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Complaint" sheetId="1" r:id="rId1"/>
    <sheet name="Analysis" sheetId="2" r:id="rId2"/>
  </sheets>
  <externalReferences>
    <externalReference r:id="rId3"/>
  </externalReferences>
  <calcPr calcId="152511"/>
</workbook>
</file>

<file path=xl/calcChain.xml><?xml version="1.0" encoding="utf-8"?>
<calcChain xmlns="http://schemas.openxmlformats.org/spreadsheetml/2006/main">
  <c r="C41" i="2" l="1"/>
  <c r="C36" i="2"/>
  <c r="C17" i="2"/>
  <c r="D11" i="2" s="1"/>
  <c r="D13" i="2" l="1"/>
  <c r="D14" i="2"/>
  <c r="D6" i="2"/>
  <c r="D16" i="2"/>
  <c r="D4" i="2"/>
  <c r="D7" i="2"/>
  <c r="D8" i="2"/>
  <c r="D10" i="2"/>
  <c r="D12" i="2"/>
  <c r="D5" i="2"/>
  <c r="D9" i="2"/>
  <c r="D15" i="2"/>
  <c r="C25" i="2"/>
  <c r="C30" i="2"/>
  <c r="D17" i="2" l="1"/>
  <c r="D25" i="2" s="1"/>
  <c r="D21" i="2"/>
  <c r="D22" i="2"/>
  <c r="D24" i="2"/>
  <c r="D23" i="2"/>
</calcChain>
</file>

<file path=xl/sharedStrings.xml><?xml version="1.0" encoding="utf-8"?>
<sst xmlns="http://schemas.openxmlformats.org/spreadsheetml/2006/main" count="75" uniqueCount="62">
  <si>
    <t>Complaint case No.</t>
  </si>
  <si>
    <t>Complaint Date</t>
  </si>
  <si>
    <t>Region</t>
  </si>
  <si>
    <t>Model</t>
  </si>
  <si>
    <t>Process/Solution</t>
  </si>
  <si>
    <t>Status</t>
  </si>
  <si>
    <t>SN</t>
    <phoneticPr fontId="2" type="noConversion"/>
  </si>
  <si>
    <t>AU</t>
  </si>
  <si>
    <t>F1s</t>
  </si>
  <si>
    <t>Handling</t>
  </si>
  <si>
    <t>The detailed description of the concern from the customer, with original email/call log attached; The customer was using the phone (not connected to the charger) when suddenly she felt an electric shock and burned her arm. She dropped her phone when she felt the pain and the screen got cracked. The customer would like to get a replacement right away (within the week) otherwise, she'll escalate this to the court. THE CUSTOMER WOULD LIKE TO SPEAK TO A SUPERVISOR TODAY (25/04/19) BEFORE 8PM AEST. We have requested for the photos.</t>
    <phoneticPr fontId="2" type="noConversion"/>
  </si>
  <si>
    <t>Complaint type</t>
    <phoneticPr fontId="2" type="noConversion"/>
  </si>
  <si>
    <t>Nancy's update: 
As of 26/04: Jessie contacted customer and offered loan phone in order to have the faulty handset sent to SC for full investigation. Customer agreed and a follow-up email was sent to customer with details with tracking details and return consignment note. We are waiting for customer to receive the handset and send-off faulty device.
May 8: Customer received the loan phone on 29/04. however no response of the faulty handset so far. 
As of 05/08: we have sent an email to customer to remind them to send the faulty hadnset.</t>
    <phoneticPr fontId="2" type="noConversion"/>
  </si>
  <si>
    <t>CMP-AU-20190425-00001</t>
    <phoneticPr fontId="2" type="noConversion"/>
  </si>
  <si>
    <t>Product related complaints</t>
    <phoneticPr fontId="2" type="noConversion"/>
  </si>
  <si>
    <t>Customer Complaint Description</t>
    <phoneticPr fontId="2" type="noConversion"/>
  </si>
  <si>
    <t>Product related complaint</t>
    <phoneticPr fontId="2" type="noConversion"/>
  </si>
  <si>
    <t>Complaint on Brand Crisis Issues</t>
    <phoneticPr fontId="2" type="noConversion"/>
  </si>
  <si>
    <t>Other customer service related complaints of CC</t>
    <phoneticPr fontId="2" type="noConversion"/>
  </si>
  <si>
    <t>Complaints towards SC Charges</t>
    <phoneticPr fontId="2" type="noConversion"/>
  </si>
  <si>
    <t>Complaint towards service skill of CC agent</t>
    <phoneticPr fontId="2" type="noConversion"/>
  </si>
  <si>
    <t>Complaints on local market monitoring and inspection</t>
    <phoneticPr fontId="2" type="noConversion"/>
  </si>
  <si>
    <t>Other customer service related complaints of SC</t>
    <phoneticPr fontId="2" type="noConversion"/>
  </si>
  <si>
    <t>Complaint towards long repair duration of SC</t>
    <phoneticPr fontId="2" type="noConversion"/>
  </si>
  <si>
    <t>Complaints towards Service Policy of SC</t>
    <phoneticPr fontId="2" type="noConversion"/>
  </si>
  <si>
    <t>Complaints towards Service Process of SC</t>
    <phoneticPr fontId="2" type="noConversion"/>
  </si>
  <si>
    <t>Complaint towards service attitude</t>
    <phoneticPr fontId="2" type="noConversion"/>
  </si>
  <si>
    <t>Complaints towards Repair Quality of SC</t>
    <phoneticPr fontId="2" type="noConversion"/>
  </si>
  <si>
    <t>Dealer related complaints</t>
    <phoneticPr fontId="2" type="noConversion"/>
  </si>
  <si>
    <t>CSAT</t>
    <phoneticPr fontId="2" type="noConversion"/>
  </si>
  <si>
    <t>Complaint Level</t>
    <phoneticPr fontId="2" type="noConversion"/>
  </si>
  <si>
    <t>Level III</t>
  </si>
  <si>
    <t>TAT/h</t>
    <phoneticPr fontId="2" type="noConversion"/>
  </si>
  <si>
    <t>Dissatisfied Reason</t>
    <phoneticPr fontId="2" type="noConversion"/>
  </si>
  <si>
    <t>I. Complaint Overview</t>
    <phoneticPr fontId="2" type="noConversion"/>
  </si>
  <si>
    <t>Amount</t>
    <phoneticPr fontId="2" type="noConversion"/>
  </si>
  <si>
    <t>Ratio</t>
    <phoneticPr fontId="2" type="noConversion"/>
  </si>
  <si>
    <t>Complaint towards long repair duration of SC</t>
    <phoneticPr fontId="2" type="noConversion"/>
  </si>
  <si>
    <t>Complaints towards Repair Quality of SC</t>
    <phoneticPr fontId="2" type="noConversion"/>
  </si>
  <si>
    <t>Product related complaints</t>
    <phoneticPr fontId="2" type="noConversion"/>
  </si>
  <si>
    <t>Dealer related complaints</t>
    <phoneticPr fontId="2" type="noConversion"/>
  </si>
  <si>
    <t>Total</t>
    <phoneticPr fontId="2" type="noConversion"/>
  </si>
  <si>
    <t>II. Complaint TAT</t>
    <phoneticPr fontId="2" type="noConversion"/>
  </si>
  <si>
    <t>Complaint TAT_By Amount</t>
    <phoneticPr fontId="2" type="noConversion"/>
  </si>
  <si>
    <t xml:space="preserve">Within 24hrs </t>
    <phoneticPr fontId="2" type="noConversion"/>
  </si>
  <si>
    <t xml:space="preserve">24hrs-48hrs </t>
    <phoneticPr fontId="2" type="noConversion"/>
  </si>
  <si>
    <t>48hrs-72hrs</t>
    <phoneticPr fontId="2" type="noConversion"/>
  </si>
  <si>
    <t>Above 72hrs</t>
    <phoneticPr fontId="2" type="noConversion"/>
  </si>
  <si>
    <t>III. Customer Satisfaction</t>
    <phoneticPr fontId="2" type="noConversion"/>
  </si>
  <si>
    <t>Successful Survey Ratio</t>
    <phoneticPr fontId="2" type="noConversion"/>
  </si>
  <si>
    <t>Successful sample amount</t>
    <phoneticPr fontId="2" type="noConversion"/>
  </si>
  <si>
    <t>Successful survey ratio</t>
    <phoneticPr fontId="2" type="noConversion"/>
  </si>
  <si>
    <t>CSAT towards Solution</t>
    <phoneticPr fontId="2" type="noConversion"/>
  </si>
  <si>
    <t>Satisfied</t>
    <phoneticPr fontId="2" type="noConversion"/>
  </si>
  <si>
    <t>General</t>
    <phoneticPr fontId="2" type="noConversion"/>
  </si>
  <si>
    <t>Dissatisfied</t>
    <phoneticPr fontId="2" type="noConversion"/>
  </si>
  <si>
    <t>CSAT% towards Solution</t>
    <phoneticPr fontId="2" type="noConversion"/>
  </si>
  <si>
    <t>CSAT towards Duration</t>
    <phoneticPr fontId="2" type="noConversion"/>
  </si>
  <si>
    <t>Satisfied</t>
    <phoneticPr fontId="2" type="noConversion"/>
  </si>
  <si>
    <t>General</t>
    <phoneticPr fontId="2" type="noConversion"/>
  </si>
  <si>
    <t>Dissatisfied</t>
    <phoneticPr fontId="2" type="noConversion"/>
  </si>
  <si>
    <t>CSAT% towards Duration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</si>
</sst>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d&quot; &quot;mmmm&quot; &quot;yyyy"/>
    <numFmt numFmtId="177" formatCode="0_ "/>
    <numFmt numFmtId="178" formatCode="#,##0_ "/>
  </numFmts>
  <fonts count="19" x14ac:knownFonts="1">
    <font>
      <sz val="11"/>
      <color theme="1"/>
      <name val="宋体"/>
      <family val="2"/>
      <scheme val="minor"/>
    </font>
    <font>
      <sz val="11"/>
      <color theme="0"/>
      <name val="Calibri"/>
      <family val="2"/>
    </font>
    <font>
      <sz val="9"/>
      <name val="宋体"/>
      <family val="3"/>
      <charset val="134"/>
      <scheme val="minor"/>
    </font>
    <font>
      <sz val="11"/>
      <color theme="1"/>
      <name val="Calibri"/>
      <family val="2"/>
    </font>
    <font>
      <sz val="11"/>
      <color theme="1"/>
      <name val="宋体"/>
      <family val="2"/>
      <scheme val="minor"/>
    </font>
    <font>
      <b/>
      <sz val="16"/>
      <color theme="1"/>
      <name val="Calibri"/>
      <family val="2"/>
    </font>
    <font>
      <sz val="10"/>
      <color theme="1"/>
      <name val="Calibri"/>
      <family val="2"/>
    </font>
    <font>
      <b/>
      <i/>
      <u val="double"/>
      <sz val="16"/>
      <color rgb="FF00925F"/>
      <name val="Calibri"/>
      <family val="2"/>
    </font>
    <font>
      <b/>
      <sz val="11"/>
      <color theme="1"/>
      <name val="Calibri"/>
      <family val="2"/>
    </font>
    <font>
      <b/>
      <sz val="10"/>
      <color theme="1"/>
      <name val="Calibri"/>
      <family val="2"/>
    </font>
    <font>
      <b/>
      <sz val="11"/>
      <color theme="0"/>
      <name val="Calibri"/>
      <family val="2"/>
    </font>
    <font>
      <b/>
      <sz val="14"/>
      <color theme="0"/>
      <name val="Calibri"/>
      <family val="2"/>
    </font>
    <font>
      <sz val="10"/>
      <color theme="0"/>
      <name val="Calibri"/>
      <family val="2"/>
    </font>
    <font>
      <b/>
      <i/>
      <sz val="10"/>
      <color rgb="FFFF0000"/>
      <name val="Calibri"/>
      <family val="2"/>
    </font>
    <font>
      <sz val="11"/>
      <color rgb="FF000000"/>
      <name val="微软雅黑"/>
      <family val="2"/>
      <charset val="134"/>
    </font>
    <font>
      <b/>
      <sz val="11"/>
      <name val="Calibri"/>
      <family val="2"/>
    </font>
    <font>
      <sz val="10"/>
      <name val="Calibri"/>
      <family val="2"/>
    </font>
    <font>
      <sz val="11"/>
      <name val="微软雅黑"/>
      <family val="2"/>
      <charset val="134"/>
    </font>
    <font>
      <b/>
      <i/>
      <sz val="11"/>
      <color rgb="FFFF0000"/>
      <name val="Calibri"/>
      <family val="2"/>
    </font>
  </fonts>
  <fills count="6">
    <fill>
      <patternFill patternType="none"/>
    </fill>
    <fill>
      <patternFill patternType="gray125"/>
    </fill>
    <fill>
      <patternFill patternType="solid">
        <fgColor rgb="FF00925F"/>
        <bgColor rgb="FF00925F"/>
      </patternFill>
    </fill>
    <fill>
      <patternFill patternType="solid">
        <fgColor theme="0"/>
        <bgColor indexed="64"/>
      </patternFill>
    </fill>
    <fill>
      <patternFill patternType="solid">
        <fgColor rgb="FF00925F"/>
        <bgColor indexed="64"/>
      </patternFill>
    </fill>
    <fill>
      <patternFill patternType="solid">
        <fgColor theme="5" tint="0.59999389629810485"/>
        <bgColor indexed="64"/>
      </patternFill>
    </fill>
  </fills>
  <borders count="18">
    <border>
      <left/>
      <right/>
      <top/>
      <bottom/>
      <diagonal/>
    </border>
    <border>
      <left style="thin">
        <color indexed="64"/>
      </left>
      <right style="dashed">
        <color theme="0" tint="-0.24994659260841701"/>
      </right>
      <top style="dashed">
        <color theme="0" tint="-0.24994659260841701"/>
      </top>
      <bottom style="dashed">
        <color theme="0" tint="-0.24994659260841701"/>
      </bottom>
      <diagonal/>
    </border>
    <border>
      <left style="thin">
        <color rgb="FF000000"/>
      </left>
      <right style="thin">
        <color rgb="FF000000"/>
      </right>
      <top style="thin">
        <color rgb="FF000000"/>
      </top>
      <bottom/>
      <diagonal/>
    </border>
    <border>
      <left style="thin">
        <color indexed="64"/>
      </left>
      <right style="dashed">
        <color theme="0" tint="-0.24994659260841701"/>
      </right>
      <top style="thin">
        <color indexed="64"/>
      </top>
      <bottom style="dashed">
        <color theme="0" tint="-0.24994659260841701"/>
      </bottom>
      <diagonal/>
    </border>
    <border>
      <left style="dashed">
        <color theme="0" tint="-0.24994659260841701"/>
      </left>
      <right style="dashed">
        <color theme="0" tint="-0.24994659260841701"/>
      </right>
      <top style="thin">
        <color indexed="64"/>
      </top>
      <bottom style="dashed">
        <color theme="0" tint="-0.24994659260841701"/>
      </bottom>
      <diagonal/>
    </border>
    <border>
      <left style="dashed">
        <color theme="0" tint="-0.24994659260841701"/>
      </left>
      <right style="thin">
        <color indexed="64"/>
      </right>
      <top style="thin">
        <color indexed="64"/>
      </top>
      <bottom style="dashed">
        <color theme="0" tint="-0.24994659260841701"/>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style="thin">
        <color indexed="64"/>
      </right>
      <top style="dashed">
        <color theme="0" tint="-0.24994659260841701"/>
      </top>
      <bottom style="dashed">
        <color theme="0" tint="-0.24994659260841701"/>
      </bottom>
      <diagonal/>
    </border>
    <border>
      <left style="thin">
        <color indexed="64"/>
      </left>
      <right style="dashed">
        <color theme="0" tint="-0.24994659260841701"/>
      </right>
      <top style="dashed">
        <color theme="0" tint="-0.24994659260841701"/>
      </top>
      <bottom style="thin">
        <color indexed="64"/>
      </bottom>
      <diagonal/>
    </border>
    <border>
      <left style="dashed">
        <color theme="0" tint="-0.24994659260841701"/>
      </left>
      <right style="dashed">
        <color theme="0" tint="-0.24994659260841701"/>
      </right>
      <top style="dashed">
        <color theme="0" tint="-0.24994659260841701"/>
      </top>
      <bottom style="thin">
        <color indexed="64"/>
      </bottom>
      <diagonal/>
    </border>
    <border>
      <left style="dashed">
        <color theme="0" tint="-0.24994659260841701"/>
      </left>
      <right style="thin">
        <color indexed="64"/>
      </right>
      <top style="dashed">
        <color theme="0" tint="-0.24994659260841701"/>
      </top>
      <bottom style="thin">
        <color indexed="64"/>
      </bottom>
      <diagonal/>
    </border>
    <border>
      <left style="thin">
        <color indexed="64"/>
      </left>
      <right/>
      <top style="thin">
        <color indexed="64"/>
      </top>
      <bottom style="dashed">
        <color theme="0" tint="-0.24994659260841701"/>
      </bottom>
      <diagonal/>
    </border>
    <border>
      <left/>
      <right style="thin">
        <color indexed="64"/>
      </right>
      <top style="thin">
        <color indexed="64"/>
      </top>
      <bottom style="dashed">
        <color theme="0" tint="-0.24994659260841701"/>
      </bottom>
      <diagonal/>
    </border>
    <border>
      <left style="thin">
        <color indexed="64"/>
      </left>
      <right style="dashed">
        <color theme="0" tint="-0.24994659260841701"/>
      </right>
      <top style="dashed">
        <color theme="0" tint="-0.24994659260841701"/>
      </top>
      <bottom/>
      <diagonal/>
    </border>
    <border>
      <left style="dashed">
        <color theme="0" tint="-0.24994659260841701"/>
      </left>
      <right style="thin">
        <color indexed="64"/>
      </right>
      <top style="dashed">
        <color theme="0" tint="-0.24994659260841701"/>
      </top>
      <bottom/>
      <diagonal/>
    </border>
    <border>
      <left style="thin">
        <color indexed="64"/>
      </left>
      <right/>
      <top style="double">
        <color indexed="64"/>
      </top>
      <bottom style="dashed">
        <color theme="0" tint="-0.24994659260841701"/>
      </bottom>
      <diagonal/>
    </border>
    <border>
      <left/>
      <right style="thin">
        <color indexed="64"/>
      </right>
      <top style="double">
        <color indexed="64"/>
      </top>
      <bottom style="dashed">
        <color theme="0" tint="-0.24994659260841701"/>
      </bottom>
      <diagonal/>
    </border>
    <border>
      <left style="thin">
        <color auto="1"/>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alignment vertical="center"/>
    </xf>
  </cellStyleXfs>
  <cellXfs count="51">
    <xf numFmtId="0" fontId="0" fillId="0" borderId="0" xfId="0"/>
    <xf numFmtId="0" fontId="3"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9" fillId="0" borderId="0" xfId="0" applyFont="1" applyBorder="1" applyAlignment="1">
      <alignment horizontal="center" vertical="center"/>
    </xf>
    <xf numFmtId="0" fontId="3" fillId="0" borderId="1" xfId="0" applyFont="1" applyBorder="1" applyAlignment="1">
      <alignment horizontal="left" vertical="center"/>
    </xf>
    <xf numFmtId="177" fontId="3" fillId="0" borderId="6" xfId="0" applyNumberFormat="1" applyFont="1" applyBorder="1" applyAlignment="1">
      <alignment horizontal="center" vertical="center"/>
    </xf>
    <xf numFmtId="10" fontId="6" fillId="0" borderId="7" xfId="0" applyNumberFormat="1" applyFont="1" applyBorder="1" applyAlignment="1">
      <alignment horizontal="center" vertical="center"/>
    </xf>
    <xf numFmtId="0" fontId="6" fillId="0" borderId="0" xfId="0" applyFont="1" applyBorder="1" applyAlignment="1">
      <alignment horizontal="center" vertical="center"/>
    </xf>
    <xf numFmtId="0" fontId="10" fillId="4" borderId="8" xfId="0" applyFont="1" applyFill="1" applyBorder="1" applyAlignment="1">
      <alignment horizontal="left" vertical="center"/>
    </xf>
    <xf numFmtId="177" fontId="11" fillId="4" borderId="9" xfId="0" applyNumberFormat="1" applyFont="1" applyFill="1" applyBorder="1" applyAlignment="1">
      <alignment horizontal="center" vertical="center"/>
    </xf>
    <xf numFmtId="10" fontId="12" fillId="4" borderId="10" xfId="0" applyNumberFormat="1" applyFont="1" applyFill="1" applyBorder="1" applyAlignment="1">
      <alignment horizontal="center" vertical="center"/>
    </xf>
    <xf numFmtId="0" fontId="13" fillId="0" borderId="0" xfId="0" applyFont="1" applyAlignment="1">
      <alignment horizontal="left" vertical="center"/>
    </xf>
    <xf numFmtId="178" fontId="3" fillId="0" borderId="6" xfId="0" applyNumberFormat="1" applyFont="1" applyBorder="1" applyAlignment="1">
      <alignment horizontal="center" vertical="center"/>
    </xf>
    <xf numFmtId="0" fontId="8" fillId="0" borderId="8" xfId="0" applyFont="1" applyBorder="1" applyAlignment="1">
      <alignment horizontal="left" vertical="center"/>
    </xf>
    <xf numFmtId="177" fontId="6" fillId="0" borderId="9" xfId="0" applyNumberFormat="1" applyFont="1" applyBorder="1" applyAlignment="1">
      <alignment horizontal="center" vertical="center"/>
    </xf>
    <xf numFmtId="10" fontId="6" fillId="0" borderId="10" xfId="0" applyNumberFormat="1" applyFont="1" applyBorder="1" applyAlignment="1">
      <alignment horizontal="center" vertical="center"/>
    </xf>
    <xf numFmtId="0" fontId="8" fillId="0" borderId="0" xfId="0" applyFont="1" applyBorder="1" applyAlignment="1">
      <alignment horizontal="left" vertical="center"/>
    </xf>
    <xf numFmtId="10" fontId="6" fillId="0" borderId="0" xfId="0" applyNumberFormat="1" applyFont="1" applyBorder="1" applyAlignment="1">
      <alignment horizontal="center" vertical="center"/>
    </xf>
    <xf numFmtId="1" fontId="6" fillId="0" borderId="7" xfId="0" applyNumberFormat="1" applyFont="1" applyBorder="1" applyAlignment="1">
      <alignment horizontal="center" vertical="center"/>
    </xf>
    <xf numFmtId="0" fontId="3" fillId="0" borderId="8" xfId="0" applyFont="1" applyBorder="1" applyAlignment="1">
      <alignment horizontal="left" vertical="center"/>
    </xf>
    <xf numFmtId="9" fontId="6" fillId="0" borderId="10" xfId="1" applyFont="1" applyBorder="1" applyAlignment="1">
      <alignment horizontal="center" vertical="center"/>
    </xf>
    <xf numFmtId="0" fontId="3" fillId="0" borderId="1" xfId="0" applyFont="1" applyBorder="1" applyAlignment="1">
      <alignment vertical="center"/>
    </xf>
    <xf numFmtId="177" fontId="14" fillId="3" borderId="7" xfId="0" applyNumberFormat="1" applyFont="1" applyFill="1" applyBorder="1" applyAlignment="1">
      <alignment horizontal="center" vertical="center" wrapText="1" readingOrder="1"/>
    </xf>
    <xf numFmtId="0" fontId="15" fillId="5" borderId="13" xfId="0" applyFont="1" applyFill="1" applyBorder="1" applyAlignment="1">
      <alignment vertical="center"/>
    </xf>
    <xf numFmtId="10" fontId="16" fillId="5" borderId="14" xfId="0" applyNumberFormat="1" applyFont="1" applyFill="1" applyBorder="1" applyAlignment="1">
      <alignment horizontal="center" vertical="center" wrapText="1" readingOrder="1"/>
    </xf>
    <xf numFmtId="1" fontId="14" fillId="3" borderId="7" xfId="0" applyNumberFormat="1" applyFont="1" applyFill="1" applyBorder="1" applyAlignment="1">
      <alignment horizontal="center" vertical="center" wrapText="1" readingOrder="1"/>
    </xf>
    <xf numFmtId="1" fontId="17" fillId="3" borderId="7" xfId="0" applyNumberFormat="1" applyFont="1" applyFill="1" applyBorder="1" applyAlignment="1">
      <alignment horizontal="center" vertical="center" wrapText="1" readingOrder="1"/>
    </xf>
    <xf numFmtId="0" fontId="15" fillId="5" borderId="8" xfId="0" applyFont="1" applyFill="1" applyBorder="1" applyAlignment="1">
      <alignment vertical="center"/>
    </xf>
    <xf numFmtId="10" fontId="16" fillId="5" borderId="10" xfId="1" applyNumberFormat="1" applyFont="1" applyFill="1" applyBorder="1" applyAlignment="1">
      <alignment horizontal="center" vertical="center"/>
    </xf>
    <xf numFmtId="0" fontId="6" fillId="0" borderId="0" xfId="0" applyFont="1" applyAlignment="1">
      <alignment horizontal="left" vertical="center"/>
    </xf>
    <xf numFmtId="0" fontId="18" fillId="0" borderId="0" xfId="0" applyFont="1" applyAlignment="1">
      <alignment horizontal="lef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16" xfId="0" applyFont="1" applyFill="1" applyBorder="1" applyAlignment="1">
      <alignment horizontal="left" vertical="center"/>
    </xf>
    <xf numFmtId="176" fontId="1" fillId="2" borderId="2" xfId="0" applyNumberFormat="1" applyFont="1" applyFill="1" applyBorder="1" applyAlignment="1">
      <alignment horizontal="center" vertical="center"/>
    </xf>
    <xf numFmtId="0" fontId="1" fillId="2" borderId="2" xfId="0" applyFont="1" applyFill="1" applyBorder="1" applyAlignment="1">
      <alignment vertical="center"/>
    </xf>
    <xf numFmtId="0" fontId="3" fillId="3" borderId="17" xfId="0" applyFont="1" applyFill="1" applyBorder="1" applyAlignment="1">
      <alignment horizontal="center" vertical="center"/>
    </xf>
    <xf numFmtId="15" fontId="3" fillId="3" borderId="17" xfId="0" applyNumberFormat="1" applyFont="1" applyFill="1" applyBorder="1" applyAlignment="1">
      <alignment horizontal="center" vertical="center"/>
    </xf>
    <xf numFmtId="0" fontId="3" fillId="3" borderId="17" xfId="0" applyFont="1" applyFill="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vertical="center"/>
    </xf>
  </cellXfs>
  <cellStyles count="2">
    <cellStyle name="百分比" xfId="1" builtinId="5"/>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ltLang="zh-CN" b="1">
                <a:solidFill>
                  <a:sysClr val="windowText" lastClr="000000"/>
                </a:solidFill>
              </a:rPr>
              <a:t>Complaint Overview</a:t>
            </a:r>
          </a:p>
        </c:rich>
      </c:tx>
      <c:layout>
        <c:manualLayout>
          <c:xMode val="edge"/>
          <c:yMode val="edge"/>
          <c:x val="0.33235584264894147"/>
          <c:y val="5.025125628140701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[1]Complaints!$C$3</c:f>
              <c:strCache>
                <c:ptCount val="1"/>
                <c:pt idx="0">
                  <c:v>Amount</c:v>
                </c:pt>
              </c:strCache>
            </c:strRef>
          </c:tx>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Pt>
            <c:idx val="6"/>
            <c:bubble3D val="0"/>
            <c:spPr>
              <a:solidFill>
                <a:schemeClr val="accent1">
                  <a:lumMod val="60000"/>
                </a:schemeClr>
              </a:solidFill>
              <a:ln w="25400">
                <a:solidFill>
                  <a:schemeClr val="lt1"/>
                </a:solidFill>
              </a:ln>
              <a:effectLst/>
              <a:sp3d contourW="25400">
                <a:contourClr>
                  <a:schemeClr val="lt1"/>
                </a:contourClr>
              </a:sp3d>
            </c:spPr>
          </c:dPt>
          <c:dPt>
            <c:idx val="7"/>
            <c:bubble3D val="0"/>
            <c:spPr>
              <a:solidFill>
                <a:schemeClr val="accent2">
                  <a:lumMod val="60000"/>
                </a:schemeClr>
              </a:solidFill>
              <a:ln w="25400">
                <a:solidFill>
                  <a:schemeClr val="lt1"/>
                </a:solidFill>
              </a:ln>
              <a:effectLst/>
              <a:sp3d contourW="25400">
                <a:contourClr>
                  <a:schemeClr val="lt1"/>
                </a:contourClr>
              </a:sp3d>
            </c:spPr>
          </c:dPt>
          <c:dPt>
            <c:idx val="8"/>
            <c:bubble3D val="0"/>
            <c:spPr>
              <a:solidFill>
                <a:schemeClr val="accent3">
                  <a:lumMod val="60000"/>
                </a:schemeClr>
              </a:solidFill>
              <a:ln w="25400">
                <a:solidFill>
                  <a:schemeClr val="lt1"/>
                </a:solidFill>
              </a:ln>
              <a:effectLst/>
              <a:sp3d contourW="25400">
                <a:contourClr>
                  <a:schemeClr val="lt1"/>
                </a:contourClr>
              </a:sp3d>
            </c:spPr>
          </c:dPt>
          <c:dPt>
            <c:idx val="9"/>
            <c:bubble3D val="0"/>
            <c:spPr>
              <a:solidFill>
                <a:schemeClr val="accent4">
                  <a:lumMod val="60000"/>
                </a:schemeClr>
              </a:solidFill>
              <a:ln w="25400">
                <a:solidFill>
                  <a:schemeClr val="lt1"/>
                </a:solidFill>
              </a:ln>
              <a:effectLst/>
              <a:sp3d contourW="25400">
                <a:contourClr>
                  <a:schemeClr val="lt1"/>
                </a:contourClr>
              </a:sp3d>
            </c:spPr>
          </c:dPt>
          <c:dPt>
            <c:idx val="10"/>
            <c:bubble3D val="0"/>
            <c:spPr>
              <a:solidFill>
                <a:schemeClr val="accent5">
                  <a:lumMod val="60000"/>
                </a:schemeClr>
              </a:solidFill>
              <a:ln w="25400">
                <a:solidFill>
                  <a:schemeClr val="lt1"/>
                </a:solidFill>
              </a:ln>
              <a:effectLst/>
              <a:sp3d contourW="25400">
                <a:contourClr>
                  <a:schemeClr val="lt1"/>
                </a:contourClr>
              </a:sp3d>
            </c:spPr>
          </c:dPt>
          <c:dPt>
            <c:idx val="11"/>
            <c:bubble3D val="0"/>
            <c:spPr>
              <a:solidFill>
                <a:schemeClr val="accent6">
                  <a:lumMod val="60000"/>
                </a:schemeClr>
              </a:solidFill>
              <a:ln w="25400">
                <a:solidFill>
                  <a:schemeClr val="lt1"/>
                </a:solidFill>
              </a:ln>
              <a:effectLst/>
              <a:sp3d contourW="25400">
                <a:contourClr>
                  <a:schemeClr val="lt1"/>
                </a:contourClr>
              </a:sp3d>
            </c:spPr>
          </c:dPt>
          <c:dPt>
            <c:idx val="12"/>
            <c:bubble3D val="0"/>
            <c:spPr>
              <a:solidFill>
                <a:schemeClr val="accent1">
                  <a:lumMod val="80000"/>
                  <a:lumOff val="20000"/>
                </a:schemeClr>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1"/>
            <c:showSerName val="0"/>
            <c:showPercent val="1"/>
            <c:showBubbleSize val="0"/>
            <c:showLeaderLines val="0"/>
            <c:extLst>
              <c:ext xmlns:c15="http://schemas.microsoft.com/office/drawing/2012/chart" uri="{CE6537A1-D6FC-4f65-9D91-7224C49458BB}">
                <c15:layout/>
              </c:ext>
            </c:extLst>
          </c:dLbls>
          <c:cat>
            <c:strRef>
              <c:f>[1]Complaints!$B$4:$B$16</c:f>
              <c:strCache>
                <c:ptCount val="13"/>
                <c:pt idx="0">
                  <c:v>Complaint on Brand Crisis Issues</c:v>
                </c:pt>
                <c:pt idx="1">
                  <c:v>Other customer service related complaints of CC</c:v>
                </c:pt>
                <c:pt idx="2">
                  <c:v>Complaints towards SC Charges</c:v>
                </c:pt>
                <c:pt idx="3">
                  <c:v>Complaint towards service skill of CC agent</c:v>
                </c:pt>
                <c:pt idx="4">
                  <c:v>Complaints on local market monitoring and inspection</c:v>
                </c:pt>
                <c:pt idx="5">
                  <c:v>Other customer service related complaints of SC</c:v>
                </c:pt>
                <c:pt idx="6">
                  <c:v>Complaint towards long repair duration of SC</c:v>
                </c:pt>
                <c:pt idx="7">
                  <c:v>Complaints towards Service Policy of SC</c:v>
                </c:pt>
                <c:pt idx="8">
                  <c:v>Complaints towards Service Process of SC</c:v>
                </c:pt>
                <c:pt idx="9">
                  <c:v>Complaint towards service attitude</c:v>
                </c:pt>
                <c:pt idx="10">
                  <c:v>Complaints towards Repair Quality of SC</c:v>
                </c:pt>
                <c:pt idx="11">
                  <c:v>Product related complaints</c:v>
                </c:pt>
                <c:pt idx="12">
                  <c:v>Dealer related complaints</c:v>
                </c:pt>
              </c:strCache>
            </c:strRef>
          </c:cat>
          <c:val>
            <c:numRef>
              <c:f>[1]Complaints!$C$4:$C$16</c:f>
              <c:numCache>
                <c:formatCode>General</c:formatCode>
                <c:ptCount val="13"/>
                <c:pt idx="0">
                  <c:v>0</c:v>
                </c:pt>
                <c:pt idx="1">
                  <c:v>0</c:v>
                </c:pt>
                <c:pt idx="2">
                  <c:v>0</c:v>
                </c:pt>
                <c:pt idx="3">
                  <c:v>0</c:v>
                </c:pt>
                <c:pt idx="4">
                  <c:v>0</c:v>
                </c:pt>
                <c:pt idx="5">
                  <c:v>1</c:v>
                </c:pt>
                <c:pt idx="6">
                  <c:v>0</c:v>
                </c:pt>
                <c:pt idx="7">
                  <c:v>0</c:v>
                </c:pt>
                <c:pt idx="8">
                  <c:v>0</c:v>
                </c:pt>
                <c:pt idx="9">
                  <c:v>1</c:v>
                </c:pt>
                <c:pt idx="10">
                  <c:v>0</c:v>
                </c:pt>
                <c:pt idx="11">
                  <c:v>0</c:v>
                </c:pt>
                <c:pt idx="12">
                  <c:v>0</c:v>
                </c:pt>
              </c:numCache>
            </c:numRef>
          </c:val>
        </c:ser>
        <c:ser>
          <c:idx val="1"/>
          <c:order val="1"/>
          <c:tx>
            <c:strRef>
              <c:f>[1]Complaints!$D$3</c:f>
              <c:strCache>
                <c:ptCount val="1"/>
                <c:pt idx="0">
                  <c:v>Ratio</c:v>
                </c:pt>
              </c:strCache>
            </c:strRef>
          </c:tx>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Pt>
            <c:idx val="6"/>
            <c:bubble3D val="0"/>
            <c:spPr>
              <a:solidFill>
                <a:schemeClr val="accent1">
                  <a:lumMod val="60000"/>
                </a:schemeClr>
              </a:solidFill>
              <a:ln w="25400">
                <a:solidFill>
                  <a:schemeClr val="lt1"/>
                </a:solidFill>
              </a:ln>
              <a:effectLst/>
              <a:sp3d contourW="25400">
                <a:contourClr>
                  <a:schemeClr val="lt1"/>
                </a:contourClr>
              </a:sp3d>
            </c:spPr>
          </c:dPt>
          <c:dPt>
            <c:idx val="7"/>
            <c:bubble3D val="0"/>
            <c:spPr>
              <a:solidFill>
                <a:schemeClr val="accent2">
                  <a:lumMod val="60000"/>
                </a:schemeClr>
              </a:solidFill>
              <a:ln w="25400">
                <a:solidFill>
                  <a:schemeClr val="lt1"/>
                </a:solidFill>
              </a:ln>
              <a:effectLst/>
              <a:sp3d contourW="25400">
                <a:contourClr>
                  <a:schemeClr val="lt1"/>
                </a:contourClr>
              </a:sp3d>
            </c:spPr>
          </c:dPt>
          <c:dPt>
            <c:idx val="8"/>
            <c:bubble3D val="0"/>
            <c:spPr>
              <a:solidFill>
                <a:schemeClr val="accent3">
                  <a:lumMod val="60000"/>
                </a:schemeClr>
              </a:solidFill>
              <a:ln w="25400">
                <a:solidFill>
                  <a:schemeClr val="lt1"/>
                </a:solidFill>
              </a:ln>
              <a:effectLst/>
              <a:sp3d contourW="25400">
                <a:contourClr>
                  <a:schemeClr val="lt1"/>
                </a:contourClr>
              </a:sp3d>
            </c:spPr>
          </c:dPt>
          <c:dPt>
            <c:idx val="9"/>
            <c:bubble3D val="0"/>
            <c:spPr>
              <a:solidFill>
                <a:schemeClr val="accent4">
                  <a:lumMod val="60000"/>
                </a:schemeClr>
              </a:solidFill>
              <a:ln w="25400">
                <a:solidFill>
                  <a:schemeClr val="lt1"/>
                </a:solidFill>
              </a:ln>
              <a:effectLst/>
              <a:sp3d contourW="25400">
                <a:contourClr>
                  <a:schemeClr val="lt1"/>
                </a:contourClr>
              </a:sp3d>
            </c:spPr>
          </c:dPt>
          <c:dPt>
            <c:idx val="10"/>
            <c:bubble3D val="0"/>
            <c:spPr>
              <a:solidFill>
                <a:schemeClr val="accent5">
                  <a:lumMod val="60000"/>
                </a:schemeClr>
              </a:solidFill>
              <a:ln w="25400">
                <a:solidFill>
                  <a:schemeClr val="lt1"/>
                </a:solidFill>
              </a:ln>
              <a:effectLst/>
              <a:sp3d contourW="25400">
                <a:contourClr>
                  <a:schemeClr val="lt1"/>
                </a:contourClr>
              </a:sp3d>
            </c:spPr>
          </c:dPt>
          <c:dPt>
            <c:idx val="11"/>
            <c:bubble3D val="0"/>
            <c:spPr>
              <a:solidFill>
                <a:schemeClr val="accent6">
                  <a:lumMod val="60000"/>
                </a:schemeClr>
              </a:solidFill>
              <a:ln w="25400">
                <a:solidFill>
                  <a:schemeClr val="lt1"/>
                </a:solidFill>
              </a:ln>
              <a:effectLst/>
              <a:sp3d contourW="25400">
                <a:contourClr>
                  <a:schemeClr val="lt1"/>
                </a:contourClr>
              </a:sp3d>
            </c:spPr>
          </c:dPt>
          <c:dPt>
            <c:idx val="12"/>
            <c:bubble3D val="0"/>
            <c:spPr>
              <a:solidFill>
                <a:schemeClr val="accent1">
                  <a:lumMod val="80000"/>
                  <a:lumOff val="20000"/>
                </a:schemeClr>
              </a:solidFill>
              <a:ln w="25400">
                <a:solidFill>
                  <a:schemeClr val="lt1"/>
                </a:solidFill>
              </a:ln>
              <a:effectLst/>
              <a:sp3d contourW="25400">
                <a:contourClr>
                  <a:schemeClr val="lt1"/>
                </a:contourClr>
              </a:sp3d>
            </c:spPr>
          </c:dPt>
          <c:cat>
            <c:strRef>
              <c:f>[1]Complaints!$B$4:$B$16</c:f>
              <c:strCache>
                <c:ptCount val="13"/>
                <c:pt idx="0">
                  <c:v>Complaint on Brand Crisis Issues</c:v>
                </c:pt>
                <c:pt idx="1">
                  <c:v>Other customer service related complaints of CC</c:v>
                </c:pt>
                <c:pt idx="2">
                  <c:v>Complaints towards SC Charges</c:v>
                </c:pt>
                <c:pt idx="3">
                  <c:v>Complaint towards service skill of CC agent</c:v>
                </c:pt>
                <c:pt idx="4">
                  <c:v>Complaints on local market monitoring and inspection</c:v>
                </c:pt>
                <c:pt idx="5">
                  <c:v>Other customer service related complaints of SC</c:v>
                </c:pt>
                <c:pt idx="6">
                  <c:v>Complaint towards long repair duration of SC</c:v>
                </c:pt>
                <c:pt idx="7">
                  <c:v>Complaints towards Service Policy of SC</c:v>
                </c:pt>
                <c:pt idx="8">
                  <c:v>Complaints towards Service Process of SC</c:v>
                </c:pt>
                <c:pt idx="9">
                  <c:v>Complaint towards service attitude</c:v>
                </c:pt>
                <c:pt idx="10">
                  <c:v>Complaints towards Repair Quality of SC</c:v>
                </c:pt>
                <c:pt idx="11">
                  <c:v>Product related complaints</c:v>
                </c:pt>
                <c:pt idx="12">
                  <c:v>Dealer related complaints</c:v>
                </c:pt>
              </c:strCache>
            </c:strRef>
          </c:cat>
          <c:val>
            <c:numRef>
              <c:f>[1]Complaints!$D$4:$D$16</c:f>
              <c:numCache>
                <c:formatCode>General</c:formatCode>
                <c:ptCount val="13"/>
                <c:pt idx="0">
                  <c:v>0</c:v>
                </c:pt>
                <c:pt idx="1">
                  <c:v>0</c:v>
                </c:pt>
                <c:pt idx="2">
                  <c:v>0</c:v>
                </c:pt>
                <c:pt idx="3">
                  <c:v>0</c:v>
                </c:pt>
                <c:pt idx="4">
                  <c:v>0</c:v>
                </c:pt>
                <c:pt idx="5">
                  <c:v>0.5</c:v>
                </c:pt>
                <c:pt idx="6">
                  <c:v>0</c:v>
                </c:pt>
                <c:pt idx="7">
                  <c:v>0</c:v>
                </c:pt>
                <c:pt idx="8">
                  <c:v>0</c:v>
                </c:pt>
                <c:pt idx="9">
                  <c:v>0.5</c:v>
                </c:pt>
                <c:pt idx="10">
                  <c:v>0</c:v>
                </c:pt>
                <c:pt idx="11">
                  <c:v>0</c:v>
                </c:pt>
                <c:pt idx="12">
                  <c:v>0</c:v>
                </c:pt>
              </c:numCache>
            </c:numRef>
          </c:val>
        </c:ser>
        <c:dLbls>
          <c:showLegendKey val="0"/>
          <c:showVal val="0"/>
          <c:showCatName val="0"/>
          <c:showSerName val="0"/>
          <c:showPercent val="0"/>
          <c:showBubbleSize val="0"/>
          <c:showLeaderLines val="0"/>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ltLang="zh-CN" b="1">
                <a:solidFill>
                  <a:sysClr val="windowText" lastClr="000000"/>
                </a:solidFill>
              </a:rPr>
              <a:t>Complaint TAT</a:t>
            </a:r>
            <a:endParaRPr lang="zh-CN" altLang="en-US"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zh-CN"/>
        </a:p>
      </c:txPr>
    </c:title>
    <c:autoTitleDeleted val="0"/>
    <c:plotArea>
      <c:layout/>
      <c:doughnutChart>
        <c:varyColors val="1"/>
        <c:ser>
          <c:idx val="0"/>
          <c:order val="0"/>
          <c:tx>
            <c:strRef>
              <c:f>[1]Complaints!$C$20</c:f>
              <c:strCache>
                <c:ptCount val="1"/>
                <c:pt idx="0">
                  <c:v>Amount</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f>[1]Complaints!$B$21:$B$24</c:f>
              <c:strCache>
                <c:ptCount val="4"/>
                <c:pt idx="0">
                  <c:v>Within 24hrs </c:v>
                </c:pt>
                <c:pt idx="1">
                  <c:v>24hrs-48hrs </c:v>
                </c:pt>
                <c:pt idx="2">
                  <c:v>48hrs-72hrs</c:v>
                </c:pt>
                <c:pt idx="3">
                  <c:v>Above 72hrs</c:v>
                </c:pt>
              </c:strCache>
            </c:strRef>
          </c:cat>
          <c:val>
            <c:numRef>
              <c:f>[1]Complaints!$C$21:$C$24</c:f>
              <c:numCache>
                <c:formatCode>General</c:formatCode>
                <c:ptCount val="4"/>
                <c:pt idx="0">
                  <c:v>1</c:v>
                </c:pt>
                <c:pt idx="1">
                  <c:v>0</c:v>
                </c:pt>
                <c:pt idx="2">
                  <c:v>0</c:v>
                </c:pt>
                <c:pt idx="3">
                  <c:v>1</c:v>
                </c:pt>
              </c:numCache>
            </c:numRef>
          </c:val>
        </c:ser>
        <c:ser>
          <c:idx val="1"/>
          <c:order val="1"/>
          <c:tx>
            <c:strRef>
              <c:f>[1]Complaints!$D$20</c:f>
              <c:strCache>
                <c:ptCount val="1"/>
                <c:pt idx="0">
                  <c:v>Ratio</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f>[1]Complaints!$B$21:$B$24</c:f>
              <c:strCache>
                <c:ptCount val="4"/>
                <c:pt idx="0">
                  <c:v>Within 24hrs </c:v>
                </c:pt>
                <c:pt idx="1">
                  <c:v>24hrs-48hrs </c:v>
                </c:pt>
                <c:pt idx="2">
                  <c:v>48hrs-72hrs</c:v>
                </c:pt>
                <c:pt idx="3">
                  <c:v>Above 72hrs</c:v>
                </c:pt>
              </c:strCache>
            </c:strRef>
          </c:cat>
          <c:val>
            <c:numRef>
              <c:f>[1]Complaints!$D$21:$D$24</c:f>
              <c:numCache>
                <c:formatCode>General</c:formatCode>
                <c:ptCount val="4"/>
                <c:pt idx="0">
                  <c:v>0.5</c:v>
                </c:pt>
                <c:pt idx="1">
                  <c:v>0</c:v>
                </c:pt>
                <c:pt idx="2">
                  <c:v>0</c:v>
                </c:pt>
                <c:pt idx="3">
                  <c:v>0.5</c:v>
                </c:pt>
              </c:numCache>
            </c:numRef>
          </c:val>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638174</xdr:colOff>
      <xdr:row>0</xdr:row>
      <xdr:rowOff>171450</xdr:rowOff>
    </xdr:from>
    <xdr:to>
      <xdr:col>3</xdr:col>
      <xdr:colOff>657225</xdr:colOff>
      <xdr:row>0</xdr:row>
      <xdr:rowOff>657225</xdr:rowOff>
    </xdr:to>
    <xdr:sp macro="" textlink="">
      <xdr:nvSpPr>
        <xdr:cNvPr id="2" name="圆角矩形 1"/>
        <xdr:cNvSpPr/>
      </xdr:nvSpPr>
      <xdr:spPr>
        <a:xfrm>
          <a:off x="615314" y="171450"/>
          <a:ext cx="5132071"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800" b="1">
              <a:latin typeface="+mn-lt"/>
            </a:rPr>
            <a:t>Complaint Overiew_Region _Month 2019</a:t>
          </a:r>
          <a:endParaRPr lang="zh-CN" altLang="en-US" sz="1800" b="1">
            <a:solidFill>
              <a:schemeClr val="bg1"/>
            </a:solidFill>
            <a:latin typeface="+mn-lt"/>
          </a:endParaRPr>
        </a:p>
      </xdr:txBody>
    </xdr:sp>
    <xdr:clientData/>
  </xdr:twoCellAnchor>
  <xdr:twoCellAnchor>
    <xdr:from>
      <xdr:col>5</xdr:col>
      <xdr:colOff>214311</xdr:colOff>
      <xdr:row>2</xdr:row>
      <xdr:rowOff>9525</xdr:rowOff>
    </xdr:from>
    <xdr:to>
      <xdr:col>12</xdr:col>
      <xdr:colOff>219074</xdr:colOff>
      <xdr:row>16</xdr:row>
      <xdr:rowOff>152400</xdr:rowOff>
    </xdr:to>
    <xdr:graphicFrame macro="">
      <xdr:nvGraphicFramePr>
        <xdr:cNvPr id="3" name="图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223837</xdr:colOff>
      <xdr:row>17</xdr:row>
      <xdr:rowOff>114300</xdr:rowOff>
    </xdr:from>
    <xdr:to>
      <xdr:col>12</xdr:col>
      <xdr:colOff>257175</xdr:colOff>
      <xdr:row>27</xdr:row>
      <xdr:rowOff>104775</xdr:rowOff>
    </xdr:to>
    <xdr:graphicFrame macro="">
      <xdr:nvGraphicFramePr>
        <xdr:cNvPr id="4" name="图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AppData\Roaming\Foxmail7\Temp-17592-20190513100300\Attach\CC&#160;Status&#160;Book_Y2019_ID&#160;(Region&#160;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Performance Overview"/>
      <sheetName val="Billing Details"/>
      <sheetName val="Complaints"/>
    </sheetNames>
    <sheetDataSet>
      <sheetData sheetId="0"/>
      <sheetData sheetId="1"/>
      <sheetData sheetId="2"/>
      <sheetData sheetId="3">
        <row r="3">
          <cell r="C3" t="str">
            <v>Amount</v>
          </cell>
          <cell r="D3" t="str">
            <v>Ratio</v>
          </cell>
        </row>
        <row r="4">
          <cell r="B4" t="str">
            <v>Complaint on Brand Crisis Issues</v>
          </cell>
          <cell r="C4">
            <v>0</v>
          </cell>
          <cell r="D4">
            <v>0</v>
          </cell>
        </row>
        <row r="5">
          <cell r="B5" t="str">
            <v>Other customer service related complaints of CC</v>
          </cell>
          <cell r="C5">
            <v>0</v>
          </cell>
          <cell r="D5">
            <v>0</v>
          </cell>
        </row>
        <row r="6">
          <cell r="B6" t="str">
            <v>Complaints towards SC Charges</v>
          </cell>
          <cell r="C6">
            <v>0</v>
          </cell>
          <cell r="D6">
            <v>0</v>
          </cell>
        </row>
        <row r="7">
          <cell r="B7" t="str">
            <v>Complaint towards service skill of CC agent</v>
          </cell>
          <cell r="C7">
            <v>0</v>
          </cell>
          <cell r="D7">
            <v>0</v>
          </cell>
        </row>
        <row r="8">
          <cell r="B8" t="str">
            <v>Complaints on local market monitoring and inspection</v>
          </cell>
          <cell r="C8">
            <v>0</v>
          </cell>
          <cell r="D8">
            <v>0</v>
          </cell>
        </row>
        <row r="9">
          <cell r="B9" t="str">
            <v>Other customer service related complaints of SC</v>
          </cell>
          <cell r="C9">
            <v>1</v>
          </cell>
          <cell r="D9">
            <v>0.5</v>
          </cell>
        </row>
        <row r="10">
          <cell r="B10" t="str">
            <v>Complaint towards long repair duration of SC</v>
          </cell>
          <cell r="C10">
            <v>0</v>
          </cell>
          <cell r="D10">
            <v>0</v>
          </cell>
        </row>
        <row r="11">
          <cell r="B11" t="str">
            <v>Complaints towards Service Policy of SC</v>
          </cell>
          <cell r="C11">
            <v>0</v>
          </cell>
          <cell r="D11">
            <v>0</v>
          </cell>
        </row>
        <row r="12">
          <cell r="B12" t="str">
            <v>Complaints towards Service Process of SC</v>
          </cell>
          <cell r="C12">
            <v>0</v>
          </cell>
          <cell r="D12">
            <v>0</v>
          </cell>
        </row>
        <row r="13">
          <cell r="B13" t="str">
            <v>Complaint towards service attitude</v>
          </cell>
          <cell r="C13">
            <v>1</v>
          </cell>
          <cell r="D13">
            <v>0.5</v>
          </cell>
        </row>
        <row r="14">
          <cell r="B14" t="str">
            <v>Complaints towards Repair Quality of SC</v>
          </cell>
          <cell r="C14">
            <v>0</v>
          </cell>
          <cell r="D14">
            <v>0</v>
          </cell>
        </row>
        <row r="15">
          <cell r="B15" t="str">
            <v>Product related complaints</v>
          </cell>
          <cell r="C15">
            <v>0</v>
          </cell>
          <cell r="D15">
            <v>0</v>
          </cell>
        </row>
        <row r="16">
          <cell r="B16" t="str">
            <v>Dealer related complaints</v>
          </cell>
          <cell r="C16">
            <v>0</v>
          </cell>
          <cell r="D16">
            <v>0</v>
          </cell>
        </row>
        <row r="20">
          <cell r="C20" t="str">
            <v>Amount</v>
          </cell>
          <cell r="D20" t="str">
            <v>Ratio</v>
          </cell>
        </row>
        <row r="21">
          <cell r="B21" t="str">
            <v xml:space="preserve">Within 24hrs </v>
          </cell>
          <cell r="C21">
            <v>1</v>
          </cell>
          <cell r="D21">
            <v>0.5</v>
          </cell>
        </row>
        <row r="22">
          <cell r="B22" t="str">
            <v xml:space="preserve">24hrs-48hrs </v>
          </cell>
          <cell r="C22">
            <v>0</v>
          </cell>
          <cell r="D22">
            <v>0</v>
          </cell>
        </row>
        <row r="23">
          <cell r="B23" t="str">
            <v>48hrs-72hrs</v>
          </cell>
          <cell r="C23">
            <v>0</v>
          </cell>
          <cell r="D23">
            <v>0</v>
          </cell>
        </row>
        <row r="24">
          <cell r="B24" t="str">
            <v>Above 72hrs</v>
          </cell>
          <cell r="C24">
            <v>1</v>
          </cell>
          <cell r="D24">
            <v>0.5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G23" sqref="G23"/>
    </sheetView>
  </sheetViews>
  <sheetFormatPr defaultColWidth="14.44140625" defaultRowHeight="14.4" x14ac:dyDescent="0.25"/>
  <cols>
    <col min="1" max="1" width="3.77734375" style="3" bestFit="1" customWidth="1"/>
    <col min="2" max="2" width="24" style="3" bestFit="1" customWidth="1"/>
    <col min="3" max="3" width="19.44140625" style="3" bestFit="1" customWidth="1"/>
    <col min="4" max="4" width="7.109375" style="3" bestFit="1" customWidth="1"/>
    <col min="5" max="5" width="15" style="3" bestFit="1" customWidth="1"/>
    <col min="6" max="6" width="12.6640625" style="3" bestFit="1" customWidth="1"/>
    <col min="7" max="7" width="33.109375" style="3" customWidth="1"/>
    <col min="8" max="8" width="23.88671875" style="3" bestFit="1" customWidth="1"/>
    <col min="9" max="9" width="45.88671875" style="1" customWidth="1"/>
    <col min="10" max="11" width="14.44140625" style="3"/>
    <col min="12" max="12" width="16.44140625" style="3" customWidth="1"/>
    <col min="13" max="13" width="13.44140625" style="3" customWidth="1"/>
    <col min="14" max="16384" width="14.44140625" style="3"/>
  </cols>
  <sheetData>
    <row r="1" spans="1:16" s="2" customFormat="1" x14ac:dyDescent="0.25">
      <c r="A1" s="4" t="s">
        <v>6</v>
      </c>
      <c r="B1" s="4" t="s">
        <v>0</v>
      </c>
      <c r="C1" s="44" t="s">
        <v>1</v>
      </c>
      <c r="D1" s="4" t="s">
        <v>2</v>
      </c>
      <c r="E1" s="4" t="s">
        <v>30</v>
      </c>
      <c r="F1" s="4" t="s">
        <v>3</v>
      </c>
      <c r="G1" s="4" t="s">
        <v>15</v>
      </c>
      <c r="H1" s="4" t="s">
        <v>11</v>
      </c>
      <c r="I1" s="45" t="s">
        <v>4</v>
      </c>
      <c r="J1" s="4" t="s">
        <v>5</v>
      </c>
      <c r="K1" s="4" t="s">
        <v>29</v>
      </c>
      <c r="L1" s="4" t="s">
        <v>33</v>
      </c>
      <c r="M1" s="4" t="s">
        <v>32</v>
      </c>
    </row>
    <row r="2" spans="1:16" x14ac:dyDescent="0.25">
      <c r="A2" s="46">
        <v>1</v>
      </c>
      <c r="B2" s="46" t="s">
        <v>13</v>
      </c>
      <c r="C2" s="47">
        <v>43580</v>
      </c>
      <c r="D2" s="46" t="s">
        <v>7</v>
      </c>
      <c r="E2" s="46" t="s">
        <v>31</v>
      </c>
      <c r="F2" s="46" t="s">
        <v>8</v>
      </c>
      <c r="G2" s="46" t="s">
        <v>10</v>
      </c>
      <c r="H2" s="46" t="s">
        <v>16</v>
      </c>
      <c r="I2" s="48" t="s">
        <v>12</v>
      </c>
      <c r="J2" s="46" t="s">
        <v>9</v>
      </c>
      <c r="K2" s="49"/>
      <c r="L2" s="49"/>
      <c r="M2" s="49"/>
    </row>
    <row r="3" spans="1:16" x14ac:dyDescent="0.25">
      <c r="A3" s="49"/>
      <c r="B3" s="49"/>
      <c r="C3" s="49"/>
      <c r="D3" s="49"/>
      <c r="E3" s="49"/>
      <c r="F3" s="49"/>
      <c r="G3" s="49"/>
      <c r="H3" s="49"/>
      <c r="I3" s="50"/>
      <c r="J3" s="49"/>
      <c r="K3" s="49"/>
      <c r="L3" s="49"/>
      <c r="M3" s="49"/>
    </row>
    <row r="4" spans="1:16" x14ac:dyDescent="0.25">
      <c r="A4" s="49"/>
      <c r="B4" s="49"/>
      <c r="C4" s="49"/>
      <c r="D4" s="49"/>
      <c r="E4" s="49"/>
      <c r="F4" s="49"/>
      <c r="G4" s="49"/>
      <c r="H4" s="49"/>
      <c r="I4" s="50"/>
      <c r="J4" s="49"/>
      <c r="K4" s="49"/>
      <c r="L4" s="49"/>
      <c r="M4" s="49"/>
    </row>
    <row r="5" spans="1:16" x14ac:dyDescent="0.25">
      <c r="A5" s="49"/>
      <c r="B5" s="49"/>
      <c r="C5" s="49"/>
      <c r="D5" s="49"/>
      <c r="E5" s="49"/>
      <c r="F5" s="49"/>
      <c r="G5" s="49"/>
      <c r="H5" s="49"/>
      <c r="I5" s="50"/>
      <c r="J5" s="49"/>
      <c r="K5" s="49"/>
      <c r="L5" s="49"/>
      <c r="M5" s="49"/>
    </row>
    <row r="6" spans="1:16" x14ac:dyDescent="0.25">
      <c r="A6" s="49"/>
      <c r="B6" s="49"/>
      <c r="C6" s="49"/>
      <c r="D6" s="49"/>
      <c r="E6" s="49"/>
      <c r="F6" s="49"/>
      <c r="G6" s="49"/>
      <c r="H6" s="49"/>
      <c r="I6" s="50"/>
      <c r="J6" s="49"/>
      <c r="K6" s="49"/>
      <c r="L6" s="49"/>
      <c r="M6" s="49"/>
    </row>
    <row r="7" spans="1:16" x14ac:dyDescent="0.25">
      <c r="A7" s="49"/>
      <c r="B7" s="49"/>
      <c r="C7" s="49"/>
      <c r="D7" s="49"/>
      <c r="E7" s="49"/>
      <c r="F7" s="49"/>
      <c r="G7" s="49"/>
      <c r="H7" s="49"/>
      <c r="I7" s="50"/>
      <c r="J7" s="49"/>
      <c r="K7" s="49"/>
      <c r="L7" s="49"/>
      <c r="M7" s="49"/>
    </row>
    <row r="8" spans="1:16" x14ac:dyDescent="0.25">
      <c r="A8" s="49"/>
      <c r="B8" s="49"/>
      <c r="C8" s="49"/>
      <c r="D8" s="49"/>
      <c r="E8" s="49"/>
      <c r="F8" s="49"/>
      <c r="G8" s="49"/>
      <c r="H8" s="49"/>
      <c r="I8" s="50"/>
      <c r="J8" s="49"/>
      <c r="K8" s="49"/>
      <c r="L8" s="49"/>
      <c r="M8" s="49"/>
    </row>
    <row r="9" spans="1:16" x14ac:dyDescent="0.25">
      <c r="A9" s="49"/>
      <c r="B9" s="49"/>
      <c r="C9" s="49"/>
      <c r="D9" s="49"/>
      <c r="E9" s="49"/>
      <c r="F9" s="49"/>
      <c r="G9" s="49"/>
      <c r="H9" s="49"/>
      <c r="I9" s="50"/>
      <c r="J9" s="49"/>
      <c r="K9" s="49"/>
      <c r="L9" s="49"/>
      <c r="M9" s="49"/>
    </row>
    <row r="10" spans="1:16" x14ac:dyDescent="0.25">
      <c r="A10" s="49"/>
      <c r="B10" s="49"/>
      <c r="C10" s="49"/>
      <c r="D10" s="49"/>
      <c r="E10" s="49"/>
      <c r="F10" s="49"/>
      <c r="G10" s="49"/>
      <c r="H10" s="49"/>
      <c r="I10" s="50"/>
      <c r="J10" s="49"/>
      <c r="K10" s="49"/>
      <c r="L10" s="49"/>
      <c r="M10" s="49"/>
      <c r="P10" s="5" t="s">
        <v>17</v>
      </c>
    </row>
    <row r="11" spans="1:16" x14ac:dyDescent="0.25">
      <c r="A11" s="49"/>
      <c r="B11" s="49"/>
      <c r="C11" s="49"/>
      <c r="D11" s="49"/>
      <c r="E11" s="49"/>
      <c r="F11" s="49"/>
      <c r="G11" s="49"/>
      <c r="H11" s="49"/>
      <c r="I11" s="50"/>
      <c r="J11" s="49"/>
      <c r="K11" s="49"/>
      <c r="L11" s="49"/>
      <c r="M11" s="49"/>
      <c r="P11" s="5" t="s">
        <v>18</v>
      </c>
    </row>
    <row r="12" spans="1:16" x14ac:dyDescent="0.25">
      <c r="A12" s="49"/>
      <c r="B12" s="49"/>
      <c r="C12" s="49"/>
      <c r="D12" s="49"/>
      <c r="E12" s="49"/>
      <c r="F12" s="49"/>
      <c r="G12" s="49"/>
      <c r="H12" s="49"/>
      <c r="I12" s="50"/>
      <c r="J12" s="49"/>
      <c r="K12" s="49"/>
      <c r="L12" s="49"/>
      <c r="M12" s="49"/>
      <c r="P12" s="5" t="s">
        <v>19</v>
      </c>
    </row>
    <row r="13" spans="1:16" x14ac:dyDescent="0.25">
      <c r="A13" s="49"/>
      <c r="B13" s="49"/>
      <c r="C13" s="49"/>
      <c r="D13" s="49"/>
      <c r="E13" s="49"/>
      <c r="F13" s="49"/>
      <c r="G13" s="49"/>
      <c r="H13" s="49"/>
      <c r="I13" s="50"/>
      <c r="J13" s="49"/>
      <c r="K13" s="49"/>
      <c r="L13" s="49"/>
      <c r="M13" s="49"/>
      <c r="P13" s="5" t="s">
        <v>20</v>
      </c>
    </row>
    <row r="14" spans="1:16" x14ac:dyDescent="0.25">
      <c r="A14" s="49"/>
      <c r="B14" s="49"/>
      <c r="C14" s="49"/>
      <c r="D14" s="49"/>
      <c r="E14" s="49"/>
      <c r="F14" s="49"/>
      <c r="G14" s="49"/>
      <c r="H14" s="49"/>
      <c r="I14" s="50"/>
      <c r="J14" s="49"/>
      <c r="K14" s="49"/>
      <c r="L14" s="49"/>
      <c r="M14" s="49"/>
      <c r="P14" s="5" t="s">
        <v>21</v>
      </c>
    </row>
    <row r="15" spans="1:16" x14ac:dyDescent="0.25">
      <c r="A15" s="49"/>
      <c r="B15" s="49"/>
      <c r="C15" s="49"/>
      <c r="D15" s="49"/>
      <c r="E15" s="49"/>
      <c r="F15" s="49"/>
      <c r="G15" s="49"/>
      <c r="H15" s="49"/>
      <c r="I15" s="50"/>
      <c r="J15" s="49"/>
      <c r="K15" s="49"/>
      <c r="L15" s="49"/>
      <c r="M15" s="49"/>
      <c r="P15" s="5" t="s">
        <v>22</v>
      </c>
    </row>
    <row r="16" spans="1:16" x14ac:dyDescent="0.25">
      <c r="P16" s="5" t="s">
        <v>23</v>
      </c>
    </row>
    <row r="17" spans="16:16" x14ac:dyDescent="0.25">
      <c r="P17" s="5" t="s">
        <v>24</v>
      </c>
    </row>
    <row r="18" spans="16:16" x14ac:dyDescent="0.25">
      <c r="P18" s="5" t="s">
        <v>25</v>
      </c>
    </row>
    <row r="19" spans="16:16" x14ac:dyDescent="0.25">
      <c r="P19" s="5" t="s">
        <v>26</v>
      </c>
    </row>
    <row r="20" spans="16:16" x14ac:dyDescent="0.25">
      <c r="P20" s="5" t="s">
        <v>27</v>
      </c>
    </row>
    <row r="21" spans="16:16" x14ac:dyDescent="0.25">
      <c r="P21" s="5" t="s">
        <v>14</v>
      </c>
    </row>
    <row r="22" spans="16:16" x14ac:dyDescent="0.25">
      <c r="P22" s="5" t="s">
        <v>28</v>
      </c>
    </row>
  </sheetData>
  <phoneticPr fontId="2" type="noConversion"/>
  <dataValidations count="4">
    <dataValidation type="list" allowBlank="1" showInputMessage="1" showErrorMessage="1" sqref="J1:J1048576">
      <formula1>"Handling, Completed, During RV, Pending"</formula1>
    </dataValidation>
    <dataValidation type="list" allowBlank="1" showInputMessage="1" showErrorMessage="1" sqref="K1:K1048576">
      <formula1>"Satisfied, Dissatisfied, General"</formula1>
    </dataValidation>
    <dataValidation type="list" allowBlank="1" showInputMessage="1" showErrorMessage="1" sqref="E1:E1048576">
      <formula1>"Level I, Level II, Level III"</formula1>
    </dataValidation>
    <dataValidation type="list" allowBlank="1" showInputMessage="1" showErrorMessage="1" sqref="H1:H1048576">
      <formula1>$P$10:$P$22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workbookViewId="0">
      <selection activeCell="F1" sqref="F1"/>
    </sheetView>
  </sheetViews>
  <sheetFormatPr defaultColWidth="9" defaultRowHeight="24.9" customHeight="1" x14ac:dyDescent="0.25"/>
  <cols>
    <col min="1" max="1" width="9" style="7"/>
    <col min="2" max="2" width="51" style="38" bestFit="1" customWidth="1"/>
    <col min="3" max="3" width="14.21875" style="7" customWidth="1"/>
    <col min="4" max="4" width="12.88671875" style="7" customWidth="1"/>
    <col min="5" max="5" width="5" style="7" customWidth="1"/>
    <col min="6" max="6" width="16.109375" style="7" customWidth="1"/>
    <col min="7" max="7" width="9" style="7"/>
    <col min="8" max="8" width="13.33203125" style="7" customWidth="1"/>
    <col min="9" max="9" width="5.77734375" style="7" customWidth="1"/>
    <col min="10" max="10" width="10.88671875" style="7" customWidth="1"/>
    <col min="11" max="12" width="9" style="7"/>
    <col min="13" max="13" width="11.77734375" style="7" customWidth="1"/>
    <col min="14" max="15" width="9" style="7"/>
    <col min="16" max="16" width="11" style="7" customWidth="1"/>
    <col min="17" max="16384" width="9" style="7"/>
  </cols>
  <sheetData>
    <row r="1" spans="2:8" ht="64.2" customHeight="1" x14ac:dyDescent="0.25">
      <c r="B1" s="6"/>
    </row>
    <row r="2" spans="2:8" ht="21" x14ac:dyDescent="0.25">
      <c r="B2" s="8" t="s">
        <v>34</v>
      </c>
    </row>
    <row r="3" spans="2:8" ht="14.4" x14ac:dyDescent="0.25">
      <c r="B3" s="9" t="s">
        <v>11</v>
      </c>
      <c r="C3" s="10" t="s">
        <v>35</v>
      </c>
      <c r="D3" s="11" t="s">
        <v>36</v>
      </c>
      <c r="F3" s="12"/>
      <c r="G3" s="12"/>
      <c r="H3" s="12"/>
    </row>
    <row r="4" spans="2:8" ht="14.4" x14ac:dyDescent="0.25">
      <c r="B4" s="13" t="s">
        <v>17</v>
      </c>
      <c r="C4" s="14">
        <v>0</v>
      </c>
      <c r="D4" s="15" t="e">
        <f>C4/$C$17</f>
        <v>#DIV/0!</v>
      </c>
      <c r="F4" s="16"/>
      <c r="G4" s="16"/>
      <c r="H4" s="16"/>
    </row>
    <row r="5" spans="2:8" ht="14.4" x14ac:dyDescent="0.25">
      <c r="B5" s="13" t="s">
        <v>18</v>
      </c>
      <c r="C5" s="14">
        <v>0</v>
      </c>
      <c r="D5" s="15" t="e">
        <f t="shared" ref="D5:D16" si="0">C5/$C$17</f>
        <v>#DIV/0!</v>
      </c>
      <c r="F5" s="16"/>
      <c r="G5" s="16"/>
      <c r="H5" s="16"/>
    </row>
    <row r="6" spans="2:8" ht="14.4" x14ac:dyDescent="0.25">
      <c r="B6" s="13" t="s">
        <v>19</v>
      </c>
      <c r="C6" s="14">
        <v>0</v>
      </c>
      <c r="D6" s="15" t="e">
        <f t="shared" si="0"/>
        <v>#DIV/0!</v>
      </c>
    </row>
    <row r="7" spans="2:8" ht="14.4" x14ac:dyDescent="0.25">
      <c r="B7" s="13" t="s">
        <v>20</v>
      </c>
      <c r="C7" s="14">
        <v>0</v>
      </c>
      <c r="D7" s="15" t="e">
        <f t="shared" si="0"/>
        <v>#DIV/0!</v>
      </c>
    </row>
    <row r="8" spans="2:8" ht="14.4" x14ac:dyDescent="0.25">
      <c r="B8" s="13" t="s">
        <v>21</v>
      </c>
      <c r="C8" s="14">
        <v>0</v>
      </c>
      <c r="D8" s="15" t="e">
        <f t="shared" si="0"/>
        <v>#DIV/0!</v>
      </c>
    </row>
    <row r="9" spans="2:8" ht="14.4" x14ac:dyDescent="0.25">
      <c r="B9" s="13" t="s">
        <v>22</v>
      </c>
      <c r="C9" s="14">
        <v>0</v>
      </c>
      <c r="D9" s="15" t="e">
        <f t="shared" si="0"/>
        <v>#DIV/0!</v>
      </c>
    </row>
    <row r="10" spans="2:8" ht="14.4" x14ac:dyDescent="0.25">
      <c r="B10" s="13" t="s">
        <v>37</v>
      </c>
      <c r="C10" s="14">
        <v>0</v>
      </c>
      <c r="D10" s="15" t="e">
        <f t="shared" si="0"/>
        <v>#DIV/0!</v>
      </c>
    </row>
    <row r="11" spans="2:8" ht="14.4" x14ac:dyDescent="0.25">
      <c r="B11" s="13" t="s">
        <v>24</v>
      </c>
      <c r="C11" s="14">
        <v>0</v>
      </c>
      <c r="D11" s="15" t="e">
        <f t="shared" si="0"/>
        <v>#DIV/0!</v>
      </c>
    </row>
    <row r="12" spans="2:8" ht="14.4" x14ac:dyDescent="0.25">
      <c r="B12" s="13" t="s">
        <v>25</v>
      </c>
      <c r="C12" s="14">
        <v>0</v>
      </c>
      <c r="D12" s="15" t="e">
        <f t="shared" si="0"/>
        <v>#DIV/0!</v>
      </c>
    </row>
    <row r="13" spans="2:8" ht="14.4" x14ac:dyDescent="0.25">
      <c r="B13" s="13" t="s">
        <v>26</v>
      </c>
      <c r="C13" s="14">
        <v>0</v>
      </c>
      <c r="D13" s="15" t="e">
        <f t="shared" si="0"/>
        <v>#DIV/0!</v>
      </c>
    </row>
    <row r="14" spans="2:8" ht="14.4" x14ac:dyDescent="0.25">
      <c r="B14" s="13" t="s">
        <v>38</v>
      </c>
      <c r="C14" s="14">
        <v>0</v>
      </c>
      <c r="D14" s="15" t="e">
        <f t="shared" si="0"/>
        <v>#DIV/0!</v>
      </c>
    </row>
    <row r="15" spans="2:8" ht="14.4" x14ac:dyDescent="0.25">
      <c r="B15" s="13" t="s">
        <v>39</v>
      </c>
      <c r="C15" s="14">
        <v>0</v>
      </c>
      <c r="D15" s="15" t="e">
        <f t="shared" si="0"/>
        <v>#DIV/0!</v>
      </c>
    </row>
    <row r="16" spans="2:8" ht="14.4" x14ac:dyDescent="0.25">
      <c r="B16" s="13" t="s">
        <v>40</v>
      </c>
      <c r="C16" s="14">
        <v>0</v>
      </c>
      <c r="D16" s="15" t="e">
        <f t="shared" si="0"/>
        <v>#DIV/0!</v>
      </c>
    </row>
    <row r="17" spans="2:4" ht="18" x14ac:dyDescent="0.25">
      <c r="B17" s="17" t="s">
        <v>41</v>
      </c>
      <c r="C17" s="18">
        <f>SUM(C4:C16)</f>
        <v>0</v>
      </c>
      <c r="D17" s="19" t="e">
        <f>SUM(D4:D16)</f>
        <v>#DIV/0!</v>
      </c>
    </row>
    <row r="18" spans="2:4" ht="13.8" x14ac:dyDescent="0.25">
      <c r="B18" s="20"/>
    </row>
    <row r="19" spans="2:4" ht="21" x14ac:dyDescent="0.25">
      <c r="B19" s="8" t="s">
        <v>42</v>
      </c>
    </row>
    <row r="20" spans="2:4" ht="14.4" x14ac:dyDescent="0.25">
      <c r="B20" s="9" t="s">
        <v>43</v>
      </c>
      <c r="C20" s="10" t="s">
        <v>35</v>
      </c>
      <c r="D20" s="11" t="s">
        <v>36</v>
      </c>
    </row>
    <row r="21" spans="2:4" ht="14.4" x14ac:dyDescent="0.25">
      <c r="B21" s="13" t="s">
        <v>44</v>
      </c>
      <c r="C21" s="21">
        <v>0</v>
      </c>
      <c r="D21" s="15" t="e">
        <f>C21/$C$25</f>
        <v>#DIV/0!</v>
      </c>
    </row>
    <row r="22" spans="2:4" ht="14.4" x14ac:dyDescent="0.25">
      <c r="B22" s="13" t="s">
        <v>45</v>
      </c>
      <c r="C22" s="21">
        <v>0</v>
      </c>
      <c r="D22" s="15" t="e">
        <f t="shared" ref="D22:D24" si="1">C22/$C$25</f>
        <v>#DIV/0!</v>
      </c>
    </row>
    <row r="23" spans="2:4" ht="14.4" x14ac:dyDescent="0.25">
      <c r="B23" s="13" t="s">
        <v>46</v>
      </c>
      <c r="C23" s="21">
        <v>0</v>
      </c>
      <c r="D23" s="15" t="e">
        <f t="shared" si="1"/>
        <v>#DIV/0!</v>
      </c>
    </row>
    <row r="24" spans="2:4" ht="14.4" x14ac:dyDescent="0.25">
      <c r="B24" s="13" t="s">
        <v>47</v>
      </c>
      <c r="C24" s="21">
        <v>0</v>
      </c>
      <c r="D24" s="15" t="e">
        <f t="shared" si="1"/>
        <v>#DIV/0!</v>
      </c>
    </row>
    <row r="25" spans="2:4" ht="14.4" x14ac:dyDescent="0.25">
      <c r="B25" s="22" t="s">
        <v>41</v>
      </c>
      <c r="C25" s="23">
        <f>SUM(C17)</f>
        <v>0</v>
      </c>
      <c r="D25" s="24" t="e">
        <f>SUM(D17)</f>
        <v>#DIV/0!</v>
      </c>
    </row>
    <row r="26" spans="2:4" ht="14.4" x14ac:dyDescent="0.25">
      <c r="B26" s="25"/>
      <c r="C26" s="26"/>
    </row>
    <row r="27" spans="2:4" ht="21" x14ac:dyDescent="0.25">
      <c r="B27" s="8" t="s">
        <v>48</v>
      </c>
    </row>
    <row r="28" spans="2:4" ht="14.4" x14ac:dyDescent="0.25">
      <c r="B28" s="40" t="s">
        <v>49</v>
      </c>
      <c r="C28" s="41"/>
    </row>
    <row r="29" spans="2:4" ht="14.4" x14ac:dyDescent="0.25">
      <c r="B29" s="13" t="s">
        <v>50</v>
      </c>
      <c r="C29" s="27">
        <v>1</v>
      </c>
    </row>
    <row r="30" spans="2:4" ht="14.4" x14ac:dyDescent="0.25">
      <c r="B30" s="28" t="s">
        <v>51</v>
      </c>
      <c r="C30" s="29" t="e">
        <f>C29/C17</f>
        <v>#DIV/0!</v>
      </c>
    </row>
    <row r="31" spans="2:4" ht="21" x14ac:dyDescent="0.25">
      <c r="B31" s="8"/>
    </row>
    <row r="32" spans="2:4" ht="14.4" x14ac:dyDescent="0.25">
      <c r="B32" s="40" t="s">
        <v>52</v>
      </c>
      <c r="C32" s="41"/>
    </row>
    <row r="33" spans="2:3" ht="15.6" x14ac:dyDescent="0.25">
      <c r="B33" s="30" t="s">
        <v>53</v>
      </c>
      <c r="C33" s="31">
        <v>0</v>
      </c>
    </row>
    <row r="34" spans="2:3" ht="15.6" x14ac:dyDescent="0.25">
      <c r="B34" s="30" t="s">
        <v>54</v>
      </c>
      <c r="C34" s="31">
        <v>0</v>
      </c>
    </row>
    <row r="35" spans="2:3" ht="15.6" x14ac:dyDescent="0.25">
      <c r="B35" s="30" t="s">
        <v>55</v>
      </c>
      <c r="C35" s="31">
        <v>0</v>
      </c>
    </row>
    <row r="36" spans="2:3" ht="15" thickBot="1" x14ac:dyDescent="0.3">
      <c r="B36" s="32" t="s">
        <v>56</v>
      </c>
      <c r="C36" s="33" t="e">
        <f>C33/(C33+C34+C35)</f>
        <v>#DIV/0!</v>
      </c>
    </row>
    <row r="37" spans="2:3" ht="15" thickTop="1" x14ac:dyDescent="0.25">
      <c r="B37" s="42" t="s">
        <v>57</v>
      </c>
      <c r="C37" s="43"/>
    </row>
    <row r="38" spans="2:3" ht="15.6" x14ac:dyDescent="0.25">
      <c r="B38" s="30" t="s">
        <v>58</v>
      </c>
      <c r="C38" s="34">
        <v>0</v>
      </c>
    </row>
    <row r="39" spans="2:3" ht="15.6" x14ac:dyDescent="0.25">
      <c r="B39" s="30" t="s">
        <v>59</v>
      </c>
      <c r="C39" s="35">
        <v>0</v>
      </c>
    </row>
    <row r="40" spans="2:3" ht="15.6" x14ac:dyDescent="0.25">
      <c r="B40" s="30" t="s">
        <v>60</v>
      </c>
      <c r="C40" s="35">
        <v>0</v>
      </c>
    </row>
    <row r="41" spans="2:3" ht="14.4" x14ac:dyDescent="0.25">
      <c r="B41" s="36" t="s">
        <v>61</v>
      </c>
      <c r="C41" s="37" t="e">
        <f>C38/(C38+C39+C40)</f>
        <v>#DIV/0!</v>
      </c>
    </row>
    <row r="42" spans="2:3" ht="13.8" x14ac:dyDescent="0.25"/>
    <row r="43" spans="2:3" ht="14.4" x14ac:dyDescent="0.25">
      <c r="B43" s="39"/>
    </row>
    <row r="44" spans="2:3" ht="13.8" x14ac:dyDescent="0.25"/>
    <row r="45" spans="2:3" ht="13.8" x14ac:dyDescent="0.25"/>
    <row r="46" spans="2:3" ht="13.8" x14ac:dyDescent="0.25"/>
    <row r="47" spans="2:3" ht="13.8" x14ac:dyDescent="0.25"/>
    <row r="48" spans="2:3" ht="13.8" x14ac:dyDescent="0.25"/>
    <row r="49" ht="13.8" x14ac:dyDescent="0.25"/>
    <row r="50" ht="13.8" x14ac:dyDescent="0.25"/>
  </sheetData>
  <mergeCells count="3">
    <mergeCell ref="B28:C28"/>
    <mergeCell ref="B32:C32"/>
    <mergeCell ref="B37:C37"/>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Complaint</vt:lpstr>
      <vt:lpstr>Analysis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2019-06-13T06:41:33Z</dcterms:modified>
</cp:coreProperties>
</file>