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640" windowHeight="11760" tabRatio="593" firstSheet="2" activeTab="2"/>
  </bookViews>
  <sheets>
    <sheet name="退机数量汇总" sheetId="1" state="hidden" r:id="rId1"/>
    <sheet name="保修分析记录" sheetId="2" state="hidden" r:id="rId2"/>
    <sheet name="ID" sheetId="10" r:id="rId3"/>
    <sheet name="退机原始数据" sheetId="4" state="hidden" r:id="rId4"/>
    <sheet name="维修原始数据" sheetId="5" state="hidden" r:id="rId5"/>
    <sheet name="分析数据" sheetId="6" state="hidden" r:id="rId6"/>
  </sheets>
  <definedNames>
    <definedName name="_xlnm._FilterDatabase" localSheetId="1" hidden="1">保修分析记录!$A$1:$R$517</definedName>
    <definedName name="_xlnm._FilterDatabase" localSheetId="4" hidden="1">维修原始数据!$A$1:$BL$2270</definedName>
    <definedName name="_xlnm._FilterDatabase" localSheetId="3" hidden="1">退机原始数据!$A$1:$AX$588</definedName>
    <definedName name="_xlnm._FilterDatabase" localSheetId="0" hidden="1">退机数量汇总!$A$1:$D$25</definedName>
  </definedNames>
  <calcPr calcId="124519"/>
  <fileRecoveryPr repairLoad="1"/>
</workbook>
</file>

<file path=xl/calcChain.xml><?xml version="1.0" encoding="utf-8"?>
<calcChain xmlns="http://schemas.openxmlformats.org/spreadsheetml/2006/main">
  <c r="AE2270" i="5"/>
  <c r="AE2269"/>
  <c r="AE2268"/>
  <c r="AE2267"/>
  <c r="AE2266"/>
  <c r="AE2265"/>
  <c r="AE2264"/>
  <c r="AE2263"/>
  <c r="AE2262"/>
  <c r="AE2261"/>
  <c r="AE2260"/>
  <c r="AE2259"/>
  <c r="AE2258"/>
  <c r="AE2257"/>
  <c r="AE2256"/>
  <c r="AE2255"/>
  <c r="AE2254"/>
  <c r="AE2253"/>
  <c r="AE2252"/>
  <c r="AE2251"/>
  <c r="AE2250"/>
  <c r="AE2249"/>
  <c r="AE2248"/>
  <c r="AE2247"/>
  <c r="AE2246"/>
  <c r="AE2245"/>
  <c r="AE2244"/>
  <c r="AE2243"/>
  <c r="AE2242"/>
  <c r="AE2241"/>
  <c r="AE2240"/>
  <c r="AE2239"/>
  <c r="AE2238"/>
  <c r="AE2237"/>
  <c r="AE2236"/>
  <c r="AE2235"/>
  <c r="AE2234"/>
  <c r="AE2233"/>
  <c r="AE2232"/>
  <c r="AE2231"/>
  <c r="AE2230"/>
  <c r="AE2229"/>
  <c r="AE2228"/>
  <c r="AE2227"/>
  <c r="AE2226"/>
  <c r="AE2225"/>
  <c r="AE2224"/>
  <c r="AE2223"/>
  <c r="AE2222"/>
  <c r="AE2221"/>
  <c r="AE2220"/>
  <c r="AE2219"/>
  <c r="AE2218"/>
  <c r="AE2217"/>
  <c r="AE2216"/>
  <c r="AE2215"/>
  <c r="AE2214"/>
  <c r="AE2213"/>
  <c r="AE2212"/>
  <c r="AE2211"/>
  <c r="AE2210"/>
  <c r="AE2209"/>
  <c r="AE2208"/>
  <c r="AE2207"/>
  <c r="AE2206"/>
  <c r="AE2205"/>
  <c r="AE2204"/>
  <c r="AE2203"/>
  <c r="AE2202"/>
  <c r="AE2201"/>
  <c r="AE2200"/>
  <c r="AE2199"/>
  <c r="AE2198"/>
  <c r="AE2197"/>
  <c r="AE2196"/>
  <c r="AE2195"/>
  <c r="AE2194"/>
  <c r="AE2193"/>
  <c r="AE2192"/>
  <c r="AE2191"/>
  <c r="AE2190"/>
  <c r="AE2189"/>
  <c r="AE2188"/>
  <c r="AE2187"/>
  <c r="AE2186"/>
  <c r="AE2185"/>
  <c r="AE2184"/>
  <c r="AE2183"/>
  <c r="AE2182"/>
  <c r="AE2181"/>
  <c r="AE2180"/>
  <c r="AE2179"/>
  <c r="AE2178"/>
  <c r="AE2177"/>
  <c r="AE2176"/>
  <c r="AE2175"/>
  <c r="AE2174"/>
  <c r="AE2173"/>
  <c r="AE2172"/>
  <c r="AE2171"/>
  <c r="AE2170"/>
  <c r="AE2169"/>
  <c r="AE2168"/>
  <c r="AE2167"/>
  <c r="AE2166"/>
  <c r="AE2165"/>
  <c r="AE2164"/>
  <c r="AE2163"/>
  <c r="AE2162"/>
  <c r="AE2161"/>
  <c r="AE2160"/>
  <c r="AE2159"/>
  <c r="AE2158"/>
  <c r="AE2157"/>
  <c r="AE2156"/>
  <c r="AE2155"/>
  <c r="AE2154"/>
  <c r="AE2153"/>
  <c r="AE2152"/>
  <c r="AE2151"/>
  <c r="AE2150"/>
  <c r="AE2149"/>
  <c r="AE2148"/>
  <c r="AE2147"/>
  <c r="AE2146"/>
  <c r="AE2145"/>
  <c r="AE2144"/>
  <c r="AE2143"/>
  <c r="AE2142"/>
  <c r="AE2141"/>
  <c r="AE2140"/>
  <c r="AE2139"/>
  <c r="AE2138"/>
  <c r="AE2137"/>
  <c r="AE2136"/>
  <c r="AE2135"/>
  <c r="AE2134"/>
  <c r="AE2133"/>
  <c r="AE2132"/>
  <c r="AE2131"/>
  <c r="AE2130"/>
  <c r="AE2129"/>
  <c r="AE2128"/>
  <c r="AE2127"/>
  <c r="AE2126"/>
  <c r="AE2125"/>
  <c r="AE2124"/>
  <c r="AE2123"/>
  <c r="AE2122"/>
  <c r="AE2121"/>
  <c r="AE2120"/>
  <c r="AE2119"/>
  <c r="AE2118"/>
  <c r="AE2117"/>
  <c r="AE2116"/>
  <c r="AE2115"/>
  <c r="AE2114"/>
  <c r="AE2113"/>
  <c r="AE2112"/>
  <c r="AE2111"/>
  <c r="AE2110"/>
  <c r="AE2109"/>
  <c r="AE2108"/>
  <c r="AE2107"/>
  <c r="AE2106"/>
  <c r="AE2105"/>
  <c r="AE2104"/>
  <c r="AE2103"/>
  <c r="AE2102"/>
  <c r="AE2101"/>
  <c r="AE2100"/>
  <c r="AE2099"/>
  <c r="AE2098"/>
  <c r="AE2097"/>
  <c r="AE2096"/>
  <c r="AE2095"/>
  <c r="AE2094"/>
  <c r="AE2093"/>
  <c r="AE2092"/>
  <c r="AE2091"/>
  <c r="AE2090"/>
  <c r="AE2089"/>
  <c r="AE2088"/>
  <c r="AE2087"/>
  <c r="AE2086"/>
  <c r="AE2085"/>
  <c r="AE2084"/>
  <c r="AE2083"/>
  <c r="AE2082"/>
  <c r="AE2081"/>
  <c r="AE2080"/>
  <c r="AE2079"/>
  <c r="AE2078"/>
  <c r="AE2077"/>
  <c r="AE2076"/>
  <c r="AE2075"/>
  <c r="AE2074"/>
  <c r="AE2073"/>
  <c r="AE2072"/>
  <c r="AE2071"/>
  <c r="AE2070"/>
  <c r="AE2069"/>
  <c r="AE2068"/>
  <c r="AE2067"/>
  <c r="AE2066"/>
  <c r="AE2065"/>
  <c r="AE2064"/>
  <c r="AE2063"/>
  <c r="AE2062"/>
  <c r="AE2061"/>
  <c r="AE2060"/>
  <c r="AE2059"/>
  <c r="AE2058"/>
  <c r="AE2057"/>
  <c r="AE2056"/>
  <c r="AE2055"/>
  <c r="AE2054"/>
  <c r="AE2053"/>
  <c r="AE2052"/>
  <c r="AE2051"/>
  <c r="AE2050"/>
  <c r="AE2049"/>
  <c r="AE2048"/>
  <c r="AE2047"/>
  <c r="AE2046"/>
  <c r="AE2045"/>
  <c r="AE2044"/>
  <c r="AE2043"/>
  <c r="AE2042"/>
  <c r="AE2041"/>
  <c r="AE2040"/>
  <c r="AE2039"/>
  <c r="AE2038"/>
  <c r="AE2037"/>
  <c r="AE2036"/>
  <c r="AE2035"/>
  <c r="AE2034"/>
  <c r="AE2033"/>
  <c r="AE2032"/>
  <c r="AE2031"/>
  <c r="AE2030"/>
  <c r="AE2029"/>
  <c r="AE2028"/>
  <c r="AE2027"/>
  <c r="AE2026"/>
  <c r="AE2025"/>
  <c r="AE2024"/>
  <c r="AE2023"/>
  <c r="AE2022"/>
  <c r="AE2021"/>
  <c r="AE2020"/>
  <c r="AE2019"/>
  <c r="AE2018"/>
  <c r="AE2017"/>
  <c r="AE2016"/>
  <c r="AE2015"/>
  <c r="AE2014"/>
  <c r="AE2013"/>
  <c r="AE2012"/>
  <c r="AE2011"/>
  <c r="AE2010"/>
  <c r="AE2009"/>
  <c r="AE2008"/>
  <c r="AE2007"/>
  <c r="AE2006"/>
  <c r="AE2005"/>
  <c r="AE2004"/>
  <c r="AE2003"/>
  <c r="AE2002"/>
  <c r="AE2001"/>
  <c r="AE2000"/>
  <c r="AE1999"/>
  <c r="AE1998"/>
  <c r="AE1997"/>
  <c r="AE1996"/>
  <c r="AE1995"/>
  <c r="AE1994"/>
  <c r="AE1993"/>
  <c r="AE1992"/>
  <c r="AE1991"/>
  <c r="AE1990"/>
  <c r="AE1989"/>
  <c r="AE1988"/>
  <c r="AE1987"/>
  <c r="AE1986"/>
  <c r="AE1985"/>
  <c r="AE1984"/>
  <c r="AE1983"/>
  <c r="AE1982"/>
  <c r="AE1981"/>
  <c r="AE1980"/>
  <c r="AE1979"/>
  <c r="AE1978"/>
  <c r="AE1977"/>
  <c r="AE1976"/>
  <c r="AE1975"/>
  <c r="AE1974"/>
  <c r="AE1973"/>
  <c r="AE1972"/>
  <c r="AE1971"/>
  <c r="AE1970"/>
  <c r="AE1969"/>
  <c r="AE1968"/>
  <c r="AE1967"/>
  <c r="AE1966"/>
  <c r="AE1965"/>
  <c r="AE1964"/>
  <c r="AE1963"/>
  <c r="AE1962"/>
  <c r="AE1961"/>
  <c r="AE1960"/>
  <c r="AE1959"/>
  <c r="AE1958"/>
  <c r="AE1957"/>
  <c r="AE1956"/>
  <c r="AE1955"/>
  <c r="AE1954"/>
  <c r="AE1953"/>
  <c r="AE1952"/>
  <c r="AE1951"/>
  <c r="AE1950"/>
  <c r="AE1949"/>
  <c r="AE1948"/>
  <c r="AE1947"/>
  <c r="AE1946"/>
  <c r="AE1945"/>
  <c r="AE1944"/>
  <c r="AE1943"/>
  <c r="AE1942"/>
  <c r="AE1941"/>
  <c r="AE1940"/>
  <c r="AE1939"/>
  <c r="AE1938"/>
  <c r="AE1937"/>
  <c r="AE1936"/>
  <c r="AE1935"/>
  <c r="AE1934"/>
  <c r="AE1933"/>
  <c r="AE1932"/>
  <c r="AE1931"/>
  <c r="AE1930"/>
  <c r="AE1929"/>
  <c r="AE1928"/>
  <c r="AE1927"/>
  <c r="AE1926"/>
  <c r="AE1925"/>
  <c r="AE1924"/>
  <c r="AE1923"/>
  <c r="AE1922"/>
  <c r="AE1921"/>
  <c r="AE1920"/>
  <c r="AE1919"/>
  <c r="AE1918"/>
  <c r="AE1917"/>
  <c r="AE1916"/>
  <c r="AE1915"/>
  <c r="AE1914"/>
  <c r="AE1913"/>
  <c r="AE1912"/>
  <c r="AE1911"/>
  <c r="AE1910"/>
  <c r="AE1909"/>
  <c r="AE1908"/>
  <c r="AE1907"/>
  <c r="AE1906"/>
  <c r="AE1905"/>
  <c r="AE1904"/>
  <c r="AE1903"/>
  <c r="AE1902"/>
  <c r="AE1901"/>
  <c r="AE1900"/>
  <c r="AE1899"/>
  <c r="AE1898"/>
  <c r="AE1897"/>
  <c r="AE1896"/>
  <c r="AE1895"/>
  <c r="AE1894"/>
  <c r="AE1893"/>
  <c r="AE1892"/>
  <c r="AE1891"/>
  <c r="AE1890"/>
  <c r="AE1889"/>
  <c r="AE1888"/>
  <c r="AE1887"/>
  <c r="AE1886"/>
  <c r="AE1885"/>
  <c r="AE1884"/>
  <c r="AE1883"/>
  <c r="AE1882"/>
  <c r="AE1881"/>
  <c r="AE1880"/>
  <c r="AE1879"/>
  <c r="AE1878"/>
  <c r="AE1877"/>
  <c r="AE1876"/>
  <c r="AE1875"/>
  <c r="AE1874"/>
  <c r="AE1873"/>
  <c r="AE1872"/>
  <c r="AE1871"/>
  <c r="AE1870"/>
  <c r="AE1869"/>
  <c r="AE1868"/>
  <c r="AE1867"/>
  <c r="AE1866"/>
  <c r="AE1865"/>
  <c r="AE1864"/>
  <c r="AE1863"/>
  <c r="AE1862"/>
  <c r="AE1861"/>
  <c r="AE1860"/>
  <c r="AE1859"/>
  <c r="AE1858"/>
  <c r="AE1857"/>
  <c r="AE1856"/>
  <c r="AE1855"/>
  <c r="AE1854"/>
  <c r="AE1853"/>
  <c r="AE1852"/>
  <c r="AE1851"/>
  <c r="AE1850"/>
  <c r="AE1849"/>
  <c r="AE1848"/>
  <c r="AE1847"/>
  <c r="AE1846"/>
  <c r="AE1845"/>
  <c r="AE1844"/>
  <c r="AE1843"/>
  <c r="AE1842"/>
  <c r="AE1841"/>
  <c r="AE1840"/>
  <c r="AE1839"/>
  <c r="AE1838"/>
  <c r="AE1837"/>
  <c r="AE1836"/>
  <c r="AE1835"/>
  <c r="AE1834"/>
  <c r="AE1833"/>
  <c r="AE1832"/>
  <c r="AE1831"/>
  <c r="AE1830"/>
  <c r="AE1829"/>
  <c r="AE1828"/>
  <c r="AE1827"/>
  <c r="AE1826"/>
  <c r="AE1825"/>
  <c r="AE1824"/>
  <c r="AE1823"/>
  <c r="AE1822"/>
  <c r="AE1821"/>
  <c r="AE1820"/>
  <c r="AE1819"/>
  <c r="AE1818"/>
  <c r="AE1817"/>
  <c r="AE1816"/>
  <c r="AE1815"/>
  <c r="AE1814"/>
  <c r="AE1813"/>
  <c r="AE1812"/>
  <c r="AE1811"/>
  <c r="AE1810"/>
  <c r="AE1809"/>
  <c r="AE1808"/>
  <c r="AE1807"/>
  <c r="AE1806"/>
  <c r="AE1805"/>
  <c r="AE1804"/>
  <c r="AE1803"/>
  <c r="AE1802"/>
  <c r="AE1801"/>
  <c r="AE1800"/>
  <c r="AE1799"/>
  <c r="AE1798"/>
  <c r="AE1797"/>
  <c r="AE1796"/>
  <c r="AE1795"/>
  <c r="AE1794"/>
  <c r="AE1793"/>
  <c r="AE1792"/>
  <c r="AE1791"/>
  <c r="AE1790"/>
  <c r="AE1789"/>
  <c r="AE1788"/>
  <c r="AE1787"/>
  <c r="AE1786"/>
  <c r="AE1785"/>
  <c r="AE1784"/>
  <c r="AE1783"/>
  <c r="AE1782"/>
  <c r="AE1781"/>
  <c r="AE1780"/>
  <c r="AE1779"/>
  <c r="AE1778"/>
  <c r="AE1777"/>
  <c r="AE1776"/>
  <c r="AE1775"/>
  <c r="AE1774"/>
  <c r="AE1773"/>
  <c r="AE1772"/>
  <c r="AE1771"/>
  <c r="AE1770"/>
  <c r="AE1769"/>
  <c r="AE1768"/>
  <c r="AE1767"/>
  <c r="AE1766"/>
  <c r="AE1765"/>
  <c r="AE1764"/>
  <c r="AE1763"/>
  <c r="AE1762"/>
  <c r="AE1761"/>
  <c r="AE1760"/>
  <c r="AE1759"/>
  <c r="AE1758"/>
  <c r="AE1757"/>
  <c r="AE1756"/>
  <c r="AE1755"/>
  <c r="AE1754"/>
  <c r="AE1753"/>
  <c r="AE1752"/>
  <c r="AE1751"/>
  <c r="AE1750"/>
  <c r="AE1749"/>
  <c r="AE1748"/>
  <c r="AE1747"/>
  <c r="AE1746"/>
  <c r="AE1745"/>
  <c r="AE1744"/>
  <c r="AE1743"/>
  <c r="AE1742"/>
  <c r="AE1741"/>
  <c r="AE1740"/>
  <c r="AE1739"/>
  <c r="AE1738"/>
  <c r="AE1737"/>
  <c r="AE1736"/>
  <c r="AE1735"/>
  <c r="AE1734"/>
  <c r="AE1733"/>
  <c r="AE1732"/>
  <c r="AE1731"/>
  <c r="AE1730"/>
  <c r="AE1729"/>
  <c r="AE1728"/>
  <c r="AE1727"/>
  <c r="AE1726"/>
  <c r="AE1725"/>
  <c r="AE1724"/>
  <c r="AE1723"/>
  <c r="AE1722"/>
  <c r="AE1721"/>
  <c r="AE1720"/>
  <c r="AE1719"/>
  <c r="AE1718"/>
  <c r="AE1717"/>
  <c r="AE1716"/>
  <c r="AE1715"/>
  <c r="AE1714"/>
  <c r="AE1713"/>
  <c r="AE1712"/>
  <c r="AE1711"/>
  <c r="AE1710"/>
  <c r="AE1709"/>
  <c r="AE1708"/>
  <c r="AE1707"/>
  <c r="AE1706"/>
  <c r="AE1705"/>
  <c r="AE1704"/>
  <c r="AE1703"/>
  <c r="AE1702"/>
  <c r="AE1701"/>
  <c r="AE1700"/>
  <c r="AE1699"/>
  <c r="AE1698"/>
  <c r="AE1697"/>
  <c r="AE1696"/>
  <c r="AE1695"/>
  <c r="AE1694"/>
  <c r="AE1693"/>
  <c r="AE1692"/>
  <c r="AE1691"/>
  <c r="AE1690"/>
  <c r="AE1689"/>
  <c r="AE1688"/>
  <c r="AE1687"/>
  <c r="AE1686"/>
  <c r="AE1685"/>
  <c r="AE1684"/>
  <c r="AE1683"/>
  <c r="AE1682"/>
  <c r="AE1681"/>
  <c r="AE1680"/>
  <c r="AE1679"/>
  <c r="AE1678"/>
  <c r="AE1677"/>
  <c r="AE1676"/>
  <c r="AE1675"/>
  <c r="AE1674"/>
  <c r="AE1673"/>
  <c r="AE1672"/>
  <c r="AE1671"/>
  <c r="AE1670"/>
  <c r="AE1669"/>
  <c r="AE1668"/>
  <c r="AE1667"/>
  <c r="AE1666"/>
  <c r="AE1665"/>
  <c r="AE1664"/>
  <c r="AE1663"/>
  <c r="AE1662"/>
  <c r="AE1661"/>
  <c r="AE1660"/>
  <c r="AE1659"/>
  <c r="AE1658"/>
  <c r="AE1657"/>
  <c r="AE1656"/>
  <c r="AE1655"/>
  <c r="AE1654"/>
  <c r="AE1653"/>
  <c r="AE1652"/>
  <c r="AE1651"/>
  <c r="AE1650"/>
  <c r="AE1649"/>
  <c r="AE1648"/>
  <c r="AE1647"/>
  <c r="AE1646"/>
  <c r="AE1645"/>
  <c r="AE1644"/>
  <c r="AE1643"/>
  <c r="AE1642"/>
  <c r="AE1641"/>
  <c r="AE1640"/>
  <c r="AE1639"/>
  <c r="AE1638"/>
  <c r="AE1637"/>
  <c r="AE1636"/>
  <c r="AE1635"/>
  <c r="AE1634"/>
  <c r="AE1633"/>
  <c r="AE1632"/>
  <c r="AE1631"/>
  <c r="AE1630"/>
  <c r="AE1629"/>
  <c r="AE1628"/>
  <c r="AE1627"/>
  <c r="AE1626"/>
  <c r="AE1625"/>
  <c r="AE1624"/>
  <c r="AE1623"/>
  <c r="AE1622"/>
  <c r="AE1621"/>
  <c r="AE1620"/>
  <c r="AE1619"/>
  <c r="AE1618"/>
  <c r="AE1617"/>
  <c r="AE1616"/>
  <c r="AE1615"/>
  <c r="AE1614"/>
  <c r="AE1613"/>
  <c r="AE1612"/>
  <c r="AE1611"/>
  <c r="AE1610"/>
  <c r="AE1609"/>
  <c r="AE1608"/>
  <c r="AE1607"/>
  <c r="AE1606"/>
  <c r="AE1605"/>
  <c r="AE1604"/>
  <c r="AE1603"/>
  <c r="AE1602"/>
  <c r="AE1601"/>
  <c r="AE1600"/>
  <c r="AE1599"/>
  <c r="AE1598"/>
  <c r="AE1597"/>
  <c r="AE1596"/>
  <c r="AE1595"/>
  <c r="AE1594"/>
  <c r="AE1593"/>
  <c r="AE1592"/>
  <c r="AE1591"/>
  <c r="AE1590"/>
  <c r="AE1589"/>
  <c r="AE1588"/>
  <c r="AE1587"/>
  <c r="AE1586"/>
  <c r="AE1585"/>
  <c r="AE1584"/>
  <c r="AE1583"/>
  <c r="AE1582"/>
  <c r="AE1581"/>
  <c r="AE1580"/>
  <c r="AE1579"/>
  <c r="AE1578"/>
  <c r="AE1577"/>
  <c r="AE1576"/>
  <c r="AE1575"/>
  <c r="AE1574"/>
  <c r="AE1573"/>
  <c r="AE1572"/>
  <c r="AE1571"/>
  <c r="AE1570"/>
  <c r="AE1569"/>
  <c r="AE1568"/>
  <c r="AE1567"/>
  <c r="AE1566"/>
  <c r="AE1565"/>
  <c r="AE1564"/>
  <c r="AE1563"/>
  <c r="AE1562"/>
  <c r="AE1561"/>
  <c r="AE1560"/>
  <c r="AE1559"/>
  <c r="AE1558"/>
  <c r="AE1557"/>
  <c r="AE1556"/>
  <c r="AE1555"/>
  <c r="AE1554"/>
  <c r="AE1553"/>
  <c r="AE1552"/>
  <c r="AE1551"/>
  <c r="AE1550"/>
  <c r="AE1549"/>
  <c r="AE1548"/>
  <c r="AE1547"/>
  <c r="AE1546"/>
  <c r="AE1545"/>
  <c r="AE1544"/>
  <c r="AE1543"/>
  <c r="AE1542"/>
  <c r="AE1541"/>
  <c r="AE1540"/>
  <c r="AE1539"/>
  <c r="AE1538"/>
  <c r="AE1537"/>
  <c r="AE1536"/>
  <c r="AE1535"/>
  <c r="AE1534"/>
  <c r="AE1533"/>
  <c r="AE1532"/>
  <c r="AE1531"/>
  <c r="AE1530"/>
  <c r="AE1529"/>
  <c r="AE1528"/>
  <c r="AE1527"/>
  <c r="AE1526"/>
  <c r="AE1525"/>
  <c r="AE1524"/>
  <c r="AE1523"/>
  <c r="AE1522"/>
  <c r="AE1521"/>
  <c r="AE1520"/>
  <c r="AE1519"/>
  <c r="AE1518"/>
  <c r="AE1517"/>
  <c r="AE1516"/>
  <c r="AE1515"/>
  <c r="AE1514"/>
  <c r="AE1513"/>
  <c r="AE1512"/>
  <c r="AE1511"/>
  <c r="AE1510"/>
  <c r="AE1509"/>
  <c r="AE1508"/>
  <c r="AE1507"/>
  <c r="AE1506"/>
  <c r="AE1505"/>
  <c r="AE1504"/>
  <c r="AE1503"/>
  <c r="AE1502"/>
  <c r="AE1501"/>
  <c r="AE1500"/>
  <c r="AE1499"/>
  <c r="AE1498"/>
  <c r="AE1497"/>
  <c r="AE1496"/>
  <c r="AE1495"/>
  <c r="AE1494"/>
  <c r="AE1493"/>
  <c r="AE1492"/>
  <c r="AE1491"/>
  <c r="AE1490"/>
  <c r="AE1489"/>
  <c r="AE1488"/>
  <c r="AE1487"/>
  <c r="AE1486"/>
  <c r="AE1485"/>
  <c r="AE1484"/>
  <c r="AE1483"/>
  <c r="AE1482"/>
  <c r="AE1481"/>
  <c r="AE1480"/>
  <c r="AE1479"/>
  <c r="AE1478"/>
  <c r="AE1477"/>
  <c r="AE1476"/>
  <c r="AE1475"/>
  <c r="AE1474"/>
  <c r="AE1473"/>
  <c r="AE1472"/>
  <c r="AE1471"/>
  <c r="AE1470"/>
  <c r="AE1469"/>
  <c r="AE1468"/>
  <c r="AE1467"/>
  <c r="AE1466"/>
  <c r="AE1465"/>
  <c r="AE1464"/>
  <c r="AE1463"/>
  <c r="AE1462"/>
  <c r="AE1461"/>
  <c r="AE1460"/>
  <c r="AE1459"/>
  <c r="AE1458"/>
  <c r="AE1457"/>
  <c r="AE1456"/>
  <c r="AE1455"/>
  <c r="AE1454"/>
  <c r="AE1453"/>
  <c r="AE1452"/>
  <c r="AE1451"/>
  <c r="AE1450"/>
  <c r="AE1449"/>
  <c r="AE1448"/>
  <c r="AE1447"/>
  <c r="AE1446"/>
  <c r="AE1445"/>
  <c r="AE1444"/>
  <c r="AE1443"/>
  <c r="AE1442"/>
  <c r="AE1441"/>
  <c r="AE1440"/>
  <c r="AE1439"/>
  <c r="AE1438"/>
  <c r="AE1437"/>
  <c r="AE1436"/>
  <c r="AE1435"/>
  <c r="AE1434"/>
  <c r="AE1433"/>
  <c r="AE1432"/>
  <c r="AE1431"/>
  <c r="AE1430"/>
  <c r="AE1429"/>
  <c r="AE1428"/>
  <c r="AE1427"/>
  <c r="AE1426"/>
  <c r="AE1425"/>
  <c r="AE1424"/>
  <c r="AE1423"/>
  <c r="AE1422"/>
  <c r="AE1421"/>
  <c r="AE1420"/>
  <c r="AE1419"/>
  <c r="AE1418"/>
  <c r="AE1417"/>
  <c r="AE1416"/>
  <c r="AE1415"/>
  <c r="AE1414"/>
  <c r="AE1413"/>
  <c r="AE1412"/>
  <c r="AE1411"/>
  <c r="AE1410"/>
  <c r="AE1409"/>
  <c r="AE1408"/>
  <c r="AE1407"/>
  <c r="AE1406"/>
  <c r="AE1405"/>
  <c r="AE1404"/>
  <c r="AE1403"/>
  <c r="AE1402"/>
  <c r="AE1401"/>
  <c r="AE1400"/>
  <c r="AE1399"/>
  <c r="AE1398"/>
  <c r="AE1397"/>
  <c r="AE1396"/>
  <c r="AE1395"/>
  <c r="AE1394"/>
  <c r="AE1393"/>
  <c r="AE1392"/>
  <c r="AE1391"/>
  <c r="AE1390"/>
  <c r="AE1389"/>
  <c r="AE1388"/>
  <c r="AE1387"/>
  <c r="AE1386"/>
  <c r="AE1385"/>
  <c r="AE1384"/>
  <c r="AE1383"/>
  <c r="AE1382"/>
  <c r="AE1381"/>
  <c r="AE1380"/>
  <c r="AE1379"/>
  <c r="AE1378"/>
  <c r="AE1377"/>
  <c r="AE1376"/>
  <c r="AE1375"/>
  <c r="AE1374"/>
  <c r="AE1373"/>
  <c r="AE1372"/>
  <c r="AE1371"/>
  <c r="AE1370"/>
  <c r="AE1369"/>
  <c r="AE1368"/>
  <c r="AE1367"/>
  <c r="AE1366"/>
  <c r="AE1365"/>
  <c r="AE1364"/>
  <c r="AE1363"/>
  <c r="AE1362"/>
  <c r="AE1361"/>
  <c r="AE1360"/>
  <c r="AE1359"/>
  <c r="AE1358"/>
  <c r="AE1357"/>
  <c r="AE1356"/>
  <c r="AE1355"/>
  <c r="AE1354"/>
  <c r="AE1353"/>
  <c r="AE1352"/>
  <c r="AE1351"/>
  <c r="AE1350"/>
  <c r="AE1349"/>
  <c r="AE1348"/>
  <c r="AE1347"/>
  <c r="AE1346"/>
  <c r="AE1345"/>
  <c r="AE1344"/>
  <c r="AE1343"/>
  <c r="AE1342"/>
  <c r="AE1341"/>
  <c r="AE1340"/>
  <c r="AE1339"/>
  <c r="AE1338"/>
  <c r="AE1337"/>
  <c r="AE1336"/>
  <c r="AE1335"/>
  <c r="AE1334"/>
  <c r="AE1333"/>
  <c r="AE1332"/>
  <c r="AE1331"/>
  <c r="AE1330"/>
  <c r="AE1329"/>
  <c r="AE1328"/>
  <c r="AE1327"/>
  <c r="AE1326"/>
  <c r="AE1325"/>
  <c r="AE1324"/>
  <c r="AE1323"/>
  <c r="AE1322"/>
  <c r="AE1321"/>
  <c r="AE1320"/>
  <c r="AE1319"/>
  <c r="AE1318"/>
  <c r="AE1317"/>
  <c r="AE1316"/>
  <c r="AE1315"/>
  <c r="AE1314"/>
  <c r="AE1313"/>
  <c r="AE1312"/>
  <c r="AE1311"/>
  <c r="AE1310"/>
  <c r="AE1309"/>
  <c r="AE1308"/>
  <c r="AE1307"/>
  <c r="AE1306"/>
  <c r="AE1305"/>
  <c r="AE1304"/>
  <c r="AE1303"/>
  <c r="AE1302"/>
  <c r="AE1301"/>
  <c r="AE1300"/>
  <c r="AE1299"/>
  <c r="AE1298"/>
  <c r="AE1297"/>
  <c r="AE1296"/>
  <c r="AE1295"/>
  <c r="AE1294"/>
  <c r="AE1293"/>
  <c r="AE1292"/>
  <c r="AE1291"/>
  <c r="AE1290"/>
  <c r="AE1289"/>
  <c r="AE1288"/>
  <c r="AE1287"/>
  <c r="AE1286"/>
  <c r="AE1285"/>
  <c r="AE1284"/>
  <c r="AE1283"/>
  <c r="AE1282"/>
  <c r="AE1281"/>
  <c r="AE1280"/>
  <c r="AE1279"/>
  <c r="AE1278"/>
  <c r="AE1277"/>
  <c r="AE1276"/>
  <c r="AE1275"/>
  <c r="AE1274"/>
  <c r="AE1273"/>
  <c r="AE1272"/>
  <c r="AE1271"/>
  <c r="AE1270"/>
  <c r="AE1269"/>
  <c r="AE1268"/>
  <c r="AE1267"/>
  <c r="AE1266"/>
  <c r="AE1265"/>
  <c r="AE1264"/>
  <c r="AE1263"/>
  <c r="AE1262"/>
  <c r="AE1261"/>
  <c r="AE1260"/>
  <c r="AE1259"/>
  <c r="AE1258"/>
  <c r="AE1257"/>
  <c r="AE1256"/>
  <c r="AE1255"/>
  <c r="AE1254"/>
  <c r="AE1253"/>
  <c r="AE1252"/>
  <c r="AE1251"/>
  <c r="AE1250"/>
  <c r="AE1249"/>
  <c r="AE1248"/>
  <c r="AE1247"/>
  <c r="AE1246"/>
  <c r="AE1245"/>
  <c r="AE1244"/>
  <c r="AE1243"/>
  <c r="AE1242"/>
  <c r="AE1241"/>
  <c r="AE1240"/>
  <c r="AE1239"/>
  <c r="AE1238"/>
  <c r="AE1237"/>
  <c r="AE1236"/>
  <c r="AE1235"/>
  <c r="AE1234"/>
  <c r="AE1233"/>
  <c r="AE1232"/>
  <c r="AE1231"/>
  <c r="AE1230"/>
  <c r="AE1229"/>
  <c r="AE1228"/>
  <c r="AE1227"/>
  <c r="AE1226"/>
  <c r="AE1225"/>
  <c r="AE1224"/>
  <c r="AE1223"/>
  <c r="AE1222"/>
  <c r="AE1221"/>
  <c r="AE1220"/>
  <c r="AE1219"/>
  <c r="AE1218"/>
  <c r="AE1217"/>
  <c r="AE1216"/>
  <c r="AE1215"/>
  <c r="AE1214"/>
  <c r="AE1213"/>
  <c r="AE1212"/>
  <c r="AE1211"/>
  <c r="AE1210"/>
  <c r="AE1209"/>
  <c r="AE1208"/>
  <c r="AE1207"/>
  <c r="AE1206"/>
  <c r="AE1205"/>
  <c r="AE1204"/>
  <c r="AE1203"/>
  <c r="AE1202"/>
  <c r="AE1201"/>
  <c r="AE1200"/>
  <c r="AE1199"/>
  <c r="AE1198"/>
  <c r="AE1197"/>
  <c r="AE1196"/>
  <c r="AE1195"/>
  <c r="AE1194"/>
  <c r="AE1193"/>
  <c r="AE1192"/>
  <c r="AE1191"/>
  <c r="AE1190"/>
  <c r="AE1189"/>
  <c r="AE1188"/>
  <c r="AE1187"/>
  <c r="AE1186"/>
  <c r="AE1185"/>
  <c r="AE1184"/>
  <c r="AE1183"/>
  <c r="AE1182"/>
  <c r="AE1181"/>
  <c r="AE1180"/>
  <c r="AE1179"/>
  <c r="AE1178"/>
  <c r="AE1177"/>
  <c r="AE1176"/>
  <c r="AE1175"/>
  <c r="AE1174"/>
  <c r="AE1173"/>
  <c r="AE1172"/>
  <c r="AE1171"/>
  <c r="AE1170"/>
  <c r="AE1169"/>
  <c r="AE1168"/>
  <c r="AE1167"/>
  <c r="AE1166"/>
  <c r="AE1165"/>
  <c r="AE1164"/>
  <c r="AE1163"/>
  <c r="AE1162"/>
  <c r="AE1161"/>
  <c r="AE1160"/>
  <c r="AE1159"/>
  <c r="AE1158"/>
  <c r="AE1157"/>
  <c r="AE1156"/>
  <c r="AE1155"/>
  <c r="AE1154"/>
  <c r="AE1153"/>
  <c r="AE1152"/>
  <c r="AE1151"/>
  <c r="AE1150"/>
  <c r="AE1149"/>
  <c r="AE1148"/>
  <c r="AE1147"/>
  <c r="AE1146"/>
  <c r="AE1145"/>
  <c r="AE1144"/>
  <c r="AE1143"/>
  <c r="AE1142"/>
  <c r="AE1141"/>
  <c r="AE1140"/>
  <c r="AE1139"/>
  <c r="AE1138"/>
  <c r="AE1137"/>
  <c r="AE1136"/>
  <c r="AE1135"/>
  <c r="AE1134"/>
  <c r="AE1133"/>
  <c r="AE1132"/>
  <c r="AE1131"/>
  <c r="AE1130"/>
  <c r="AE1129"/>
  <c r="AE1128"/>
  <c r="AE1127"/>
  <c r="AE1126"/>
  <c r="AE1125"/>
  <c r="AE1124"/>
  <c r="AE1123"/>
  <c r="AE1122"/>
  <c r="AE1121"/>
  <c r="AE1120"/>
  <c r="AE1119"/>
  <c r="AE1118"/>
  <c r="AE1117"/>
  <c r="AE1116"/>
  <c r="AE1115"/>
  <c r="AE1114"/>
  <c r="AE1113"/>
  <c r="AE1112"/>
  <c r="AE1111"/>
  <c r="AE1110"/>
  <c r="AE1109"/>
  <c r="AE1108"/>
  <c r="AE1107"/>
  <c r="AE1106"/>
  <c r="AE1105"/>
  <c r="AE1104"/>
  <c r="AE1103"/>
  <c r="AE1102"/>
  <c r="AE1101"/>
  <c r="AE1100"/>
  <c r="AE1099"/>
  <c r="AE1098"/>
  <c r="AE1097"/>
  <c r="AE1096"/>
  <c r="AE1095"/>
  <c r="AE1094"/>
  <c r="AE1093"/>
  <c r="AE1092"/>
  <c r="AE1091"/>
  <c r="AE1090"/>
  <c r="AE1089"/>
  <c r="AE1088"/>
  <c r="AE1087"/>
  <c r="AE1086"/>
  <c r="AE1085"/>
  <c r="AE1084"/>
  <c r="AE1083"/>
  <c r="AE1082"/>
  <c r="AE1081"/>
  <c r="AE1080"/>
  <c r="AE1079"/>
  <c r="AE1078"/>
  <c r="AE1077"/>
  <c r="AE1076"/>
  <c r="AE1075"/>
  <c r="AE1074"/>
  <c r="AE1073"/>
  <c r="AE1072"/>
  <c r="AE1071"/>
  <c r="AE1070"/>
  <c r="AE1069"/>
  <c r="AE1068"/>
  <c r="AE1067"/>
  <c r="AE1066"/>
  <c r="AE1065"/>
  <c r="AE1064"/>
  <c r="AE1063"/>
  <c r="AE1062"/>
  <c r="AE1061"/>
  <c r="AE1060"/>
  <c r="AE1059"/>
  <c r="AE1058"/>
  <c r="AE1057"/>
  <c r="AE1056"/>
  <c r="AE1055"/>
  <c r="AE1054"/>
  <c r="AE1053"/>
  <c r="AE1052"/>
  <c r="AE1051"/>
  <c r="AE1050"/>
  <c r="AE1049"/>
  <c r="AE1048"/>
  <c r="AE1047"/>
  <c r="AE1046"/>
  <c r="AE1045"/>
  <c r="AE1044"/>
  <c r="AE1043"/>
  <c r="AE1042"/>
  <c r="AE1041"/>
  <c r="AE1040"/>
  <c r="AE1039"/>
  <c r="AE1038"/>
  <c r="AE1037"/>
  <c r="AE1036"/>
  <c r="AE1035"/>
  <c r="AE1034"/>
  <c r="AE1033"/>
  <c r="AE1032"/>
  <c r="AE1031"/>
  <c r="AE1030"/>
  <c r="AE1029"/>
  <c r="AE1028"/>
  <c r="AE1027"/>
  <c r="AE1026"/>
  <c r="AE1025"/>
  <c r="AE1024"/>
  <c r="AE1023"/>
  <c r="AE1022"/>
  <c r="AE1021"/>
  <c r="AE1020"/>
  <c r="AE1019"/>
  <c r="AE1018"/>
  <c r="AE1017"/>
  <c r="AE1016"/>
  <c r="AE1015"/>
  <c r="AE1014"/>
  <c r="AE1013"/>
  <c r="AE1012"/>
  <c r="AE1011"/>
  <c r="AE1010"/>
  <c r="AE1009"/>
  <c r="AE1008"/>
  <c r="AE1007"/>
  <c r="AE1006"/>
  <c r="AE1005"/>
  <c r="AE1004"/>
  <c r="AE1003"/>
  <c r="AE1002"/>
  <c r="AE1001"/>
  <c r="AE1000"/>
  <c r="AE999"/>
  <c r="AE998"/>
  <c r="AE997"/>
  <c r="AE996"/>
  <c r="AE995"/>
  <c r="AE994"/>
  <c r="AE993"/>
  <c r="AE992"/>
  <c r="AE991"/>
  <c r="AE990"/>
  <c r="AE989"/>
  <c r="AE988"/>
  <c r="AE987"/>
  <c r="AE986"/>
  <c r="AE985"/>
  <c r="AE984"/>
  <c r="AE983"/>
  <c r="AE982"/>
  <c r="AE981"/>
  <c r="AE980"/>
  <c r="AE979"/>
  <c r="AE978"/>
  <c r="AE977"/>
  <c r="AE976"/>
  <c r="AE975"/>
  <c r="AE974"/>
  <c r="AE973"/>
  <c r="AE972"/>
  <c r="AE971"/>
  <c r="AE970"/>
  <c r="AE969"/>
  <c r="AE968"/>
  <c r="AE967"/>
  <c r="AE966"/>
  <c r="AE965"/>
  <c r="AE964"/>
  <c r="AE963"/>
  <c r="AE962"/>
  <c r="AE961"/>
  <c r="AE960"/>
  <c r="AE959"/>
  <c r="AE958"/>
  <c r="AE957"/>
  <c r="AE956"/>
  <c r="AE955"/>
  <c r="AE954"/>
  <c r="AE953"/>
  <c r="AE952"/>
  <c r="AE951"/>
  <c r="AE950"/>
  <c r="AE949"/>
  <c r="AE948"/>
  <c r="AE947"/>
  <c r="AE946"/>
  <c r="AE945"/>
  <c r="AE944"/>
  <c r="AE943"/>
  <c r="AE942"/>
  <c r="AE941"/>
  <c r="AE940"/>
  <c r="AE939"/>
  <c r="AE938"/>
  <c r="AE937"/>
  <c r="AE936"/>
  <c r="AE935"/>
  <c r="AE934"/>
  <c r="AE933"/>
  <c r="AE932"/>
  <c r="AE931"/>
  <c r="AE930"/>
  <c r="AE929"/>
  <c r="AE928"/>
  <c r="AE927"/>
  <c r="AE926"/>
  <c r="AE925"/>
  <c r="AE924"/>
  <c r="AE923"/>
  <c r="AE922"/>
  <c r="AE921"/>
  <c r="AE920"/>
  <c r="AE919"/>
  <c r="AE918"/>
  <c r="AE917"/>
  <c r="AE916"/>
  <c r="AE915"/>
  <c r="AE914"/>
  <c r="AE913"/>
  <c r="AE912"/>
  <c r="AE911"/>
  <c r="AE910"/>
  <c r="AE909"/>
  <c r="AE908"/>
  <c r="AE907"/>
  <c r="AE906"/>
  <c r="AE905"/>
  <c r="AE904"/>
  <c r="AE903"/>
  <c r="AE902"/>
  <c r="AE901"/>
  <c r="AE900"/>
  <c r="AE899"/>
  <c r="AE898"/>
  <c r="AE897"/>
  <c r="AE896"/>
  <c r="AE895"/>
  <c r="AE894"/>
  <c r="AE893"/>
  <c r="AE892"/>
  <c r="AE891"/>
  <c r="AE890"/>
  <c r="AE889"/>
  <c r="AE888"/>
  <c r="AE887"/>
  <c r="AE886"/>
  <c r="AE885"/>
  <c r="AE884"/>
  <c r="AE883"/>
  <c r="AE882"/>
  <c r="AE881"/>
  <c r="AE880"/>
  <c r="AE879"/>
  <c r="AE878"/>
  <c r="AE877"/>
  <c r="AE876"/>
  <c r="AE875"/>
  <c r="AE874"/>
  <c r="AE873"/>
  <c r="AE872"/>
  <c r="AE871"/>
  <c r="AE870"/>
  <c r="AE869"/>
  <c r="AE868"/>
  <c r="AE867"/>
  <c r="AE866"/>
  <c r="AE865"/>
  <c r="AE864"/>
  <c r="AE863"/>
  <c r="AE862"/>
  <c r="AE861"/>
  <c r="AE860"/>
  <c r="AE859"/>
  <c r="AE858"/>
  <c r="AE857"/>
  <c r="AE856"/>
  <c r="AE855"/>
  <c r="AE854"/>
  <c r="AE853"/>
  <c r="AE852"/>
  <c r="AE851"/>
  <c r="AE850"/>
  <c r="AE849"/>
  <c r="AE848"/>
  <c r="AE847"/>
  <c r="AE846"/>
  <c r="AE845"/>
  <c r="AE844"/>
  <c r="AE843"/>
  <c r="AE842"/>
  <c r="AE841"/>
  <c r="AE840"/>
  <c r="AE839"/>
  <c r="AE838"/>
  <c r="AE837"/>
  <c r="AE836"/>
  <c r="AE835"/>
  <c r="AE834"/>
  <c r="AE833"/>
  <c r="AE832"/>
  <c r="AE831"/>
  <c r="AE830"/>
  <c r="AE829"/>
  <c r="AE828"/>
  <c r="AE827"/>
  <c r="AE826"/>
  <c r="AE825"/>
  <c r="AE824"/>
  <c r="AE823"/>
  <c r="AE822"/>
  <c r="AE821"/>
  <c r="AE820"/>
  <c r="AE819"/>
  <c r="AE818"/>
  <c r="AE817"/>
  <c r="AE816"/>
  <c r="AE815"/>
  <c r="AE814"/>
  <c r="AE813"/>
  <c r="AE812"/>
  <c r="AE811"/>
  <c r="AE810"/>
  <c r="AE809"/>
  <c r="AE808"/>
  <c r="AE807"/>
  <c r="AE806"/>
  <c r="AE805"/>
  <c r="AE804"/>
  <c r="AE803"/>
  <c r="AE802"/>
  <c r="AE801"/>
  <c r="AE800"/>
  <c r="AE799"/>
  <c r="AE798"/>
  <c r="AE797"/>
  <c r="AE796"/>
  <c r="AE795"/>
  <c r="AE794"/>
  <c r="AE793"/>
  <c r="AE792"/>
  <c r="AE791"/>
  <c r="AE790"/>
  <c r="AE789"/>
  <c r="AE788"/>
  <c r="AE787"/>
  <c r="AE786"/>
  <c r="AE785"/>
  <c r="AE784"/>
  <c r="AE783"/>
  <c r="AE782"/>
  <c r="AE781"/>
  <c r="AE780"/>
  <c r="AE779"/>
  <c r="AE778"/>
  <c r="AE777"/>
  <c r="AE776"/>
  <c r="AE775"/>
  <c r="AE774"/>
  <c r="AE773"/>
  <c r="AE772"/>
  <c r="AE771"/>
  <c r="AE770"/>
  <c r="AE769"/>
  <c r="AE768"/>
  <c r="AE767"/>
  <c r="AE766"/>
  <c r="AE765"/>
  <c r="AE764"/>
  <c r="AE763"/>
  <c r="AE762"/>
  <c r="AE761"/>
  <c r="AE760"/>
  <c r="AE759"/>
  <c r="AE758"/>
  <c r="AE757"/>
  <c r="AE756"/>
  <c r="AE755"/>
  <c r="AE754"/>
  <c r="AE753"/>
  <c r="AE752"/>
  <c r="AE751"/>
  <c r="AE750"/>
  <c r="AE749"/>
  <c r="AE748"/>
  <c r="AE747"/>
  <c r="AE746"/>
  <c r="AE745"/>
  <c r="AE744"/>
  <c r="AE743"/>
  <c r="AE742"/>
  <c r="AE741"/>
  <c r="AE740"/>
  <c r="AE739"/>
  <c r="AE738"/>
  <c r="AE737"/>
  <c r="AE736"/>
  <c r="AE735"/>
  <c r="AE734"/>
  <c r="AE733"/>
  <c r="AE732"/>
  <c r="AE731"/>
  <c r="AE730"/>
  <c r="AE729"/>
  <c r="AE728"/>
  <c r="AE727"/>
  <c r="AE726"/>
  <c r="AE725"/>
  <c r="AE724"/>
  <c r="AE723"/>
  <c r="AE722"/>
  <c r="AE721"/>
  <c r="AE720"/>
  <c r="AE719"/>
  <c r="AE718"/>
  <c r="AE717"/>
  <c r="AE716"/>
  <c r="AE715"/>
  <c r="AE714"/>
  <c r="AE713"/>
  <c r="AE712"/>
  <c r="AE711"/>
  <c r="AE710"/>
  <c r="AE709"/>
  <c r="AE708"/>
  <c r="AE707"/>
  <c r="AE706"/>
  <c r="AE705"/>
  <c r="AE704"/>
  <c r="AE703"/>
  <c r="AE702"/>
  <c r="AE701"/>
  <c r="AE700"/>
  <c r="AE699"/>
  <c r="AE698"/>
  <c r="AE697"/>
  <c r="AE696"/>
  <c r="AE695"/>
  <c r="AE694"/>
  <c r="AE693"/>
  <c r="AE692"/>
  <c r="AE691"/>
  <c r="AE690"/>
  <c r="AE689"/>
  <c r="AE688"/>
  <c r="AE687"/>
  <c r="AE686"/>
  <c r="AE685"/>
  <c r="AE684"/>
  <c r="AE683"/>
  <c r="AE682"/>
  <c r="AE681"/>
  <c r="AE680"/>
  <c r="AE679"/>
  <c r="AE678"/>
  <c r="AE677"/>
  <c r="AE676"/>
  <c r="AE675"/>
  <c r="AE674"/>
  <c r="AE673"/>
  <c r="AE672"/>
  <c r="AE671"/>
  <c r="AE670"/>
  <c r="AE669"/>
  <c r="AE668"/>
  <c r="AE667"/>
  <c r="AE666"/>
  <c r="AE665"/>
  <c r="AE664"/>
  <c r="AE663"/>
  <c r="AE662"/>
  <c r="AE661"/>
  <c r="AE660"/>
  <c r="AE659"/>
  <c r="AE658"/>
  <c r="AE657"/>
  <c r="AE656"/>
  <c r="AE655"/>
  <c r="AE654"/>
  <c r="AE653"/>
  <c r="AE652"/>
  <c r="AE651"/>
  <c r="AE650"/>
  <c r="AE649"/>
  <c r="AE648"/>
  <c r="AE647"/>
  <c r="AE646"/>
  <c r="AE645"/>
  <c r="AE644"/>
  <c r="AE643"/>
  <c r="AE642"/>
  <c r="AE641"/>
  <c r="AE640"/>
  <c r="AE639"/>
  <c r="AE638"/>
  <c r="AE637"/>
  <c r="AE636"/>
  <c r="AE635"/>
  <c r="AE634"/>
  <c r="AE633"/>
  <c r="AE632"/>
  <c r="AE631"/>
  <c r="AE630"/>
  <c r="AE629"/>
  <c r="AE628"/>
  <c r="AE627"/>
  <c r="AE626"/>
  <c r="AE625"/>
  <c r="AE624"/>
  <c r="AE623"/>
  <c r="AE622"/>
  <c r="AE621"/>
  <c r="AE620"/>
  <c r="AE619"/>
  <c r="AE618"/>
  <c r="AE617"/>
  <c r="AE616"/>
  <c r="AE615"/>
  <c r="AE614"/>
  <c r="AE613"/>
  <c r="AE612"/>
  <c r="AE611"/>
  <c r="AE610"/>
  <c r="AE609"/>
  <c r="AE608"/>
  <c r="AE607"/>
  <c r="AE606"/>
  <c r="AE605"/>
  <c r="AE604"/>
  <c r="AE603"/>
  <c r="AE602"/>
  <c r="AE601"/>
  <c r="AE600"/>
  <c r="AE599"/>
  <c r="AE598"/>
  <c r="AE597"/>
  <c r="AE596"/>
  <c r="AE595"/>
  <c r="AE594"/>
  <c r="AE593"/>
  <c r="AE592"/>
  <c r="AE591"/>
  <c r="AE590"/>
  <c r="AE589"/>
  <c r="AE588"/>
  <c r="AE587"/>
  <c r="AE586"/>
  <c r="AE585"/>
  <c r="AE584"/>
  <c r="AE583"/>
  <c r="AE582"/>
  <c r="AE581"/>
  <c r="AE580"/>
  <c r="AE579"/>
  <c r="AE578"/>
  <c r="AE577"/>
  <c r="AE576"/>
  <c r="AE575"/>
  <c r="AE574"/>
  <c r="AE573"/>
  <c r="AE572"/>
  <c r="AE571"/>
  <c r="AE570"/>
  <c r="AE569"/>
  <c r="AE568"/>
  <c r="AE567"/>
  <c r="AE566"/>
  <c r="AE565"/>
  <c r="AE564"/>
  <c r="AE563"/>
  <c r="AE562"/>
  <c r="AE561"/>
  <c r="AE560"/>
  <c r="AE559"/>
  <c r="AE558"/>
  <c r="AE557"/>
  <c r="AE556"/>
  <c r="AE555"/>
  <c r="AE554"/>
  <c r="AE553"/>
  <c r="AE552"/>
  <c r="AE551"/>
  <c r="AE550"/>
  <c r="AE549"/>
  <c r="AE548"/>
  <c r="AE547"/>
  <c r="AE546"/>
  <c r="AE545"/>
  <c r="AE544"/>
  <c r="AE543"/>
  <c r="AE542"/>
  <c r="AE541"/>
  <c r="AE540"/>
  <c r="AE539"/>
  <c r="AE538"/>
  <c r="AE537"/>
  <c r="AE536"/>
  <c r="AE535"/>
  <c r="AE534"/>
  <c r="AE533"/>
  <c r="AE532"/>
  <c r="AE531"/>
  <c r="AE530"/>
  <c r="AE529"/>
  <c r="AE528"/>
  <c r="AE527"/>
  <c r="AE526"/>
  <c r="AE525"/>
  <c r="AE524"/>
  <c r="AE523"/>
  <c r="AE522"/>
  <c r="AE521"/>
  <c r="AE520"/>
  <c r="AE519"/>
  <c r="AE518"/>
  <c r="AE517"/>
  <c r="AE516"/>
  <c r="AE515"/>
  <c r="AE514"/>
  <c r="AE513"/>
  <c r="AE512"/>
  <c r="AE511"/>
  <c r="AE510"/>
  <c r="AE509"/>
  <c r="AE508"/>
  <c r="AE507"/>
  <c r="AE506"/>
  <c r="AE505"/>
  <c r="AE504"/>
  <c r="AE503"/>
  <c r="AE502"/>
  <c r="AE501"/>
  <c r="AE500"/>
  <c r="AE499"/>
  <c r="AE498"/>
  <c r="AE497"/>
  <c r="AE496"/>
  <c r="AE495"/>
  <c r="AE494"/>
  <c r="AE493"/>
  <c r="AE492"/>
  <c r="AE491"/>
  <c r="AE490"/>
  <c r="AE489"/>
  <c r="AE488"/>
  <c r="AE487"/>
  <c r="AE486"/>
  <c r="AE485"/>
  <c r="AE484"/>
  <c r="AE483"/>
  <c r="AE482"/>
  <c r="AE481"/>
  <c r="AE480"/>
  <c r="AE479"/>
  <c r="AE478"/>
  <c r="AE477"/>
  <c r="AE476"/>
  <c r="AE475"/>
  <c r="AE474"/>
  <c r="AE473"/>
  <c r="AE472"/>
  <c r="AE471"/>
  <c r="AE470"/>
  <c r="AE469"/>
  <c r="AE468"/>
  <c r="AE467"/>
  <c r="AE466"/>
  <c r="AE465"/>
  <c r="AE464"/>
  <c r="AE463"/>
  <c r="AE462"/>
  <c r="AE461"/>
  <c r="AE460"/>
  <c r="AE459"/>
  <c r="AE458"/>
  <c r="AE457"/>
  <c r="AE456"/>
  <c r="AE455"/>
  <c r="AE454"/>
  <c r="AE453"/>
  <c r="AE452"/>
  <c r="AE451"/>
  <c r="AE450"/>
  <c r="AE449"/>
  <c r="AE448"/>
  <c r="AE447"/>
  <c r="AE446"/>
  <c r="AE445"/>
  <c r="AE444"/>
  <c r="AE443"/>
  <c r="AE442"/>
  <c r="AE441"/>
  <c r="AE440"/>
  <c r="AE439"/>
  <c r="AE438"/>
  <c r="AE437"/>
  <c r="AE436"/>
  <c r="AE435"/>
  <c r="AE434"/>
  <c r="AE433"/>
  <c r="AE432"/>
  <c r="AE431"/>
  <c r="AE430"/>
  <c r="AE429"/>
  <c r="AE428"/>
  <c r="AE427"/>
  <c r="AE426"/>
  <c r="AE425"/>
  <c r="AE424"/>
  <c r="AE423"/>
  <c r="AE422"/>
  <c r="AE421"/>
  <c r="AE420"/>
  <c r="AE419"/>
  <c r="AE418"/>
  <c r="AE417"/>
  <c r="AE416"/>
  <c r="AE415"/>
  <c r="AE414"/>
  <c r="AE413"/>
  <c r="AE412"/>
  <c r="AE411"/>
  <c r="AE410"/>
  <c r="AE409"/>
  <c r="AE408"/>
  <c r="AE407"/>
  <c r="AE406"/>
  <c r="AE405"/>
  <c r="AE404"/>
  <c r="AE403"/>
  <c r="AE402"/>
  <c r="AE401"/>
  <c r="AE400"/>
  <c r="AE399"/>
  <c r="AE398"/>
  <c r="AE397"/>
  <c r="AE396"/>
  <c r="AE395"/>
  <c r="AE394"/>
  <c r="AE393"/>
  <c r="AE392"/>
  <c r="AE391"/>
  <c r="AE390"/>
  <c r="AE389"/>
  <c r="AE388"/>
  <c r="AE387"/>
  <c r="AE386"/>
  <c r="AE385"/>
  <c r="AE384"/>
  <c r="AE383"/>
  <c r="AE382"/>
  <c r="AE381"/>
  <c r="AE380"/>
  <c r="AE379"/>
  <c r="AE378"/>
  <c r="AE377"/>
  <c r="AE376"/>
  <c r="AE375"/>
  <c r="AE374"/>
  <c r="AE373"/>
  <c r="AE372"/>
  <c r="AE371"/>
  <c r="AE370"/>
  <c r="AE369"/>
  <c r="AE368"/>
  <c r="AE367"/>
  <c r="AE366"/>
  <c r="AE365"/>
  <c r="AE364"/>
  <c r="AE363"/>
  <c r="AE362"/>
  <c r="AE361"/>
  <c r="AE360"/>
  <c r="AE359"/>
  <c r="AE358"/>
  <c r="AE357"/>
  <c r="AE356"/>
  <c r="AE355"/>
  <c r="AE354"/>
  <c r="AE353"/>
  <c r="AE352"/>
  <c r="AE351"/>
  <c r="AE350"/>
  <c r="AE349"/>
  <c r="AE348"/>
  <c r="AE347"/>
  <c r="AE346"/>
  <c r="AE345"/>
  <c r="AE344"/>
  <c r="AE343"/>
  <c r="AE342"/>
  <c r="AE341"/>
  <c r="AE340"/>
  <c r="AE339"/>
  <c r="AE338"/>
  <c r="AE337"/>
  <c r="AE336"/>
  <c r="AE335"/>
  <c r="AE334"/>
  <c r="AE333"/>
  <c r="AE332"/>
  <c r="AE331"/>
  <c r="AE330"/>
  <c r="AE329"/>
  <c r="AE328"/>
  <c r="AE327"/>
  <c r="AE326"/>
  <c r="AE325"/>
  <c r="AE324"/>
  <c r="AE323"/>
  <c r="AE322"/>
  <c r="AE321"/>
  <c r="AE320"/>
  <c r="AE319"/>
  <c r="AE318"/>
  <c r="AE317"/>
  <c r="AE316"/>
  <c r="AE315"/>
  <c r="AE314"/>
  <c r="AE313"/>
  <c r="AE312"/>
  <c r="AE311"/>
  <c r="AE310"/>
  <c r="AE309"/>
  <c r="AE308"/>
  <c r="AE307"/>
  <c r="AE306"/>
  <c r="AE305"/>
  <c r="AE304"/>
  <c r="AE303"/>
  <c r="AE302"/>
  <c r="AE301"/>
  <c r="AE300"/>
  <c r="AE299"/>
  <c r="AE298"/>
  <c r="AE297"/>
  <c r="AE296"/>
  <c r="AE295"/>
  <c r="AE294"/>
  <c r="AE293"/>
  <c r="AE292"/>
  <c r="AE291"/>
  <c r="AE290"/>
  <c r="AE289"/>
  <c r="AE288"/>
  <c r="AE287"/>
  <c r="AE286"/>
  <c r="AE285"/>
  <c r="AE284"/>
  <c r="AE283"/>
  <c r="AE282"/>
  <c r="AE281"/>
  <c r="AE280"/>
  <c r="AE279"/>
  <c r="AE278"/>
  <c r="AE277"/>
  <c r="AE276"/>
  <c r="AE275"/>
  <c r="AE274"/>
  <c r="AE273"/>
  <c r="AE272"/>
  <c r="AE271"/>
  <c r="AE270"/>
  <c r="AE269"/>
  <c r="AE268"/>
  <c r="AE267"/>
  <c r="AE266"/>
  <c r="AE265"/>
  <c r="AE264"/>
  <c r="AE263"/>
  <c r="AE262"/>
  <c r="AE261"/>
  <c r="AE260"/>
  <c r="AE259"/>
  <c r="AE258"/>
  <c r="AE257"/>
  <c r="AE256"/>
  <c r="AE255"/>
  <c r="AE254"/>
  <c r="AE253"/>
  <c r="AE252"/>
  <c r="AE251"/>
  <c r="AE250"/>
  <c r="AE249"/>
  <c r="AE248"/>
  <c r="AE247"/>
  <c r="AE246"/>
  <c r="AE245"/>
  <c r="AE244"/>
  <c r="AE243"/>
  <c r="AE242"/>
  <c r="AE241"/>
  <c r="AE240"/>
  <c r="AE239"/>
  <c r="AE238"/>
  <c r="AE237"/>
  <c r="AE236"/>
  <c r="AE235"/>
  <c r="AE234"/>
  <c r="AE233"/>
  <c r="AE232"/>
  <c r="AE231"/>
  <c r="AE230"/>
  <c r="AE229"/>
  <c r="AE228"/>
  <c r="AE227"/>
  <c r="AE226"/>
  <c r="AE225"/>
  <c r="AE224"/>
  <c r="AE223"/>
  <c r="AE222"/>
  <c r="AE221"/>
  <c r="AE220"/>
  <c r="AE219"/>
  <c r="AE218"/>
  <c r="AE217"/>
  <c r="AE216"/>
  <c r="AE215"/>
  <c r="AE214"/>
  <c r="AE213"/>
  <c r="AE212"/>
  <c r="AE211"/>
  <c r="AE210"/>
  <c r="AE209"/>
  <c r="AE208"/>
  <c r="AE207"/>
  <c r="AE206"/>
  <c r="AE205"/>
  <c r="AE204"/>
  <c r="AE203"/>
  <c r="AE202"/>
  <c r="AE201"/>
  <c r="AE200"/>
  <c r="AE199"/>
  <c r="AE198"/>
  <c r="AE197"/>
  <c r="AE196"/>
  <c r="AE195"/>
  <c r="AE194"/>
  <c r="AE193"/>
  <c r="AE192"/>
  <c r="AE191"/>
  <c r="AE190"/>
  <c r="AE189"/>
  <c r="AE188"/>
  <c r="AE187"/>
  <c r="AE186"/>
  <c r="AE185"/>
  <c r="AE184"/>
  <c r="AE183"/>
  <c r="AE182"/>
  <c r="AE181"/>
  <c r="AE180"/>
  <c r="AE179"/>
  <c r="AE178"/>
  <c r="AE177"/>
  <c r="AE176"/>
  <c r="AE175"/>
  <c r="AE174"/>
  <c r="AE173"/>
  <c r="AE172"/>
  <c r="AE171"/>
  <c r="AE170"/>
  <c r="AE169"/>
  <c r="AE168"/>
  <c r="AE167"/>
  <c r="AE166"/>
  <c r="AE165"/>
  <c r="AE164"/>
  <c r="AE163"/>
  <c r="AE162"/>
  <c r="AE161"/>
  <c r="AE160"/>
  <c r="AE159"/>
  <c r="AE158"/>
  <c r="AE157"/>
  <c r="AE156"/>
  <c r="AE155"/>
  <c r="AE154"/>
  <c r="AE153"/>
  <c r="AE152"/>
  <c r="AE151"/>
  <c r="AE150"/>
  <c r="AE149"/>
  <c r="AE148"/>
  <c r="AE147"/>
  <c r="AE146"/>
  <c r="AE145"/>
  <c r="AE144"/>
  <c r="AE143"/>
  <c r="AE142"/>
  <c r="AE141"/>
  <c r="AE140"/>
  <c r="AE139"/>
  <c r="AE138"/>
  <c r="AE137"/>
  <c r="AE136"/>
  <c r="AE135"/>
  <c r="AE134"/>
  <c r="AE133"/>
  <c r="AE132"/>
  <c r="AE131"/>
  <c r="AE130"/>
  <c r="AE129"/>
  <c r="AE128"/>
  <c r="AE127"/>
  <c r="AE126"/>
  <c r="AE125"/>
  <c r="AE124"/>
  <c r="AE123"/>
  <c r="AE122"/>
  <c r="AE121"/>
  <c r="AE120"/>
  <c r="AE119"/>
  <c r="AE118"/>
  <c r="AE117"/>
  <c r="AE116"/>
  <c r="AE115"/>
  <c r="AE114"/>
  <c r="AE113"/>
  <c r="AE112"/>
  <c r="AE111"/>
  <c r="AE110"/>
  <c r="AE109"/>
  <c r="AE108"/>
  <c r="AE107"/>
  <c r="AE106"/>
  <c r="AE105"/>
  <c r="AE104"/>
  <c r="AE103"/>
  <c r="AE102"/>
  <c r="AE101"/>
  <c r="AE100"/>
  <c r="AE99"/>
  <c r="AE98"/>
  <c r="AE97"/>
  <c r="AE96"/>
  <c r="AE95"/>
  <c r="AE94"/>
  <c r="AE93"/>
  <c r="AE92"/>
  <c r="AE91"/>
  <c r="AE90"/>
  <c r="AE89"/>
  <c r="AE88"/>
  <c r="AE87"/>
  <c r="AE86"/>
  <c r="AE85"/>
  <c r="AE84"/>
  <c r="AE83"/>
  <c r="AE82"/>
  <c r="AE81"/>
  <c r="AE80"/>
  <c r="AE79"/>
  <c r="AE78"/>
  <c r="AE77"/>
  <c r="AE76"/>
  <c r="AE75"/>
  <c r="AE74"/>
  <c r="AE73"/>
  <c r="AE72"/>
  <c r="AE71"/>
  <c r="AE70"/>
  <c r="AE69"/>
  <c r="AE68"/>
  <c r="AE67"/>
  <c r="AE66"/>
  <c r="AE65"/>
  <c r="AE64"/>
  <c r="AE63"/>
  <c r="AE62"/>
  <c r="AE61"/>
  <c r="AE60"/>
  <c r="AE59"/>
  <c r="AE58"/>
  <c r="AE57"/>
  <c r="AE56"/>
  <c r="AE55"/>
  <c r="AE54"/>
  <c r="AE53"/>
  <c r="AE52"/>
  <c r="AE51"/>
  <c r="AE50"/>
  <c r="AE49"/>
  <c r="AE48"/>
  <c r="AE47"/>
  <c r="AE46"/>
  <c r="AE45"/>
  <c r="AE44"/>
  <c r="AE43"/>
  <c r="AE42"/>
  <c r="AE41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9"/>
  <c r="AE8"/>
  <c r="AE7"/>
  <c r="AE6"/>
  <c r="AE5"/>
  <c r="AE4"/>
  <c r="AE3"/>
  <c r="AE2"/>
  <c r="AX588" i="4"/>
  <c r="AX587"/>
  <c r="AX586"/>
  <c r="AX585"/>
  <c r="AX584"/>
  <c r="AX583"/>
  <c r="AX582"/>
  <c r="AX581"/>
  <c r="AX580"/>
  <c r="AX579"/>
  <c r="AX578"/>
  <c r="AX577"/>
  <c r="AX576"/>
  <c r="AX575"/>
  <c r="AX574"/>
  <c r="AX573"/>
  <c r="AX572"/>
  <c r="AX571"/>
  <c r="AX570"/>
  <c r="AX569"/>
  <c r="AX568"/>
  <c r="AX567"/>
  <c r="AX566"/>
  <c r="AX565"/>
  <c r="AX564"/>
  <c r="AX563"/>
  <c r="AX562"/>
  <c r="AX561"/>
  <c r="AX560"/>
  <c r="AX559"/>
  <c r="AX558"/>
  <c r="AX557"/>
  <c r="AX556"/>
  <c r="AX555"/>
  <c r="AX554"/>
  <c r="AX553"/>
  <c r="AX552"/>
  <c r="AX551"/>
  <c r="AX550"/>
  <c r="AX549"/>
  <c r="AX548"/>
  <c r="AX547"/>
  <c r="AX546"/>
  <c r="AX545"/>
  <c r="AX544"/>
  <c r="AX543"/>
  <c r="AX542"/>
  <c r="AX541"/>
  <c r="AX540"/>
  <c r="AX539"/>
  <c r="AX538"/>
  <c r="AX537"/>
  <c r="AX536"/>
  <c r="AX535"/>
  <c r="AX534"/>
  <c r="AX533"/>
  <c r="AX532"/>
  <c r="AX531"/>
  <c r="AX530"/>
  <c r="AX529"/>
  <c r="AX528"/>
  <c r="AX527"/>
  <c r="AX526"/>
  <c r="AX525"/>
  <c r="AX524"/>
  <c r="AX523"/>
  <c r="AX522"/>
  <c r="AX521"/>
  <c r="AX520"/>
  <c r="AX519"/>
  <c r="AX518"/>
  <c r="AX517"/>
  <c r="AX516"/>
  <c r="AX515"/>
  <c r="AX514"/>
  <c r="AX513"/>
  <c r="AX512"/>
  <c r="AX511"/>
  <c r="AX510"/>
  <c r="AX509"/>
  <c r="AX508"/>
  <c r="AX507"/>
  <c r="AX506"/>
  <c r="AX505"/>
  <c r="AX504"/>
  <c r="AX503"/>
  <c r="AX502"/>
  <c r="AX501"/>
  <c r="AX500"/>
  <c r="AX499"/>
  <c r="AX498"/>
  <c r="AX497"/>
  <c r="AX496"/>
  <c r="AX495"/>
  <c r="AX494"/>
  <c r="AX493"/>
  <c r="AX492"/>
  <c r="AX491"/>
  <c r="AX490"/>
  <c r="AX489"/>
  <c r="AX488"/>
  <c r="AX487"/>
  <c r="AX486"/>
  <c r="AX485"/>
  <c r="AX484"/>
  <c r="AX483"/>
  <c r="AX482"/>
  <c r="AX481"/>
  <c r="AX480"/>
  <c r="AX479"/>
  <c r="AX478"/>
  <c r="AX477"/>
  <c r="AX476"/>
  <c r="AX475"/>
  <c r="AX474"/>
  <c r="AX473"/>
  <c r="AX472"/>
  <c r="AX471"/>
  <c r="AX470"/>
  <c r="AX469"/>
  <c r="AX468"/>
  <c r="AX467"/>
  <c r="AX466"/>
  <c r="AX465"/>
  <c r="AX464"/>
  <c r="AX463"/>
  <c r="AX462"/>
  <c r="AX461"/>
  <c r="AX460"/>
  <c r="AX459"/>
  <c r="AX458"/>
  <c r="AX457"/>
  <c r="AX456"/>
  <c r="AX455"/>
  <c r="AX454"/>
  <c r="AX453"/>
  <c r="AX452"/>
  <c r="AX451"/>
  <c r="AX450"/>
  <c r="AX449"/>
  <c r="AX448"/>
  <c r="AX447"/>
  <c r="AX446"/>
  <c r="AX445"/>
  <c r="AX444"/>
  <c r="AX443"/>
  <c r="AX442"/>
  <c r="AX441"/>
  <c r="AX440"/>
  <c r="AX439"/>
  <c r="AX438"/>
  <c r="AX437"/>
  <c r="AX436"/>
  <c r="AX435"/>
  <c r="AX434"/>
  <c r="AX433"/>
  <c r="AX432"/>
  <c r="AX431"/>
  <c r="AX430"/>
  <c r="AX429"/>
  <c r="AX428"/>
  <c r="AX427"/>
  <c r="AX426"/>
  <c r="AX425"/>
  <c r="AX424"/>
  <c r="AX423"/>
  <c r="AX422"/>
  <c r="AX421"/>
  <c r="AX420"/>
  <c r="AX419"/>
  <c r="AX418"/>
  <c r="AX417"/>
  <c r="AX416"/>
  <c r="AX415"/>
  <c r="AX414"/>
  <c r="AX413"/>
  <c r="AX412"/>
  <c r="AX411"/>
  <c r="AX410"/>
  <c r="AX409"/>
  <c r="AX408"/>
  <c r="AX407"/>
  <c r="AX406"/>
  <c r="AX405"/>
  <c r="AX404"/>
  <c r="AX403"/>
  <c r="AX402"/>
  <c r="AX401"/>
  <c r="AX400"/>
  <c r="AX399"/>
  <c r="AX398"/>
  <c r="AX397"/>
  <c r="AX396"/>
  <c r="AX395"/>
  <c r="AX394"/>
  <c r="AX393"/>
  <c r="AX392"/>
  <c r="AX391"/>
  <c r="AX390"/>
  <c r="AX389"/>
  <c r="AX388"/>
  <c r="AX387"/>
  <c r="AX386"/>
  <c r="AX385"/>
  <c r="AX384"/>
  <c r="AX383"/>
  <c r="AX382"/>
  <c r="AX381"/>
  <c r="AX380"/>
  <c r="AX379"/>
  <c r="AX378"/>
  <c r="AX377"/>
  <c r="AX376"/>
  <c r="AX375"/>
  <c r="AX374"/>
  <c r="AX373"/>
  <c r="AX372"/>
  <c r="AX371"/>
  <c r="AX370"/>
  <c r="AX369"/>
  <c r="AX368"/>
  <c r="AX367"/>
  <c r="AX366"/>
  <c r="AX365"/>
  <c r="AX364"/>
  <c r="AX363"/>
  <c r="AX362"/>
  <c r="AX361"/>
  <c r="AX360"/>
  <c r="AX359"/>
  <c r="AX358"/>
  <c r="AX357"/>
  <c r="AX356"/>
  <c r="AX355"/>
  <c r="AX354"/>
  <c r="AX353"/>
  <c r="AX352"/>
  <c r="AX351"/>
  <c r="AX350"/>
  <c r="AX349"/>
  <c r="AX348"/>
  <c r="AX347"/>
  <c r="AX346"/>
  <c r="AX345"/>
  <c r="AX344"/>
  <c r="AX343"/>
  <c r="AX342"/>
  <c r="AX341"/>
  <c r="AX340"/>
  <c r="AX339"/>
  <c r="AX338"/>
  <c r="AX337"/>
  <c r="AX336"/>
  <c r="AX335"/>
  <c r="AX334"/>
  <c r="AX333"/>
  <c r="AX332"/>
  <c r="AX331"/>
  <c r="AX330"/>
  <c r="AX329"/>
  <c r="AX328"/>
  <c r="AX327"/>
  <c r="AX326"/>
  <c r="AX325"/>
  <c r="AX324"/>
  <c r="AX323"/>
  <c r="AX322"/>
  <c r="AX321"/>
  <c r="AX320"/>
  <c r="AX319"/>
  <c r="AX318"/>
  <c r="AX317"/>
  <c r="AX316"/>
  <c r="AX315"/>
  <c r="AX314"/>
  <c r="AX313"/>
  <c r="AX312"/>
  <c r="AX311"/>
  <c r="AX310"/>
  <c r="AX309"/>
  <c r="AX308"/>
  <c r="AX307"/>
  <c r="AX306"/>
  <c r="AX305"/>
  <c r="AX304"/>
  <c r="AX303"/>
  <c r="AX302"/>
  <c r="AX301"/>
  <c r="AX300"/>
  <c r="AX299"/>
  <c r="AX298"/>
  <c r="AX297"/>
  <c r="AX296"/>
  <c r="AX295"/>
  <c r="AX294"/>
  <c r="AX293"/>
  <c r="AX292"/>
  <c r="AX291"/>
  <c r="AX290"/>
  <c r="AX289"/>
  <c r="AX288"/>
  <c r="AX287"/>
  <c r="AX286"/>
  <c r="AX285"/>
  <c r="AX284"/>
  <c r="AX283"/>
  <c r="AX282"/>
  <c r="AX281"/>
  <c r="AX280"/>
  <c r="AX279"/>
  <c r="AX278"/>
  <c r="AX277"/>
  <c r="AX276"/>
  <c r="AX275"/>
  <c r="AX274"/>
  <c r="AX273"/>
  <c r="AX272"/>
  <c r="AX271"/>
  <c r="AX270"/>
  <c r="AX269"/>
  <c r="AX268"/>
  <c r="AX267"/>
  <c r="AX266"/>
  <c r="AX265"/>
  <c r="AX264"/>
  <c r="AX263"/>
  <c r="AX262"/>
  <c r="AX261"/>
  <c r="AX260"/>
  <c r="AX259"/>
  <c r="AX258"/>
  <c r="AX257"/>
  <c r="AX256"/>
  <c r="AX255"/>
  <c r="AX254"/>
  <c r="AX253"/>
  <c r="AX252"/>
  <c r="AX251"/>
  <c r="AX250"/>
  <c r="AX249"/>
  <c r="AX248"/>
  <c r="AX247"/>
  <c r="AX246"/>
  <c r="AX245"/>
  <c r="AX244"/>
  <c r="AX243"/>
  <c r="AX242"/>
  <c r="AX241"/>
  <c r="AX240"/>
  <c r="AX239"/>
  <c r="AX238"/>
  <c r="AX237"/>
  <c r="AX236"/>
  <c r="AX235"/>
  <c r="AX234"/>
  <c r="AX233"/>
  <c r="AX232"/>
  <c r="AX231"/>
  <c r="AX230"/>
  <c r="AX229"/>
  <c r="AX228"/>
  <c r="AX227"/>
  <c r="AX226"/>
  <c r="AX225"/>
  <c r="AX224"/>
  <c r="AX223"/>
  <c r="AX222"/>
  <c r="AX221"/>
  <c r="AX220"/>
  <c r="AX219"/>
  <c r="AX218"/>
  <c r="AX217"/>
  <c r="AX216"/>
  <c r="AX215"/>
  <c r="AX214"/>
  <c r="AX213"/>
  <c r="AX212"/>
  <c r="AX211"/>
  <c r="AX210"/>
  <c r="AX209"/>
  <c r="AX208"/>
  <c r="AX207"/>
  <c r="AX206"/>
  <c r="AX205"/>
  <c r="AX204"/>
  <c r="AX203"/>
  <c r="AX202"/>
  <c r="AX201"/>
  <c r="AX200"/>
  <c r="AX199"/>
  <c r="AX198"/>
  <c r="AX197"/>
  <c r="AX196"/>
  <c r="AX195"/>
  <c r="AX194"/>
  <c r="AX193"/>
  <c r="AX192"/>
  <c r="AX191"/>
  <c r="AX190"/>
  <c r="AX189"/>
  <c r="AX188"/>
  <c r="AX187"/>
  <c r="AX186"/>
  <c r="AX185"/>
  <c r="AX184"/>
  <c r="AX183"/>
  <c r="AX182"/>
  <c r="AX181"/>
  <c r="AX180"/>
  <c r="AX179"/>
  <c r="AX178"/>
  <c r="AX177"/>
  <c r="AX176"/>
  <c r="AX175"/>
  <c r="AX174"/>
  <c r="AX173"/>
  <c r="AX172"/>
  <c r="AX171"/>
  <c r="AX170"/>
  <c r="AX169"/>
  <c r="AX168"/>
  <c r="AX167"/>
  <c r="AX166"/>
  <c r="AX165"/>
  <c r="AX164"/>
  <c r="AX163"/>
  <c r="AX162"/>
  <c r="AX161"/>
  <c r="AX160"/>
  <c r="AX159"/>
  <c r="AX158"/>
  <c r="AX157"/>
  <c r="AX156"/>
  <c r="AX155"/>
  <c r="AX154"/>
  <c r="AX153"/>
  <c r="AX152"/>
  <c r="AX151"/>
  <c r="AX150"/>
  <c r="AX149"/>
  <c r="AX148"/>
  <c r="AX147"/>
  <c r="AX146"/>
  <c r="AX145"/>
  <c r="AX144"/>
  <c r="AX143"/>
  <c r="AX142"/>
  <c r="AX141"/>
  <c r="AX140"/>
  <c r="AX139"/>
  <c r="AX138"/>
  <c r="AX137"/>
  <c r="AX136"/>
  <c r="AX135"/>
  <c r="AX134"/>
  <c r="AX133"/>
  <c r="AX132"/>
  <c r="AX131"/>
  <c r="AX130"/>
  <c r="AX129"/>
  <c r="AX128"/>
  <c r="AX127"/>
  <c r="AX126"/>
  <c r="AX125"/>
  <c r="AX124"/>
  <c r="AX123"/>
  <c r="AX122"/>
  <c r="AX121"/>
  <c r="AX120"/>
  <c r="AX119"/>
  <c r="AX118"/>
  <c r="AX117"/>
  <c r="AX116"/>
  <c r="AX115"/>
  <c r="AX114"/>
  <c r="AX113"/>
  <c r="AX112"/>
  <c r="AX111"/>
  <c r="AX110"/>
  <c r="AX109"/>
  <c r="AX108"/>
  <c r="AX107"/>
  <c r="AX106"/>
  <c r="AX105"/>
  <c r="AX104"/>
  <c r="AX103"/>
  <c r="AX102"/>
  <c r="AX101"/>
  <c r="AX100"/>
  <c r="AX99"/>
  <c r="AX98"/>
  <c r="AX97"/>
  <c r="AX96"/>
  <c r="AX95"/>
  <c r="AX94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X7"/>
  <c r="AX6"/>
  <c r="AX5"/>
  <c r="AX4"/>
  <c r="AX3"/>
  <c r="AX2"/>
  <c r="L517" i="2"/>
  <c r="H517"/>
  <c r="G517"/>
  <c r="F517"/>
  <c r="E517"/>
  <c r="D517"/>
  <c r="B517"/>
  <c r="L516"/>
  <c r="H516"/>
  <c r="G516"/>
  <c r="F516"/>
  <c r="E516"/>
  <c r="D516"/>
  <c r="B516"/>
  <c r="L515"/>
  <c r="H515"/>
  <c r="G515"/>
  <c r="F515"/>
  <c r="E515"/>
  <c r="D515"/>
  <c r="B515"/>
  <c r="L514"/>
  <c r="H514"/>
  <c r="G514"/>
  <c r="F514"/>
  <c r="E514"/>
  <c r="D514"/>
  <c r="B514"/>
  <c r="L513"/>
  <c r="H513"/>
  <c r="G513"/>
  <c r="F513"/>
  <c r="E513"/>
  <c r="D513"/>
  <c r="B513"/>
  <c r="L512"/>
  <c r="H512"/>
  <c r="G512"/>
  <c r="F512"/>
  <c r="E512"/>
  <c r="D512"/>
  <c r="B512"/>
  <c r="L511"/>
  <c r="H511"/>
  <c r="G511"/>
  <c r="F511"/>
  <c r="E511"/>
  <c r="D511"/>
  <c r="B511"/>
  <c r="L510"/>
  <c r="H510"/>
  <c r="G510"/>
  <c r="F510"/>
  <c r="E510"/>
  <c r="D510"/>
  <c r="B510"/>
  <c r="L509"/>
  <c r="H509"/>
  <c r="G509"/>
  <c r="F509"/>
  <c r="E509"/>
  <c r="D509"/>
  <c r="B509"/>
  <c r="L508"/>
  <c r="H508"/>
  <c r="G508"/>
  <c r="F508"/>
  <c r="E508"/>
  <c r="D508"/>
  <c r="B508"/>
  <c r="L507"/>
  <c r="H507"/>
  <c r="G507"/>
  <c r="F507"/>
  <c r="E507"/>
  <c r="D507"/>
  <c r="B507"/>
  <c r="L506"/>
  <c r="H506"/>
  <c r="G506"/>
  <c r="F506"/>
  <c r="E506"/>
  <c r="D506"/>
  <c r="B506"/>
  <c r="L505"/>
  <c r="H505"/>
  <c r="G505"/>
  <c r="F505"/>
  <c r="E505"/>
  <c r="D505"/>
  <c r="B505"/>
  <c r="L504"/>
  <c r="H504"/>
  <c r="G504"/>
  <c r="F504"/>
  <c r="E504"/>
  <c r="D504"/>
  <c r="B504"/>
  <c r="L503"/>
  <c r="H503"/>
  <c r="G503"/>
  <c r="F503"/>
  <c r="E503"/>
  <c r="D503"/>
  <c r="B503"/>
  <c r="L502"/>
  <c r="H502"/>
  <c r="G502"/>
  <c r="F502"/>
  <c r="E502"/>
  <c r="D502"/>
  <c r="B502"/>
  <c r="L501"/>
  <c r="H501"/>
  <c r="G501"/>
  <c r="F501"/>
  <c r="E501"/>
  <c r="D501"/>
  <c r="B501"/>
  <c r="L500"/>
  <c r="H500"/>
  <c r="G500"/>
  <c r="F500"/>
  <c r="E500"/>
  <c r="D500"/>
  <c r="B500"/>
  <c r="L499"/>
  <c r="H499"/>
  <c r="G499"/>
  <c r="F499"/>
  <c r="E499"/>
  <c r="D499"/>
  <c r="B499"/>
  <c r="L498"/>
  <c r="H498"/>
  <c r="G498"/>
  <c r="F498"/>
  <c r="E498"/>
  <c r="D498"/>
  <c r="B498"/>
  <c r="L497"/>
  <c r="H497"/>
  <c r="G497"/>
  <c r="F497"/>
  <c r="E497"/>
  <c r="D497"/>
  <c r="B497"/>
  <c r="L496"/>
  <c r="H496"/>
  <c r="G496"/>
  <c r="F496"/>
  <c r="E496"/>
  <c r="D496"/>
  <c r="B496"/>
  <c r="L495"/>
  <c r="H495"/>
  <c r="G495"/>
  <c r="F495"/>
  <c r="E495"/>
  <c r="D495"/>
  <c r="B495"/>
  <c r="L494"/>
  <c r="H494"/>
  <c r="G494"/>
  <c r="F494"/>
  <c r="E494"/>
  <c r="D494"/>
  <c r="B494"/>
  <c r="L493"/>
  <c r="H493"/>
  <c r="G493"/>
  <c r="F493"/>
  <c r="E493"/>
  <c r="D493"/>
  <c r="B493"/>
  <c r="L492"/>
  <c r="H492"/>
  <c r="G492"/>
  <c r="F492"/>
  <c r="E492"/>
  <c r="D492"/>
  <c r="B492"/>
  <c r="L491"/>
  <c r="H491"/>
  <c r="G491"/>
  <c r="F491"/>
  <c r="E491"/>
  <c r="D491"/>
  <c r="B491"/>
  <c r="L490"/>
  <c r="H490"/>
  <c r="G490"/>
  <c r="F490"/>
  <c r="E490"/>
  <c r="D490"/>
  <c r="B490"/>
  <c r="L489"/>
  <c r="H489"/>
  <c r="G489"/>
  <c r="F489"/>
  <c r="E489"/>
  <c r="D489"/>
  <c r="B489"/>
  <c r="L488"/>
  <c r="H488"/>
  <c r="G488"/>
  <c r="F488"/>
  <c r="E488"/>
  <c r="D488"/>
  <c r="B488"/>
  <c r="L487"/>
  <c r="H487"/>
  <c r="G487"/>
  <c r="F487"/>
  <c r="E487"/>
  <c r="D487"/>
  <c r="B487"/>
  <c r="L486"/>
  <c r="H486"/>
  <c r="G486"/>
  <c r="F486"/>
  <c r="E486"/>
  <c r="D486"/>
  <c r="B486"/>
  <c r="L485"/>
  <c r="H485"/>
  <c r="G485"/>
  <c r="F485"/>
  <c r="E485"/>
  <c r="D485"/>
  <c r="B485"/>
  <c r="L484"/>
  <c r="H484"/>
  <c r="G484"/>
  <c r="F484"/>
  <c r="E484"/>
  <c r="D484"/>
  <c r="B484"/>
  <c r="L483"/>
  <c r="H483"/>
  <c r="G483"/>
  <c r="F483"/>
  <c r="E483"/>
  <c r="D483"/>
  <c r="B483"/>
  <c r="L482"/>
  <c r="H482"/>
  <c r="G482"/>
  <c r="F482"/>
  <c r="E482"/>
  <c r="D482"/>
  <c r="B482"/>
  <c r="L481"/>
  <c r="H481"/>
  <c r="G481"/>
  <c r="F481"/>
  <c r="E481"/>
  <c r="D481"/>
  <c r="B481"/>
  <c r="L480"/>
  <c r="H480"/>
  <c r="G480"/>
  <c r="F480"/>
  <c r="E480"/>
  <c r="D480"/>
  <c r="B480"/>
  <c r="L479"/>
  <c r="H479"/>
  <c r="G479"/>
  <c r="F479"/>
  <c r="E479"/>
  <c r="D479"/>
  <c r="B479"/>
  <c r="L478"/>
  <c r="H478"/>
  <c r="G478"/>
  <c r="F478"/>
  <c r="E478"/>
  <c r="D478"/>
  <c r="B478"/>
  <c r="L477"/>
  <c r="H477"/>
  <c r="G477"/>
  <c r="F477"/>
  <c r="E477"/>
  <c r="D477"/>
  <c r="B477"/>
  <c r="L476"/>
  <c r="H476"/>
  <c r="G476"/>
  <c r="F476"/>
  <c r="E476"/>
  <c r="D476"/>
  <c r="B476"/>
  <c r="L475"/>
  <c r="H475"/>
  <c r="G475"/>
  <c r="F475"/>
  <c r="E475"/>
  <c r="D475"/>
  <c r="B475"/>
  <c r="L474"/>
  <c r="H474"/>
  <c r="G474"/>
  <c r="F474"/>
  <c r="E474"/>
  <c r="D474"/>
  <c r="B474"/>
  <c r="L473"/>
  <c r="H473"/>
  <c r="G473"/>
  <c r="F473"/>
  <c r="E473"/>
  <c r="D473"/>
  <c r="B473"/>
  <c r="L472"/>
  <c r="H472"/>
  <c r="G472"/>
  <c r="F472"/>
  <c r="E472"/>
  <c r="D472"/>
  <c r="B472"/>
  <c r="L471"/>
  <c r="H471"/>
  <c r="G471"/>
  <c r="F471"/>
  <c r="E471"/>
  <c r="D471"/>
  <c r="B471"/>
  <c r="L470"/>
  <c r="H470"/>
  <c r="G470"/>
  <c r="F470"/>
  <c r="E470"/>
  <c r="D470"/>
  <c r="B470"/>
  <c r="L469"/>
  <c r="H469"/>
  <c r="G469"/>
  <c r="F469"/>
  <c r="E469"/>
  <c r="D469"/>
  <c r="B469"/>
  <c r="L468"/>
  <c r="H468"/>
  <c r="G468"/>
  <c r="F468"/>
  <c r="E468"/>
  <c r="D468"/>
  <c r="B468"/>
  <c r="L467"/>
  <c r="H467"/>
  <c r="G467"/>
  <c r="F467"/>
  <c r="E467"/>
  <c r="D467"/>
  <c r="B467"/>
  <c r="L466"/>
  <c r="H466"/>
  <c r="G466"/>
  <c r="F466"/>
  <c r="E466"/>
  <c r="D466"/>
  <c r="B466"/>
  <c r="L465"/>
  <c r="H465"/>
  <c r="G465"/>
  <c r="F465"/>
  <c r="E465"/>
  <c r="D465"/>
  <c r="B465"/>
  <c r="L464"/>
  <c r="H464"/>
  <c r="G464"/>
  <c r="F464"/>
  <c r="E464"/>
  <c r="D464"/>
  <c r="B464"/>
  <c r="L463"/>
  <c r="H463"/>
  <c r="G463"/>
  <c r="F463"/>
  <c r="E463"/>
  <c r="D463"/>
  <c r="B463"/>
  <c r="L462"/>
  <c r="H462"/>
  <c r="G462"/>
  <c r="F462"/>
  <c r="E462"/>
  <c r="D462"/>
  <c r="B462"/>
  <c r="L461"/>
  <c r="H461"/>
  <c r="G461"/>
  <c r="F461"/>
  <c r="E461"/>
  <c r="D461"/>
  <c r="B461"/>
  <c r="L460"/>
  <c r="H460"/>
  <c r="G460"/>
  <c r="F460"/>
  <c r="E460"/>
  <c r="D460"/>
  <c r="B460"/>
  <c r="L459"/>
  <c r="H459"/>
  <c r="G459"/>
  <c r="F459"/>
  <c r="E459"/>
  <c r="D459"/>
  <c r="B459"/>
  <c r="L458"/>
  <c r="H458"/>
  <c r="G458"/>
  <c r="F458"/>
  <c r="E458"/>
  <c r="D458"/>
  <c r="B458"/>
  <c r="L457"/>
  <c r="H457"/>
  <c r="G457"/>
  <c r="F457"/>
  <c r="E457"/>
  <c r="D457"/>
  <c r="B457"/>
  <c r="L456"/>
  <c r="H456"/>
  <c r="G456"/>
  <c r="F456"/>
  <c r="E456"/>
  <c r="D456"/>
  <c r="B456"/>
  <c r="L455"/>
  <c r="H455"/>
  <c r="G455"/>
  <c r="F455"/>
  <c r="E455"/>
  <c r="D455"/>
  <c r="B455"/>
  <c r="L454"/>
  <c r="H454"/>
  <c r="G454"/>
  <c r="F454"/>
  <c r="E454"/>
  <c r="D454"/>
  <c r="B454"/>
  <c r="L453"/>
  <c r="H453"/>
  <c r="G453"/>
  <c r="F453"/>
  <c r="E453"/>
  <c r="D453"/>
  <c r="B453"/>
  <c r="L452"/>
  <c r="H452"/>
  <c r="G452"/>
  <c r="F452"/>
  <c r="E452"/>
  <c r="D452"/>
  <c r="B452"/>
  <c r="L451"/>
  <c r="H451"/>
  <c r="G451"/>
  <c r="F451"/>
  <c r="E451"/>
  <c r="D451"/>
  <c r="B451"/>
  <c r="L450"/>
  <c r="H450"/>
  <c r="G450"/>
  <c r="F450"/>
  <c r="E450"/>
  <c r="D450"/>
  <c r="B450"/>
  <c r="L449"/>
  <c r="H449"/>
  <c r="G449"/>
  <c r="F449"/>
  <c r="E449"/>
  <c r="D449"/>
  <c r="B449"/>
  <c r="L448"/>
  <c r="H448"/>
  <c r="G448"/>
  <c r="F448"/>
  <c r="E448"/>
  <c r="D448"/>
  <c r="B448"/>
  <c r="L447"/>
  <c r="H447"/>
  <c r="G447"/>
  <c r="F447"/>
  <c r="E447"/>
  <c r="D447"/>
  <c r="B447"/>
  <c r="L446"/>
  <c r="H446"/>
  <c r="G446"/>
  <c r="F446"/>
  <c r="E446"/>
  <c r="D446"/>
  <c r="B446"/>
  <c r="L445"/>
  <c r="H445"/>
  <c r="G445"/>
  <c r="F445"/>
  <c r="E445"/>
  <c r="D445"/>
  <c r="B445"/>
  <c r="L444"/>
  <c r="H444"/>
  <c r="G444"/>
  <c r="F444"/>
  <c r="E444"/>
  <c r="D444"/>
  <c r="B444"/>
  <c r="L443"/>
  <c r="H443"/>
  <c r="G443"/>
  <c r="F443"/>
  <c r="E443"/>
  <c r="D443"/>
  <c r="B443"/>
  <c r="L442"/>
  <c r="H442"/>
  <c r="G442"/>
  <c r="F442"/>
  <c r="E442"/>
  <c r="D442"/>
  <c r="B442"/>
  <c r="L441"/>
  <c r="H441"/>
  <c r="G441"/>
  <c r="F441"/>
  <c r="E441"/>
  <c r="D441"/>
  <c r="B441"/>
  <c r="L440"/>
  <c r="H440"/>
  <c r="G440"/>
  <c r="F440"/>
  <c r="E440"/>
  <c r="D440"/>
  <c r="B440"/>
  <c r="L439"/>
  <c r="H439"/>
  <c r="G439"/>
  <c r="F439"/>
  <c r="E439"/>
  <c r="D439"/>
  <c r="B439"/>
  <c r="L438"/>
  <c r="H438"/>
  <c r="G438"/>
  <c r="F438"/>
  <c r="E438"/>
  <c r="D438"/>
  <c r="B438"/>
  <c r="L437"/>
  <c r="H437"/>
  <c r="G437"/>
  <c r="F437"/>
  <c r="E437"/>
  <c r="D437"/>
  <c r="B437"/>
  <c r="L436"/>
  <c r="H436"/>
  <c r="G436"/>
  <c r="F436"/>
  <c r="E436"/>
  <c r="D436"/>
  <c r="B436"/>
  <c r="L435"/>
  <c r="H435"/>
  <c r="G435"/>
  <c r="F435"/>
  <c r="E435"/>
  <c r="D435"/>
  <c r="B435"/>
  <c r="L434"/>
  <c r="H434"/>
  <c r="G434"/>
  <c r="F434"/>
  <c r="E434"/>
  <c r="D434"/>
  <c r="B434"/>
  <c r="L433"/>
  <c r="H433"/>
  <c r="G433"/>
  <c r="F433"/>
  <c r="E433"/>
  <c r="D433"/>
  <c r="B433"/>
  <c r="L432"/>
  <c r="H432"/>
  <c r="G432"/>
  <c r="F432"/>
  <c r="E432"/>
  <c r="D432"/>
  <c r="B432"/>
  <c r="L431"/>
  <c r="H431"/>
  <c r="G431"/>
  <c r="F431"/>
  <c r="E431"/>
  <c r="D431"/>
  <c r="B431"/>
  <c r="L430"/>
  <c r="H430"/>
  <c r="G430"/>
  <c r="F430"/>
  <c r="E430"/>
  <c r="D430"/>
  <c r="B430"/>
  <c r="L429"/>
  <c r="H429"/>
  <c r="G429"/>
  <c r="F429"/>
  <c r="E429"/>
  <c r="D429"/>
  <c r="B429"/>
  <c r="L428"/>
  <c r="H428"/>
  <c r="G428"/>
  <c r="F428"/>
  <c r="E428"/>
  <c r="D428"/>
  <c r="B428"/>
  <c r="L427"/>
  <c r="H427"/>
  <c r="G427"/>
  <c r="F427"/>
  <c r="E427"/>
  <c r="D427"/>
  <c r="B427"/>
  <c r="L426"/>
  <c r="H426"/>
  <c r="G426"/>
  <c r="F426"/>
  <c r="E426"/>
  <c r="D426"/>
  <c r="B426"/>
  <c r="L425"/>
  <c r="H425"/>
  <c r="G425"/>
  <c r="F425"/>
  <c r="E425"/>
  <c r="D425"/>
  <c r="B425"/>
  <c r="L424"/>
  <c r="H424"/>
  <c r="G424"/>
  <c r="F424"/>
  <c r="E424"/>
  <c r="D424"/>
  <c r="B424"/>
  <c r="L423"/>
  <c r="H423"/>
  <c r="G423"/>
  <c r="F423"/>
  <c r="E423"/>
  <c r="D423"/>
  <c r="B423"/>
  <c r="L422"/>
  <c r="H422"/>
  <c r="G422"/>
  <c r="F422"/>
  <c r="E422"/>
  <c r="D422"/>
  <c r="B422"/>
  <c r="L421"/>
  <c r="H421"/>
  <c r="G421"/>
  <c r="F421"/>
  <c r="E421"/>
  <c r="D421"/>
  <c r="B421"/>
  <c r="L420"/>
  <c r="H420"/>
  <c r="G420"/>
  <c r="F420"/>
  <c r="E420"/>
  <c r="D420"/>
  <c r="B420"/>
  <c r="L419"/>
  <c r="H419"/>
  <c r="G419"/>
  <c r="F419"/>
  <c r="E419"/>
  <c r="D419"/>
  <c r="B419"/>
  <c r="L418"/>
  <c r="H418"/>
  <c r="G418"/>
  <c r="F418"/>
  <c r="E418"/>
  <c r="D418"/>
  <c r="B418"/>
  <c r="L417"/>
  <c r="H417"/>
  <c r="G417"/>
  <c r="F417"/>
  <c r="E417"/>
  <c r="D417"/>
  <c r="B417"/>
  <c r="L416"/>
  <c r="H416"/>
  <c r="G416"/>
  <c r="F416"/>
  <c r="E416"/>
  <c r="D416"/>
  <c r="B416"/>
  <c r="L415"/>
  <c r="H415"/>
  <c r="G415"/>
  <c r="F415"/>
  <c r="E415"/>
  <c r="D415"/>
  <c r="B415"/>
  <c r="L414"/>
  <c r="H414"/>
  <c r="G414"/>
  <c r="F414"/>
  <c r="E414"/>
  <c r="D414"/>
  <c r="B414"/>
  <c r="L413"/>
  <c r="H413"/>
  <c r="G413"/>
  <c r="F413"/>
  <c r="E413"/>
  <c r="D413"/>
  <c r="B413"/>
  <c r="L412"/>
  <c r="H412"/>
  <c r="G412"/>
  <c r="F412"/>
  <c r="E412"/>
  <c r="D412"/>
  <c r="B412"/>
  <c r="L411"/>
  <c r="H411"/>
  <c r="G411"/>
  <c r="F411"/>
  <c r="E411"/>
  <c r="D411"/>
  <c r="B411"/>
  <c r="L410"/>
  <c r="H410"/>
  <c r="G410"/>
  <c r="F410"/>
  <c r="E410"/>
  <c r="D410"/>
  <c r="B410"/>
  <c r="L409"/>
  <c r="H409"/>
  <c r="G409"/>
  <c r="F409"/>
  <c r="E409"/>
  <c r="D409"/>
  <c r="B409"/>
  <c r="L408"/>
  <c r="H408"/>
  <c r="G408"/>
  <c r="F408"/>
  <c r="E408"/>
  <c r="D408"/>
  <c r="B408"/>
  <c r="L407"/>
  <c r="H407"/>
  <c r="G407"/>
  <c r="F407"/>
  <c r="E407"/>
  <c r="D407"/>
  <c r="B407"/>
  <c r="L406"/>
  <c r="H406"/>
  <c r="G406"/>
  <c r="F406"/>
  <c r="E406"/>
  <c r="D406"/>
  <c r="B406"/>
  <c r="L405"/>
  <c r="H405"/>
  <c r="G405"/>
  <c r="F405"/>
  <c r="E405"/>
  <c r="D405"/>
  <c r="B405"/>
  <c r="L404"/>
  <c r="H404"/>
  <c r="G404"/>
  <c r="F404"/>
  <c r="E404"/>
  <c r="D404"/>
  <c r="B404"/>
  <c r="L403"/>
  <c r="H403"/>
  <c r="G403"/>
  <c r="F403"/>
  <c r="E403"/>
  <c r="D403"/>
  <c r="B403"/>
  <c r="L402"/>
  <c r="H402"/>
  <c r="G402"/>
  <c r="F402"/>
  <c r="E402"/>
  <c r="D402"/>
  <c r="B402"/>
  <c r="L401"/>
  <c r="H401"/>
  <c r="G401"/>
  <c r="F401"/>
  <c r="E401"/>
  <c r="D401"/>
  <c r="B401"/>
  <c r="L400"/>
  <c r="H400"/>
  <c r="G400"/>
  <c r="F400"/>
  <c r="E400"/>
  <c r="D400"/>
  <c r="B400"/>
  <c r="L399"/>
  <c r="H399"/>
  <c r="G399"/>
  <c r="F399"/>
  <c r="E399"/>
  <c r="D399"/>
  <c r="B399"/>
  <c r="L398"/>
  <c r="H398"/>
  <c r="G398"/>
  <c r="F398"/>
  <c r="E398"/>
  <c r="D398"/>
  <c r="B398"/>
  <c r="L397"/>
  <c r="H397"/>
  <c r="G397"/>
  <c r="F397"/>
  <c r="E397"/>
  <c r="D397"/>
  <c r="B397"/>
  <c r="L396"/>
  <c r="H396"/>
  <c r="G396"/>
  <c r="F396"/>
  <c r="E396"/>
  <c r="D396"/>
  <c r="B396"/>
  <c r="L395"/>
  <c r="H395"/>
  <c r="G395"/>
  <c r="F395"/>
  <c r="E395"/>
  <c r="D395"/>
  <c r="B395"/>
  <c r="L394"/>
  <c r="H394"/>
  <c r="G394"/>
  <c r="F394"/>
  <c r="E394"/>
  <c r="D394"/>
  <c r="B394"/>
  <c r="L393"/>
  <c r="H393"/>
  <c r="G393"/>
  <c r="F393"/>
  <c r="E393"/>
  <c r="D393"/>
  <c r="B393"/>
  <c r="L392"/>
  <c r="H392"/>
  <c r="G392"/>
  <c r="F392"/>
  <c r="E392"/>
  <c r="D392"/>
  <c r="B392"/>
  <c r="L391"/>
  <c r="H391"/>
  <c r="G391"/>
  <c r="F391"/>
  <c r="E391"/>
  <c r="D391"/>
  <c r="B391"/>
  <c r="L390"/>
  <c r="H390"/>
  <c r="G390"/>
  <c r="F390"/>
  <c r="E390"/>
  <c r="D390"/>
  <c r="B390"/>
  <c r="L389"/>
  <c r="H389"/>
  <c r="G389"/>
  <c r="F389"/>
  <c r="E389"/>
  <c r="D389"/>
  <c r="B389"/>
  <c r="L388"/>
  <c r="H388"/>
  <c r="G388"/>
  <c r="F388"/>
  <c r="E388"/>
  <c r="D388"/>
  <c r="B388"/>
  <c r="L387"/>
  <c r="H387"/>
  <c r="G387"/>
  <c r="F387"/>
  <c r="E387"/>
  <c r="D387"/>
  <c r="B387"/>
  <c r="L386"/>
  <c r="H386"/>
  <c r="G386"/>
  <c r="F386"/>
  <c r="E386"/>
  <c r="D386"/>
  <c r="B386"/>
  <c r="L385"/>
  <c r="H385"/>
  <c r="G385"/>
  <c r="F385"/>
  <c r="E385"/>
  <c r="D385"/>
  <c r="B385"/>
  <c r="L384"/>
  <c r="H384"/>
  <c r="G384"/>
  <c r="F384"/>
  <c r="E384"/>
  <c r="D384"/>
  <c r="B384"/>
  <c r="L383"/>
  <c r="H383"/>
  <c r="G383"/>
  <c r="F383"/>
  <c r="E383"/>
  <c r="D383"/>
  <c r="B383"/>
  <c r="L382"/>
  <c r="H382"/>
  <c r="G382"/>
  <c r="F382"/>
  <c r="E382"/>
  <c r="D382"/>
  <c r="B382"/>
  <c r="L381"/>
  <c r="H381"/>
  <c r="G381"/>
  <c r="F381"/>
  <c r="E381"/>
  <c r="D381"/>
  <c r="B381"/>
  <c r="L380"/>
  <c r="H380"/>
  <c r="G380"/>
  <c r="F380"/>
  <c r="E380"/>
  <c r="D380"/>
  <c r="B380"/>
  <c r="L379"/>
  <c r="H379"/>
  <c r="G379"/>
  <c r="F379"/>
  <c r="E379"/>
  <c r="D379"/>
  <c r="B379"/>
  <c r="L378"/>
  <c r="H378"/>
  <c r="G378"/>
  <c r="F378"/>
  <c r="E378"/>
  <c r="D378"/>
  <c r="B378"/>
  <c r="L377"/>
  <c r="H377"/>
  <c r="G377"/>
  <c r="F377"/>
  <c r="E377"/>
  <c r="D377"/>
  <c r="B377"/>
  <c r="L376"/>
  <c r="H376"/>
  <c r="G376"/>
  <c r="F376"/>
  <c r="E376"/>
  <c r="D376"/>
  <c r="B376"/>
  <c r="L375"/>
  <c r="H375"/>
  <c r="G375"/>
  <c r="F375"/>
  <c r="E375"/>
  <c r="D375"/>
  <c r="B375"/>
  <c r="L374"/>
  <c r="H374"/>
  <c r="G374"/>
  <c r="F374"/>
  <c r="E374"/>
  <c r="D374"/>
  <c r="B374"/>
  <c r="L373"/>
  <c r="H373"/>
  <c r="G373"/>
  <c r="F373"/>
  <c r="E373"/>
  <c r="D373"/>
  <c r="B373"/>
  <c r="L372"/>
  <c r="H372"/>
  <c r="G372"/>
  <c r="F372"/>
  <c r="E372"/>
  <c r="D372"/>
  <c r="B372"/>
  <c r="L371"/>
  <c r="H371"/>
  <c r="G371"/>
  <c r="F371"/>
  <c r="E371"/>
  <c r="D371"/>
  <c r="B371"/>
  <c r="L370"/>
  <c r="H370"/>
  <c r="G370"/>
  <c r="F370"/>
  <c r="E370"/>
  <c r="D370"/>
  <c r="B370"/>
  <c r="L369"/>
  <c r="H369"/>
  <c r="G369"/>
  <c r="F369"/>
  <c r="E369"/>
  <c r="D369"/>
  <c r="B369"/>
  <c r="L368"/>
  <c r="H368"/>
  <c r="G368"/>
  <c r="F368"/>
  <c r="E368"/>
  <c r="D368"/>
  <c r="B368"/>
  <c r="L367"/>
  <c r="H367"/>
  <c r="G367"/>
  <c r="F367"/>
  <c r="E367"/>
  <c r="D367"/>
  <c r="B367"/>
  <c r="L366"/>
  <c r="H366"/>
  <c r="G366"/>
  <c r="F366"/>
  <c r="E366"/>
  <c r="D366"/>
  <c r="B366"/>
  <c r="L365"/>
  <c r="H365"/>
  <c r="G365"/>
  <c r="F365"/>
  <c r="E365"/>
  <c r="D365"/>
  <c r="B365"/>
  <c r="L364"/>
  <c r="H364"/>
  <c r="G364"/>
  <c r="F364"/>
  <c r="E364"/>
  <c r="D364"/>
  <c r="B364"/>
  <c r="L363"/>
  <c r="H363"/>
  <c r="G363"/>
  <c r="F363"/>
  <c r="E363"/>
  <c r="D363"/>
  <c r="B363"/>
  <c r="L362"/>
  <c r="H362"/>
  <c r="G362"/>
  <c r="F362"/>
  <c r="E362"/>
  <c r="D362"/>
  <c r="B362"/>
  <c r="L361"/>
  <c r="H361"/>
  <c r="G361"/>
  <c r="F361"/>
  <c r="E361"/>
  <c r="D361"/>
  <c r="B361"/>
  <c r="L360"/>
  <c r="H360"/>
  <c r="G360"/>
  <c r="F360"/>
  <c r="E360"/>
  <c r="D360"/>
  <c r="B360"/>
  <c r="L359"/>
  <c r="H359"/>
  <c r="G359"/>
  <c r="F359"/>
  <c r="E359"/>
  <c r="D359"/>
  <c r="B359"/>
  <c r="L358"/>
  <c r="H358"/>
  <c r="G358"/>
  <c r="F358"/>
  <c r="E358"/>
  <c r="D358"/>
  <c r="B358"/>
  <c r="L357"/>
  <c r="H357"/>
  <c r="G357"/>
  <c r="F357"/>
  <c r="E357"/>
  <c r="D357"/>
  <c r="B357"/>
  <c r="L356"/>
  <c r="H356"/>
  <c r="G356"/>
  <c r="F356"/>
  <c r="E356"/>
  <c r="D356"/>
  <c r="B356"/>
  <c r="L355"/>
  <c r="H355"/>
  <c r="G355"/>
  <c r="F355"/>
  <c r="E355"/>
  <c r="D355"/>
  <c r="B355"/>
  <c r="L354"/>
  <c r="H354"/>
  <c r="G354"/>
  <c r="F354"/>
  <c r="E354"/>
  <c r="D354"/>
  <c r="B354"/>
  <c r="L353"/>
  <c r="H353"/>
  <c r="G353"/>
  <c r="F353"/>
  <c r="E353"/>
  <c r="D353"/>
  <c r="B353"/>
  <c r="L352"/>
  <c r="H352"/>
  <c r="G352"/>
  <c r="F352"/>
  <c r="E352"/>
  <c r="D352"/>
  <c r="B352"/>
  <c r="L351"/>
  <c r="H351"/>
  <c r="G351"/>
  <c r="F351"/>
  <c r="E351"/>
  <c r="D351"/>
  <c r="B351"/>
  <c r="L350"/>
  <c r="H350"/>
  <c r="G350"/>
  <c r="F350"/>
  <c r="E350"/>
  <c r="D350"/>
  <c r="B350"/>
  <c r="L349"/>
  <c r="H349"/>
  <c r="G349"/>
  <c r="F349"/>
  <c r="E349"/>
  <c r="D349"/>
  <c r="B349"/>
  <c r="L348"/>
  <c r="H348"/>
  <c r="G348"/>
  <c r="F348"/>
  <c r="E348"/>
  <c r="D348"/>
  <c r="B348"/>
  <c r="L347"/>
  <c r="H347"/>
  <c r="G347"/>
  <c r="F347"/>
  <c r="E347"/>
  <c r="D347"/>
  <c r="B347"/>
  <c r="L346"/>
  <c r="H346"/>
  <c r="G346"/>
  <c r="F346"/>
  <c r="E346"/>
  <c r="D346"/>
  <c r="B346"/>
  <c r="L345"/>
  <c r="H345"/>
  <c r="G345"/>
  <c r="F345"/>
  <c r="E345"/>
  <c r="D345"/>
  <c r="B345"/>
  <c r="L344"/>
  <c r="H344"/>
  <c r="G344"/>
  <c r="F344"/>
  <c r="E344"/>
  <c r="D344"/>
  <c r="B344"/>
  <c r="L343"/>
  <c r="H343"/>
  <c r="G343"/>
  <c r="F343"/>
  <c r="E343"/>
  <c r="D343"/>
  <c r="B343"/>
  <c r="L342"/>
  <c r="H342"/>
  <c r="G342"/>
  <c r="F342"/>
  <c r="E342"/>
  <c r="D342"/>
  <c r="B342"/>
  <c r="L341"/>
  <c r="H341"/>
  <c r="G341"/>
  <c r="F341"/>
  <c r="E341"/>
  <c r="D341"/>
  <c r="B341"/>
  <c r="L340"/>
  <c r="H340"/>
  <c r="G340"/>
  <c r="F340"/>
  <c r="E340"/>
  <c r="D340"/>
  <c r="B340"/>
  <c r="L339"/>
  <c r="H339"/>
  <c r="G339"/>
  <c r="F339"/>
  <c r="E339"/>
  <c r="D339"/>
  <c r="B339"/>
  <c r="L338"/>
  <c r="H338"/>
  <c r="G338"/>
  <c r="F338"/>
  <c r="E338"/>
  <c r="D338"/>
  <c r="B338"/>
  <c r="L337"/>
  <c r="H337"/>
  <c r="G337"/>
  <c r="F337"/>
  <c r="E337"/>
  <c r="D337"/>
  <c r="B337"/>
  <c r="L336"/>
  <c r="H336"/>
  <c r="G336"/>
  <c r="F336"/>
  <c r="E336"/>
  <c r="D336"/>
  <c r="B336"/>
  <c r="L335"/>
  <c r="H335"/>
  <c r="G335"/>
  <c r="F335"/>
  <c r="E335"/>
  <c r="D335"/>
  <c r="B335"/>
  <c r="L334"/>
  <c r="H334"/>
  <c r="G334"/>
  <c r="F334"/>
  <c r="E334"/>
  <c r="D334"/>
  <c r="B334"/>
  <c r="L333"/>
  <c r="H333"/>
  <c r="G333"/>
  <c r="F333"/>
  <c r="E333"/>
  <c r="D333"/>
  <c r="B333"/>
  <c r="L332"/>
  <c r="H332"/>
  <c r="G332"/>
  <c r="F332"/>
  <c r="E332"/>
  <c r="D332"/>
  <c r="B332"/>
  <c r="L331"/>
  <c r="H331"/>
  <c r="G331"/>
  <c r="F331"/>
  <c r="E331"/>
  <c r="D331"/>
  <c r="B331"/>
  <c r="L330"/>
  <c r="H330"/>
  <c r="G330"/>
  <c r="F330"/>
  <c r="E330"/>
  <c r="D330"/>
  <c r="B330"/>
  <c r="L329"/>
  <c r="H329"/>
  <c r="G329"/>
  <c r="F329"/>
  <c r="E329"/>
  <c r="D329"/>
  <c r="B329"/>
  <c r="L328"/>
  <c r="H328"/>
  <c r="G328"/>
  <c r="F328"/>
  <c r="E328"/>
  <c r="D328"/>
  <c r="B328"/>
  <c r="L327"/>
  <c r="H327"/>
  <c r="G327"/>
  <c r="F327"/>
  <c r="E327"/>
  <c r="D327"/>
  <c r="B327"/>
  <c r="L326"/>
  <c r="H326"/>
  <c r="G326"/>
  <c r="F326"/>
  <c r="E326"/>
  <c r="D326"/>
  <c r="B326"/>
  <c r="L325"/>
  <c r="H325"/>
  <c r="G325"/>
  <c r="F325"/>
  <c r="E325"/>
  <c r="D325"/>
  <c r="B325"/>
  <c r="L324"/>
  <c r="H324"/>
  <c r="G324"/>
  <c r="F324"/>
  <c r="E324"/>
  <c r="D324"/>
  <c r="B324"/>
  <c r="L323"/>
  <c r="H323"/>
  <c r="G323"/>
  <c r="F323"/>
  <c r="E323"/>
  <c r="D323"/>
  <c r="B323"/>
  <c r="L322"/>
  <c r="H322"/>
  <c r="G322"/>
  <c r="F322"/>
  <c r="E322"/>
  <c r="D322"/>
  <c r="B322"/>
  <c r="L321"/>
  <c r="H321"/>
  <c r="G321"/>
  <c r="F321"/>
  <c r="E321"/>
  <c r="D321"/>
  <c r="B321"/>
  <c r="L320"/>
  <c r="H320"/>
  <c r="G320"/>
  <c r="F320"/>
  <c r="E320"/>
  <c r="D320"/>
  <c r="B320"/>
  <c r="L319"/>
  <c r="H319"/>
  <c r="G319"/>
  <c r="F319"/>
  <c r="E319"/>
  <c r="D319"/>
  <c r="B319"/>
  <c r="L318"/>
  <c r="H318"/>
  <c r="G318"/>
  <c r="F318"/>
  <c r="E318"/>
  <c r="D318"/>
  <c r="B318"/>
  <c r="L317"/>
  <c r="H317"/>
  <c r="G317"/>
  <c r="F317"/>
  <c r="E317"/>
  <c r="D317"/>
  <c r="B317"/>
  <c r="L316"/>
  <c r="H316"/>
  <c r="G316"/>
  <c r="F316"/>
  <c r="E316"/>
  <c r="D316"/>
  <c r="B316"/>
  <c r="L315"/>
  <c r="H315"/>
  <c r="G315"/>
  <c r="F315"/>
  <c r="E315"/>
  <c r="D315"/>
  <c r="B315"/>
  <c r="L314"/>
  <c r="H314"/>
  <c r="G314"/>
  <c r="F314"/>
  <c r="E314"/>
  <c r="D314"/>
  <c r="B314"/>
  <c r="L313"/>
  <c r="H313"/>
  <c r="G313"/>
  <c r="F313"/>
  <c r="E313"/>
  <c r="D313"/>
  <c r="B313"/>
  <c r="L312"/>
  <c r="H312"/>
  <c r="G312"/>
  <c r="F312"/>
  <c r="E312"/>
  <c r="D312"/>
  <c r="B312"/>
  <c r="L311"/>
  <c r="H311"/>
  <c r="G311"/>
  <c r="F311"/>
  <c r="E311"/>
  <c r="D311"/>
  <c r="B311"/>
  <c r="L310"/>
  <c r="H310"/>
  <c r="G310"/>
  <c r="F310"/>
  <c r="E310"/>
  <c r="D310"/>
  <c r="B310"/>
  <c r="L309"/>
  <c r="H309"/>
  <c r="G309"/>
  <c r="F309"/>
  <c r="E309"/>
  <c r="D309"/>
  <c r="B309"/>
  <c r="L308"/>
  <c r="H308"/>
  <c r="G308"/>
  <c r="F308"/>
  <c r="E308"/>
  <c r="D308"/>
  <c r="B308"/>
  <c r="L307"/>
  <c r="H307"/>
  <c r="G307"/>
  <c r="F307"/>
  <c r="E307"/>
  <c r="D307"/>
  <c r="B307"/>
  <c r="L306"/>
  <c r="H306"/>
  <c r="G306"/>
  <c r="F306"/>
  <c r="E306"/>
  <c r="D306"/>
  <c r="B306"/>
  <c r="L305"/>
  <c r="H305"/>
  <c r="G305"/>
  <c r="F305"/>
  <c r="E305"/>
  <c r="D305"/>
  <c r="B305"/>
  <c r="L304"/>
  <c r="H304"/>
  <c r="G304"/>
  <c r="F304"/>
  <c r="E304"/>
  <c r="D304"/>
  <c r="B304"/>
  <c r="L303"/>
  <c r="H303"/>
  <c r="G303"/>
  <c r="F303"/>
  <c r="E303"/>
  <c r="D303"/>
  <c r="B303"/>
  <c r="L302"/>
  <c r="H302"/>
  <c r="G302"/>
  <c r="F302"/>
  <c r="E302"/>
  <c r="D302"/>
  <c r="B302"/>
  <c r="L301"/>
  <c r="H301"/>
  <c r="G301"/>
  <c r="F301"/>
  <c r="E301"/>
  <c r="D301"/>
  <c r="B301"/>
  <c r="L300"/>
  <c r="H300"/>
  <c r="G300"/>
  <c r="F300"/>
  <c r="E300"/>
  <c r="D300"/>
  <c r="B300"/>
  <c r="L299"/>
  <c r="H299"/>
  <c r="G299"/>
  <c r="F299"/>
  <c r="E299"/>
  <c r="D299"/>
  <c r="B299"/>
  <c r="L298"/>
  <c r="H298"/>
  <c r="G298"/>
  <c r="F298"/>
  <c r="E298"/>
  <c r="D298"/>
  <c r="B298"/>
  <c r="L297"/>
  <c r="H297"/>
  <c r="G297"/>
  <c r="F297"/>
  <c r="E297"/>
  <c r="D297"/>
  <c r="B297"/>
  <c r="L296"/>
  <c r="H296"/>
  <c r="G296"/>
  <c r="F296"/>
  <c r="E296"/>
  <c r="D296"/>
  <c r="B296"/>
  <c r="L295"/>
  <c r="H295"/>
  <c r="G295"/>
  <c r="F295"/>
  <c r="E295"/>
  <c r="D295"/>
  <c r="B295"/>
  <c r="L294"/>
  <c r="H294"/>
  <c r="G294"/>
  <c r="F294"/>
  <c r="E294"/>
  <c r="D294"/>
  <c r="B294"/>
  <c r="L293"/>
  <c r="H293"/>
  <c r="G293"/>
  <c r="F293"/>
  <c r="E293"/>
  <c r="D293"/>
  <c r="B293"/>
  <c r="L292"/>
  <c r="H292"/>
  <c r="G292"/>
  <c r="F292"/>
  <c r="E292"/>
  <c r="D292"/>
  <c r="B292"/>
  <c r="L291"/>
  <c r="H291"/>
  <c r="G291"/>
  <c r="F291"/>
  <c r="E291"/>
  <c r="D291"/>
  <c r="B291"/>
  <c r="L290"/>
  <c r="H290"/>
  <c r="G290"/>
  <c r="F290"/>
  <c r="E290"/>
  <c r="D290"/>
  <c r="B290"/>
  <c r="L289"/>
  <c r="H289"/>
  <c r="G289"/>
  <c r="F289"/>
  <c r="E289"/>
  <c r="D289"/>
  <c r="B289"/>
  <c r="L288"/>
  <c r="H288"/>
  <c r="G288"/>
  <c r="F288"/>
  <c r="E288"/>
  <c r="D288"/>
  <c r="B288"/>
  <c r="L287"/>
  <c r="H287"/>
  <c r="G287"/>
  <c r="F287"/>
  <c r="E287"/>
  <c r="D287"/>
  <c r="B287"/>
  <c r="L286"/>
  <c r="H286"/>
  <c r="G286"/>
  <c r="F286"/>
  <c r="E286"/>
  <c r="D286"/>
  <c r="B286"/>
  <c r="L285"/>
  <c r="H285"/>
  <c r="G285"/>
  <c r="F285"/>
  <c r="E285"/>
  <c r="D285"/>
  <c r="B285"/>
  <c r="L284"/>
  <c r="H284"/>
  <c r="G284"/>
  <c r="F284"/>
  <c r="E284"/>
  <c r="D284"/>
  <c r="B284"/>
  <c r="L283"/>
  <c r="H283"/>
  <c r="G283"/>
  <c r="F283"/>
  <c r="E283"/>
  <c r="D283"/>
  <c r="B283"/>
  <c r="L282"/>
  <c r="H282"/>
  <c r="G282"/>
  <c r="F282"/>
  <c r="E282"/>
  <c r="D282"/>
  <c r="B282"/>
  <c r="L281"/>
  <c r="H281"/>
  <c r="G281"/>
  <c r="F281"/>
  <c r="E281"/>
  <c r="D281"/>
  <c r="B281"/>
  <c r="L280"/>
  <c r="H280"/>
  <c r="G280"/>
  <c r="F280"/>
  <c r="E280"/>
  <c r="D280"/>
  <c r="B280"/>
  <c r="L279"/>
  <c r="H279"/>
  <c r="G279"/>
  <c r="F279"/>
  <c r="E279"/>
  <c r="D279"/>
  <c r="B279"/>
  <c r="L278"/>
  <c r="H278"/>
  <c r="G278"/>
  <c r="F278"/>
  <c r="E278"/>
  <c r="D278"/>
  <c r="B278"/>
  <c r="L277"/>
  <c r="H277"/>
  <c r="G277"/>
  <c r="F277"/>
  <c r="E277"/>
  <c r="D277"/>
  <c r="B277"/>
  <c r="L276"/>
  <c r="H276"/>
  <c r="G276"/>
  <c r="F276"/>
  <c r="E276"/>
  <c r="D276"/>
  <c r="B276"/>
  <c r="L275"/>
  <c r="H275"/>
  <c r="G275"/>
  <c r="F275"/>
  <c r="E275"/>
  <c r="D275"/>
  <c r="B275"/>
  <c r="L274"/>
  <c r="H274"/>
  <c r="G274"/>
  <c r="F274"/>
  <c r="E274"/>
  <c r="D274"/>
  <c r="B274"/>
  <c r="L273"/>
  <c r="H273"/>
  <c r="G273"/>
  <c r="F273"/>
  <c r="E273"/>
  <c r="D273"/>
  <c r="B273"/>
  <c r="L272"/>
  <c r="H272"/>
  <c r="G272"/>
  <c r="F272"/>
  <c r="E272"/>
  <c r="D272"/>
  <c r="B272"/>
  <c r="L271"/>
  <c r="H271"/>
  <c r="G271"/>
  <c r="F271"/>
  <c r="E271"/>
  <c r="D271"/>
  <c r="B271"/>
  <c r="L270"/>
  <c r="H270"/>
  <c r="G270"/>
  <c r="F270"/>
  <c r="E270"/>
  <c r="D270"/>
  <c r="B270"/>
  <c r="L269"/>
  <c r="H269"/>
  <c r="G269"/>
  <c r="F269"/>
  <c r="E269"/>
  <c r="D269"/>
  <c r="B269"/>
  <c r="L268"/>
  <c r="H268"/>
  <c r="G268"/>
  <c r="F268"/>
  <c r="E268"/>
  <c r="D268"/>
  <c r="B268"/>
  <c r="L267"/>
  <c r="H267"/>
  <c r="G267"/>
  <c r="F267"/>
  <c r="E267"/>
  <c r="D267"/>
  <c r="B267"/>
  <c r="L266"/>
  <c r="H266"/>
  <c r="G266"/>
  <c r="F266"/>
  <c r="E266"/>
  <c r="D266"/>
  <c r="B266"/>
  <c r="L265"/>
  <c r="H265"/>
  <c r="G265"/>
  <c r="F265"/>
  <c r="E265"/>
  <c r="D265"/>
  <c r="B265"/>
  <c r="L264"/>
  <c r="H264"/>
  <c r="G264"/>
  <c r="F264"/>
  <c r="E264"/>
  <c r="D264"/>
  <c r="B264"/>
  <c r="L263"/>
  <c r="H263"/>
  <c r="G263"/>
  <c r="F263"/>
  <c r="E263"/>
  <c r="D263"/>
  <c r="B263"/>
  <c r="L262"/>
  <c r="H262"/>
  <c r="G262"/>
  <c r="F262"/>
  <c r="E262"/>
  <c r="D262"/>
  <c r="B262"/>
  <c r="L261"/>
  <c r="H261"/>
  <c r="G261"/>
  <c r="F261"/>
  <c r="E261"/>
  <c r="D261"/>
  <c r="B261"/>
  <c r="L260"/>
  <c r="H260"/>
  <c r="G260"/>
  <c r="F260"/>
  <c r="E260"/>
  <c r="D260"/>
  <c r="B260"/>
  <c r="L259"/>
  <c r="H259"/>
  <c r="G259"/>
  <c r="F259"/>
  <c r="E259"/>
  <c r="D259"/>
  <c r="B259"/>
  <c r="L258"/>
  <c r="H258"/>
  <c r="G258"/>
  <c r="F258"/>
  <c r="E258"/>
  <c r="D258"/>
  <c r="B258"/>
  <c r="L257"/>
  <c r="H257"/>
  <c r="G257"/>
  <c r="F257"/>
  <c r="E257"/>
  <c r="D257"/>
  <c r="B257"/>
  <c r="L256"/>
  <c r="H256"/>
  <c r="G256"/>
  <c r="F256"/>
  <c r="E256"/>
  <c r="D256"/>
  <c r="B256"/>
  <c r="L255"/>
  <c r="H255"/>
  <c r="G255"/>
  <c r="F255"/>
  <c r="E255"/>
  <c r="D255"/>
  <c r="B255"/>
  <c r="L254"/>
  <c r="H254"/>
  <c r="G254"/>
  <c r="F254"/>
  <c r="E254"/>
  <c r="D254"/>
  <c r="B254"/>
  <c r="L253"/>
  <c r="H253"/>
  <c r="G253"/>
  <c r="F253"/>
  <c r="E253"/>
  <c r="D253"/>
  <c r="B253"/>
  <c r="L252"/>
  <c r="H252"/>
  <c r="G252"/>
  <c r="F252"/>
  <c r="E252"/>
  <c r="D252"/>
  <c r="B252"/>
  <c r="L251"/>
  <c r="H251"/>
  <c r="G251"/>
  <c r="F251"/>
  <c r="E251"/>
  <c r="D251"/>
  <c r="B251"/>
  <c r="L250"/>
  <c r="H250"/>
  <c r="G250"/>
  <c r="F250"/>
  <c r="E250"/>
  <c r="D250"/>
  <c r="B250"/>
  <c r="L249"/>
  <c r="H249"/>
  <c r="G249"/>
  <c r="F249"/>
  <c r="E249"/>
  <c r="D249"/>
  <c r="B249"/>
  <c r="L248"/>
  <c r="H248"/>
  <c r="G248"/>
  <c r="F248"/>
  <c r="E248"/>
  <c r="D248"/>
  <c r="B248"/>
  <c r="L247"/>
  <c r="H247"/>
  <c r="G247"/>
  <c r="F247"/>
  <c r="E247"/>
  <c r="D247"/>
  <c r="B247"/>
  <c r="L246"/>
  <c r="H246"/>
  <c r="G246"/>
  <c r="F246"/>
  <c r="E246"/>
  <c r="D246"/>
  <c r="B246"/>
  <c r="L245"/>
  <c r="H245"/>
  <c r="G245"/>
  <c r="F245"/>
  <c r="E245"/>
  <c r="D245"/>
  <c r="B245"/>
  <c r="L244"/>
  <c r="H244"/>
  <c r="G244"/>
  <c r="F244"/>
  <c r="E244"/>
  <c r="D244"/>
  <c r="B244"/>
  <c r="L243"/>
  <c r="H243"/>
  <c r="G243"/>
  <c r="F243"/>
  <c r="E243"/>
  <c r="D243"/>
  <c r="B243"/>
  <c r="L242"/>
  <c r="H242"/>
  <c r="G242"/>
  <c r="F242"/>
  <c r="E242"/>
  <c r="D242"/>
  <c r="B242"/>
  <c r="L241"/>
  <c r="H241"/>
  <c r="G241"/>
  <c r="F241"/>
  <c r="E241"/>
  <c r="D241"/>
  <c r="B241"/>
  <c r="L240"/>
  <c r="H240"/>
  <c r="G240"/>
  <c r="F240"/>
  <c r="E240"/>
  <c r="D240"/>
  <c r="B240"/>
  <c r="L239"/>
  <c r="H239"/>
  <c r="G239"/>
  <c r="F239"/>
  <c r="E239"/>
  <c r="D239"/>
  <c r="B239"/>
  <c r="L238"/>
  <c r="H238"/>
  <c r="G238"/>
  <c r="F238"/>
  <c r="E238"/>
  <c r="D238"/>
  <c r="B238"/>
  <c r="L237"/>
  <c r="H237"/>
  <c r="G237"/>
  <c r="F237"/>
  <c r="E237"/>
  <c r="D237"/>
  <c r="B237"/>
  <c r="L236"/>
  <c r="H236"/>
  <c r="G236"/>
  <c r="F236"/>
  <c r="E236"/>
  <c r="D236"/>
  <c r="B236"/>
  <c r="L235"/>
  <c r="H235"/>
  <c r="G235"/>
  <c r="F235"/>
  <c r="E235"/>
  <c r="D235"/>
  <c r="B235"/>
  <c r="L234"/>
  <c r="H234"/>
  <c r="G234"/>
  <c r="F234"/>
  <c r="E234"/>
  <c r="D234"/>
  <c r="B234"/>
  <c r="L233"/>
  <c r="H233"/>
  <c r="G233"/>
  <c r="F233"/>
  <c r="E233"/>
  <c r="D233"/>
  <c r="B233"/>
  <c r="L232"/>
  <c r="H232"/>
  <c r="G232"/>
  <c r="F232"/>
  <c r="E232"/>
  <c r="D232"/>
  <c r="B232"/>
  <c r="L231"/>
  <c r="H231"/>
  <c r="G231"/>
  <c r="F231"/>
  <c r="E231"/>
  <c r="D231"/>
  <c r="B231"/>
  <c r="L230"/>
  <c r="H230"/>
  <c r="G230"/>
  <c r="F230"/>
  <c r="E230"/>
  <c r="D230"/>
  <c r="B230"/>
  <c r="L229"/>
  <c r="H229"/>
  <c r="G229"/>
  <c r="F229"/>
  <c r="E229"/>
  <c r="D229"/>
  <c r="B229"/>
  <c r="L228"/>
  <c r="H228"/>
  <c r="G228"/>
  <c r="F228"/>
  <c r="E228"/>
  <c r="D228"/>
  <c r="B228"/>
  <c r="L227"/>
  <c r="H227"/>
  <c r="G227"/>
  <c r="F227"/>
  <c r="E227"/>
  <c r="D227"/>
  <c r="B227"/>
  <c r="L226"/>
  <c r="H226"/>
  <c r="G226"/>
  <c r="F226"/>
  <c r="E226"/>
  <c r="D226"/>
  <c r="B226"/>
  <c r="L225"/>
  <c r="H225"/>
  <c r="G225"/>
  <c r="F225"/>
  <c r="E225"/>
  <c r="D225"/>
  <c r="B225"/>
  <c r="L224"/>
  <c r="H224"/>
  <c r="G224"/>
  <c r="F224"/>
  <c r="E224"/>
  <c r="D224"/>
  <c r="B224"/>
  <c r="L223"/>
  <c r="H223"/>
  <c r="G223"/>
  <c r="F223"/>
  <c r="E223"/>
  <c r="D223"/>
  <c r="B223"/>
  <c r="L222"/>
  <c r="H222"/>
  <c r="G222"/>
  <c r="F222"/>
  <c r="E222"/>
  <c r="D222"/>
  <c r="B222"/>
  <c r="L221"/>
  <c r="H221"/>
  <c r="G221"/>
  <c r="F221"/>
  <c r="E221"/>
  <c r="D221"/>
  <c r="B221"/>
  <c r="L220"/>
  <c r="H220"/>
  <c r="G220"/>
  <c r="F220"/>
  <c r="E220"/>
  <c r="D220"/>
  <c r="B220"/>
  <c r="L219"/>
  <c r="H219"/>
  <c r="G219"/>
  <c r="F219"/>
  <c r="E219"/>
  <c r="D219"/>
  <c r="B219"/>
  <c r="L218"/>
  <c r="H218"/>
  <c r="G218"/>
  <c r="F218"/>
  <c r="E218"/>
  <c r="D218"/>
  <c r="B218"/>
  <c r="L217"/>
  <c r="H217"/>
  <c r="G217"/>
  <c r="F217"/>
  <c r="E217"/>
  <c r="D217"/>
  <c r="B217"/>
  <c r="L216"/>
  <c r="H216"/>
  <c r="G216"/>
  <c r="F216"/>
  <c r="E216"/>
  <c r="D216"/>
  <c r="B216"/>
  <c r="L215"/>
  <c r="H215"/>
  <c r="G215"/>
  <c r="F215"/>
  <c r="E215"/>
  <c r="D215"/>
  <c r="B215"/>
  <c r="L214"/>
  <c r="H214"/>
  <c r="G214"/>
  <c r="F214"/>
  <c r="E214"/>
  <c r="D214"/>
  <c r="B214"/>
  <c r="L213"/>
  <c r="H213"/>
  <c r="G213"/>
  <c r="F213"/>
  <c r="E213"/>
  <c r="D213"/>
  <c r="B213"/>
  <c r="L212"/>
  <c r="H212"/>
  <c r="G212"/>
  <c r="F212"/>
  <c r="E212"/>
  <c r="D212"/>
  <c r="B212"/>
  <c r="L211"/>
  <c r="H211"/>
  <c r="G211"/>
  <c r="F211"/>
  <c r="E211"/>
  <c r="D211"/>
  <c r="B211"/>
  <c r="L210"/>
  <c r="H210"/>
  <c r="G210"/>
  <c r="F210"/>
  <c r="E210"/>
  <c r="D210"/>
  <c r="B210"/>
  <c r="L209"/>
  <c r="H209"/>
  <c r="G209"/>
  <c r="F209"/>
  <c r="E209"/>
  <c r="D209"/>
  <c r="B209"/>
  <c r="L208"/>
  <c r="H208"/>
  <c r="G208"/>
  <c r="F208"/>
  <c r="E208"/>
  <c r="D208"/>
  <c r="B208"/>
  <c r="L207"/>
  <c r="H207"/>
  <c r="G207"/>
  <c r="F207"/>
  <c r="E207"/>
  <c r="D207"/>
  <c r="B207"/>
  <c r="L206"/>
  <c r="H206"/>
  <c r="G206"/>
  <c r="F206"/>
  <c r="E206"/>
  <c r="D206"/>
  <c r="B206"/>
  <c r="L205"/>
  <c r="H205"/>
  <c r="G205"/>
  <c r="F205"/>
  <c r="E205"/>
  <c r="D205"/>
  <c r="B205"/>
  <c r="L204"/>
  <c r="H204"/>
  <c r="G204"/>
  <c r="F204"/>
  <c r="E204"/>
  <c r="D204"/>
  <c r="B204"/>
  <c r="L203"/>
  <c r="H203"/>
  <c r="G203"/>
  <c r="F203"/>
  <c r="E203"/>
  <c r="D203"/>
  <c r="B203"/>
  <c r="L202"/>
  <c r="H202"/>
  <c r="G202"/>
  <c r="F202"/>
  <c r="E202"/>
  <c r="D202"/>
  <c r="B202"/>
  <c r="L201"/>
  <c r="H201"/>
  <c r="G201"/>
  <c r="F201"/>
  <c r="E201"/>
  <c r="D201"/>
  <c r="B201"/>
  <c r="L200"/>
  <c r="H200"/>
  <c r="G200"/>
  <c r="F200"/>
  <c r="E200"/>
  <c r="D200"/>
  <c r="B200"/>
  <c r="L199"/>
  <c r="H199"/>
  <c r="G199"/>
  <c r="F199"/>
  <c r="E199"/>
  <c r="D199"/>
  <c r="B199"/>
  <c r="L198"/>
  <c r="H198"/>
  <c r="G198"/>
  <c r="F198"/>
  <c r="E198"/>
  <c r="D198"/>
  <c r="B198"/>
  <c r="L197"/>
  <c r="H197"/>
  <c r="G197"/>
  <c r="F197"/>
  <c r="E197"/>
  <c r="D197"/>
  <c r="B197"/>
  <c r="L196"/>
  <c r="H196"/>
  <c r="G196"/>
  <c r="F196"/>
  <c r="E196"/>
  <c r="D196"/>
  <c r="B196"/>
  <c r="L195"/>
  <c r="H195"/>
  <c r="G195"/>
  <c r="F195"/>
  <c r="E195"/>
  <c r="D195"/>
  <c r="B195"/>
  <c r="L194"/>
  <c r="H194"/>
  <c r="G194"/>
  <c r="F194"/>
  <c r="E194"/>
  <c r="D194"/>
  <c r="B194"/>
  <c r="L193"/>
  <c r="H193"/>
  <c r="G193"/>
  <c r="F193"/>
  <c r="E193"/>
  <c r="D193"/>
  <c r="B193"/>
  <c r="L192"/>
  <c r="H192"/>
  <c r="G192"/>
  <c r="F192"/>
  <c r="E192"/>
  <c r="D192"/>
  <c r="B192"/>
  <c r="L191"/>
  <c r="H191"/>
  <c r="G191"/>
  <c r="F191"/>
  <c r="E191"/>
  <c r="D191"/>
  <c r="B191"/>
  <c r="L190"/>
  <c r="H190"/>
  <c r="G190"/>
  <c r="F190"/>
  <c r="E190"/>
  <c r="D190"/>
  <c r="B190"/>
  <c r="L189"/>
  <c r="H189"/>
  <c r="G189"/>
  <c r="F189"/>
  <c r="E189"/>
  <c r="D189"/>
  <c r="B189"/>
  <c r="L188"/>
  <c r="H188"/>
  <c r="G188"/>
  <c r="F188"/>
  <c r="E188"/>
  <c r="D188"/>
  <c r="B188"/>
  <c r="L187"/>
  <c r="H187"/>
  <c r="G187"/>
  <c r="F187"/>
  <c r="E187"/>
  <c r="D187"/>
  <c r="B187"/>
  <c r="L186"/>
  <c r="H186"/>
  <c r="G186"/>
  <c r="F186"/>
  <c r="E186"/>
  <c r="D186"/>
  <c r="B186"/>
  <c r="L185"/>
  <c r="H185"/>
  <c r="G185"/>
  <c r="F185"/>
  <c r="E185"/>
  <c r="D185"/>
  <c r="B185"/>
  <c r="L184"/>
  <c r="H184"/>
  <c r="G184"/>
  <c r="F184"/>
  <c r="E184"/>
  <c r="D184"/>
  <c r="B184"/>
  <c r="L183"/>
  <c r="H183"/>
  <c r="G183"/>
  <c r="F183"/>
  <c r="E183"/>
  <c r="D183"/>
  <c r="B183"/>
  <c r="L182"/>
  <c r="H182"/>
  <c r="G182"/>
  <c r="F182"/>
  <c r="E182"/>
  <c r="D182"/>
  <c r="B182"/>
  <c r="L181"/>
  <c r="J181"/>
  <c r="I181"/>
  <c r="H181"/>
  <c r="G181"/>
  <c r="F181"/>
  <c r="E181"/>
  <c r="D181"/>
  <c r="B181"/>
  <c r="L180"/>
  <c r="J180"/>
  <c r="I180"/>
  <c r="H180"/>
  <c r="G180"/>
  <c r="F180"/>
  <c r="E180"/>
  <c r="D180"/>
  <c r="B180"/>
  <c r="L179"/>
  <c r="J179"/>
  <c r="I179"/>
  <c r="H179"/>
  <c r="G179"/>
  <c r="F179"/>
  <c r="E179"/>
  <c r="D179"/>
  <c r="B179"/>
  <c r="L178"/>
  <c r="J178"/>
  <c r="I178"/>
  <c r="H178"/>
  <c r="G178"/>
  <c r="F178"/>
  <c r="E178"/>
  <c r="D178"/>
  <c r="B178"/>
  <c r="L177"/>
  <c r="J177"/>
  <c r="I177"/>
  <c r="H177"/>
  <c r="G177"/>
  <c r="F177"/>
  <c r="E177"/>
  <c r="D177"/>
  <c r="B177"/>
  <c r="L176"/>
  <c r="J176"/>
  <c r="I176"/>
  <c r="H176"/>
  <c r="G176"/>
  <c r="F176"/>
  <c r="E176"/>
  <c r="D176"/>
  <c r="B176"/>
  <c r="L175"/>
  <c r="J175"/>
  <c r="I175"/>
  <c r="H175"/>
  <c r="G175"/>
  <c r="F175"/>
  <c r="E175"/>
  <c r="D175"/>
  <c r="B175"/>
  <c r="L174"/>
  <c r="J174"/>
  <c r="I174"/>
  <c r="H174"/>
  <c r="G174"/>
  <c r="F174"/>
  <c r="E174"/>
  <c r="D174"/>
  <c r="B174"/>
  <c r="L173"/>
  <c r="J173"/>
  <c r="I173"/>
  <c r="H173"/>
  <c r="G173"/>
  <c r="F173"/>
  <c r="E173"/>
  <c r="D173"/>
  <c r="B173"/>
  <c r="L172"/>
  <c r="J172"/>
  <c r="I172"/>
  <c r="H172"/>
  <c r="G172"/>
  <c r="F172"/>
  <c r="E172"/>
  <c r="D172"/>
  <c r="B172"/>
  <c r="L171"/>
  <c r="J171"/>
  <c r="I171"/>
  <c r="H171"/>
  <c r="G171"/>
  <c r="F171"/>
  <c r="E171"/>
  <c r="D171"/>
  <c r="B171"/>
  <c r="L170"/>
  <c r="J170"/>
  <c r="I170"/>
  <c r="H170"/>
  <c r="G170"/>
  <c r="F170"/>
  <c r="E170"/>
  <c r="D170"/>
  <c r="B170"/>
  <c r="L169"/>
  <c r="J169"/>
  <c r="I169"/>
  <c r="H169"/>
  <c r="G169"/>
  <c r="F169"/>
  <c r="E169"/>
  <c r="D169"/>
  <c r="B169"/>
  <c r="L168"/>
  <c r="J168"/>
  <c r="I168"/>
  <c r="H168"/>
  <c r="G168"/>
  <c r="F168"/>
  <c r="E168"/>
  <c r="D168"/>
  <c r="B168"/>
  <c r="L167"/>
  <c r="H167"/>
  <c r="G167"/>
  <c r="F167"/>
  <c r="E167"/>
  <c r="D167"/>
  <c r="B167"/>
  <c r="L166"/>
  <c r="H166"/>
  <c r="G166"/>
  <c r="F166"/>
  <c r="E166"/>
  <c r="D166"/>
  <c r="B166"/>
  <c r="L165"/>
  <c r="H165"/>
  <c r="G165"/>
  <c r="F165"/>
  <c r="E165"/>
  <c r="D165"/>
  <c r="B165"/>
  <c r="L164"/>
  <c r="H164"/>
  <c r="G164"/>
  <c r="F164"/>
  <c r="E164"/>
  <c r="D164"/>
  <c r="B164"/>
  <c r="L163"/>
  <c r="H163"/>
  <c r="G163"/>
  <c r="F163"/>
  <c r="E163"/>
  <c r="D163"/>
  <c r="B163"/>
  <c r="L162"/>
  <c r="H162"/>
  <c r="G162"/>
  <c r="F162"/>
  <c r="E162"/>
  <c r="D162"/>
  <c r="B162"/>
  <c r="L161"/>
  <c r="H161"/>
  <c r="G161"/>
  <c r="F161"/>
  <c r="E161"/>
  <c r="D161"/>
  <c r="B161"/>
  <c r="L160"/>
  <c r="H160"/>
  <c r="G160"/>
  <c r="F160"/>
  <c r="E160"/>
  <c r="D160"/>
  <c r="B160"/>
  <c r="L159"/>
  <c r="H159"/>
  <c r="G159"/>
  <c r="F159"/>
  <c r="E159"/>
  <c r="D159"/>
  <c r="B159"/>
  <c r="L158"/>
  <c r="H158"/>
  <c r="G158"/>
  <c r="F158"/>
  <c r="E158"/>
  <c r="D158"/>
  <c r="B158"/>
  <c r="L157"/>
  <c r="H157"/>
  <c r="G157"/>
  <c r="F157"/>
  <c r="E157"/>
  <c r="D157"/>
  <c r="B157"/>
  <c r="L156"/>
  <c r="H156"/>
  <c r="G156"/>
  <c r="F156"/>
  <c r="E156"/>
  <c r="D156"/>
  <c r="B156"/>
  <c r="L155"/>
  <c r="H155"/>
  <c r="G155"/>
  <c r="F155"/>
  <c r="E155"/>
  <c r="D155"/>
  <c r="B155"/>
  <c r="L154"/>
  <c r="H154"/>
  <c r="G154"/>
  <c r="F154"/>
  <c r="E154"/>
  <c r="D154"/>
  <c r="B154"/>
  <c r="L153"/>
  <c r="H153"/>
  <c r="G153"/>
  <c r="F153"/>
  <c r="E153"/>
  <c r="D153"/>
  <c r="B153"/>
  <c r="L152"/>
  <c r="H152"/>
  <c r="G152"/>
  <c r="F152"/>
  <c r="E152"/>
  <c r="D152"/>
  <c r="B152"/>
  <c r="L151"/>
  <c r="H151"/>
  <c r="G151"/>
  <c r="F151"/>
  <c r="E151"/>
  <c r="D151"/>
  <c r="B151"/>
  <c r="L150"/>
  <c r="H150"/>
  <c r="G150"/>
  <c r="F150"/>
  <c r="E150"/>
  <c r="D150"/>
  <c r="B150"/>
  <c r="L149"/>
  <c r="H149"/>
  <c r="G149"/>
  <c r="F149"/>
  <c r="E149"/>
  <c r="D149"/>
  <c r="B149"/>
  <c r="L148"/>
  <c r="H148"/>
  <c r="G148"/>
  <c r="F148"/>
  <c r="E148"/>
  <c r="D148"/>
  <c r="B148"/>
  <c r="L147"/>
  <c r="H147"/>
  <c r="G147"/>
  <c r="F147"/>
  <c r="E147"/>
  <c r="D147"/>
  <c r="B147"/>
  <c r="L146"/>
  <c r="H146"/>
  <c r="G146"/>
  <c r="F146"/>
  <c r="E146"/>
  <c r="D146"/>
  <c r="B146"/>
  <c r="L145"/>
  <c r="H145"/>
  <c r="G145"/>
  <c r="F145"/>
  <c r="E145"/>
  <c r="D145"/>
  <c r="B145"/>
  <c r="L144"/>
  <c r="H144"/>
  <c r="G144"/>
  <c r="F144"/>
  <c r="E144"/>
  <c r="D144"/>
  <c r="B144"/>
  <c r="L143"/>
  <c r="H143"/>
  <c r="G143"/>
  <c r="F143"/>
  <c r="E143"/>
  <c r="D143"/>
  <c r="B143"/>
  <c r="L142"/>
  <c r="H142"/>
  <c r="G142"/>
  <c r="F142"/>
  <c r="E142"/>
  <c r="D142"/>
  <c r="B142"/>
  <c r="L141"/>
  <c r="J141"/>
  <c r="I141"/>
  <c r="H141"/>
  <c r="G141"/>
  <c r="F141"/>
  <c r="E141"/>
  <c r="D141"/>
  <c r="B141"/>
  <c r="L140"/>
  <c r="J140"/>
  <c r="I140"/>
  <c r="H140"/>
  <c r="G140"/>
  <c r="F140"/>
  <c r="E140"/>
  <c r="D140"/>
  <c r="B140"/>
  <c r="L139"/>
  <c r="J139"/>
  <c r="I139"/>
  <c r="H139"/>
  <c r="G139"/>
  <c r="F139"/>
  <c r="E139"/>
  <c r="D139"/>
  <c r="B139"/>
  <c r="L138"/>
  <c r="J138"/>
  <c r="I138"/>
  <c r="H138"/>
  <c r="G138"/>
  <c r="F138"/>
  <c r="E138"/>
  <c r="D138"/>
  <c r="B138"/>
  <c r="L137"/>
  <c r="J137"/>
  <c r="I137"/>
  <c r="H137"/>
  <c r="G137"/>
  <c r="F137"/>
  <c r="E137"/>
  <c r="D137"/>
  <c r="B137"/>
  <c r="L136"/>
  <c r="J136"/>
  <c r="I136"/>
  <c r="H136"/>
  <c r="G136"/>
  <c r="F136"/>
  <c r="E136"/>
  <c r="D136"/>
  <c r="B136"/>
  <c r="L135"/>
  <c r="H135"/>
  <c r="G135"/>
  <c r="F135"/>
  <c r="E135"/>
  <c r="D135"/>
  <c r="B135"/>
  <c r="L134"/>
  <c r="H134"/>
  <c r="G134"/>
  <c r="F134"/>
  <c r="E134"/>
  <c r="D134"/>
  <c r="B134"/>
  <c r="L133"/>
  <c r="H133"/>
  <c r="G133"/>
  <c r="F133"/>
  <c r="E133"/>
  <c r="D133"/>
  <c r="B133"/>
  <c r="L132"/>
  <c r="H132"/>
  <c r="G132"/>
  <c r="F132"/>
  <c r="E132"/>
  <c r="D132"/>
  <c r="B132"/>
  <c r="L131"/>
  <c r="H131"/>
  <c r="G131"/>
  <c r="F131"/>
  <c r="E131"/>
  <c r="D131"/>
  <c r="B131"/>
  <c r="L130"/>
  <c r="H130"/>
  <c r="G130"/>
  <c r="F130"/>
  <c r="E130"/>
  <c r="D130"/>
  <c r="B130"/>
  <c r="L129"/>
  <c r="H129"/>
  <c r="G129"/>
  <c r="F129"/>
  <c r="E129"/>
  <c r="D129"/>
  <c r="B129"/>
  <c r="L128"/>
  <c r="H128"/>
  <c r="G128"/>
  <c r="F128"/>
  <c r="E128"/>
  <c r="D128"/>
  <c r="B128"/>
  <c r="L127"/>
  <c r="H127"/>
  <c r="G127"/>
  <c r="F127"/>
  <c r="E127"/>
  <c r="D127"/>
  <c r="B127"/>
  <c r="L126"/>
  <c r="H126"/>
  <c r="G126"/>
  <c r="F126"/>
  <c r="E126"/>
  <c r="D126"/>
  <c r="B126"/>
  <c r="L125"/>
  <c r="H125"/>
  <c r="G125"/>
  <c r="F125"/>
  <c r="E125"/>
  <c r="D125"/>
  <c r="B125"/>
  <c r="L124"/>
  <c r="H124"/>
  <c r="G124"/>
  <c r="F124"/>
  <c r="E124"/>
  <c r="D124"/>
  <c r="B124"/>
  <c r="L123"/>
  <c r="H123"/>
  <c r="G123"/>
  <c r="F123"/>
  <c r="E123"/>
  <c r="D123"/>
  <c r="B123"/>
  <c r="L122"/>
  <c r="H122"/>
  <c r="G122"/>
  <c r="F122"/>
  <c r="E122"/>
  <c r="D122"/>
  <c r="B122"/>
  <c r="L121"/>
  <c r="H121"/>
  <c r="G121"/>
  <c r="F121"/>
  <c r="E121"/>
  <c r="D121"/>
  <c r="B121"/>
  <c r="L120"/>
  <c r="H120"/>
  <c r="G120"/>
  <c r="F120"/>
  <c r="E120"/>
  <c r="D120"/>
  <c r="B120"/>
  <c r="L119"/>
  <c r="H119"/>
  <c r="G119"/>
  <c r="F119"/>
  <c r="E119"/>
  <c r="D119"/>
  <c r="B119"/>
  <c r="L118"/>
  <c r="H118"/>
  <c r="G118"/>
  <c r="F118"/>
  <c r="E118"/>
  <c r="D118"/>
  <c r="B118"/>
  <c r="L117"/>
  <c r="H117"/>
  <c r="G117"/>
  <c r="F117"/>
  <c r="E117"/>
  <c r="D117"/>
  <c r="B117"/>
  <c r="L116"/>
  <c r="H116"/>
  <c r="G116"/>
  <c r="F116"/>
  <c r="E116"/>
  <c r="D116"/>
  <c r="B116"/>
  <c r="L115"/>
  <c r="H115"/>
  <c r="G115"/>
  <c r="F115"/>
  <c r="E115"/>
  <c r="D115"/>
  <c r="B115"/>
  <c r="L114"/>
  <c r="H114"/>
  <c r="G114"/>
  <c r="F114"/>
  <c r="E114"/>
  <c r="D114"/>
  <c r="B114"/>
  <c r="L113"/>
  <c r="H113"/>
  <c r="G113"/>
  <c r="F113"/>
  <c r="E113"/>
  <c r="D113"/>
  <c r="B113"/>
  <c r="L112"/>
  <c r="H112"/>
  <c r="G112"/>
  <c r="F112"/>
  <c r="E112"/>
  <c r="D112"/>
  <c r="B112"/>
  <c r="L111"/>
  <c r="H111"/>
  <c r="G111"/>
  <c r="F111"/>
  <c r="E111"/>
  <c r="D111"/>
  <c r="B111"/>
  <c r="L110"/>
  <c r="H110"/>
  <c r="G110"/>
  <c r="F110"/>
  <c r="E110"/>
  <c r="D110"/>
  <c r="B110"/>
  <c r="L109"/>
  <c r="H109"/>
  <c r="G109"/>
  <c r="F109"/>
  <c r="E109"/>
  <c r="D109"/>
  <c r="B109"/>
  <c r="L108"/>
  <c r="H108"/>
  <c r="G108"/>
  <c r="F108"/>
  <c r="E108"/>
  <c r="D108"/>
  <c r="B108"/>
  <c r="L107"/>
  <c r="H107"/>
  <c r="G107"/>
  <c r="F107"/>
  <c r="E107"/>
  <c r="D107"/>
  <c r="B107"/>
  <c r="L106"/>
  <c r="H106"/>
  <c r="G106"/>
  <c r="F106"/>
  <c r="E106"/>
  <c r="D106"/>
  <c r="B106"/>
  <c r="L105"/>
  <c r="H105"/>
  <c r="G105"/>
  <c r="F105"/>
  <c r="E105"/>
  <c r="D105"/>
  <c r="B105"/>
  <c r="L104"/>
  <c r="H104"/>
  <c r="G104"/>
  <c r="F104"/>
  <c r="E104"/>
  <c r="D104"/>
  <c r="B104"/>
  <c r="L103"/>
  <c r="H103"/>
  <c r="G103"/>
  <c r="F103"/>
  <c r="E103"/>
  <c r="D103"/>
  <c r="B103"/>
  <c r="L102"/>
  <c r="H102"/>
  <c r="G102"/>
  <c r="F102"/>
  <c r="E102"/>
  <c r="D102"/>
  <c r="B102"/>
  <c r="L101"/>
  <c r="H101"/>
  <c r="G101"/>
  <c r="F101"/>
  <c r="E101"/>
  <c r="D101"/>
  <c r="B101"/>
  <c r="L100"/>
  <c r="J100"/>
  <c r="I100"/>
  <c r="H100"/>
  <c r="G100"/>
  <c r="F100"/>
  <c r="E100"/>
  <c r="D100"/>
  <c r="B100"/>
  <c r="L99"/>
  <c r="J99"/>
  <c r="I99"/>
  <c r="H99"/>
  <c r="G99"/>
  <c r="F99"/>
  <c r="E99"/>
  <c r="D99"/>
  <c r="B99"/>
  <c r="L98"/>
  <c r="H98"/>
  <c r="G98"/>
  <c r="F98"/>
  <c r="E98"/>
  <c r="D98"/>
  <c r="B98"/>
  <c r="L97"/>
  <c r="H97"/>
  <c r="G97"/>
  <c r="F97"/>
  <c r="E97"/>
  <c r="D97"/>
  <c r="B97"/>
  <c r="L96"/>
  <c r="H96"/>
  <c r="G96"/>
  <c r="F96"/>
  <c r="E96"/>
  <c r="D96"/>
  <c r="B96"/>
  <c r="L95"/>
  <c r="J95"/>
  <c r="I95"/>
  <c r="H95"/>
  <c r="G95"/>
  <c r="F95"/>
  <c r="E95"/>
  <c r="D95"/>
  <c r="B95"/>
  <c r="L94"/>
  <c r="H94"/>
  <c r="G94"/>
  <c r="F94"/>
  <c r="E94"/>
  <c r="D94"/>
  <c r="B94"/>
  <c r="L93"/>
  <c r="H93"/>
  <c r="G93"/>
  <c r="F93"/>
  <c r="E93"/>
  <c r="D93"/>
  <c r="B93"/>
  <c r="L92"/>
  <c r="H92"/>
  <c r="G92"/>
  <c r="F92"/>
  <c r="E92"/>
  <c r="D92"/>
  <c r="B92"/>
  <c r="L91"/>
  <c r="H91"/>
  <c r="G91"/>
  <c r="F91"/>
  <c r="E91"/>
  <c r="D91"/>
  <c r="B91"/>
  <c r="L90"/>
  <c r="H90"/>
  <c r="G90"/>
  <c r="F90"/>
  <c r="E90"/>
  <c r="D90"/>
  <c r="B90"/>
  <c r="L89"/>
  <c r="H89"/>
  <c r="G89"/>
  <c r="F89"/>
  <c r="E89"/>
  <c r="D89"/>
  <c r="B89"/>
  <c r="L88"/>
  <c r="H88"/>
  <c r="G88"/>
  <c r="F88"/>
  <c r="E88"/>
  <c r="D88"/>
  <c r="B88"/>
  <c r="L87"/>
  <c r="H87"/>
  <c r="G87"/>
  <c r="F87"/>
  <c r="E87"/>
  <c r="D87"/>
  <c r="B87"/>
  <c r="L86"/>
  <c r="H86"/>
  <c r="G86"/>
  <c r="F86"/>
  <c r="E86"/>
  <c r="D86"/>
  <c r="B86"/>
  <c r="L85"/>
  <c r="H85"/>
  <c r="G85"/>
  <c r="F85"/>
  <c r="E85"/>
  <c r="D85"/>
  <c r="B85"/>
  <c r="L84"/>
  <c r="H84"/>
  <c r="G84"/>
  <c r="F84"/>
  <c r="E84"/>
  <c r="D84"/>
  <c r="B84"/>
  <c r="L83"/>
  <c r="H83"/>
  <c r="G83"/>
  <c r="F83"/>
  <c r="E83"/>
  <c r="D83"/>
  <c r="B83"/>
  <c r="L82"/>
  <c r="H82"/>
  <c r="G82"/>
  <c r="F82"/>
  <c r="E82"/>
  <c r="D82"/>
  <c r="B82"/>
  <c r="L81"/>
  <c r="H81"/>
  <c r="G81"/>
  <c r="F81"/>
  <c r="E81"/>
  <c r="D81"/>
  <c r="B81"/>
  <c r="L80"/>
  <c r="H80"/>
  <c r="G80"/>
  <c r="F80"/>
  <c r="E80"/>
  <c r="D80"/>
  <c r="B80"/>
  <c r="L79"/>
  <c r="H79"/>
  <c r="G79"/>
  <c r="F79"/>
  <c r="E79"/>
  <c r="D79"/>
  <c r="B79"/>
  <c r="L78"/>
  <c r="H78"/>
  <c r="G78"/>
  <c r="F78"/>
  <c r="E78"/>
  <c r="D78"/>
  <c r="B78"/>
  <c r="L77"/>
  <c r="H77"/>
  <c r="G77"/>
  <c r="F77"/>
  <c r="E77"/>
  <c r="D77"/>
  <c r="B77"/>
  <c r="L76"/>
  <c r="H76"/>
  <c r="G76"/>
  <c r="F76"/>
  <c r="E76"/>
  <c r="D76"/>
  <c r="B76"/>
  <c r="L75"/>
  <c r="H75"/>
  <c r="G75"/>
  <c r="F75"/>
  <c r="E75"/>
  <c r="D75"/>
  <c r="B75"/>
  <c r="L74"/>
  <c r="H74"/>
  <c r="G74"/>
  <c r="F74"/>
  <c r="E74"/>
  <c r="D74"/>
  <c r="B74"/>
  <c r="L73"/>
  <c r="H73"/>
  <c r="G73"/>
  <c r="F73"/>
  <c r="E73"/>
  <c r="D73"/>
  <c r="B73"/>
  <c r="L72"/>
  <c r="H72"/>
  <c r="G72"/>
  <c r="F72"/>
  <c r="E72"/>
  <c r="D72"/>
  <c r="B72"/>
  <c r="L71"/>
  <c r="H71"/>
  <c r="G71"/>
  <c r="F71"/>
  <c r="E71"/>
  <c r="D71"/>
  <c r="B71"/>
  <c r="L70"/>
  <c r="H70"/>
  <c r="G70"/>
  <c r="F70"/>
  <c r="E70"/>
  <c r="D70"/>
  <c r="B70"/>
  <c r="L69"/>
  <c r="H69"/>
  <c r="G69"/>
  <c r="F69"/>
  <c r="E69"/>
  <c r="D69"/>
  <c r="B69"/>
  <c r="L68"/>
  <c r="H68"/>
  <c r="G68"/>
  <c r="F68"/>
  <c r="E68"/>
  <c r="D68"/>
  <c r="B68"/>
  <c r="L67"/>
  <c r="H67"/>
  <c r="G67"/>
  <c r="F67"/>
  <c r="E67"/>
  <c r="D67"/>
  <c r="B67"/>
  <c r="L66"/>
  <c r="H66"/>
  <c r="G66"/>
  <c r="F66"/>
  <c r="E66"/>
  <c r="D66"/>
  <c r="B66"/>
  <c r="L65"/>
  <c r="H65"/>
  <c r="G65"/>
  <c r="F65"/>
  <c r="E65"/>
  <c r="D65"/>
  <c r="B65"/>
  <c r="L64"/>
  <c r="H64"/>
  <c r="G64"/>
  <c r="F64"/>
  <c r="E64"/>
  <c r="D64"/>
  <c r="B64"/>
  <c r="L63"/>
  <c r="H63"/>
  <c r="G63"/>
  <c r="F63"/>
  <c r="E63"/>
  <c r="D63"/>
  <c r="B63"/>
  <c r="L62"/>
  <c r="H62"/>
  <c r="G62"/>
  <c r="F62"/>
  <c r="E62"/>
  <c r="D62"/>
  <c r="B62"/>
  <c r="L61"/>
  <c r="J61"/>
  <c r="I61"/>
  <c r="H61"/>
  <c r="G61"/>
  <c r="F61"/>
  <c r="E61"/>
  <c r="D61"/>
  <c r="B61"/>
  <c r="L60"/>
  <c r="J60"/>
  <c r="I60"/>
  <c r="H60"/>
  <c r="G60"/>
  <c r="F60"/>
  <c r="E60"/>
  <c r="D60"/>
  <c r="B60"/>
  <c r="L59"/>
  <c r="J59"/>
  <c r="I59"/>
  <c r="H59"/>
  <c r="G59"/>
  <c r="F59"/>
  <c r="E59"/>
  <c r="D59"/>
  <c r="B59"/>
  <c r="L58"/>
  <c r="H58"/>
  <c r="G58"/>
  <c r="F58"/>
  <c r="E58"/>
  <c r="D58"/>
  <c r="B58"/>
  <c r="L57"/>
  <c r="H57"/>
  <c r="G57"/>
  <c r="F57"/>
  <c r="E57"/>
  <c r="D57"/>
  <c r="B57"/>
  <c r="L56"/>
  <c r="H56"/>
  <c r="G56"/>
  <c r="F56"/>
  <c r="E56"/>
  <c r="D56"/>
  <c r="B56"/>
  <c r="L55"/>
  <c r="H55"/>
  <c r="G55"/>
  <c r="F55"/>
  <c r="E55"/>
  <c r="D55"/>
  <c r="B55"/>
  <c r="L54"/>
  <c r="H54"/>
  <c r="G54"/>
  <c r="F54"/>
  <c r="E54"/>
  <c r="D54"/>
  <c r="B54"/>
  <c r="L53"/>
  <c r="H53"/>
  <c r="G53"/>
  <c r="F53"/>
  <c r="E53"/>
  <c r="D53"/>
  <c r="B53"/>
  <c r="L52"/>
  <c r="H52"/>
  <c r="G52"/>
  <c r="F52"/>
  <c r="E52"/>
  <c r="D52"/>
  <c r="B52"/>
  <c r="L51"/>
  <c r="H51"/>
  <c r="G51"/>
  <c r="F51"/>
  <c r="E51"/>
  <c r="D51"/>
  <c r="B51"/>
  <c r="L50"/>
  <c r="H50"/>
  <c r="G50"/>
  <c r="F50"/>
  <c r="E50"/>
  <c r="D50"/>
  <c r="B50"/>
  <c r="L49"/>
  <c r="H49"/>
  <c r="G49"/>
  <c r="F49"/>
  <c r="E49"/>
  <c r="D49"/>
  <c r="B49"/>
  <c r="L48"/>
  <c r="H48"/>
  <c r="G48"/>
  <c r="F48"/>
  <c r="E48"/>
  <c r="D48"/>
  <c r="B48"/>
  <c r="L47"/>
  <c r="H47"/>
  <c r="G47"/>
  <c r="F47"/>
  <c r="E47"/>
  <c r="D47"/>
  <c r="B47"/>
  <c r="L46"/>
  <c r="H46"/>
  <c r="G46"/>
  <c r="F46"/>
  <c r="E46"/>
  <c r="D46"/>
  <c r="B46"/>
  <c r="L45"/>
  <c r="H45"/>
  <c r="G45"/>
  <c r="F45"/>
  <c r="E45"/>
  <c r="D45"/>
  <c r="B45"/>
  <c r="L44"/>
  <c r="H44"/>
  <c r="G44"/>
  <c r="F44"/>
  <c r="E44"/>
  <c r="D44"/>
  <c r="B44"/>
  <c r="L43"/>
  <c r="H43"/>
  <c r="G43"/>
  <c r="F43"/>
  <c r="E43"/>
  <c r="D43"/>
  <c r="B43"/>
  <c r="L42"/>
  <c r="H42"/>
  <c r="G42"/>
  <c r="F42"/>
  <c r="E42"/>
  <c r="D42"/>
  <c r="B42"/>
  <c r="L41"/>
  <c r="H41"/>
  <c r="G41"/>
  <c r="F41"/>
  <c r="E41"/>
  <c r="D41"/>
  <c r="B41"/>
  <c r="L40"/>
  <c r="H40"/>
  <c r="G40"/>
  <c r="F40"/>
  <c r="E40"/>
  <c r="D40"/>
  <c r="B40"/>
  <c r="L39"/>
  <c r="H39"/>
  <c r="G39"/>
  <c r="F39"/>
  <c r="E39"/>
  <c r="D39"/>
  <c r="B39"/>
  <c r="L38"/>
  <c r="H38"/>
  <c r="G38"/>
  <c r="F38"/>
  <c r="E38"/>
  <c r="D38"/>
  <c r="B38"/>
  <c r="L37"/>
  <c r="H37"/>
  <c r="G37"/>
  <c r="F37"/>
  <c r="E37"/>
  <c r="D37"/>
  <c r="B37"/>
  <c r="L36"/>
  <c r="H36"/>
  <c r="G36"/>
  <c r="F36"/>
  <c r="E36"/>
  <c r="D36"/>
  <c r="B36"/>
  <c r="L35"/>
  <c r="H35"/>
  <c r="G35"/>
  <c r="F35"/>
  <c r="E35"/>
  <c r="D35"/>
  <c r="B35"/>
  <c r="L34"/>
  <c r="H34"/>
  <c r="G34"/>
  <c r="F34"/>
  <c r="E34"/>
  <c r="D34"/>
  <c r="B34"/>
  <c r="L33"/>
  <c r="H33"/>
  <c r="G33"/>
  <c r="F33"/>
  <c r="E33"/>
  <c r="D33"/>
  <c r="B33"/>
  <c r="L32"/>
  <c r="J32"/>
  <c r="I32"/>
  <c r="H32"/>
  <c r="G32"/>
  <c r="F32"/>
  <c r="E32"/>
  <c r="D32"/>
  <c r="B32"/>
  <c r="L31"/>
  <c r="J31"/>
  <c r="I31"/>
  <c r="H31"/>
  <c r="G31"/>
  <c r="F31"/>
  <c r="E31"/>
  <c r="D31"/>
  <c r="B31"/>
  <c r="L30"/>
  <c r="J30"/>
  <c r="I30"/>
  <c r="H30"/>
  <c r="G30"/>
  <c r="F30"/>
  <c r="E30"/>
  <c r="D30"/>
  <c r="B30"/>
  <c r="L29"/>
  <c r="J29"/>
  <c r="I29"/>
  <c r="H29"/>
  <c r="G29"/>
  <c r="F29"/>
  <c r="E29"/>
  <c r="D29"/>
  <c r="B29"/>
  <c r="L28"/>
  <c r="H28"/>
  <c r="G28"/>
  <c r="F28"/>
  <c r="E28"/>
  <c r="D28"/>
  <c r="B28"/>
  <c r="L27"/>
  <c r="H27"/>
  <c r="G27"/>
  <c r="F27"/>
  <c r="E27"/>
  <c r="D27"/>
  <c r="B27"/>
  <c r="L26"/>
  <c r="H26"/>
  <c r="G26"/>
  <c r="F26"/>
  <c r="E26"/>
  <c r="D26"/>
  <c r="B26"/>
  <c r="L25"/>
  <c r="H25"/>
  <c r="G25"/>
  <c r="F25"/>
  <c r="E25"/>
  <c r="D25"/>
  <c r="B25"/>
  <c r="L24"/>
  <c r="H24"/>
  <c r="G24"/>
  <c r="F24"/>
  <c r="E24"/>
  <c r="D24"/>
  <c r="B24"/>
  <c r="L23"/>
  <c r="H23"/>
  <c r="G23"/>
  <c r="F23"/>
  <c r="E23"/>
  <c r="D23"/>
  <c r="B23"/>
  <c r="L22"/>
  <c r="J22"/>
  <c r="I22"/>
  <c r="H22"/>
  <c r="G22"/>
  <c r="F22"/>
  <c r="E22"/>
  <c r="D22"/>
  <c r="B22"/>
  <c r="L21"/>
  <c r="J21"/>
  <c r="I21"/>
  <c r="H21"/>
  <c r="G21"/>
  <c r="F21"/>
  <c r="E21"/>
  <c r="D21"/>
  <c r="B21"/>
  <c r="L20"/>
  <c r="J20"/>
  <c r="I20"/>
  <c r="H20"/>
  <c r="G20"/>
  <c r="F20"/>
  <c r="E20"/>
  <c r="D20"/>
  <c r="B20"/>
  <c r="L19"/>
  <c r="J19"/>
  <c r="I19"/>
  <c r="H19"/>
  <c r="G19"/>
  <c r="F19"/>
  <c r="E19"/>
  <c r="D19"/>
  <c r="B19"/>
  <c r="L18"/>
  <c r="J18"/>
  <c r="I18"/>
  <c r="H18"/>
  <c r="G18"/>
  <c r="F18"/>
  <c r="E18"/>
  <c r="D18"/>
  <c r="B18"/>
  <c r="L17"/>
  <c r="J17"/>
  <c r="I17"/>
  <c r="H17"/>
  <c r="G17"/>
  <c r="F17"/>
  <c r="E17"/>
  <c r="D17"/>
  <c r="B17"/>
  <c r="L16"/>
  <c r="J16"/>
  <c r="I16"/>
  <c r="H16"/>
  <c r="G16"/>
  <c r="F16"/>
  <c r="E16"/>
  <c r="D16"/>
  <c r="B16"/>
  <c r="L15"/>
  <c r="J15"/>
  <c r="I15"/>
  <c r="H15"/>
  <c r="G15"/>
  <c r="F15"/>
  <c r="E15"/>
  <c r="D15"/>
  <c r="B15"/>
  <c r="L14"/>
  <c r="J14"/>
  <c r="I14"/>
  <c r="H14"/>
  <c r="G14"/>
  <c r="F14"/>
  <c r="E14"/>
  <c r="D14"/>
  <c r="B14"/>
  <c r="L13"/>
  <c r="J13"/>
  <c r="I13"/>
  <c r="H13"/>
  <c r="G13"/>
  <c r="F13"/>
  <c r="E13"/>
  <c r="D13"/>
  <c r="B13"/>
  <c r="L12"/>
  <c r="J12"/>
  <c r="I12"/>
  <c r="H12"/>
  <c r="G12"/>
  <c r="F12"/>
  <c r="E12"/>
  <c r="D12"/>
  <c r="B12"/>
  <c r="L11"/>
  <c r="J11"/>
  <c r="I11"/>
  <c r="H11"/>
  <c r="G11"/>
  <c r="F11"/>
  <c r="E11"/>
  <c r="D11"/>
  <c r="B11"/>
  <c r="L10"/>
  <c r="J10"/>
  <c r="I10"/>
  <c r="H10"/>
  <c r="G10"/>
  <c r="F10"/>
  <c r="E10"/>
  <c r="D10"/>
  <c r="B10"/>
  <c r="L9"/>
  <c r="J9"/>
  <c r="I9"/>
  <c r="H9"/>
  <c r="G9"/>
  <c r="F9"/>
  <c r="E9"/>
  <c r="D9"/>
  <c r="B9"/>
  <c r="L8"/>
  <c r="J8"/>
  <c r="I8"/>
  <c r="H8"/>
  <c r="G8"/>
  <c r="F8"/>
  <c r="E8"/>
  <c r="D8"/>
  <c r="B8"/>
  <c r="L7"/>
  <c r="J7"/>
  <c r="I7"/>
  <c r="H7"/>
  <c r="G7"/>
  <c r="F7"/>
  <c r="E7"/>
  <c r="D7"/>
  <c r="B7"/>
  <c r="L6"/>
  <c r="J6"/>
  <c r="I6"/>
  <c r="H6"/>
  <c r="G6"/>
  <c r="F6"/>
  <c r="E6"/>
  <c r="D6"/>
  <c r="B6"/>
  <c r="L5"/>
  <c r="J5"/>
  <c r="I5"/>
  <c r="H5"/>
  <c r="G5"/>
  <c r="F5"/>
  <c r="E5"/>
  <c r="D5"/>
  <c r="B5"/>
  <c r="L4"/>
  <c r="J4"/>
  <c r="I4"/>
  <c r="H4"/>
  <c r="G4"/>
  <c r="F4"/>
  <c r="E4"/>
  <c r="D4"/>
  <c r="B4"/>
  <c r="L3"/>
  <c r="J3"/>
  <c r="I3"/>
  <c r="H3"/>
  <c r="G3"/>
  <c r="F3"/>
  <c r="E3"/>
  <c r="D3"/>
  <c r="B3"/>
  <c r="L2"/>
  <c r="H2"/>
  <c r="G2"/>
  <c r="D4" i="1" s="1"/>
  <c r="F2" i="2"/>
  <c r="E2"/>
  <c r="D2"/>
  <c r="B2"/>
  <c r="D5" i="1"/>
  <c r="D9"/>
  <c r="D13"/>
  <c r="D17"/>
  <c r="D21"/>
  <c r="D24"/>
  <c r="C5"/>
  <c r="C9"/>
  <c r="C13"/>
  <c r="C17"/>
  <c r="C21"/>
  <c r="C24"/>
  <c r="E1"/>
  <c r="B4" s="1"/>
  <c r="C18" l="1"/>
  <c r="C14"/>
  <c r="C2"/>
  <c r="D22"/>
  <c r="D14"/>
  <c r="D2"/>
  <c r="C22"/>
  <c r="C10"/>
  <c r="C6"/>
  <c r="D18"/>
  <c r="D10"/>
  <c r="D6"/>
  <c r="C23"/>
  <c r="C19"/>
  <c r="C15"/>
  <c r="C11"/>
  <c r="C7"/>
  <c r="C3"/>
  <c r="D23"/>
  <c r="D19"/>
  <c r="D15"/>
  <c r="D11"/>
  <c r="D7"/>
  <c r="D3"/>
  <c r="C20"/>
  <c r="C16"/>
  <c r="C12"/>
  <c r="C8"/>
  <c r="C4"/>
  <c r="D20"/>
  <c r="D16"/>
  <c r="D12"/>
  <c r="D8"/>
  <c r="B17"/>
  <c r="B9"/>
  <c r="B19"/>
  <c r="B11"/>
  <c r="B3"/>
  <c r="B5"/>
  <c r="B21"/>
  <c r="B13"/>
  <c r="B23"/>
  <c r="B15"/>
  <c r="B7"/>
  <c r="B22"/>
  <c r="B18"/>
  <c r="B14"/>
  <c r="B10"/>
  <c r="B6"/>
  <c r="B2"/>
  <c r="B24"/>
  <c r="B20"/>
  <c r="B16"/>
  <c r="B12"/>
  <c r="B8"/>
  <c r="D25" l="1"/>
  <c r="C25"/>
  <c r="B25"/>
</calcChain>
</file>

<file path=xl/sharedStrings.xml><?xml version="1.0" encoding="utf-8"?>
<sst xmlns="http://schemas.openxmlformats.org/spreadsheetml/2006/main" count="61281" uniqueCount="14512">
  <si>
    <t>不良分类</t>
  </si>
  <si>
    <t>当日退机数量</t>
  </si>
  <si>
    <t>未借机数量</t>
  </si>
  <si>
    <t>累计退机数量</t>
  </si>
  <si>
    <t>按键类不良</t>
  </si>
  <si>
    <t>充电类不良</t>
  </si>
  <si>
    <t>触摸屏类不良</t>
  </si>
  <si>
    <t>传感器不良</t>
  </si>
  <si>
    <t>耗电发热类不良</t>
  </si>
  <si>
    <t>黑屏、死机定屏、重启</t>
  </si>
  <si>
    <t>卡顿类不良</t>
  </si>
  <si>
    <t>卡座类不良</t>
  </si>
  <si>
    <t>开关机类不良</t>
  </si>
  <si>
    <t>拍照/摄像功能类不良</t>
  </si>
  <si>
    <t>屏外观类不良</t>
  </si>
  <si>
    <t>其他类</t>
  </si>
  <si>
    <t>受话类不良</t>
  </si>
  <si>
    <t>送话类不良</t>
  </si>
  <si>
    <t>通话/信号/网络不良</t>
  </si>
  <si>
    <t>外观不良</t>
  </si>
  <si>
    <t>无故障</t>
  </si>
  <si>
    <t>`</t>
  </si>
  <si>
    <t>无线连接类不良</t>
  </si>
  <si>
    <t>显示屏功能类不良</t>
  </si>
  <si>
    <t>扬声器类不良</t>
  </si>
  <si>
    <t>应用异常</t>
  </si>
  <si>
    <t>指纹类不良</t>
  </si>
  <si>
    <t>品质换机</t>
  </si>
  <si>
    <t>合计</t>
  </si>
  <si>
    <t>时间</t>
  </si>
  <si>
    <t>机型</t>
  </si>
  <si>
    <t>IMEI号</t>
  </si>
  <si>
    <t>送检类型</t>
  </si>
  <si>
    <t>生产时间</t>
  </si>
  <si>
    <t>不良描述</t>
  </si>
  <si>
    <t>不良大分类</t>
  </si>
  <si>
    <t>不良小分类</t>
  </si>
  <si>
    <t>实际确认现象  进度</t>
  </si>
  <si>
    <t>不良原因</t>
  </si>
  <si>
    <t>借机</t>
  </si>
  <si>
    <t>未借机标记</t>
  </si>
  <si>
    <t>备注（清除数据）</t>
  </si>
  <si>
    <t>用户密码</t>
  </si>
  <si>
    <t>相册</t>
  </si>
  <si>
    <t>通讯录</t>
  </si>
  <si>
    <t>短信</t>
  </si>
  <si>
    <t>OPPO账号</t>
  </si>
  <si>
    <t>869163035778436</t>
  </si>
  <si>
    <t>移动定制版：当移动卡和其他运行商的卡一起时， 只能移动卡注册到4G</t>
  </si>
  <si>
    <t>移动定制版</t>
  </si>
  <si>
    <t>赵龙9.4</t>
  </si>
  <si>
    <t>860079049225793</t>
  </si>
  <si>
    <t>王靖宇9.3</t>
  </si>
  <si>
    <t>865146046737776</t>
  </si>
  <si>
    <t>869166031596272</t>
  </si>
  <si>
    <t>865146044409931</t>
  </si>
  <si>
    <t>865146042195235</t>
  </si>
  <si>
    <t>869166030104292</t>
  </si>
  <si>
    <t>865146048622851</t>
  </si>
  <si>
    <t>869163038223737</t>
  </si>
  <si>
    <t>865146041310991</t>
  </si>
  <si>
    <t>865146049808954</t>
  </si>
  <si>
    <t>865146041378436</t>
  </si>
  <si>
    <t>869166036722691</t>
  </si>
  <si>
    <t>869163039600792</t>
  </si>
  <si>
    <t>865146046071275</t>
  </si>
  <si>
    <t>865146040109139</t>
  </si>
  <si>
    <t>869163039142852</t>
  </si>
  <si>
    <t>865146044544778</t>
  </si>
  <si>
    <t>869166031545915</t>
  </si>
  <si>
    <t>865146048000017</t>
  </si>
  <si>
    <t>869166035401230</t>
  </si>
  <si>
    <t>865146047099218</t>
  </si>
  <si>
    <t>开发测试分析</t>
  </si>
  <si>
    <t>869166034907435</t>
  </si>
  <si>
    <t>869163035771811</t>
  </si>
  <si>
    <t>869166037861191</t>
  </si>
  <si>
    <t>865146040657418</t>
  </si>
  <si>
    <t>865146042775556</t>
  </si>
  <si>
    <t>865146044008394</t>
  </si>
  <si>
    <t>865146041880779</t>
  </si>
  <si>
    <t>865146043520514</t>
  </si>
  <si>
    <r>
      <rPr>
        <sz val="10"/>
        <color theme="1"/>
        <rFont val="微软雅黑"/>
        <family val="2"/>
        <charset val="134"/>
      </rPr>
      <t>赵龙9</t>
    </r>
    <r>
      <rPr>
        <sz val="10"/>
        <color theme="1"/>
        <rFont val="微软雅黑"/>
        <family val="2"/>
        <charset val="134"/>
      </rPr>
      <t>.5</t>
    </r>
  </si>
  <si>
    <t>869166030791478</t>
  </si>
  <si>
    <t>869163037253172</t>
  </si>
  <si>
    <t>软件测试分析</t>
  </si>
  <si>
    <r>
      <rPr>
        <sz val="10"/>
        <color theme="1"/>
        <rFont val="微软雅黑"/>
        <family val="2"/>
        <charset val="134"/>
      </rPr>
      <t>左凡9</t>
    </r>
    <r>
      <rPr>
        <sz val="10"/>
        <color theme="1"/>
        <rFont val="微软雅黑"/>
        <family val="2"/>
        <charset val="134"/>
      </rPr>
      <t>.4</t>
    </r>
  </si>
  <si>
    <t>865146049413359</t>
  </si>
  <si>
    <t>865146046066572</t>
  </si>
  <si>
    <t>869166030614670</t>
  </si>
  <si>
    <t>869163038954034</t>
  </si>
  <si>
    <t>865146041018792</t>
  </si>
  <si>
    <t>860079047811354</t>
  </si>
  <si>
    <t>869166032920570</t>
  </si>
  <si>
    <t>865146049111193</t>
  </si>
  <si>
    <t>865146042499553</t>
  </si>
  <si>
    <t>865146040925450</t>
  </si>
  <si>
    <t>860079047745610</t>
  </si>
  <si>
    <t>869166032364639</t>
  </si>
  <si>
    <t>860079047888790</t>
  </si>
  <si>
    <t>860079048834439</t>
  </si>
  <si>
    <t>865146049571958</t>
  </si>
  <si>
    <t>865146046630773</t>
  </si>
  <si>
    <t>869163039942475</t>
  </si>
  <si>
    <t>869166031534596</t>
  </si>
  <si>
    <t>865146040084910</t>
  </si>
  <si>
    <t>869163039020298</t>
  </si>
  <si>
    <t>865146046061276</t>
  </si>
  <si>
    <t>869166036638319</t>
  </si>
  <si>
    <t>865146049021590</t>
  </si>
  <si>
    <t>865146040930856</t>
  </si>
  <si>
    <t>860079048668456</t>
  </si>
  <si>
    <t>865146046064312</t>
  </si>
  <si>
    <t>865146048243732</t>
  </si>
  <si>
    <t>865146040821436</t>
  </si>
  <si>
    <t>869163035157110</t>
  </si>
  <si>
    <t>865146047953158</t>
  </si>
  <si>
    <t>865146043329635</t>
  </si>
  <si>
    <t>869166032564659</t>
  </si>
  <si>
    <t>865146047090977</t>
  </si>
  <si>
    <t>869166035615771</t>
  </si>
  <si>
    <t>865146048956176</t>
  </si>
  <si>
    <t>869166034208537</t>
  </si>
  <si>
    <t>869166033491894</t>
  </si>
  <si>
    <t>865146044194954</t>
  </si>
  <si>
    <t>869166031490815</t>
  </si>
  <si>
    <t>860079049247474</t>
  </si>
  <si>
    <t>865146043982490</t>
  </si>
  <si>
    <t>869166035617934</t>
  </si>
  <si>
    <t>测试OK</t>
  </si>
  <si>
    <t>865146041898797</t>
  </si>
  <si>
    <t>860079047868495</t>
  </si>
  <si>
    <t>860079045934414</t>
  </si>
  <si>
    <t>869163039262411</t>
  </si>
  <si>
    <t>865146041019253</t>
  </si>
  <si>
    <t>指纹录入困难，用力按压</t>
  </si>
  <si>
    <t>869166031071151</t>
  </si>
  <si>
    <t>865146048053115</t>
  </si>
  <si>
    <t>869166031539314</t>
  </si>
  <si>
    <t>869166030954894</t>
  </si>
  <si>
    <t>869166032598350</t>
  </si>
  <si>
    <t>860079048366135</t>
  </si>
  <si>
    <t>865146048026392</t>
  </si>
  <si>
    <t>860079049585014</t>
  </si>
  <si>
    <t>865146049831956</t>
  </si>
  <si>
    <t>869166031458416</t>
  </si>
  <si>
    <t>指纹自测fail</t>
  </si>
  <si>
    <t>869166030450794</t>
  </si>
  <si>
    <t>869163036673917</t>
  </si>
  <si>
    <t>865146044659279</t>
  </si>
  <si>
    <t>865146045666596</t>
  </si>
  <si>
    <t>869163039055492</t>
  </si>
  <si>
    <t>869166037579991</t>
  </si>
  <si>
    <t>860079049155859</t>
  </si>
  <si>
    <t>869166031256877</t>
  </si>
  <si>
    <t>865146041579553</t>
  </si>
  <si>
    <r>
      <rPr>
        <sz val="10"/>
        <color theme="1"/>
        <rFont val="微软雅黑"/>
        <family val="2"/>
        <charset val="134"/>
      </rPr>
      <t>王靖宇9</t>
    </r>
    <r>
      <rPr>
        <sz val="10"/>
        <color theme="1"/>
        <rFont val="微软雅黑"/>
        <family val="2"/>
        <charset val="134"/>
      </rPr>
      <t>.4</t>
    </r>
  </si>
  <si>
    <t>869166032854753</t>
  </si>
  <si>
    <t>860079044414715</t>
  </si>
  <si>
    <t>865146049628634</t>
  </si>
  <si>
    <t>865146045713174</t>
  </si>
  <si>
    <t>865146049019776</t>
  </si>
  <si>
    <t>865146041194494</t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</si>
  <si>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60079041556971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</si>
  <si>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69163037510795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</si>
  <si>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69163039749870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</si>
  <si>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65146046582578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</si>
  <si>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65146045031098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</si>
  <si>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60079048576592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</si>
  <si>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69163039455072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</si>
  <si>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65146048463033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</si>
  <si>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65146048454479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</si>
  <si>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65146049750834</t>
    </r>
  </si>
  <si>
    <t>865146049001154</t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</si>
  <si>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69166037798872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</si>
  <si>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69163035377031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</si>
  <si>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69166034021112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</si>
  <si>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65146045740854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</si>
  <si>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60079047986198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</si>
  <si>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69166032364795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</si>
  <si>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65146040747334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</si>
  <si>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65146043669279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</si>
  <si>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60079047442473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</si>
  <si>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65146041043816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</si>
  <si>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60079045619155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</si>
  <si>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60079046642677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</si>
  <si>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65146044851298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</si>
  <si>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60079049315974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</si>
  <si>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65146041886792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</si>
  <si>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69166033307256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</si>
  <si>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60079048649050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</si>
  <si>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69166031056756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</si>
  <si>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69163036031777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</si>
  <si>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65146045672172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</si>
  <si>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69163037518517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</si>
  <si>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69166031981318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</si>
  <si>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65146041045316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</si>
  <si>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65146045345878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</si>
  <si>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60079048348679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</si>
  <si>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65146046544339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</si>
  <si>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65146047663435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</si>
  <si>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65146046536418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</si>
  <si>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69166037234332</t>
    </r>
  </si>
  <si>
    <t>指纹录入困难</t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</si>
  <si>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69166031078818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</si>
  <si>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65146041225058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</si>
  <si>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65146041236097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</si>
  <si>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65146041182077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</si>
  <si>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69166030949597</t>
    </r>
  </si>
  <si>
    <t>865146048245232</t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</si>
  <si>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65146042833991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</si>
  <si>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69166031156697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</si>
  <si>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65146041669016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</si>
  <si>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65146049148575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</si>
  <si>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65146041186490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</si>
  <si>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69166031123556</t>
    </r>
  </si>
  <si>
    <r>
      <rPr>
        <sz val="10"/>
        <color theme="1"/>
        <rFont val="微软雅黑"/>
        <family val="2"/>
        <charset val="134"/>
      </rPr>
      <t>F</t>
    </r>
    <r>
      <rPr>
        <sz val="10"/>
        <color theme="1"/>
        <rFont val="微软雅黑"/>
        <family val="2"/>
        <charset val="134"/>
      </rPr>
      <t>AR问题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</si>
  <si>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65146041909537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</si>
  <si>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69166033408013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</si>
  <si>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65146048891530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</si>
  <si>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69166035060333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</si>
  <si>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65146044315575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</si>
  <si>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60079049136636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</si>
  <si>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60079049606737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</si>
  <si>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69163037508492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</si>
  <si>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69163035241153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</si>
  <si>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69163038184533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</si>
  <si>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60079047853893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</si>
  <si>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65146049917292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</si>
  <si>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69166037894291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</si>
  <si>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65146049524254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</si>
  <si>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69166034994136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</si>
  <si>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60079046115575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</si>
  <si>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60079046433192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</si>
  <si>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65146047341834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</si>
  <si>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69163039821935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</si>
  <si>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65146049796910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</si>
  <si>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65146047860791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</si>
  <si>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60079048654514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</si>
  <si>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69166033244954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</si>
  <si>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65146040410438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</si>
  <si>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60079047909638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</si>
  <si>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65146048011311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</si>
  <si>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65146048007533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</si>
  <si>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65146046188053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</si>
  <si>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69166034689611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</si>
  <si>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65146040339157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</si>
  <si>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60079048335817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</si>
  <si>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65146040350618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</si>
  <si>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65146041099073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</si>
  <si>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69166037623377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</si>
  <si>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65146043228951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</si>
  <si>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60079046115492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</si>
  <si>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65146041444493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</si>
  <si>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65146049290153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</si>
  <si>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69163036646459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</si>
  <si>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60079041423552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</si>
  <si>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60079045505974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</si>
  <si>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65146047674036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</si>
  <si>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65146045863854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</si>
  <si>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69163039095993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</si>
  <si>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65146049415594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</si>
  <si>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65146048388396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</si>
  <si>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69163039294570</t>
    </r>
  </si>
  <si>
    <t>865146044309057</t>
  </si>
  <si>
    <t>869166034135953</t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</si>
  <si>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65146045100893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</si>
  <si>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65146047131615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</si>
  <si>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65146046616152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</si>
  <si>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69166032839051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</si>
  <si>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65146048241736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</si>
  <si>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65146046112418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</si>
  <si>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65146047399378</t>
    </r>
  </si>
  <si>
    <t>869166034518539</t>
  </si>
  <si>
    <t>860079048526951</t>
  </si>
  <si>
    <t>860079049127197</t>
  </si>
  <si>
    <t>865146041554077</t>
  </si>
  <si>
    <t>869166032126491</t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</si>
  <si>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65146044011570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</si>
  <si>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65146048546951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</si>
  <si>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65146045913576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</si>
  <si>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69163036668875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</si>
  <si>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60079049028197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</si>
  <si>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69163036022396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</si>
  <si>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65146040085032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</si>
  <si>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69166032693292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</si>
  <si>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65146041906152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</si>
  <si>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65146040159712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</si>
  <si>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65146042015276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</si>
  <si>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69166034182690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</si>
  <si>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65146045936197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</si>
  <si>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69166030091739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</si>
  <si>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69166033036095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</si>
  <si>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60079049251450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</si>
  <si>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65146042665393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</si>
  <si>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65146048023530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</si>
  <si>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69166033335695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</si>
  <si>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60079049416871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</si>
  <si>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69166031400632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</si>
  <si>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60079047704997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</si>
  <si>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69166031562050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</si>
  <si>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69163036908552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</si>
  <si>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69163035714555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</si>
  <si>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69163033883055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</si>
  <si>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60079049415410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</si>
  <si>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69166039422018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</si>
  <si>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65146048051978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</si>
  <si>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69166031102352</t>
    </r>
  </si>
  <si>
    <r>
      <rPr>
        <sz val="10"/>
        <color theme="1"/>
        <rFont val="微软雅黑"/>
        <family val="2"/>
        <charset val="134"/>
      </rPr>
      <t>8</t>
    </r>
    <r>
      <rPr>
        <sz val="10"/>
        <color theme="1"/>
        <rFont val="微软雅黑"/>
        <family val="2"/>
        <charset val="134"/>
      </rPr>
      <t>60079049198198</t>
    </r>
  </si>
  <si>
    <t>条码</t>
  </si>
  <si>
    <t>总装时间</t>
  </si>
  <si>
    <t>整机版本</t>
  </si>
  <si>
    <t>机型颜色</t>
  </si>
  <si>
    <t>代理代码</t>
  </si>
  <si>
    <t>网点名称</t>
  </si>
  <si>
    <t>网点电话</t>
  </si>
  <si>
    <t>软件版本</t>
  </si>
  <si>
    <t>是否扫码枪扫描</t>
  </si>
  <si>
    <t>检测类型</t>
  </si>
  <si>
    <t>用户故障描述</t>
  </si>
  <si>
    <t>不良归类</t>
  </si>
  <si>
    <t>小分类</t>
  </si>
  <si>
    <t>备注</t>
  </si>
  <si>
    <t>检测结果</t>
  </si>
  <si>
    <t>随机附件</t>
  </si>
  <si>
    <t>故障复现概率</t>
  </si>
  <si>
    <t>新条码</t>
  </si>
  <si>
    <t>新机型</t>
  </si>
  <si>
    <t>网点代码</t>
  </si>
  <si>
    <t>购买日期</t>
  </si>
  <si>
    <t>附件SN</t>
  </si>
  <si>
    <t>经销商名称</t>
  </si>
  <si>
    <t>经销商电话</t>
  </si>
  <si>
    <t>检测单号</t>
  </si>
  <si>
    <t>单据状态</t>
  </si>
  <si>
    <t>检测日期</t>
  </si>
  <si>
    <t>检测人员</t>
  </si>
  <si>
    <t>提交时间</t>
  </si>
  <si>
    <t>故障现象11</t>
  </si>
  <si>
    <t>故障现象12</t>
  </si>
  <si>
    <t>故障现象13</t>
  </si>
  <si>
    <t>补充描述1</t>
  </si>
  <si>
    <t>故障现象21</t>
  </si>
  <si>
    <t>故障现象22</t>
  </si>
  <si>
    <t>故障现象23</t>
  </si>
  <si>
    <t>补充描述2</t>
  </si>
  <si>
    <t>故障现象31</t>
  </si>
  <si>
    <t>故障现象32</t>
  </si>
  <si>
    <t>故障现象33</t>
  </si>
  <si>
    <t>补充描述3</t>
  </si>
  <si>
    <t>出厂日期</t>
  </si>
  <si>
    <t>更换配件</t>
  </si>
  <si>
    <t>代理名称</t>
  </si>
  <si>
    <t>是否使用服务用机换机</t>
  </si>
  <si>
    <t>回访状态</t>
  </si>
  <si>
    <t>总金额</t>
  </si>
  <si>
    <t>结算日期</t>
  </si>
  <si>
    <t>退机日期</t>
  </si>
  <si>
    <t>2018-08-24 18:41:09</t>
  </si>
  <si>
    <t>V6.G</t>
  </si>
  <si>
    <t>流光蓝</t>
  </si>
  <si>
    <t>R17 PBEM00</t>
  </si>
  <si>
    <t>M11FMB</t>
  </si>
  <si>
    <t>黑龙江省寄修客服中心</t>
  </si>
  <si>
    <t>0451-82645898,0451-55961777</t>
  </si>
  <si>
    <t>否</t>
  </si>
  <si>
    <t>售前开箱坏</t>
  </si>
  <si>
    <t>后盖掉漆</t>
  </si>
  <si>
    <t>碰伤/划伤/掉漆/异色点</t>
  </si>
  <si>
    <t>售前开箱坏，经检测故障属实</t>
  </si>
  <si>
    <t>故障百分之百复现</t>
  </si>
  <si>
    <t>865146043155071</t>
  </si>
  <si>
    <t>M11FMB19</t>
  </si>
  <si>
    <t>18004667668</t>
  </si>
  <si>
    <t>M11FMB19-JC-180830004</t>
  </si>
  <si>
    <t>已确认</t>
  </si>
  <si>
    <t>2018-08-30 13:21:55</t>
  </si>
  <si>
    <t>庞亚晶</t>
  </si>
  <si>
    <t>2018-08-30 13:24:05</t>
  </si>
  <si>
    <t>2018-08-25</t>
  </si>
  <si>
    <t>鸡西市鸡冠区欧珀手机商店</t>
  </si>
  <si>
    <t>是</t>
  </si>
  <si>
    <t>未回访</t>
  </si>
  <si>
    <t>0.0000000000</t>
  </si>
  <si>
    <t>2018-08-23 08:33:57</t>
  </si>
  <si>
    <t>V6.H</t>
  </si>
  <si>
    <t>霓光紫</t>
  </si>
  <si>
    <t>M19AMB</t>
  </si>
  <si>
    <t>临汾市客服中心</t>
  </si>
  <si>
    <t>0357-2100766</t>
  </si>
  <si>
    <t>不开机</t>
  </si>
  <si>
    <t>用户包换</t>
  </si>
  <si>
    <t>检测故障属实，符合换机条件</t>
  </si>
  <si>
    <t>保卡</t>
  </si>
  <si>
    <t>869166030954696</t>
  </si>
  <si>
    <t>M19AMB04</t>
  </si>
  <si>
    <t>2018-08-30 00:00:00</t>
  </si>
  <si>
    <t>M19AMB04-JC-180830001</t>
  </si>
  <si>
    <t>2018-08-30 17:04:18</t>
  </si>
  <si>
    <t>郝翰举</t>
  </si>
  <si>
    <t>2018-08-30 17:07:42</t>
  </si>
  <si>
    <t>按开机键完全无反应</t>
  </si>
  <si>
    <t>太原市欧宇达电子有限公司</t>
  </si>
  <si>
    <t>2018-08-26 04:19:32</t>
  </si>
  <si>
    <t>M02JMB</t>
  </si>
  <si>
    <t>肇庆市端州区客服中心</t>
  </si>
  <si>
    <t>0758-2299009</t>
  </si>
  <si>
    <t>开箱左下角有花痕。</t>
  </si>
  <si>
    <t>860079049098794</t>
  </si>
  <si>
    <t>M02JMB04</t>
  </si>
  <si>
    <t>15215699979</t>
  </si>
  <si>
    <t>M02JMB04-JC-180830001</t>
  </si>
  <si>
    <t>2018-08-30 14:07:09</t>
  </si>
  <si>
    <t>莫锦敏</t>
  </si>
  <si>
    <t>2018-08-30 14:17:50</t>
  </si>
  <si>
    <t>触摸屏掉漆/掉油墨</t>
  </si>
  <si>
    <t>2018-08-26</t>
  </si>
  <si>
    <t>广州零售客户</t>
  </si>
  <si>
    <t>865146041321311</t>
  </si>
  <si>
    <t>2018-08-22 19:01:40</t>
  </si>
  <si>
    <t>M16GMB</t>
  </si>
  <si>
    <t>鞍山市铁东区客服中心</t>
  </si>
  <si>
    <t>0412-2570555</t>
  </si>
  <si>
    <t>PBEM00_11_A.06</t>
  </si>
  <si>
    <t>用户包退</t>
  </si>
  <si>
    <t xml:space="preserve">膜有划伤  </t>
  </si>
  <si>
    <t>检测故障属实，符合退机条件</t>
  </si>
  <si>
    <t>无</t>
  </si>
  <si>
    <t>M16GMB19</t>
  </si>
  <si>
    <t>M16GMB19-JC-180830001</t>
  </si>
  <si>
    <t>已提交</t>
  </si>
  <si>
    <t>2018-08-30 12:20:03</t>
  </si>
  <si>
    <t>张聪</t>
  </si>
  <si>
    <t>2018-08-30 12:20:47</t>
  </si>
  <si>
    <t>沈阳零购客户</t>
  </si>
  <si>
    <t>865146040758216</t>
  </si>
  <si>
    <t>2018-08-22 22:00:27</t>
  </si>
  <si>
    <t>V6.M</t>
  </si>
  <si>
    <t>M21AMB</t>
  </si>
  <si>
    <t>重庆市万州区客服中心</t>
  </si>
  <si>
    <t>023-58122430</t>
  </si>
  <si>
    <t>PBEM00_11_A.07</t>
  </si>
  <si>
    <t>用户强退</t>
  </si>
  <si>
    <t>拍小视频模糊</t>
  </si>
  <si>
    <t>拍照/摄像花屏</t>
  </si>
  <si>
    <t>手机检测无故障，用户对比华为P20微信小视频更清晰，用户不接受，要求退机</t>
  </si>
  <si>
    <t>经检测，用户描述故障未复现，用户强退</t>
  </si>
  <si>
    <t>全套</t>
  </si>
  <si>
    <t>故障未复现</t>
  </si>
  <si>
    <t>M21AMB02</t>
  </si>
  <si>
    <t>15123491429</t>
  </si>
  <si>
    <t>M21AMB02-JC-180830005</t>
  </si>
  <si>
    <t>2018-08-30 14:55:04</t>
  </si>
  <si>
    <t>卫茂阳</t>
  </si>
  <si>
    <t>2018-08-30 14:58:12</t>
  </si>
  <si>
    <t>三方APK应用功能类不良</t>
  </si>
  <si>
    <t>重庆欧珀科技有限公司</t>
  </si>
  <si>
    <t>865146044943798</t>
  </si>
  <si>
    <t>2018-08-22 10:08:52</t>
  </si>
  <si>
    <t>营口市鲅鱼圈区客服中心</t>
  </si>
  <si>
    <t>0417-6223330</t>
  </si>
  <si>
    <t>0</t>
  </si>
  <si>
    <t>屏幕听筒上方处 比同款机型缝隙大 用户要求退机 重新购买</t>
  </si>
  <si>
    <t>缝大/起翘/脱胶</t>
  </si>
  <si>
    <t>检测故障属实</t>
  </si>
  <si>
    <t>M16GMB20</t>
  </si>
  <si>
    <t>M16GMB20-JC-180830001</t>
  </si>
  <si>
    <t>2018-08-30 15:08:42</t>
  </si>
  <si>
    <t>刘俊</t>
  </si>
  <si>
    <t>2018-08-30 15:11:00</t>
  </si>
  <si>
    <t>2018-08-24 15:39:27</t>
  </si>
  <si>
    <t>M29AMB</t>
  </si>
  <si>
    <t>银川市寄修客服中心</t>
  </si>
  <si>
    <t>0951-4013373,0951-6029200</t>
  </si>
  <si>
    <t>无法确认</t>
  </si>
  <si>
    <t>865146043151799</t>
  </si>
  <si>
    <t>M29AMB21</t>
  </si>
  <si>
    <t>17398406161</t>
  </si>
  <si>
    <t>M29AMB21-JC-180830002</t>
  </si>
  <si>
    <t>2018-08-30 17:09:33</t>
  </si>
  <si>
    <t>黄文廷</t>
  </si>
  <si>
    <t>2018-08-30 17:14:55</t>
  </si>
  <si>
    <t>兰州欧珀电子有限公司</t>
  </si>
  <si>
    <t>2018-08-22 22:47:40</t>
  </si>
  <si>
    <t>西宁市客服中心</t>
  </si>
  <si>
    <t>0971-6158210</t>
  </si>
  <si>
    <t>边框掉漆</t>
  </si>
  <si>
    <t>卡托 保卡</t>
  </si>
  <si>
    <t>865146043151815</t>
  </si>
  <si>
    <t>M29AMB03</t>
  </si>
  <si>
    <t>2000-01-01 00:00:00</t>
  </si>
  <si>
    <t>15897044276</t>
  </si>
  <si>
    <t>M29AMB03-JC-180830002</t>
  </si>
  <si>
    <t>2018-08-30 10:49:32</t>
  </si>
  <si>
    <t>李运沛</t>
  </si>
  <si>
    <t>2018-08-30 10:51:25</t>
  </si>
  <si>
    <t>2018-08-23 18:12:27</t>
  </si>
  <si>
    <t>V6.J</t>
  </si>
  <si>
    <t>M23AMB</t>
  </si>
  <si>
    <t>曲靖市客服中心</t>
  </si>
  <si>
    <t>0874-3138706</t>
  </si>
  <si>
    <t>不显示</t>
  </si>
  <si>
    <t>无显示</t>
  </si>
  <si>
    <t>同意换流光蓝</t>
  </si>
  <si>
    <t>865146043157671</t>
  </si>
  <si>
    <t>M23AMB08</t>
  </si>
  <si>
    <t>15287846648</t>
  </si>
  <si>
    <t>M23AMB08-JC-180830002</t>
  </si>
  <si>
    <t>2018-08-30 16:40:15</t>
  </si>
  <si>
    <t>张江涛</t>
  </si>
  <si>
    <t>2018-08-30 16:40:52</t>
  </si>
  <si>
    <t>显示屏黑屏开机无显示</t>
  </si>
  <si>
    <t>昆明欧珀电子有限公司</t>
  </si>
  <si>
    <t>2018-08-24 20:29:59</t>
  </si>
  <si>
    <t>沈阳市和平区客服中心</t>
  </si>
  <si>
    <t>024-83682310</t>
  </si>
  <si>
    <t xml:space="preserve"> SIM卡托取出时弯的</t>
  </si>
  <si>
    <t>卡托不良</t>
  </si>
  <si>
    <t>869166031881856</t>
  </si>
  <si>
    <t>M16GMB15</t>
  </si>
  <si>
    <t>02423414210</t>
  </si>
  <si>
    <t>M16GMB15-JC-180830024</t>
  </si>
  <si>
    <t>2018-08-30 16:16:32</t>
  </si>
  <si>
    <t>李响</t>
  </si>
  <si>
    <t>2018-08-30 16:16:51</t>
  </si>
  <si>
    <t>其他故障</t>
  </si>
  <si>
    <t>其他故障（七天无理由禁止录入此项）</t>
  </si>
  <si>
    <t>2018-08-27 09:52:23</t>
  </si>
  <si>
    <t>V6.7</t>
  </si>
  <si>
    <t>R17 PBET00</t>
  </si>
  <si>
    <t>M02LMB</t>
  </si>
  <si>
    <t>中山市火炬开发区客服中心</t>
  </si>
  <si>
    <t>0760-85283466</t>
  </si>
  <si>
    <t>PBET00_11_A.07</t>
  </si>
  <si>
    <t>用户强换</t>
  </si>
  <si>
    <t>使用两张不同营运商的卡时只能使用移动的4g网络</t>
  </si>
  <si>
    <t>信号网络/天线类不良</t>
  </si>
  <si>
    <t>上网异常</t>
  </si>
  <si>
    <t>该手机无性能故障，用户强烈要求更换为全网通机型，故此开单，用户强换。</t>
  </si>
  <si>
    <t>经检测，用户描述故障未复现，用户强换</t>
  </si>
  <si>
    <t>865146043128912</t>
  </si>
  <si>
    <t>M02LMB08</t>
  </si>
  <si>
    <t>M02LMB08-JC-180830001</t>
  </si>
  <si>
    <t>2018-08-30 11:34:24</t>
  </si>
  <si>
    <t>吴家炜</t>
  </si>
  <si>
    <t>2018-08-30 11:36:06</t>
  </si>
  <si>
    <t>数据类不良</t>
  </si>
  <si>
    <t>不显示数据网络图标（2G/3G/4G等）</t>
  </si>
  <si>
    <t>故障地方:不分;</t>
  </si>
  <si>
    <t>2018-08-28</t>
  </si>
  <si>
    <t>中山零购客户</t>
  </si>
  <si>
    <t>2018-08-23 15:26:58</t>
  </si>
  <si>
    <t>M08AMB</t>
  </si>
  <si>
    <t>唐山市路北区客服中心</t>
  </si>
  <si>
    <t>010-89537948,010-89536788</t>
  </si>
  <si>
    <t>指纹录不上，资料不保，同意刷机检测</t>
  </si>
  <si>
    <t>指纹功能不良</t>
  </si>
  <si>
    <t>869166031078990</t>
  </si>
  <si>
    <t>M08AMB03</t>
  </si>
  <si>
    <t>M08AMB03-JC-180830009</t>
  </si>
  <si>
    <t>2018-08-30 17:33:27</t>
  </si>
  <si>
    <t>马靓</t>
  </si>
  <si>
    <t>2018-08-30 17:36:18</t>
  </si>
  <si>
    <t>北京远宏欧珀电子设备有限公司</t>
  </si>
  <si>
    <t>2018-08-24 15:14:47</t>
  </si>
  <si>
    <t>双鸭山市客服中心</t>
  </si>
  <si>
    <t>0469-8856777</t>
  </si>
  <si>
    <t>死机，定屏</t>
  </si>
  <si>
    <t>死机/重启不良</t>
  </si>
  <si>
    <t>死机</t>
  </si>
  <si>
    <t>用户同意拆机检测，机器进入维修间后手机中的资料（电话、相片、信息等）将无法保存，用户同意手机内所有资料丢失。用户同意更换其他颜色</t>
  </si>
  <si>
    <t>故障偶尔复现，不确定</t>
  </si>
  <si>
    <t>865146043156475</t>
  </si>
  <si>
    <t>M11FMB16</t>
  </si>
  <si>
    <t>M11FMB16-JC-180830002</t>
  </si>
  <si>
    <t>2018-08-30 15:59:29</t>
  </si>
  <si>
    <t>王珺</t>
  </si>
  <si>
    <t>2018-08-30 16:02:01</t>
  </si>
  <si>
    <t>黑屏</t>
  </si>
  <si>
    <t>无固定路径随机性死机 黑屏/自动关机</t>
  </si>
  <si>
    <t>如何恢复正常:重启;</t>
  </si>
  <si>
    <t>865146045676355</t>
  </si>
  <si>
    <t>2018-08-26 07:43:27</t>
  </si>
  <si>
    <t>V6.F</t>
  </si>
  <si>
    <t>M06C00</t>
  </si>
  <si>
    <t>上海市浦东新区客服中心</t>
  </si>
  <si>
    <t>021-38763872</t>
  </si>
  <si>
    <t>触摸屏局部失灵</t>
  </si>
  <si>
    <t>触摸无功能</t>
  </si>
  <si>
    <t>M06C0006</t>
  </si>
  <si>
    <t>M06C0006-JC-180831005</t>
  </si>
  <si>
    <t>2018-08-31 10:46:20</t>
  </si>
  <si>
    <t>徐翔</t>
  </si>
  <si>
    <t>2018-08-31 10:46:42</t>
  </si>
  <si>
    <t>触摸屏无功能</t>
  </si>
  <si>
    <t>865146049200970</t>
  </si>
  <si>
    <t>2018-08-26 21:58:49</t>
  </si>
  <si>
    <t>V6.N</t>
  </si>
  <si>
    <t>M02BMB</t>
  </si>
  <si>
    <t>深圳市福田区客服中心</t>
  </si>
  <si>
    <t>0755-82533413</t>
  </si>
  <si>
    <t>第三方电商</t>
  </si>
  <si>
    <t>检测</t>
  </si>
  <si>
    <t>七天无理由</t>
  </si>
  <si>
    <t>M02BMB01</t>
  </si>
  <si>
    <t>13421307206</t>
  </si>
  <si>
    <t>M02BMB01-JC-180831003</t>
  </si>
  <si>
    <t>2018-08-31 13:53:41</t>
  </si>
  <si>
    <t>郑诗琼</t>
  </si>
  <si>
    <t>2018-08-31 13:54:13</t>
  </si>
  <si>
    <t>869166032755075</t>
  </si>
  <si>
    <t>2018-08-27 03:04:39</t>
  </si>
  <si>
    <t>V6.Q</t>
  </si>
  <si>
    <t>2018-08-29 00:00:00</t>
  </si>
  <si>
    <t>M02BMB01-JC-180831002</t>
  </si>
  <si>
    <t>2018-08-31 13:50:53</t>
  </si>
  <si>
    <t>2018-08-31 13:51:20</t>
  </si>
  <si>
    <t>2018-08-24 00:56:03</t>
  </si>
  <si>
    <t>廊坊市三河市燕郊镇客服中心</t>
  </si>
  <si>
    <t>0316-5853799</t>
  </si>
  <si>
    <t>手机边框有白点</t>
  </si>
  <si>
    <t>865146046521717</t>
  </si>
  <si>
    <t>M08AMB24</t>
  </si>
  <si>
    <t>15048745673</t>
  </si>
  <si>
    <t>M08AMB24-JC-180831001</t>
  </si>
  <si>
    <t>2018-08-31 14:08:14</t>
  </si>
  <si>
    <t>胡晓建</t>
  </si>
  <si>
    <t>865146044829914</t>
  </si>
  <si>
    <t>2018-08-21 03:24:48</t>
  </si>
  <si>
    <t>M27FMB</t>
  </si>
  <si>
    <t>淄博市临淄客服中心</t>
  </si>
  <si>
    <t>0533-7077578</t>
  </si>
  <si>
    <t>指纹非常不灵敏</t>
  </si>
  <si>
    <t>M27FMB87</t>
  </si>
  <si>
    <t>05332301212</t>
  </si>
  <si>
    <t>M27FMB87-JC-180831002</t>
  </si>
  <si>
    <t>2018-08-31 13:07:25</t>
  </si>
  <si>
    <t>孙旭辉</t>
  </si>
  <si>
    <t>2018-08-31 13:07:55</t>
  </si>
  <si>
    <t>2018-08-27 14:44:51</t>
  </si>
  <si>
    <t>V6.R</t>
  </si>
  <si>
    <t>M10AMB</t>
  </si>
  <si>
    <t>西安市钟楼客服中心</t>
  </si>
  <si>
    <t>4008961111,029-87274205</t>
  </si>
  <si>
    <t>打开相机黑屏</t>
  </si>
  <si>
    <t>拍照/摄像黑屏</t>
  </si>
  <si>
    <t>检测故障属实，死故障  ，100%</t>
  </si>
  <si>
    <t>865146046521295</t>
  </si>
  <si>
    <t>M10AMB12</t>
  </si>
  <si>
    <t>18829289627</t>
  </si>
  <si>
    <t>M10AMB12-JC-180831011</t>
  </si>
  <si>
    <t>2018-08-31 15:06:09</t>
  </si>
  <si>
    <t>王欢</t>
  </si>
  <si>
    <t>2018-08-31 15:28:32</t>
  </si>
  <si>
    <t>2018-08-24 17:15:12</t>
  </si>
  <si>
    <t>M17GMB</t>
  </si>
  <si>
    <t>永城市客服中心</t>
  </si>
  <si>
    <t>0370-5108588</t>
  </si>
  <si>
    <t>指纹录入不上</t>
  </si>
  <si>
    <t>869166030954175</t>
  </si>
  <si>
    <t>M17GMB23</t>
  </si>
  <si>
    <t>M17GMB23-JC-180831002</t>
  </si>
  <si>
    <t>2018-08-31 10:02:19</t>
  </si>
  <si>
    <t>练家</t>
  </si>
  <si>
    <t>2018-08-31 10:03:34</t>
  </si>
  <si>
    <t>2018-08-21 20:53:59</t>
  </si>
  <si>
    <t>M15AMB</t>
  </si>
  <si>
    <t>钦州市客服中心</t>
  </si>
  <si>
    <t>0777-3897330</t>
  </si>
  <si>
    <t>开关机键有时失灵</t>
  </si>
  <si>
    <t>按键功能不良</t>
  </si>
  <si>
    <t>用户已在店面换新机</t>
  </si>
  <si>
    <t>865146048858356</t>
  </si>
  <si>
    <t>M15AMB12</t>
  </si>
  <si>
    <t>13877793230</t>
  </si>
  <si>
    <t>M15AMB12-JC-180831001</t>
  </si>
  <si>
    <t>2018-08-31 16:35:00</t>
  </si>
  <si>
    <t>苏玲</t>
  </si>
  <si>
    <t>2018-08-31 16:37:01</t>
  </si>
  <si>
    <t>2018-08-24 06:01:09</t>
  </si>
  <si>
    <t>M00EMB</t>
  </si>
  <si>
    <t>沧州市任丘市客服中心</t>
  </si>
  <si>
    <t>0317-2983300</t>
  </si>
  <si>
    <t>显示屏有一道竖线</t>
  </si>
  <si>
    <t>花屏</t>
  </si>
  <si>
    <t>保卡、充电器、数据线、耳机</t>
  </si>
  <si>
    <t>869166030471790</t>
  </si>
  <si>
    <t>M00EMB11</t>
  </si>
  <si>
    <t>18732771599</t>
  </si>
  <si>
    <t>M00EMB11-JC-180831008</t>
  </si>
  <si>
    <t>2018-08-31 16:54:33</t>
  </si>
  <si>
    <t>李杰</t>
  </si>
  <si>
    <t>2018-08-31 16:54:37</t>
  </si>
  <si>
    <t>显示屏白团/黄团/背光不均不良</t>
  </si>
  <si>
    <t>865146048924075</t>
  </si>
  <si>
    <t>2018-08-24 22:29:03</t>
  </si>
  <si>
    <t>商丘市夏邑县客服中心</t>
  </si>
  <si>
    <t>0370-6667776</t>
  </si>
  <si>
    <t>180410</t>
  </si>
  <si>
    <t>卡顿</t>
  </si>
  <si>
    <t>卡顿/闪退</t>
  </si>
  <si>
    <t>M17GMB33</t>
  </si>
  <si>
    <t>18037070099</t>
  </si>
  <si>
    <t>M17GMB33-JC-180831002</t>
  </si>
  <si>
    <t>2018-08-31 17:57:53</t>
  </si>
  <si>
    <t>左海迪</t>
  </si>
  <si>
    <t>2018-08-31 17:59:28</t>
  </si>
  <si>
    <t>反应慢</t>
  </si>
  <si>
    <t>界面滑动不流畅/慢/卡顿</t>
  </si>
  <si>
    <t>865146046240078</t>
  </si>
  <si>
    <t>2018-08-21 19:06:06</t>
  </si>
  <si>
    <t>淄博市客服中心</t>
  </si>
  <si>
    <t>0533-2186530</t>
  </si>
  <si>
    <t>指纹识别和面部识别都不灵敏</t>
  </si>
  <si>
    <t>机头</t>
  </si>
  <si>
    <t>M27FMB11</t>
  </si>
  <si>
    <t>M27FMB11-JC-180831007</t>
  </si>
  <si>
    <t>2018-08-31 17:44:01</t>
  </si>
  <si>
    <t>魏京池</t>
  </si>
  <si>
    <t>2018-08-31 17:44:37</t>
  </si>
  <si>
    <t>2018-08-22 13:58:34</t>
  </si>
  <si>
    <t>手机顶部听筒处外观有瑕疵</t>
  </si>
  <si>
    <t>开箱发现上方听筒处有瑕疵，卖场将当时监控视频发至客服中心确认，客服中心上报重庆技术主管也将其视频上传确认，手机未有使用痕迹，符合售前开箱坏标准</t>
  </si>
  <si>
    <t>869166035313492</t>
  </si>
  <si>
    <t>1330310700</t>
  </si>
  <si>
    <t>M21AMB02-JC-180831002</t>
  </si>
  <si>
    <t>2018-08-31 13:03:32</t>
  </si>
  <si>
    <t>刘东</t>
  </si>
  <si>
    <t>2018-08-31 13:03:56</t>
  </si>
  <si>
    <t>其他外观不良现象</t>
  </si>
  <si>
    <t>其他外观现象</t>
  </si>
  <si>
    <t>2018-08-23 16:10:35</t>
  </si>
  <si>
    <t>河南省寄修客服中心</t>
  </si>
  <si>
    <t>0371-58505092</t>
  </si>
  <si>
    <t>开关机键不灵</t>
  </si>
  <si>
    <t>服务用机换机</t>
  </si>
  <si>
    <t>机 保卡</t>
  </si>
  <si>
    <t>869166035313070</t>
  </si>
  <si>
    <t>M17GMB24</t>
  </si>
  <si>
    <t>M17GMB24-JC-180831045</t>
  </si>
  <si>
    <t>2018-08-31 15:41:43</t>
  </si>
  <si>
    <t>申春乐</t>
  </si>
  <si>
    <t>2018-08-31 16:11:22</t>
  </si>
  <si>
    <t>2018-08-26 07:00:52</t>
  </si>
  <si>
    <t>佛山市三水区客服中心</t>
  </si>
  <si>
    <t>0757-87781776</t>
  </si>
  <si>
    <t>充不进电</t>
  </si>
  <si>
    <t>不充电</t>
  </si>
  <si>
    <t>865146043141170</t>
  </si>
  <si>
    <t>M02JMB20</t>
  </si>
  <si>
    <t>M02JMB20-JC-180831001</t>
  </si>
  <si>
    <t>2018-08-31 15:45:15</t>
  </si>
  <si>
    <t>焦飞飞</t>
  </si>
  <si>
    <t>2018-08-31 15:46:28</t>
  </si>
  <si>
    <t>充电充不满电</t>
  </si>
  <si>
    <t>2018-08-25 02:47:51</t>
  </si>
  <si>
    <t>天津市和平区客服中心</t>
  </si>
  <si>
    <t xml:space="preserve">010-89537948,010-89536788 </t>
  </si>
  <si>
    <t>865146046524430</t>
  </si>
  <si>
    <t>M08AMB02</t>
  </si>
  <si>
    <t>2018-08-31 00:00:00</t>
  </si>
  <si>
    <t>18222319161</t>
  </si>
  <si>
    <t>M08AMB02-JC-180831030</t>
  </si>
  <si>
    <t>2018-08-31 16:15:43</t>
  </si>
  <si>
    <t>桂婷婷</t>
  </si>
  <si>
    <t>2018-08-31 16:18:00</t>
  </si>
  <si>
    <t>显示屏花屏</t>
  </si>
  <si>
    <t>2018-08-24 23:37:32</t>
  </si>
  <si>
    <t>商丘市睢阳区归德路客服中心</t>
  </si>
  <si>
    <t>0370-2227891</t>
  </si>
  <si>
    <t>不识卡</t>
  </si>
  <si>
    <t>不识SIM卡</t>
  </si>
  <si>
    <t>用户刚买的手机还未插卡使用，故未注册电子保卡。</t>
  </si>
  <si>
    <t>M17GMB36</t>
  </si>
  <si>
    <t>13233869909</t>
  </si>
  <si>
    <t>M17GMB36-JC-180831003</t>
  </si>
  <si>
    <t>2018-08-31 17:27:53</t>
  </si>
  <si>
    <t>任素平</t>
  </si>
  <si>
    <t>2018-08-31 17:29:14</t>
  </si>
  <si>
    <t>869166034343615</t>
  </si>
  <si>
    <t>2018-08-26 01:55:37</t>
  </si>
  <si>
    <t>盘锦市客服中心</t>
  </si>
  <si>
    <t>0427-3230200</t>
  </si>
  <si>
    <t>指纹不灵</t>
  </si>
  <si>
    <t>M16GMB11</t>
  </si>
  <si>
    <t>M16GMB11-JC-180831002</t>
  </si>
  <si>
    <t>2018-08-31 12:57:58</t>
  </si>
  <si>
    <t>刘斌</t>
  </si>
  <si>
    <t>2018-08-31 12:58:33</t>
  </si>
  <si>
    <t>2018-08-21 18:21:47</t>
  </si>
  <si>
    <t>M12AMB</t>
  </si>
  <si>
    <t>福州市鼓楼区东街客服中心</t>
  </si>
  <si>
    <t>0591-83282917</t>
  </si>
  <si>
    <t>后置相机打不开</t>
  </si>
  <si>
    <t>无法进入拍照/摄像</t>
  </si>
  <si>
    <t>机头+保卡</t>
  </si>
  <si>
    <t>869166031397374</t>
  </si>
  <si>
    <t>M12AMB12</t>
  </si>
  <si>
    <t>M12AMB12-JC-180831001</t>
  </si>
  <si>
    <t>2018-08-31 12:10:03</t>
  </si>
  <si>
    <t>雷礼徐</t>
  </si>
  <si>
    <t>2018-08-31 12:11:19</t>
  </si>
  <si>
    <t>无法进入拍照/摄像/相机闪退/相机被占用</t>
  </si>
  <si>
    <t>2018-08-24 04:24:51</t>
  </si>
  <si>
    <t>M33AMB</t>
  </si>
  <si>
    <t>芜湖市客服中心</t>
  </si>
  <si>
    <t>0553-3886982</t>
  </si>
  <si>
    <t>有时死机</t>
  </si>
  <si>
    <t>865146048852953</t>
  </si>
  <si>
    <t>M33AMB04</t>
  </si>
  <si>
    <t>05535853775</t>
  </si>
  <si>
    <t>M33AMB04-JC-180831001</t>
  </si>
  <si>
    <t>2018-08-31 09:16:56</t>
  </si>
  <si>
    <t>葛明</t>
  </si>
  <si>
    <t>2018-08-31 09:26:39</t>
  </si>
  <si>
    <t>2018-08-23 21:53:16</t>
  </si>
  <si>
    <t>M10E00</t>
  </si>
  <si>
    <t>包头市昆区钢铁路客服中心</t>
  </si>
  <si>
    <t>0472-2111866</t>
  </si>
  <si>
    <t>屏幕左侧有绿色亮点</t>
  </si>
  <si>
    <t>显示屏外观类不良</t>
  </si>
  <si>
    <t>显示屏点不良</t>
  </si>
  <si>
    <t>用户包换，屏幕左侧有绿色亮点，客服中心验证到故障</t>
  </si>
  <si>
    <t>865146043137434</t>
  </si>
  <si>
    <t>M10E0012</t>
  </si>
  <si>
    <t>M10E0012-JC-180831002</t>
  </si>
  <si>
    <t>2018-08-31 14:07:39</t>
  </si>
  <si>
    <t>杨爱芳</t>
  </si>
  <si>
    <t>2018-08-31 14:11:52</t>
  </si>
  <si>
    <t>869166031633950</t>
  </si>
  <si>
    <t>2018-08-26 21:11:23</t>
  </si>
  <si>
    <t>深圳旗舰客服中心</t>
  </si>
  <si>
    <t>0755-23606666</t>
  </si>
  <si>
    <t>正常</t>
  </si>
  <si>
    <t>电子保卡未激活</t>
  </si>
  <si>
    <t>M02BMB10</t>
  </si>
  <si>
    <t>2018-08-23 00:00:00</t>
  </si>
  <si>
    <t>M02BMB10-JC-180831001</t>
  </si>
  <si>
    <t>2018-08-31 12:59:07</t>
  </si>
  <si>
    <t>刘雨婷</t>
  </si>
  <si>
    <t>2018-08-31 13:00:38</t>
  </si>
  <si>
    <t>2018-08-26 13:10:54</t>
  </si>
  <si>
    <t>V6.8</t>
  </si>
  <si>
    <t>不开机，自动重启</t>
  </si>
  <si>
    <t>869166030471717</t>
  </si>
  <si>
    <t>M02JMB20-JC-180831003</t>
  </si>
  <si>
    <t>2018-08-31 16:32:40</t>
  </si>
  <si>
    <t>2018-08-31 16:35:31</t>
  </si>
  <si>
    <t>开机卡在简体中文界面和4g界面</t>
  </si>
  <si>
    <t>2018-08-24 20:15:40</t>
  </si>
  <si>
    <t>M18CMB</t>
  </si>
  <si>
    <t>吉林市客服中心</t>
  </si>
  <si>
    <t>0432-62483363</t>
  </si>
  <si>
    <t>869166030471691</t>
  </si>
  <si>
    <t>M18CMB02</t>
  </si>
  <si>
    <t>18043427264</t>
  </si>
  <si>
    <t>M18CMB02-JC-180831001</t>
  </si>
  <si>
    <t>2018-08-31 14:54:39</t>
  </si>
  <si>
    <t>张美羚</t>
  </si>
  <si>
    <t>2018-08-31 14:55:55</t>
  </si>
  <si>
    <t>按开机键有震动无反应</t>
  </si>
  <si>
    <t>865146047153130</t>
  </si>
  <si>
    <t>2018-08-24 05:57:51</t>
  </si>
  <si>
    <t>打电话刚接通时有噪音，几乎每一通都有，播放音乐时感觉有杂音</t>
  </si>
  <si>
    <t>听筒杂音</t>
  </si>
  <si>
    <t>M27FMB11-JC-180831006</t>
  </si>
  <si>
    <t>2018-08-31 17:08:10</t>
  </si>
  <si>
    <t>2018-08-31 17:10:13</t>
  </si>
  <si>
    <t>听筒回音</t>
  </si>
  <si>
    <t>2018-08-21 23:11:16</t>
  </si>
  <si>
    <t>M02MMB</t>
  </si>
  <si>
    <t>湛江市霞山区客服中心</t>
  </si>
  <si>
    <t>0759-2717456</t>
  </si>
  <si>
    <t>光感有时候失灵</t>
  </si>
  <si>
    <t>其它类</t>
  </si>
  <si>
    <t>感应器不良</t>
  </si>
  <si>
    <t>869166034610450</t>
  </si>
  <si>
    <t>M02MMB01</t>
  </si>
  <si>
    <t>M02MMB01-JC-180831001</t>
  </si>
  <si>
    <t>2018-08-31 11:12:26</t>
  </si>
  <si>
    <t>李秋艳</t>
  </si>
  <si>
    <t>2018-08-31 11:12:59</t>
  </si>
  <si>
    <t>接近传感/光感功能不良</t>
  </si>
  <si>
    <t>语音/电话贴耳亮屏</t>
  </si>
  <si>
    <t>869166032408816</t>
  </si>
  <si>
    <t>2018-08-26 18:12:35</t>
  </si>
  <si>
    <t>郑州市英协广场客服中心</t>
  </si>
  <si>
    <t>0371-66307747</t>
  </si>
  <si>
    <t>操作脸部识别的时候不开机了</t>
  </si>
  <si>
    <t>M17GMB01</t>
  </si>
  <si>
    <t>M17GMB01-JC-180831003</t>
  </si>
  <si>
    <t>2018-08-31 14:14:29</t>
  </si>
  <si>
    <t>刘娟</t>
  </si>
  <si>
    <t>2018-08-31 14:14:48</t>
  </si>
  <si>
    <t>2018-08-23 19:26:59</t>
  </si>
  <si>
    <t>中卫市客服中心</t>
  </si>
  <si>
    <t>0955-8768801</t>
  </si>
  <si>
    <t>电源按键有时失灵</t>
  </si>
  <si>
    <t>机头+卡托+保卡</t>
  </si>
  <si>
    <t>865146043156798</t>
  </si>
  <si>
    <t>M29AMB07</t>
  </si>
  <si>
    <t>M29AMB07-JC-180831001</t>
  </si>
  <si>
    <t>2018-08-31 14:48:37</t>
  </si>
  <si>
    <t>赫佳强</t>
  </si>
  <si>
    <t>2018-08-31 14:50:41</t>
  </si>
  <si>
    <t>2018-08-26 12:52:29</t>
  </si>
  <si>
    <t>M22AMB</t>
  </si>
  <si>
    <t>海口市客服中心</t>
  </si>
  <si>
    <t>0898-66775506</t>
  </si>
  <si>
    <t>0000</t>
  </si>
  <si>
    <t>指纹不灵敏，有时无网络</t>
  </si>
  <si>
    <t>客服检测到故障，该故障为指纹不灵敏，有时无网络，使用的是移动卡。</t>
  </si>
  <si>
    <t>卡托</t>
  </si>
  <si>
    <t>865146043157879</t>
  </si>
  <si>
    <t>M22AMB05</t>
  </si>
  <si>
    <t>M22AMB05-JC-180831004</t>
  </si>
  <si>
    <t>2018-08-31 12:17:09</t>
  </si>
  <si>
    <t>梁定学</t>
  </si>
  <si>
    <t>2018-08-31 12:30:34</t>
  </si>
  <si>
    <t>2018-08-23 16:15:04</t>
  </si>
  <si>
    <t xml:space="preserve">无 </t>
  </si>
  <si>
    <t>闪屏</t>
  </si>
  <si>
    <t>869166034661974</t>
  </si>
  <si>
    <t>M08AMB02-JC-180831004</t>
  </si>
  <si>
    <t>2018-08-31 11:51:33</t>
  </si>
  <si>
    <t>2018-08-31 11:54:00</t>
  </si>
  <si>
    <t>显示屏闪屏</t>
  </si>
  <si>
    <t>2018-08-22 20:23:47</t>
  </si>
  <si>
    <t>宁德市客服中心</t>
  </si>
  <si>
    <t>0593-2363690</t>
  </si>
  <si>
    <t>865146043152953</t>
  </si>
  <si>
    <t>M12AMB08</t>
  </si>
  <si>
    <t>13395931010</t>
  </si>
  <si>
    <t>M12AMB08-JC-180831002</t>
  </si>
  <si>
    <t>2018-08-31 09:45:00</t>
  </si>
  <si>
    <t>林鑫</t>
  </si>
  <si>
    <t>2018-08-31 09:45:18</t>
  </si>
  <si>
    <t>2018-08-25 18:28:51</t>
  </si>
  <si>
    <t>摄像头镜片缺损</t>
  </si>
  <si>
    <t>镜片开裂/脱落</t>
  </si>
  <si>
    <t>865146046522194</t>
  </si>
  <si>
    <t>17717795533</t>
  </si>
  <si>
    <t>M00EMB11-JC-180831007</t>
  </si>
  <si>
    <t>2018-08-31 16:38:24</t>
  </si>
  <si>
    <t>2018-08-31 16:39:32</t>
  </si>
  <si>
    <t>2018-08-25 19:43:34</t>
  </si>
  <si>
    <t>河北省快修中心</t>
  </si>
  <si>
    <t>031168005911</t>
  </si>
  <si>
    <t>后盖左上角有掉漆</t>
  </si>
  <si>
    <t>售前开箱坏，销售中发现问题，保卡已撕。</t>
  </si>
  <si>
    <t>865146046525197</t>
  </si>
  <si>
    <t>M00EMB44</t>
  </si>
  <si>
    <t>15081868655</t>
  </si>
  <si>
    <t>M00EMB44-JC-180831005</t>
  </si>
  <si>
    <t>2018-08-31 15:24:48</t>
  </si>
  <si>
    <t>鲍欣</t>
  </si>
  <si>
    <t>2018-08-31 15:26:00</t>
  </si>
  <si>
    <t>865146048018936</t>
  </si>
  <si>
    <t>2018-08-23 04:14:28</t>
  </si>
  <si>
    <t>临沂市客服中心</t>
  </si>
  <si>
    <t>0539-8222450</t>
  </si>
  <si>
    <t>关机后开不开机 只有震动不亮屏 检测</t>
  </si>
  <si>
    <t>在临沂市兰山区百丽广场OPPO专卖店购买。问题偶尔复现，且专卖店复现过两次，用户不满，要求退机。</t>
  </si>
  <si>
    <t>机头 卡托</t>
  </si>
  <si>
    <t>M27FMB02</t>
  </si>
  <si>
    <t>15853952880</t>
  </si>
  <si>
    <t>M27FMB02-JC-180831005</t>
  </si>
  <si>
    <t>2018-08-31 18:21:16</t>
  </si>
  <si>
    <t>吴晓斌</t>
  </si>
  <si>
    <t>2018-08-31 18:27:17</t>
  </si>
  <si>
    <t>2018-08-26 09:57:34</t>
  </si>
  <si>
    <t>广州市增城区新塘客服中心</t>
  </si>
  <si>
    <t>020-32168679</t>
  </si>
  <si>
    <t>触屏失灵</t>
  </si>
  <si>
    <t>865146043140677</t>
  </si>
  <si>
    <t>M02JMB13</t>
  </si>
  <si>
    <t>M02JMB13-JC-180831005</t>
  </si>
  <si>
    <t>2018-08-31 14:15:00</t>
  </si>
  <si>
    <t>陈冰</t>
  </si>
  <si>
    <t>2018-08-31 14:16:43</t>
  </si>
  <si>
    <t>2018-08-23 17:52:54</t>
  </si>
  <si>
    <t>M36AMB</t>
  </si>
  <si>
    <t>淮安市客服中心</t>
  </si>
  <si>
    <t>0517-83995899</t>
  </si>
  <si>
    <t>打开相机选择人像模式死机重启</t>
  </si>
  <si>
    <t>打开相机选择人像模式死机重启100%</t>
  </si>
  <si>
    <t>869166030790272</t>
  </si>
  <si>
    <t>M36AMB02</t>
  </si>
  <si>
    <t>13770396032</t>
  </si>
  <si>
    <t>M36AMB02-JC-180831001</t>
  </si>
  <si>
    <t>2018-08-31 10:44:03</t>
  </si>
  <si>
    <t>尚飞</t>
  </si>
  <si>
    <t>2018-08-31 10:50:45</t>
  </si>
  <si>
    <t>865146040420379</t>
  </si>
  <si>
    <t>2018-08-23 21:29:06</t>
  </si>
  <si>
    <t>乌兰察布市客服中心</t>
  </si>
  <si>
    <t>0474-8247366</t>
  </si>
  <si>
    <t>PBEM00_11_A.08</t>
  </si>
  <si>
    <t>按键手感不良</t>
  </si>
  <si>
    <t>865146043150239</t>
  </si>
  <si>
    <t>M10E0006</t>
  </si>
  <si>
    <t>M10E0006-JC-180901001</t>
  </si>
  <si>
    <t>2018-09-01 16:43:53</t>
  </si>
  <si>
    <t>任洋洋</t>
  </si>
  <si>
    <t>2018-09-01 16:49:10</t>
  </si>
  <si>
    <t>2018-08-26 08:31:28</t>
  </si>
  <si>
    <t>M02GMB</t>
  </si>
  <si>
    <t>梅州市客服中心</t>
  </si>
  <si>
    <t>0753-2152058</t>
  </si>
  <si>
    <t>通话有时无声</t>
  </si>
  <si>
    <t>听筒无声</t>
  </si>
  <si>
    <t>故障属实，偶尔复现，用户包换</t>
  </si>
  <si>
    <t>865146043141279</t>
  </si>
  <si>
    <t>M02GMB04</t>
  </si>
  <si>
    <t>07532297116</t>
  </si>
  <si>
    <t>M02GMB04-JC-180901002</t>
  </si>
  <si>
    <t>2018-09-01 15:57:32</t>
  </si>
  <si>
    <t>潘威静</t>
  </si>
  <si>
    <t>2018-09-01 16:02:55</t>
  </si>
  <si>
    <t>送话无声</t>
  </si>
  <si>
    <t>随机性送话无声/断续</t>
  </si>
  <si>
    <t>2018-08-25 19:59:36</t>
  </si>
  <si>
    <t>M07AMB</t>
  </si>
  <si>
    <t>常德市武陵区客服中心</t>
  </si>
  <si>
    <t>0736-7229972</t>
  </si>
  <si>
    <t>用户觉得耗电快，有时无送话</t>
  </si>
  <si>
    <t>发热/待机短</t>
  </si>
  <si>
    <t>待机短</t>
  </si>
  <si>
    <t>865146043158034</t>
  </si>
  <si>
    <t>M07AMB03</t>
  </si>
  <si>
    <t>M07AMB03-JC-180901003</t>
  </si>
  <si>
    <t>2018-09-01 10:47:31</t>
  </si>
  <si>
    <t>段佳霖</t>
  </si>
  <si>
    <t>2018-09-01 10:48:56</t>
  </si>
  <si>
    <t>耗电</t>
  </si>
  <si>
    <t>正常使用（微信/打电话/短信）耗电快</t>
  </si>
  <si>
    <t>2018-08-24 14:22:59</t>
  </si>
  <si>
    <t>郑州市新郑市客服中心</t>
  </si>
  <si>
    <t>0371-62551232</t>
  </si>
  <si>
    <t>屏下方边缘掉漆</t>
  </si>
  <si>
    <t>检测故障属实，符合换机条件，服务用机换机，百分百复现</t>
  </si>
  <si>
    <t>整套</t>
  </si>
  <si>
    <t>865146049172757</t>
  </si>
  <si>
    <t>M17GMB34</t>
  </si>
  <si>
    <t>M17GMB34-JC-180901002</t>
  </si>
  <si>
    <t>2018-09-01 16:09:36</t>
  </si>
  <si>
    <t>陈丽娜</t>
  </si>
  <si>
    <t>2018-09-01 16:12:22</t>
  </si>
  <si>
    <t>2018-08-23 05:57:00</t>
  </si>
  <si>
    <t>娄底市新化县客服中心</t>
  </si>
  <si>
    <t>0738-3535055</t>
  </si>
  <si>
    <t>无法确定</t>
  </si>
  <si>
    <t>西河合作营业厅垫机869163039044272</t>
  </si>
  <si>
    <t>869166032468851</t>
  </si>
  <si>
    <t>M07AMB23</t>
  </si>
  <si>
    <t>13677404668</t>
  </si>
  <si>
    <t>M07AMB23-JC-180901005</t>
  </si>
  <si>
    <t>2018-09-01 14:08:08</t>
  </si>
  <si>
    <t>况晓晖</t>
  </si>
  <si>
    <t>2018-09-01 14:47:14</t>
  </si>
  <si>
    <t>865146043452072</t>
  </si>
  <si>
    <t>2018-08-28 01:29:02</t>
  </si>
  <si>
    <t>M16HMB</t>
  </si>
  <si>
    <t>大连市开发区客服中心</t>
  </si>
  <si>
    <t>0411-87644366</t>
  </si>
  <si>
    <t>死机 屏幕定在开屏的界面 用户描述使用两天 出现两次死机的情况 检测工具检测 资料可不保留</t>
  </si>
  <si>
    <t>手机死机，故障现象在客服复现，用户刚买的手机就出现问题，用户情绪比较激动 。不接受客服的任何解释。强烈要求退机。</t>
  </si>
  <si>
    <t>保卡，彩盒</t>
  </si>
  <si>
    <t>M16HMB02</t>
  </si>
  <si>
    <t>M16HMB02-JC-180901002</t>
  </si>
  <si>
    <t>2018-09-01 12:50:03</t>
  </si>
  <si>
    <t>尹文有</t>
  </si>
  <si>
    <t>2018-09-01 13:04:41</t>
  </si>
  <si>
    <t>定屏（亮屏界面卡住）</t>
  </si>
  <si>
    <t>无固定路径随机性死机定屏(有图像/不恢复)</t>
  </si>
  <si>
    <t>869166030589211</t>
  </si>
  <si>
    <t>2018-08-23 04:10:42</t>
  </si>
  <si>
    <t>相机打不开</t>
  </si>
  <si>
    <t>M17GMB24-JC-180901006</t>
  </si>
  <si>
    <t>2018-09-01 11:20:57</t>
  </si>
  <si>
    <t>鲁晓利</t>
  </si>
  <si>
    <t>2018-09-01 11:22:52</t>
  </si>
  <si>
    <t>2018-08-24 03:09:09</t>
  </si>
  <si>
    <t>指纹不能录入</t>
  </si>
  <si>
    <t>经检测用户故障属实，符合换机条件，服务用机换机，百分百复现</t>
  </si>
  <si>
    <t>865146046525577</t>
  </si>
  <si>
    <t>2018-09-01 00:00:00</t>
  </si>
  <si>
    <t>M17GMB34-JC-180901001</t>
  </si>
  <si>
    <t>2018-09-01 11:42:53</t>
  </si>
  <si>
    <t>2018-09-01 11:45:27</t>
  </si>
  <si>
    <t>869166030949597</t>
  </si>
  <si>
    <t>2018-08-24 08:49:44</t>
  </si>
  <si>
    <t>指纹失灵</t>
  </si>
  <si>
    <t>869166030954530</t>
  </si>
  <si>
    <t>M00EMB44-JC-180901005</t>
  </si>
  <si>
    <t>2018-09-01 10:22:10</t>
  </si>
  <si>
    <t>2018-09-01 10:22:49</t>
  </si>
  <si>
    <t>2018-08-21 13:01:05</t>
  </si>
  <si>
    <t>M09FMB</t>
  </si>
  <si>
    <t>武汉市洪山区客服中心</t>
  </si>
  <si>
    <t>027-87876581,027-87166971</t>
  </si>
  <si>
    <t>865146043128813</t>
  </si>
  <si>
    <t>M09FMB01</t>
  </si>
  <si>
    <t>M09FMB01-JC-180901025</t>
  </si>
  <si>
    <t>2018-09-01 13:46:23</t>
  </si>
  <si>
    <t>王琼斯</t>
  </si>
  <si>
    <t>2018-09-01 13:47:57</t>
  </si>
  <si>
    <t>2018-08-25 18:11:59</t>
  </si>
  <si>
    <t>菏泽市客服中心</t>
  </si>
  <si>
    <t>0530-5593699</t>
  </si>
  <si>
    <t>开始不开机，充电后，开机花屏（满屏雪花），升级后故障依旧</t>
  </si>
  <si>
    <t>其他</t>
  </si>
  <si>
    <t>865146046524737</t>
  </si>
  <si>
    <t>M27FMB15</t>
  </si>
  <si>
    <t>05305732789</t>
  </si>
  <si>
    <t>M27FMB15-JC-180901003</t>
  </si>
  <si>
    <t>2018-09-01 11:42:08</t>
  </si>
  <si>
    <t>林洋</t>
  </si>
  <si>
    <t>2018-09-01 11:42:13</t>
  </si>
  <si>
    <t>2018-08-25 16:36:51</t>
  </si>
  <si>
    <t>泰安市东平县客服中心</t>
  </si>
  <si>
    <t>0538-2712678</t>
  </si>
  <si>
    <t>陌陌视频卡顿，玩游戏耗电快</t>
  </si>
  <si>
    <t>865146046526773</t>
  </si>
  <si>
    <t>M27FMB45</t>
  </si>
  <si>
    <t>M27FMB45-JC-180901001</t>
  </si>
  <si>
    <t>2018-09-01 14:52:28</t>
  </si>
  <si>
    <t>田乐</t>
  </si>
  <si>
    <t>2018-09-01 14:54:17</t>
  </si>
  <si>
    <t>（固定操作）玩游戏耗电</t>
  </si>
  <si>
    <t>2018-08-26 06:19:51</t>
  </si>
  <si>
    <t>广州市海珠区客服中心</t>
  </si>
  <si>
    <t>020-34329530</t>
  </si>
  <si>
    <t>865146043140578</t>
  </si>
  <si>
    <t>M02JMB24</t>
  </si>
  <si>
    <t>M02JMB24-JC-180901002</t>
  </si>
  <si>
    <t>2018-09-01 16:21:54</t>
  </si>
  <si>
    <t>李慧敏</t>
  </si>
  <si>
    <t>2018-09-01 16:51:39</t>
  </si>
  <si>
    <t>2018-08-22 23:15:31</t>
  </si>
  <si>
    <t>M05AMB</t>
  </si>
  <si>
    <t>南京市江宁区客服中心</t>
  </si>
  <si>
    <t>025-52190737</t>
  </si>
  <si>
    <t>屏幕右下方有黑点</t>
  </si>
  <si>
    <t>保卡，数据线，耳机，充电器</t>
  </si>
  <si>
    <t>865146043141352</t>
  </si>
  <si>
    <t>M05AMB36</t>
  </si>
  <si>
    <t>15195770831</t>
  </si>
  <si>
    <t>M05AMB36-JC-180901001</t>
  </si>
  <si>
    <t>2018-09-01 11:36:05</t>
  </si>
  <si>
    <t>夏冬梅</t>
  </si>
  <si>
    <t>2018-09-01 11:36:14</t>
  </si>
  <si>
    <t>2018-08-24 23:14:20</t>
  </si>
  <si>
    <t>邯郸市丛台区客服中心</t>
  </si>
  <si>
    <t xml:space="preserve">0310-3207760  </t>
  </si>
  <si>
    <t>喇叭杂音</t>
  </si>
  <si>
    <t>扬声器杂音</t>
  </si>
  <si>
    <t>用户使用服务用机换机</t>
  </si>
  <si>
    <t>保修卡</t>
  </si>
  <si>
    <t>865146043129175</t>
  </si>
  <si>
    <t>M00EMB19</t>
  </si>
  <si>
    <t>M00EMB19-JC-180901009</t>
  </si>
  <si>
    <t>2018-09-01 16:56:27</t>
  </si>
  <si>
    <t>吕卫霞</t>
  </si>
  <si>
    <t>2018-09-01 17:04:47</t>
  </si>
  <si>
    <t>865146041543591</t>
  </si>
  <si>
    <t>2018-08-25 20:08:33</t>
  </si>
  <si>
    <t>合肥市客服中心</t>
  </si>
  <si>
    <t>0551-64260569</t>
  </si>
  <si>
    <t>有时指纹无法使用</t>
  </si>
  <si>
    <t>检测指纹正常，用户强烈要求退机</t>
  </si>
  <si>
    <t>M33AMB02</t>
  </si>
  <si>
    <t>M33AMB02-JC-180901001</t>
  </si>
  <si>
    <t>2018-09-01 17:12:08</t>
  </si>
  <si>
    <t>曾芳</t>
  </si>
  <si>
    <t>2018-09-01 17:13:50</t>
  </si>
  <si>
    <t>2018-08-20 21:41:12</t>
  </si>
  <si>
    <t>长春市新天地客服中心</t>
  </si>
  <si>
    <t>0431-89286688</t>
  </si>
  <si>
    <t>边框左侧有瑕疵100%</t>
  </si>
  <si>
    <t>865146043151575</t>
  </si>
  <si>
    <t>M18CMB48</t>
  </si>
  <si>
    <t>M18CMB48-JC-180901019</t>
  </si>
  <si>
    <t>2018-09-01 16:35:48</t>
  </si>
  <si>
    <t>姜婷瑜</t>
  </si>
  <si>
    <t>2018-09-01 16:45:18</t>
  </si>
  <si>
    <t>2018-08-26 07:03:21</t>
  </si>
  <si>
    <t>中山市东区客服中心</t>
  </si>
  <si>
    <t>0760-88334566</t>
  </si>
  <si>
    <t>店面反馈手机花屏，经客服中心检测，故障属实，故符合换机条件</t>
  </si>
  <si>
    <t>865146043155832</t>
  </si>
  <si>
    <t>M02LMB01</t>
  </si>
  <si>
    <t>15876039888</t>
  </si>
  <si>
    <t>M02LMB01-JC-180901005</t>
  </si>
  <si>
    <t>2018-09-01 10:39:11</t>
  </si>
  <si>
    <t>冯巧静</t>
  </si>
  <si>
    <t>2018-09-01 10:39:51</t>
  </si>
  <si>
    <t>860079049606737</t>
  </si>
  <si>
    <t>2018-08-26 14:49:42</t>
  </si>
  <si>
    <t>长春市二道区客服中心</t>
  </si>
  <si>
    <t>0431-88668000</t>
  </si>
  <si>
    <t>别人也能用指纹解开手机</t>
  </si>
  <si>
    <t>其它故障</t>
  </si>
  <si>
    <t>865146043150379</t>
  </si>
  <si>
    <t>M18CMB39</t>
  </si>
  <si>
    <t>M18CMB39-JC-180901008</t>
  </si>
  <si>
    <t>2018-09-01 14:10:59</t>
  </si>
  <si>
    <t>于海晶</t>
  </si>
  <si>
    <t>2018-09-01 14:12:09</t>
  </si>
  <si>
    <t>869166031123556</t>
  </si>
  <si>
    <t>2018-08-23 18:10:54</t>
  </si>
  <si>
    <t>指纹失灵  其他人指纹也可以开锁</t>
  </si>
  <si>
    <t>869166031101057</t>
  </si>
  <si>
    <t>M29AMB03-JC-180901011</t>
  </si>
  <si>
    <t>2018-09-01 15:25:08</t>
  </si>
  <si>
    <t>李昌瑞</t>
  </si>
  <si>
    <t>2018-09-01 16:03:33</t>
  </si>
  <si>
    <t>2018-08-22 19:54:54</t>
  </si>
  <si>
    <t>北海市海城区客服中心</t>
  </si>
  <si>
    <t>0779-3189996</t>
  </si>
  <si>
    <t>屏幕失灵，指纹不灵敏</t>
  </si>
  <si>
    <t>869166030468515</t>
  </si>
  <si>
    <t>M15AMB06</t>
  </si>
  <si>
    <t>M15AMB06-JC-180901007</t>
  </si>
  <si>
    <t>2018-09-01 16:05:34</t>
  </si>
  <si>
    <t>余春梅</t>
  </si>
  <si>
    <t>2018-09-01 16:08:45</t>
  </si>
  <si>
    <t>2018-08-25 07:30:51</t>
  </si>
  <si>
    <t>襄阳市枣阳市客服中心</t>
  </si>
  <si>
    <t>0710-6332580</t>
  </si>
  <si>
    <t>PBET00_11_A.08</t>
  </si>
  <si>
    <t>用户因手机死机黑屏送修，检测故障属实，故给用户换机处理，用户同意更换同款全网通版本机器</t>
  </si>
  <si>
    <t>869166030953615</t>
  </si>
  <si>
    <t>M09FMB25</t>
  </si>
  <si>
    <t>M09FMB25-JC-180901001</t>
  </si>
  <si>
    <t>2018-09-01 12:49:51</t>
  </si>
  <si>
    <t>檀雪</t>
  </si>
  <si>
    <t>2018-09-01 12:59:46</t>
  </si>
  <si>
    <t>2018-08-25 08:27:36</t>
  </si>
  <si>
    <t>M01CMB</t>
  </si>
  <si>
    <t>宜宾市客服中心</t>
  </si>
  <si>
    <t>0831-8233519</t>
  </si>
  <si>
    <t>耗电快，微信开视频模糊</t>
  </si>
  <si>
    <t>手机 卡托  保卡</t>
  </si>
  <si>
    <t>869166031079733</t>
  </si>
  <si>
    <t>M01CMB02</t>
  </si>
  <si>
    <t>08312222154</t>
  </si>
  <si>
    <t>M01CMB02-JC-180831002</t>
  </si>
  <si>
    <t>2018-08-31 13:53:38</t>
  </si>
  <si>
    <t>金涛</t>
  </si>
  <si>
    <t>2018-09-01 13:21:32</t>
  </si>
  <si>
    <t>869163039455072</t>
  </si>
  <si>
    <t>2018-08-25 08:07:39</t>
  </si>
  <si>
    <t>湖南省寄修客服中心</t>
  </si>
  <si>
    <t>0731-82225753 ,0731-89875753</t>
  </si>
  <si>
    <t>无反应</t>
  </si>
  <si>
    <t>换新 门店垫机869163038006736，门店：江华恒信通，需调库；</t>
  </si>
  <si>
    <t>865146046524653</t>
  </si>
  <si>
    <t>M07AMB25</t>
  </si>
  <si>
    <t>17375632017</t>
  </si>
  <si>
    <t>M07AMB25-JC-180901012</t>
  </si>
  <si>
    <t>2018-09-01 16:26:43</t>
  </si>
  <si>
    <t>余茜</t>
  </si>
  <si>
    <t>2018-09-01 16:31:30</t>
  </si>
  <si>
    <t>869163039563115</t>
  </si>
  <si>
    <t>2018-08-25 05:09:49</t>
  </si>
  <si>
    <t>泉州市丰泽区万达客服中心</t>
  </si>
  <si>
    <t>0595-22013311</t>
  </si>
  <si>
    <t>M12AMB31</t>
  </si>
  <si>
    <t>M12AMB31-JC-180901029</t>
  </si>
  <si>
    <t>2018-09-01 16:14:36</t>
  </si>
  <si>
    <t>李惠芳</t>
  </si>
  <si>
    <t>2018-09-01 16:15:57</t>
  </si>
  <si>
    <t>869166030351778</t>
  </si>
  <si>
    <t>2018-08-24 03:14:09</t>
  </si>
  <si>
    <t>株洲市客服中心</t>
  </si>
  <si>
    <t>0731-28622261</t>
  </si>
  <si>
    <t>手机拍摄微信视频或则打微信视频的时候会提示无法获取相机，然后顾客说门店答应顾客退机处理等</t>
  </si>
  <si>
    <t>检测手机硬件没有问题，是手机设置问题，但是门店一开始就是说给顾客退机，强退处理</t>
  </si>
  <si>
    <t>M07AMB08</t>
  </si>
  <si>
    <t>M07AMB08-JC-180901003</t>
  </si>
  <si>
    <t>2018-09-01 14:13:28</t>
  </si>
  <si>
    <t>易唯</t>
  </si>
  <si>
    <t>2018-09-01 14:15:29</t>
  </si>
  <si>
    <t>869166031117699</t>
  </si>
  <si>
    <t>2018-08-23 12:15:47</t>
  </si>
  <si>
    <t xml:space="preserve">指纹解锁不好用，资料是手机搬家导过来的资料 </t>
  </si>
  <si>
    <t>M27FMB11-JC-180901004</t>
  </si>
  <si>
    <t>2018-09-01 16:36:19</t>
  </si>
  <si>
    <t>杜福贺</t>
  </si>
  <si>
    <t>2018-09-01 16:36:51</t>
  </si>
  <si>
    <t>865146047131615</t>
  </si>
  <si>
    <t>2018-08-24 21:28:36</t>
  </si>
  <si>
    <t>大庆市萨尔图区客服中心</t>
  </si>
  <si>
    <t>0459-8889009</t>
  </si>
  <si>
    <t xml:space="preserve">无  </t>
  </si>
  <si>
    <t>860079049098331</t>
  </si>
  <si>
    <t>M11FMB21</t>
  </si>
  <si>
    <t>M11FMB21-JC-180901002</t>
  </si>
  <si>
    <t>2018-09-01 15:15:41</t>
  </si>
  <si>
    <t>刘鹏</t>
  </si>
  <si>
    <t>2018-09-01 15:23:10</t>
  </si>
  <si>
    <t>865146047341834</t>
  </si>
  <si>
    <t>2018-08-23 19:06:38</t>
  </si>
  <si>
    <t>兰州市城关区客服中心</t>
  </si>
  <si>
    <t>0931-2124227,0931-2102663</t>
  </si>
  <si>
    <t>屏幕不显示</t>
  </si>
  <si>
    <t>手机在销售过程中出现故障，经销商已提前给用户换新机。</t>
  </si>
  <si>
    <t>869166030853658</t>
  </si>
  <si>
    <t>M29AMB04</t>
  </si>
  <si>
    <t>13993111205</t>
  </si>
  <si>
    <t>M29AMB04-JC-180901001</t>
  </si>
  <si>
    <t>2018-09-01 10:49:56</t>
  </si>
  <si>
    <t>徐大元</t>
  </si>
  <si>
    <t>2018-09-01 11:42:28</t>
  </si>
  <si>
    <t>865146042833991</t>
  </si>
  <si>
    <t>2018-08-25 23:03:33</t>
  </si>
  <si>
    <t>大理市客服中心</t>
  </si>
  <si>
    <t>0872-2188707</t>
  </si>
  <si>
    <t>指纹键失灵</t>
  </si>
  <si>
    <t>卡托+保卡</t>
  </si>
  <si>
    <t>865146043157499</t>
  </si>
  <si>
    <t>M23AMB03</t>
  </si>
  <si>
    <t>M23AMB03-JC-180901003</t>
  </si>
  <si>
    <t>2018-09-01 16:45:37</t>
  </si>
  <si>
    <t>尹雪梅</t>
  </si>
  <si>
    <t>2018-09-01 16:54:22</t>
  </si>
  <si>
    <t>865146049148575</t>
  </si>
  <si>
    <t>2018-08-24 06:57:49</t>
  </si>
  <si>
    <t>保定市涿州市客服中心</t>
  </si>
  <si>
    <t>0312-3607725</t>
  </si>
  <si>
    <t>包换机使用服务用机，用户同意更换流光蓝</t>
  </si>
  <si>
    <t>865146046524877</t>
  </si>
  <si>
    <t>M00EMB05</t>
  </si>
  <si>
    <t>03123652822</t>
  </si>
  <si>
    <t>M00EMB05-JC-180901009</t>
  </si>
  <si>
    <t>2018-09-01 16:20:36</t>
  </si>
  <si>
    <t xml:space="preserve">杜艳茹 </t>
  </si>
  <si>
    <t>2018-09-01 16:21:34</t>
  </si>
  <si>
    <t>2018-08-24 06:18:26</t>
  </si>
  <si>
    <t>M03BMB</t>
  </si>
  <si>
    <t>金华市永康市客服中心</t>
  </si>
  <si>
    <t>0579-87356456</t>
  </si>
  <si>
    <t>屏幕显示有线条</t>
  </si>
  <si>
    <t>865146043142038</t>
  </si>
  <si>
    <t>M03BMB09</t>
  </si>
  <si>
    <t>15657489888</t>
  </si>
  <si>
    <t>M03BMB09-JC-180901001</t>
  </si>
  <si>
    <t>2018-09-01 09:45:41</t>
  </si>
  <si>
    <t>王迎迎</t>
  </si>
  <si>
    <t>2018-09-01 09:46:58</t>
  </si>
  <si>
    <t>2018-08-24 16:55:25</t>
  </si>
  <si>
    <t>869166030949373</t>
  </si>
  <si>
    <t>M17GMB24-JC-180901013</t>
  </si>
  <si>
    <t>2018-09-01 11:55:31</t>
  </si>
  <si>
    <t>邢笑莹</t>
  </si>
  <si>
    <t>2018-09-01 11:56:41</t>
  </si>
  <si>
    <t>2018-08-23 12:16:36</t>
  </si>
  <si>
    <t>青岛市平度市客服中心</t>
  </si>
  <si>
    <t>0532-88316632</t>
  </si>
  <si>
    <t>指纹解锁不灵敏，无资料。</t>
  </si>
  <si>
    <t>用户要求更换同型号PBEM00 R17流光蓝颜色手机，拆机检测</t>
  </si>
  <si>
    <t>865146046523671</t>
  </si>
  <si>
    <t>M27FMB30</t>
  </si>
  <si>
    <t>M27FMB30-JC-180901001</t>
  </si>
  <si>
    <t>2018-09-01 15:54:43</t>
  </si>
  <si>
    <t>李帅</t>
  </si>
  <si>
    <t>2018-09-01 16:00:31</t>
  </si>
  <si>
    <t>2018-08-24 13:51:27</t>
  </si>
  <si>
    <t>指纹录不上</t>
  </si>
  <si>
    <t>包换机使用服务用机</t>
  </si>
  <si>
    <t>869166030954316</t>
  </si>
  <si>
    <t>15613291062</t>
  </si>
  <si>
    <t>M00EMB05-JC-180901003</t>
  </si>
  <si>
    <t>2018-09-01 10:48:31</t>
  </si>
  <si>
    <t>2018-09-01 10:49:31</t>
  </si>
  <si>
    <t>2018-08-26 22:30:36</t>
  </si>
  <si>
    <t>上海市寄修客服中心</t>
  </si>
  <si>
    <t>021-39949099</t>
  </si>
  <si>
    <t>指纹解锁时，指纹识别不准确、识别率低</t>
  </si>
  <si>
    <t>865146043150114</t>
  </si>
  <si>
    <t>M06C0018</t>
  </si>
  <si>
    <t>M06C0018-JC-180901008</t>
  </si>
  <si>
    <t>2018-09-01 16:29:38</t>
  </si>
  <si>
    <t>陆怡</t>
  </si>
  <si>
    <t>2018-09-01 16:31:47</t>
  </si>
  <si>
    <t>指纹按键手感不良</t>
  </si>
  <si>
    <t>865146044851298</t>
  </si>
  <si>
    <t>2018-08-22 13:50:22</t>
  </si>
  <si>
    <t>铁岭市客服中心</t>
  </si>
  <si>
    <t>024-76102555</t>
  </si>
  <si>
    <t>微信无提示音、有时定屏</t>
  </si>
  <si>
    <t>定屏</t>
  </si>
  <si>
    <t>865146046522954</t>
  </si>
  <si>
    <t>M16GMB13</t>
  </si>
  <si>
    <t>M16GMB13-JC-180901041</t>
  </si>
  <si>
    <t>2018-09-01 11:52:25</t>
  </si>
  <si>
    <t>徐萤</t>
  </si>
  <si>
    <t>2018-09-01 11:56:57</t>
  </si>
  <si>
    <t>2018-08-26 00:37:48</t>
  </si>
  <si>
    <t>四川省寄修客服中心</t>
  </si>
  <si>
    <t>028-86516351</t>
  </si>
  <si>
    <t>开关机键时灵时不灵</t>
  </si>
  <si>
    <t>手机 卡托</t>
  </si>
  <si>
    <t>865146046522855</t>
  </si>
  <si>
    <t>M01CMB24</t>
  </si>
  <si>
    <t>13518140816</t>
  </si>
  <si>
    <t>M01CMB24-JC-180901004</t>
  </si>
  <si>
    <t>2018-09-01 10:07:38</t>
  </si>
  <si>
    <t>宗少祖</t>
  </si>
  <si>
    <t>2018-09-01 10:08:59</t>
  </si>
  <si>
    <t>865146041236097</t>
  </si>
  <si>
    <t>2018-08-24 12:58:22</t>
  </si>
  <si>
    <t>邢台市客服中心</t>
  </si>
  <si>
    <t>0319-3606065</t>
  </si>
  <si>
    <t>指纹不好录入</t>
  </si>
  <si>
    <t>用户换机，使用服务用机换机</t>
  </si>
  <si>
    <t>869166031556771</t>
  </si>
  <si>
    <t>M00EMB08</t>
  </si>
  <si>
    <t>M00EMB08-JC-180901007</t>
  </si>
  <si>
    <t>2018-09-01 14:40:21</t>
  </si>
  <si>
    <t>胡平阳</t>
  </si>
  <si>
    <t>2018-09-01 14:42:14</t>
  </si>
  <si>
    <t>2018-08-28 00:58:41</t>
  </si>
  <si>
    <t>德宏州芒市客服中心</t>
  </si>
  <si>
    <t xml:space="preserve">0692-8896179   </t>
  </si>
  <si>
    <t>扬声器无声</t>
  </si>
  <si>
    <t>升级故障依然无法恢复</t>
  </si>
  <si>
    <t>865146043157150</t>
  </si>
  <si>
    <t>M23AMB10</t>
  </si>
  <si>
    <t>15969050005</t>
  </si>
  <si>
    <t>M23AMB10-JC-180901001</t>
  </si>
  <si>
    <t>2018-09-01 14:51:37</t>
  </si>
  <si>
    <t>李祖龙</t>
  </si>
  <si>
    <t>2018-09-01 14:53:56</t>
  </si>
  <si>
    <t>2018-08-23 18:27:45</t>
  </si>
  <si>
    <t>扬州市江都区客服中心</t>
  </si>
  <si>
    <t>0514-86626226</t>
  </si>
  <si>
    <t>死机，手机卡拿出来还显示4G</t>
  </si>
  <si>
    <t>865146048853019</t>
  </si>
  <si>
    <t>M36AMB10</t>
  </si>
  <si>
    <t>M36AMB10-JC-180901001</t>
  </si>
  <si>
    <t>2018-09-01 12:16:51</t>
  </si>
  <si>
    <t>陈智慧</t>
  </si>
  <si>
    <t>2018-09-01 12:19:14</t>
  </si>
  <si>
    <t>2018-08-24 02:06:23</t>
  </si>
  <si>
    <t>宿迁市沭阳县客服中心</t>
  </si>
  <si>
    <t>0527-87885118</t>
  </si>
  <si>
    <t>指纹录不进</t>
  </si>
  <si>
    <t>869166035311074</t>
  </si>
  <si>
    <t>M36AMB17</t>
  </si>
  <si>
    <t>M36AMB17-JC-180901001</t>
  </si>
  <si>
    <t>2018-09-01 09:17:23</t>
  </si>
  <si>
    <t>蒋志成</t>
  </si>
  <si>
    <t>2018-09-01 09:18:50</t>
  </si>
  <si>
    <t>2018-08-25 13:27:24</t>
  </si>
  <si>
    <t>太原市杏花岭区客服中心</t>
  </si>
  <si>
    <t>0351-3182722</t>
  </si>
  <si>
    <t>指纹解锁反应慢、前置拍照亮度黑</t>
  </si>
  <si>
    <t>865146043157531</t>
  </si>
  <si>
    <t>M19AMB01</t>
  </si>
  <si>
    <t>M19AMB01-JC-180901009</t>
  </si>
  <si>
    <t>2018-09-01 17:45:05</t>
  </si>
  <si>
    <t>王燕伟</t>
  </si>
  <si>
    <t>2018-09-01 17:49:04</t>
  </si>
  <si>
    <t>869163035998794</t>
  </si>
  <si>
    <t>2018-08-28 00:49:00</t>
  </si>
  <si>
    <t>本溪市客服中心</t>
  </si>
  <si>
    <t>024-43296030</t>
  </si>
  <si>
    <t>PBET00_11_A.06</t>
  </si>
  <si>
    <t>膜下面有一个黑点</t>
  </si>
  <si>
    <t>机器无人为损坏，符合退机条件，故作退机处理，销售在终端给用户退机</t>
  </si>
  <si>
    <t>M16GMB10</t>
  </si>
  <si>
    <t>13190487277</t>
  </si>
  <si>
    <t>M16GMB10-JC-180901003</t>
  </si>
  <si>
    <t>2018-09-01 15:58:27</t>
  </si>
  <si>
    <t>潘广凤</t>
  </si>
  <si>
    <t>2018-09-01 15:59:44</t>
  </si>
  <si>
    <t>2018-08-27 04:34:26</t>
  </si>
  <si>
    <t>V6.A</t>
  </si>
  <si>
    <t>宿迁幸福路客服中心</t>
  </si>
  <si>
    <t>0527-81881203</t>
  </si>
  <si>
    <t>屏幕右上角有小点</t>
  </si>
  <si>
    <t>865146043151856</t>
  </si>
  <si>
    <t>M36AMB15</t>
  </si>
  <si>
    <t>13739134817</t>
  </si>
  <si>
    <t>M36AMB15-JC-180901004</t>
  </si>
  <si>
    <t>2018-09-01 14:04:11</t>
  </si>
  <si>
    <t>李智明</t>
  </si>
  <si>
    <t>2018-09-01 16:06:29</t>
  </si>
  <si>
    <t>860079049810156</t>
  </si>
  <si>
    <t>2018-08-27 22:50:32</t>
  </si>
  <si>
    <t>沈阳市客服中心</t>
  </si>
  <si>
    <t>024-25486555</t>
  </si>
  <si>
    <t>指纹功能不好使 任何人的指纹都能解开 想换新 已告知用户资料无法保存</t>
  </si>
  <si>
    <t>M16GMB01</t>
  </si>
  <si>
    <t>M16GMB01-JC-180901003</t>
  </si>
  <si>
    <t>2018-09-01 13:37:41</t>
  </si>
  <si>
    <t>郑雪淼</t>
  </si>
  <si>
    <t>2018-09-01 13:38:11</t>
  </si>
  <si>
    <t>2018-08-25 22:06:25</t>
  </si>
  <si>
    <t>昆明市五华区客服中心</t>
  </si>
  <si>
    <t>0871-68330001</t>
  </si>
  <si>
    <t xml:space="preserve">扬声器杂音   </t>
  </si>
  <si>
    <t>机头、保卡</t>
  </si>
  <si>
    <t>865146043157770</t>
  </si>
  <si>
    <t>M23AMB01</t>
  </si>
  <si>
    <t>M23AMB01-JC-180901001</t>
  </si>
  <si>
    <t>2018-09-01 13:42:16</t>
  </si>
  <si>
    <t>阮君艳</t>
  </si>
  <si>
    <t>2018-09-01 13:44:13</t>
  </si>
  <si>
    <t>865146042326715</t>
  </si>
  <si>
    <t>2018-08-24 12:00:18</t>
  </si>
  <si>
    <t>济宁市邹城市客服中心</t>
  </si>
  <si>
    <t>0537-5212355</t>
  </si>
  <si>
    <t>通话中黑屏</t>
  </si>
  <si>
    <t>M27FMB22</t>
  </si>
  <si>
    <t>M27FMB22-JC-180901002</t>
  </si>
  <si>
    <t>2018-09-01 11:23:46</t>
  </si>
  <si>
    <t>王林林</t>
  </si>
  <si>
    <t>2018-09-01 11:24:29</t>
  </si>
  <si>
    <t>打电话 黑屏/自动关机</t>
  </si>
  <si>
    <t>865146047663435</t>
  </si>
  <si>
    <t>2018-08-22 02:07:16</t>
  </si>
  <si>
    <t>吉林市磐石市客服中心</t>
  </si>
  <si>
    <t>0432-66668808</t>
  </si>
  <si>
    <t xml:space="preserve">短信 微信使用系统自带的铃声都无声  屏幕指纹功能不灵敏 </t>
  </si>
  <si>
    <t>865146043152714</t>
  </si>
  <si>
    <t>M18CMB34</t>
  </si>
  <si>
    <t>M18CMB34-JC-180901001</t>
  </si>
  <si>
    <t>2018-09-01 13:42:21</t>
  </si>
  <si>
    <t>许卓</t>
  </si>
  <si>
    <t>2018-09-01 13:43:39</t>
  </si>
  <si>
    <t>865146046531013</t>
  </si>
  <si>
    <t>2018-09-01 14:56:59</t>
  </si>
  <si>
    <t>2018-08-26 06:17:07</t>
  </si>
  <si>
    <t>揭阳市客服中心</t>
  </si>
  <si>
    <t xml:space="preserve">0663-8613418 </t>
  </si>
  <si>
    <t>拍照黑白</t>
  </si>
  <si>
    <t>869166035306090</t>
  </si>
  <si>
    <t>M02GMB06</t>
  </si>
  <si>
    <t>15992597415</t>
  </si>
  <si>
    <t>M02GMB06-JC-180901004</t>
  </si>
  <si>
    <t>2018-09-01 17:21:31</t>
  </si>
  <si>
    <t>黄群</t>
  </si>
  <si>
    <t>2018-09-01 17:27:03</t>
  </si>
  <si>
    <t>2018-08-23 00:08:19</t>
  </si>
  <si>
    <t>洛阳市涧西区景华路客服中心</t>
  </si>
  <si>
    <t>0379-64810666</t>
  </si>
  <si>
    <t>180621</t>
  </si>
  <si>
    <t>上网慢</t>
  </si>
  <si>
    <t>869166030956774</t>
  </si>
  <si>
    <t>M17GMB21</t>
  </si>
  <si>
    <t>M17GMB21-JC-180901001</t>
  </si>
  <si>
    <t>2018-09-01 10:47:57</t>
  </si>
  <si>
    <t>李晓杰</t>
  </si>
  <si>
    <t>2018-09-01 11:01:08</t>
  </si>
  <si>
    <t>上网慢/下载慢</t>
  </si>
  <si>
    <t>2018-08-23 16:08:05</t>
  </si>
  <si>
    <t>涟水县客服中心</t>
  </si>
  <si>
    <t>0517-82667170</t>
  </si>
  <si>
    <t>微信新华涟上人家</t>
  </si>
  <si>
    <t>用户同意更换全网通手机</t>
  </si>
  <si>
    <t>869166031079113</t>
  </si>
  <si>
    <t>M36AMB16</t>
  </si>
  <si>
    <t>M36AMB16-JC-180901003</t>
  </si>
  <si>
    <t>2018-09-01 16:05:11</t>
  </si>
  <si>
    <t>朱祝媛</t>
  </si>
  <si>
    <t>2018-09-01 18:30:26</t>
  </si>
  <si>
    <t>865146046049479</t>
  </si>
  <si>
    <t>2018-08-22 11:25:14</t>
  </si>
  <si>
    <t>青岛市胶州市客服中心</t>
  </si>
  <si>
    <t>0532-87213631</t>
  </si>
  <si>
    <t>用户觉得群民K歌音质不好，不如苹果</t>
  </si>
  <si>
    <t>M27FMB43</t>
  </si>
  <si>
    <t>M27FMB43-JC-180901003</t>
  </si>
  <si>
    <t>2018-09-01 15:10:54</t>
  </si>
  <si>
    <t>王梅</t>
  </si>
  <si>
    <t>2018-09-01 15:12:50</t>
  </si>
  <si>
    <t>2018-08-26 06:53:08</t>
  </si>
  <si>
    <t>865146046521857</t>
  </si>
  <si>
    <t>M02MMB01-JC-180901002</t>
  </si>
  <si>
    <t>2018-09-01 14:02:30</t>
  </si>
  <si>
    <t>黄丽珠</t>
  </si>
  <si>
    <t>2018-09-01 14:03:51</t>
  </si>
  <si>
    <t>2018-08-26 02:54:39</t>
  </si>
  <si>
    <t>广州市黄埔区客服中心</t>
  </si>
  <si>
    <t>020-82001779</t>
  </si>
  <si>
    <t>865146043139513</t>
  </si>
  <si>
    <t>M02JMB21</t>
  </si>
  <si>
    <t>13611436344</t>
  </si>
  <si>
    <t>M02JMB21-JC-180901002</t>
  </si>
  <si>
    <t>2018-09-01 12:47:24</t>
  </si>
  <si>
    <t>吴秋英</t>
  </si>
  <si>
    <t>2018-09-01 12:48:40</t>
  </si>
  <si>
    <t>869166036784733</t>
  </si>
  <si>
    <t>2018-08-22 19:48:26</t>
  </si>
  <si>
    <t>微信语音卡顿 杂音 已告知用户资料无法保存</t>
  </si>
  <si>
    <t>M16GMB01-JC-180901004</t>
  </si>
  <si>
    <t>2018-09-01 14:56:22</t>
  </si>
  <si>
    <t>2018-09-01 14:56:58</t>
  </si>
  <si>
    <t>2018-08-26 05:17:50</t>
  </si>
  <si>
    <t>珠海市香洲区客服中心</t>
  </si>
  <si>
    <t>0756-2233677</t>
  </si>
  <si>
    <t>边框有花纹</t>
  </si>
  <si>
    <t>860079049098711</t>
  </si>
  <si>
    <t>M02LMB02</t>
  </si>
  <si>
    <t>M02LMB02-JC-180901005</t>
  </si>
  <si>
    <t>2018-09-01 13:18:28</t>
  </si>
  <si>
    <t>骆定涛</t>
  </si>
  <si>
    <t>2018-09-01 13:18:27</t>
  </si>
  <si>
    <t>2018-08-25 06:10:14</t>
  </si>
  <si>
    <t>荆门市客服中心</t>
  </si>
  <si>
    <t>0724-2335421</t>
  </si>
  <si>
    <t>屏幕电源键周围有凸痕</t>
  </si>
  <si>
    <t>手机开箱后，发现外观有凹痕，用户同意更换全网通版本的</t>
  </si>
  <si>
    <t>869166030280332</t>
  </si>
  <si>
    <t>M09FMB11</t>
  </si>
  <si>
    <t>18671617344</t>
  </si>
  <si>
    <t>M09FMB11-JC-180901002</t>
  </si>
  <si>
    <t>2018-09-01 18:24:49</t>
  </si>
  <si>
    <t>李亚勇</t>
  </si>
  <si>
    <t>2018-09-01 18:26:15</t>
  </si>
  <si>
    <t>2018-08-24 22:10:20</t>
  </si>
  <si>
    <t>徐州市邳州市客服中心</t>
  </si>
  <si>
    <t>0516-86299626</t>
  </si>
  <si>
    <t>指纹有时无法识别</t>
  </si>
  <si>
    <t>顾客同意更换为全网通机器</t>
  </si>
  <si>
    <t>865146043153118</t>
  </si>
  <si>
    <t>M36AMB08</t>
  </si>
  <si>
    <t>M36AMB08-JC-180901003</t>
  </si>
  <si>
    <t>2018-09-01 10:01:49</t>
  </si>
  <si>
    <t>孙阳娟</t>
  </si>
  <si>
    <t>2018-09-01 10:04:09</t>
  </si>
  <si>
    <t>869166034021112</t>
  </si>
  <si>
    <t>2018-08-24 23:02:55</t>
  </si>
  <si>
    <t>865146046526732</t>
  </si>
  <si>
    <t>M17GMB23-JC-180901003</t>
  </si>
  <si>
    <t>2018-09-01 17:08:28</t>
  </si>
  <si>
    <t>2018-09-01 17:12:59</t>
  </si>
  <si>
    <t>通话类不良</t>
  </si>
  <si>
    <t>通话掉线/断续/卡顿/忽高忽低</t>
  </si>
  <si>
    <t>2018-08-21 07:05:40</t>
  </si>
  <si>
    <t>广州市番禺区南村客服中心</t>
  </si>
  <si>
    <t>020-39962389</t>
  </si>
  <si>
    <t>屏边框掉漆</t>
  </si>
  <si>
    <t>869166030255250</t>
  </si>
  <si>
    <t>M02JMB33</t>
  </si>
  <si>
    <t>13725163363</t>
  </si>
  <si>
    <t>M02JMB33-JC-180901003</t>
  </si>
  <si>
    <t>2018-09-01 16:02:09</t>
  </si>
  <si>
    <t>唐伙成</t>
  </si>
  <si>
    <t>2018-09-01 16:08:42</t>
  </si>
  <si>
    <t>869166033244954</t>
  </si>
  <si>
    <t>2018-08-22 21:35:42</t>
  </si>
  <si>
    <t>陇南市客服中心</t>
  </si>
  <si>
    <t>0939-8250216</t>
  </si>
  <si>
    <t>屏不显示，只是边上周围显示一圈蓝点</t>
  </si>
  <si>
    <t>865146043152573</t>
  </si>
  <si>
    <t>M29AMB18</t>
  </si>
  <si>
    <t>13830900808</t>
  </si>
  <si>
    <t>M29AMB18-JC-180901001</t>
  </si>
  <si>
    <t>2018-09-01 15:47:29</t>
  </si>
  <si>
    <t>孔令凯</t>
  </si>
  <si>
    <t>2018-09-01 15:47:57</t>
  </si>
  <si>
    <t>2018-08-25 00:42:29</t>
  </si>
  <si>
    <t>泰州市客服中心</t>
  </si>
  <si>
    <t>0523-86221737</t>
  </si>
  <si>
    <t>865146043152854</t>
  </si>
  <si>
    <t>M36AMB04</t>
  </si>
  <si>
    <t>15366737867</t>
  </si>
  <si>
    <t>M36AMB04-JC-180901003</t>
  </si>
  <si>
    <t>2018-09-01 10:10:49</t>
  </si>
  <si>
    <t>周梅</t>
  </si>
  <si>
    <t>2018-09-01 10:11:48</t>
  </si>
  <si>
    <t>2018-08-27 12:52:42</t>
  </si>
  <si>
    <t>通话有时候对方听不到</t>
  </si>
  <si>
    <t>865146043141931</t>
  </si>
  <si>
    <t>M02MMB01-JC-180901001</t>
  </si>
  <si>
    <t>2018-09-01 13:54:30</t>
  </si>
  <si>
    <t>林娜娜</t>
  </si>
  <si>
    <t>2018-09-01 13:58:00</t>
  </si>
  <si>
    <t>2018-08-27 05:19:38</t>
  </si>
  <si>
    <t>V6.S</t>
  </si>
  <si>
    <t>M03AMB</t>
  </si>
  <si>
    <t>杭州市西湖区客服中心</t>
  </si>
  <si>
    <t>0571-89986234</t>
  </si>
  <si>
    <t>屏幕有亮点</t>
  </si>
  <si>
    <t>869166030950918</t>
  </si>
  <si>
    <t>M03AMB01</t>
  </si>
  <si>
    <t>M03AMB01-JC-180901012</t>
  </si>
  <si>
    <t>2018-09-01 14:52:30</t>
  </si>
  <si>
    <t>卢国都</t>
  </si>
  <si>
    <t>2018-09-01 14:53:46</t>
  </si>
  <si>
    <t>2018-08-23 04:13:26</t>
  </si>
  <si>
    <t>L05AMB</t>
  </si>
  <si>
    <t>南通市启东市客服中心</t>
  </si>
  <si>
    <t>0513-83320696</t>
  </si>
  <si>
    <t>电池盖异色（音量键那侧有分层）</t>
  </si>
  <si>
    <t>用户包换，用户要求换成全网通</t>
  </si>
  <si>
    <t>860079049097952</t>
  </si>
  <si>
    <t>L05AMB17</t>
  </si>
  <si>
    <t>18796124523</t>
  </si>
  <si>
    <t>L05AMB17-JC-180901001</t>
  </si>
  <si>
    <t>2018-09-01 09:39:28</t>
  </si>
  <si>
    <t>倪赛博</t>
  </si>
  <si>
    <t>2018-09-01 09:52:10</t>
  </si>
  <si>
    <t>865146042434352</t>
  </si>
  <si>
    <t>2018-08-24 21:20:54</t>
  </si>
  <si>
    <t>火山小视屏直播对方看很模糊</t>
  </si>
  <si>
    <t>整机</t>
  </si>
  <si>
    <t>M36AMB16-JC-180901001</t>
  </si>
  <si>
    <t>2018-09-01 10:11:16</t>
  </si>
  <si>
    <t>2018-09-01 10:15:29</t>
  </si>
  <si>
    <t>拍照不对焦/模糊</t>
  </si>
  <si>
    <t>865146046544339</t>
  </si>
  <si>
    <t>2018-08-25 01:32:05</t>
  </si>
  <si>
    <t>衡水市客服中心</t>
  </si>
  <si>
    <t>0318-2637337</t>
  </si>
  <si>
    <t>指纹锁有时不管用</t>
  </si>
  <si>
    <t>用户包换使用服务用机换机</t>
  </si>
  <si>
    <t>865146046522814</t>
  </si>
  <si>
    <t>M00EMB10</t>
  </si>
  <si>
    <t>M00EMB10-JC-180901002</t>
  </si>
  <si>
    <t>2018-09-01 11:54:04</t>
  </si>
  <si>
    <t>时言</t>
  </si>
  <si>
    <t>2018-09-01 11:56:23</t>
  </si>
  <si>
    <t>2018-08-25 00:45:00</t>
  </si>
  <si>
    <t>北京房山区良乡客服中心</t>
  </si>
  <si>
    <t>18210886094</t>
  </si>
  <si>
    <t>180809</t>
  </si>
  <si>
    <t>860079049332599</t>
  </si>
  <si>
    <t>M08AMB34</t>
  </si>
  <si>
    <t>M08AMB34-JC-180901002</t>
  </si>
  <si>
    <t>2018-09-01 14:51:06</t>
  </si>
  <si>
    <t>岑聪</t>
  </si>
  <si>
    <t>2018-09-01 14:52:06</t>
  </si>
  <si>
    <t>2018-08-24 02:50:49</t>
  </si>
  <si>
    <t>许昌市禹州市客服中心</t>
  </si>
  <si>
    <t>0374-8187555</t>
  </si>
  <si>
    <t>显示屏花屏，不开机</t>
  </si>
  <si>
    <t>869166035311470</t>
  </si>
  <si>
    <t>M17GMB28</t>
  </si>
  <si>
    <t>8218219</t>
  </si>
  <si>
    <t>M17GMB28-JC-180901001</t>
  </si>
  <si>
    <t>2018-09-01 09:27:15</t>
  </si>
  <si>
    <t>刘艳娇</t>
  </si>
  <si>
    <t>2018-09-01 09:47:52</t>
  </si>
  <si>
    <t>860079045357277</t>
  </si>
  <si>
    <t>2018-08-30 04:16:03</t>
  </si>
  <si>
    <t>V6.T</t>
  </si>
  <si>
    <t>雾光渐变</t>
  </si>
  <si>
    <t>蚌埠市客服中心</t>
  </si>
  <si>
    <t>0552-4015377</t>
  </si>
  <si>
    <t>指纹解不了锁</t>
  </si>
  <si>
    <t>用户指纹解不了锁，其他人就可以。</t>
  </si>
  <si>
    <t>M33AMB10</t>
  </si>
  <si>
    <t>M33AMB10-JC-180901003</t>
  </si>
  <si>
    <t>2018-09-01 16:51:58</t>
  </si>
  <si>
    <t>李娜</t>
  </si>
  <si>
    <t>2018-09-01 17:00:24</t>
  </si>
  <si>
    <t>2018-08-21 06:54:00</t>
  </si>
  <si>
    <t>广州市白云区新市客服中心</t>
  </si>
  <si>
    <t>020-36546767</t>
  </si>
  <si>
    <t>闪屏 不开机</t>
  </si>
  <si>
    <t>869166030952955</t>
  </si>
  <si>
    <t>M02JMB11</t>
  </si>
  <si>
    <t>18575650907</t>
  </si>
  <si>
    <t>M02JMB11-JC-180901004</t>
  </si>
  <si>
    <t>2018-09-01 13:49:41</t>
  </si>
  <si>
    <t>郑秀妙</t>
  </si>
  <si>
    <t>2018-09-01 13:50:47</t>
  </si>
  <si>
    <t>869163036668875</t>
  </si>
  <si>
    <t>2018-08-23 21:14:36</t>
  </si>
  <si>
    <t>大连市甘井子区华南客服中心</t>
  </si>
  <si>
    <t>0411-39580555</t>
  </si>
  <si>
    <t>滑屏时屏幕上半部位经常有横亮条闪烁</t>
  </si>
  <si>
    <t>经检测 此机故障属实且无人为损坏痕迹 符合换机条件 用户同意更换全网通版机器</t>
  </si>
  <si>
    <t>865146041180956</t>
  </si>
  <si>
    <t>M16HMB14</t>
  </si>
  <si>
    <t>M16HMB14-JC-180901003</t>
  </si>
  <si>
    <t>2018-09-01 17:06:37</t>
  </si>
  <si>
    <t>李东辉</t>
  </si>
  <si>
    <t>2018-09-01 17:16:48</t>
  </si>
  <si>
    <t>2018-08-30 00:15:54</t>
  </si>
  <si>
    <t>M02KMB</t>
  </si>
  <si>
    <t>东莞市长安镇乌沙客服中心</t>
  </si>
  <si>
    <t>0769-82663378</t>
  </si>
  <si>
    <t>无法指纹解锁</t>
  </si>
  <si>
    <t>869166030289812</t>
  </si>
  <si>
    <t>M02KMB07</t>
  </si>
  <si>
    <t>13725827919</t>
  </si>
  <si>
    <t>M02KMB07-JC-180901001</t>
  </si>
  <si>
    <t>2018-09-01 13:52:59</t>
  </si>
  <si>
    <t>李瑞娟</t>
  </si>
  <si>
    <t>2018-09-01 13:53:23</t>
  </si>
  <si>
    <t>865146045431231</t>
  </si>
  <si>
    <t>2018-08-24 19:59:09</t>
  </si>
  <si>
    <t>北京市西城区马甸客服中心</t>
  </si>
  <si>
    <t>010-81528910,010-81520980</t>
  </si>
  <si>
    <t>指纹解锁有时解不开</t>
  </si>
  <si>
    <t>869166031079212</t>
  </si>
  <si>
    <t>M08AMB01</t>
  </si>
  <si>
    <t>M08AMB01-JC-180901001</t>
  </si>
  <si>
    <t>改单审核中</t>
  </si>
  <si>
    <t>2018-09-01 18:02:01</t>
  </si>
  <si>
    <t>向启俊</t>
  </si>
  <si>
    <t>2018-09-01 18:04:51</t>
  </si>
  <si>
    <t>865146041691390</t>
  </si>
  <si>
    <t>2018-08-23 12:34:55</t>
  </si>
  <si>
    <t>微信新的朋友里找不到自己通讯录的好友   资料丢失风险个人承担</t>
  </si>
  <si>
    <t>M16GMB15-JC-180901011</t>
  </si>
  <si>
    <t>2018-09-01 15:56:47</t>
  </si>
  <si>
    <t>陈茜</t>
  </si>
  <si>
    <t>2018-09-01 15:57:18</t>
  </si>
  <si>
    <t>869166035060333</t>
  </si>
  <si>
    <t>2018-08-22 22:52:09</t>
  </si>
  <si>
    <t>银川市客服中心</t>
  </si>
  <si>
    <t>0951-6031221,0951-6029200</t>
  </si>
  <si>
    <t>无法识别指纹</t>
  </si>
  <si>
    <t>此机客服检测指纹无法识别，故障属实。</t>
  </si>
  <si>
    <t>865146043152052</t>
  </si>
  <si>
    <t>M29AMB02</t>
  </si>
  <si>
    <t>M29AMB02-JC-180901002</t>
  </si>
  <si>
    <t>2018-09-01 15:01:32</t>
  </si>
  <si>
    <t>杨飞</t>
  </si>
  <si>
    <t>2018-09-01 15:05:06</t>
  </si>
  <si>
    <t>869166032364795</t>
  </si>
  <si>
    <t>2018-08-24 00:11:50</t>
  </si>
  <si>
    <t>唐山市遵化市客服中心</t>
  </si>
  <si>
    <t>用户要求更换霓光紫机器</t>
  </si>
  <si>
    <t>869166030287972</t>
  </si>
  <si>
    <t>M08AMB26</t>
  </si>
  <si>
    <t>M08AMB26-JC-180901002</t>
  </si>
  <si>
    <t>2018-09-01 17:17:23</t>
  </si>
  <si>
    <t>鲁术荣</t>
  </si>
  <si>
    <t>2018-09-01 17:19:48</t>
  </si>
  <si>
    <t>待机息屏耗电</t>
  </si>
  <si>
    <t>2018-08-29 03:48:16</t>
  </si>
  <si>
    <t>汕尾市陆丰市客服中心</t>
  </si>
  <si>
    <t>0660-8520454</t>
  </si>
  <si>
    <t>865146043139034</t>
  </si>
  <si>
    <t>M02GMB12</t>
  </si>
  <si>
    <t>13560560542</t>
  </si>
  <si>
    <t>M02GMB12-JC-180901001</t>
  </si>
  <si>
    <t>2018-09-01 12:00:06</t>
  </si>
  <si>
    <t>郑晓丹</t>
  </si>
  <si>
    <t>869166031056756</t>
  </si>
  <si>
    <t>2018-08-25 17:50:52</t>
  </si>
  <si>
    <t>信号弱</t>
  </si>
  <si>
    <t>信号弱/差</t>
  </si>
  <si>
    <t>保卡丢失，换新机</t>
  </si>
  <si>
    <t>865146046526211</t>
  </si>
  <si>
    <t>18374909446</t>
  </si>
  <si>
    <t>M07AMB25-JC-180901017</t>
  </si>
  <si>
    <t>2018-09-01 17:48:09</t>
  </si>
  <si>
    <t>邱悦</t>
  </si>
  <si>
    <t>2018-09-01 17:49:27</t>
  </si>
  <si>
    <t>信号类不良</t>
  </si>
  <si>
    <t>865146042185517</t>
  </si>
  <si>
    <t>2018-08-24 12:03:20</t>
  </si>
  <si>
    <t>山西省寄修客服中心</t>
  </si>
  <si>
    <t>0351-3091218</t>
  </si>
  <si>
    <t>M19AMB60</t>
  </si>
  <si>
    <t>15110513737</t>
  </si>
  <si>
    <t>M19AMB60-JC-180901009</t>
  </si>
  <si>
    <t>2018-09-01 17:59:57</t>
  </si>
  <si>
    <t>孙晓明</t>
  </si>
  <si>
    <t>2018-09-01 18:01:22</t>
  </si>
  <si>
    <t>865146042319199</t>
  </si>
  <si>
    <t>2018-08-24 10:37:41</t>
  </si>
  <si>
    <t>济南市历城区客服中心</t>
  </si>
  <si>
    <t>0531-88021351</t>
  </si>
  <si>
    <t>指纹无功能</t>
  </si>
  <si>
    <t>指纹不灵敏，客服复现符合换机</t>
  </si>
  <si>
    <t>865146046533613</t>
  </si>
  <si>
    <t>M27FMB24</t>
  </si>
  <si>
    <t>M27FMB24-JC-180901001</t>
  </si>
  <si>
    <t>2018-09-01 11:27:13</t>
  </si>
  <si>
    <t>张连顺</t>
  </si>
  <si>
    <t>2018-09-01 11:28:48</t>
  </si>
  <si>
    <t>865146046582578</t>
  </si>
  <si>
    <t>2018-08-25 01:03:35</t>
  </si>
  <si>
    <t>北京市寄修客服中心</t>
  </si>
  <si>
    <t>010-81528910</t>
  </si>
  <si>
    <t>黑屏，不开机</t>
  </si>
  <si>
    <t>865146046524554</t>
  </si>
  <si>
    <t>M08AMB10</t>
  </si>
  <si>
    <t>15302182212</t>
  </si>
  <si>
    <t>M08AMB10-JC-180901005</t>
  </si>
  <si>
    <t>2018-09-01 18:14:36</t>
  </si>
  <si>
    <t>张浩</t>
  </si>
  <si>
    <t>2018-09-01 18:15:08</t>
  </si>
  <si>
    <t>2018-08-23 21:42:28</t>
  </si>
  <si>
    <t>北京市丰台区刘家窑客服中心</t>
  </si>
  <si>
    <t>865146042311436</t>
  </si>
  <si>
    <t>M08AMB13</t>
  </si>
  <si>
    <t>13311388283</t>
  </si>
  <si>
    <t>M08AMB13-JC-180901002</t>
  </si>
  <si>
    <t>2018-09-01 10:48:03</t>
  </si>
  <si>
    <t>范延霞</t>
  </si>
  <si>
    <t>2018-09-01 10:48:43</t>
  </si>
  <si>
    <t>2018-08-24 00:10:25</t>
  </si>
  <si>
    <t>巴彦淖尔市乌拉特前旗客服中心</t>
  </si>
  <si>
    <t>0478-3605213</t>
  </si>
  <si>
    <t xml:space="preserve"> 180825</t>
  </si>
  <si>
    <t>拍视频有杂音</t>
  </si>
  <si>
    <t>用户包换，拍照视频后播放视频有杂音，客服中心验证到此故障，经维修师检测手机属于硬件问题。</t>
  </si>
  <si>
    <t>869166031100836</t>
  </si>
  <si>
    <t>M10E0016</t>
  </si>
  <si>
    <t>M10E0016-JC-180831001</t>
  </si>
  <si>
    <t>2018-08-31 14:52:56</t>
  </si>
  <si>
    <t>乌茹诺</t>
  </si>
  <si>
    <t>2018-09-01 17:07:56</t>
  </si>
  <si>
    <t>送话杂音</t>
  </si>
  <si>
    <t>869166033408013</t>
  </si>
  <si>
    <t>2018-08-23 14:31:57</t>
  </si>
  <si>
    <t>指纹不灵敏</t>
  </si>
  <si>
    <t>经销商提前给用户换机。</t>
  </si>
  <si>
    <t>869166035312171</t>
  </si>
  <si>
    <t>15008624445</t>
  </si>
  <si>
    <t>M29AMB21-JC-180901003</t>
  </si>
  <si>
    <t>2018-09-01 15:01:39</t>
  </si>
  <si>
    <t>李鑫</t>
  </si>
  <si>
    <t>2018-09-01 15:05:10</t>
  </si>
  <si>
    <t>2018-08-26 09:18:04</t>
  </si>
  <si>
    <t>潮州市客服中心</t>
  </si>
  <si>
    <t>0768-6875708</t>
  </si>
  <si>
    <t>指纹有时识别不了，失灵</t>
  </si>
  <si>
    <t>检测无故障，用户强烈要求换机</t>
  </si>
  <si>
    <t>单机+保卡</t>
  </si>
  <si>
    <t>865146041190112</t>
  </si>
  <si>
    <t>M02GMB03</t>
  </si>
  <si>
    <t>13531588725</t>
  </si>
  <si>
    <t>M02GMB03-JC-180901001</t>
  </si>
  <si>
    <t>2018-09-01 15:11:42</t>
  </si>
  <si>
    <t>彭树雄</t>
  </si>
  <si>
    <t>2018-09-01 15:28:42</t>
  </si>
  <si>
    <t>2018-08-25 13:26:00</t>
  </si>
  <si>
    <t>M13BMB</t>
  </si>
  <si>
    <t>南昌市莲塘客服中心</t>
  </si>
  <si>
    <t>0791-88529061,0791-88529060</t>
  </si>
  <si>
    <t>死机重启</t>
  </si>
  <si>
    <t>865146043158398</t>
  </si>
  <si>
    <t>M13BMB20</t>
  </si>
  <si>
    <t>M13BMB20-JC-180901001</t>
  </si>
  <si>
    <t>2018-09-01 13:26:52</t>
  </si>
  <si>
    <t>何庆</t>
  </si>
  <si>
    <t>2018-09-01 13:29:17</t>
  </si>
  <si>
    <t>重启</t>
  </si>
  <si>
    <t>反复重启</t>
  </si>
  <si>
    <t>865146049524254</t>
  </si>
  <si>
    <t>2018-08-26 12:57:46</t>
  </si>
  <si>
    <t>酒泉市客服中心</t>
  </si>
  <si>
    <t>0937-5811222</t>
  </si>
  <si>
    <t>间接性花屏</t>
  </si>
  <si>
    <t>客服检测手机无人为损坏，符合换机</t>
  </si>
  <si>
    <t>865146043155253</t>
  </si>
  <si>
    <t>M29AMB08</t>
  </si>
  <si>
    <t>M29AMB08-JC-180901002</t>
  </si>
  <si>
    <t>2018-09-01 17:00:43</t>
  </si>
  <si>
    <t>郁文兴</t>
  </si>
  <si>
    <t>2018-09-01 17:03:15</t>
  </si>
  <si>
    <t>2018-08-25 02:11:24</t>
  </si>
  <si>
    <t>服务用机换机，用户要求换紫色</t>
  </si>
  <si>
    <t>869166030956071</t>
  </si>
  <si>
    <t>M17GMB24-JC-180901042</t>
  </si>
  <si>
    <t>2018-09-01 16:08:46</t>
  </si>
  <si>
    <t>2018-09-01 16:10:26</t>
  </si>
  <si>
    <t>869166033307256</t>
  </si>
  <si>
    <t>2018-08-25 00:26:06</t>
  </si>
  <si>
    <t>泰兴市客服中心</t>
  </si>
  <si>
    <t>0523-87655521</t>
  </si>
  <si>
    <t>无线网打不开</t>
  </si>
  <si>
    <t>WIFI不良</t>
  </si>
  <si>
    <t>860079049097093</t>
  </si>
  <si>
    <t>M36AMB19</t>
  </si>
  <si>
    <t>17768718909</t>
  </si>
  <si>
    <t>M36AMB19-JC-180901001</t>
  </si>
  <si>
    <t>2018-09-01 13:39:56</t>
  </si>
  <si>
    <t>徐立立</t>
  </si>
  <si>
    <t>2018-09-01 13:42:48</t>
  </si>
  <si>
    <t>WIFI开关类不良</t>
  </si>
  <si>
    <t>WIFI开关打不开</t>
  </si>
  <si>
    <t>2018-08-25 12:52:59</t>
  </si>
  <si>
    <t>摄像头无法使用</t>
  </si>
  <si>
    <t>手机卡托 保卡两联</t>
  </si>
  <si>
    <t>869163039436353</t>
  </si>
  <si>
    <t>15282833888</t>
  </si>
  <si>
    <t>M01CMB24-JC-180901005</t>
  </si>
  <si>
    <t>2018-09-01 10:13:48</t>
  </si>
  <si>
    <t>李强</t>
  </si>
  <si>
    <t>2018-09-01 10:14:25</t>
  </si>
  <si>
    <t>865146040653854</t>
  </si>
  <si>
    <t>2018-08-22 20:42:19</t>
  </si>
  <si>
    <t>屏幕有瑕疵</t>
  </si>
  <si>
    <t>18635787068</t>
  </si>
  <si>
    <t>M19AMB60-JC-180901010</t>
  </si>
  <si>
    <t>2018-09-01 18:17:04</t>
  </si>
  <si>
    <t>2018-09-01 18:17:34</t>
  </si>
  <si>
    <t>2018-08-24 08:03:54</t>
  </si>
  <si>
    <t>指纹不灵敏  玩游戏有杂音</t>
  </si>
  <si>
    <t>869166035315638</t>
  </si>
  <si>
    <t>M16GMB15-JC-180901003</t>
  </si>
  <si>
    <t>2018-09-01 11:04:02</t>
  </si>
  <si>
    <t>崔颖</t>
  </si>
  <si>
    <t>2018-09-01 11:05:17</t>
  </si>
  <si>
    <t>2018-08-23 09:30:22</t>
  </si>
  <si>
    <t>重庆市江津区客服中心</t>
  </si>
  <si>
    <t>023-47531271</t>
  </si>
  <si>
    <t>屏有亮点</t>
  </si>
  <si>
    <t>865146043157796</t>
  </si>
  <si>
    <t>M21AMB15</t>
  </si>
  <si>
    <t>M21AMB15-JC-180901002</t>
  </si>
  <si>
    <t>2018-09-01 12:06:47</t>
  </si>
  <si>
    <t>安浚华</t>
  </si>
  <si>
    <t>2018-09-01 12:08:55</t>
  </si>
  <si>
    <t>865146043669279</t>
  </si>
  <si>
    <t>2018-08-27 12:11:01</t>
  </si>
  <si>
    <t>大连市沙河口区客服中心</t>
  </si>
  <si>
    <t>0411-82282839</t>
  </si>
  <si>
    <t>手机使用时发热</t>
  </si>
  <si>
    <t>发热</t>
  </si>
  <si>
    <t>经工程师检测该机无认为，用户在客服更换服务用机。</t>
  </si>
  <si>
    <t>865146041197695</t>
  </si>
  <si>
    <t>M16HMB09</t>
  </si>
  <si>
    <t>M16HMB09-JC-180901002</t>
  </si>
  <si>
    <t>2018-09-01 15:30:58</t>
  </si>
  <si>
    <t>马庆波</t>
  </si>
  <si>
    <t>2018-09-01 15:35:27</t>
  </si>
  <si>
    <t>使用过程中发热</t>
  </si>
  <si>
    <t>869166034994136</t>
  </si>
  <si>
    <t>2018-08-21 19:10:46</t>
  </si>
  <si>
    <t>黄石市客服中心</t>
  </si>
  <si>
    <t>0714-6208090</t>
  </si>
  <si>
    <t>865146046524232</t>
  </si>
  <si>
    <t>M09FMB04</t>
  </si>
  <si>
    <t>18827196456</t>
  </si>
  <si>
    <t>M09FMB04-JC-180902004</t>
  </si>
  <si>
    <t>2018-09-02 15:37:50</t>
  </si>
  <si>
    <t>吴兰</t>
  </si>
  <si>
    <t>2018-09-02 15:42:42</t>
  </si>
  <si>
    <t>2018-08-29 06:05:33</t>
  </si>
  <si>
    <t>东莞市大朗镇客服中心</t>
  </si>
  <si>
    <t>0769-82855032</t>
  </si>
  <si>
    <t xml:space="preserve">  手机开机黑屏。      显示屏黑屏开机无显示 </t>
  </si>
  <si>
    <t>865146047928754</t>
  </si>
  <si>
    <t>M02KMB09</t>
  </si>
  <si>
    <t>M02KMB09-JC-180902002</t>
  </si>
  <si>
    <t>2018-09-02 14:30:24</t>
  </si>
  <si>
    <t>欧阳海涛</t>
  </si>
  <si>
    <t>2018-09-02 14:30:57</t>
  </si>
  <si>
    <t>865146042561097</t>
  </si>
  <si>
    <t>2018-08-25 05:20:34</t>
  </si>
  <si>
    <t>石家庄市裕华区空中花园客服中心</t>
  </si>
  <si>
    <t>0311-80872616</t>
  </si>
  <si>
    <t>左侧漏光</t>
  </si>
  <si>
    <t>865146046531237</t>
  </si>
  <si>
    <t>M00EMB22</t>
  </si>
  <si>
    <t>M00EMB22-JC-180902001</t>
  </si>
  <si>
    <t>2018-09-02 11:27:42</t>
  </si>
  <si>
    <t>李辰苑</t>
  </si>
  <si>
    <t>2018-09-02 11:29:01</t>
  </si>
  <si>
    <t>漏光</t>
  </si>
  <si>
    <t>869163036646459</t>
  </si>
  <si>
    <t>2018-08-23 18:35:35</t>
  </si>
  <si>
    <t>大连市中山区客服中心</t>
  </si>
  <si>
    <t>0411-82805533</t>
  </si>
  <si>
    <t>卡oppo   花屏   已告知用户升级资料不保留</t>
  </si>
  <si>
    <t>检测符合换机条件。在客服换机。品质返厂。保卡丢失。用户同意更换全网版手机</t>
  </si>
  <si>
    <t>865146048853712</t>
  </si>
  <si>
    <t>M16HMB01</t>
  </si>
  <si>
    <t>M16HMB01-JC-180902002</t>
  </si>
  <si>
    <t>2018-09-02 14:46:06</t>
  </si>
  <si>
    <t>姚宏运</t>
  </si>
  <si>
    <t>2018-09-02 14:49:58</t>
  </si>
  <si>
    <t>开机卡OPPO</t>
  </si>
  <si>
    <t>865146049917292</t>
  </si>
  <si>
    <t>2018-08-21 20:31:44</t>
  </si>
  <si>
    <t>触屏无功能</t>
  </si>
  <si>
    <t>手机 卡托 保卡一联</t>
  </si>
  <si>
    <t>869166034664333</t>
  </si>
  <si>
    <t>15983132899</t>
  </si>
  <si>
    <t>M01CMB24-JC-180902021</t>
  </si>
  <si>
    <t>2018-09-02 13:52:31</t>
  </si>
  <si>
    <t>艾永进</t>
  </si>
  <si>
    <t>2018-09-02 13:53:00</t>
  </si>
  <si>
    <t>865146044192693</t>
  </si>
  <si>
    <t>2018-08-23 19:19:10</t>
  </si>
  <si>
    <t>机头卡托保卡</t>
  </si>
  <si>
    <t>865146043151518</t>
  </si>
  <si>
    <t>M29AMB02-JC-180902006</t>
  </si>
  <si>
    <t>2018-09-02 15:19:46</t>
  </si>
  <si>
    <t>安琪</t>
  </si>
  <si>
    <t>2018-09-02 15:21:16</t>
  </si>
  <si>
    <t>865146049415594</t>
  </si>
  <si>
    <t>2018-08-23 13:49:37</t>
  </si>
  <si>
    <t>武汉市江岸区客服中心</t>
  </si>
  <si>
    <t>027-65601709</t>
  </si>
  <si>
    <t>充电只能充到90%充不满</t>
  </si>
  <si>
    <t>充不满电</t>
  </si>
  <si>
    <t>869166030855356</t>
  </si>
  <si>
    <t>M09FMB05</t>
  </si>
  <si>
    <t>M09FMB05-JC-180902003</t>
  </si>
  <si>
    <t>2018-09-02 11:02:42</t>
  </si>
  <si>
    <t>何点</t>
  </si>
  <si>
    <t>2018-09-02 11:07:21</t>
  </si>
  <si>
    <t>865146044315575</t>
  </si>
  <si>
    <t>2018-08-24 16:28:46</t>
  </si>
  <si>
    <t>860079049341012</t>
  </si>
  <si>
    <t>M17GMB24-JC-180902024</t>
  </si>
  <si>
    <t>2018-09-02 13:35:43</t>
  </si>
  <si>
    <t>2018-09-02 13:36:40</t>
  </si>
  <si>
    <t>865146045936197</t>
  </si>
  <si>
    <t>2018-08-23 00:19:42</t>
  </si>
  <si>
    <t>烟台市芝罘区客服中心</t>
  </si>
  <si>
    <t>0535-6686150</t>
  </si>
  <si>
    <t>后置黑白</t>
  </si>
  <si>
    <t>使用服务用机为用户换机</t>
  </si>
  <si>
    <t>869166030470255</t>
  </si>
  <si>
    <t>M27FMB04</t>
  </si>
  <si>
    <t>2018-09-02 00:00:00</t>
  </si>
  <si>
    <t>13605357999</t>
  </si>
  <si>
    <t>M27FMB04-JC-180902004</t>
  </si>
  <si>
    <t>2018-09-02 16:22:49</t>
  </si>
  <si>
    <t>赵炳坤</t>
  </si>
  <si>
    <t>2018-09-02 16:26:20</t>
  </si>
  <si>
    <t>拍照/摄像亮点、黑点</t>
  </si>
  <si>
    <t>865146048454479</t>
  </si>
  <si>
    <t>2018-08-24 07:11:04</t>
  </si>
  <si>
    <t>十堰市客服中心</t>
  </si>
  <si>
    <t>0719-8667220</t>
  </si>
  <si>
    <t>用户插卡时卡托断裂</t>
  </si>
  <si>
    <t>检测故障属实，使用服务用机换机，用户在店面换机后发往客服处理的。</t>
  </si>
  <si>
    <t>869166030959232</t>
  </si>
  <si>
    <t>M09FMB06</t>
  </si>
  <si>
    <t>15098099618</t>
  </si>
  <si>
    <t>M09FMB06-JC-180902004</t>
  </si>
  <si>
    <t>2018-09-02 16:15:23</t>
  </si>
  <si>
    <t>曹娟娟</t>
  </si>
  <si>
    <t>2018-09-02 16:18:10</t>
  </si>
  <si>
    <t>卡托外观不良/拔不出/有异物</t>
  </si>
  <si>
    <t>860079048576592</t>
  </si>
  <si>
    <t>2018-08-26 12:17:31</t>
  </si>
  <si>
    <t>苏州市盛泽镇客服中心</t>
  </si>
  <si>
    <t>0512-63159969</t>
  </si>
  <si>
    <t>865146047167916</t>
  </si>
  <si>
    <t>M06C0013</t>
  </si>
  <si>
    <t>M06C0013-JC-180902001</t>
  </si>
  <si>
    <t>2018-09-02 12:56:30</t>
  </si>
  <si>
    <t>胡耀翔</t>
  </si>
  <si>
    <t>2018-09-02 12:57:02</t>
  </si>
  <si>
    <t>865146041045316</t>
  </si>
  <si>
    <t>2018-08-21 16:17:27</t>
  </si>
  <si>
    <t>重庆市北碚区客服中心</t>
  </si>
  <si>
    <t>023-68282835</t>
  </si>
  <si>
    <t>拍照闪退黑屏，已告知资料会丢失</t>
  </si>
  <si>
    <t>869166030789894</t>
  </si>
  <si>
    <t>M21AMB10</t>
  </si>
  <si>
    <t>M21AMB10-JC-180902001</t>
  </si>
  <si>
    <t>2018-09-02 13:41:52</t>
  </si>
  <si>
    <t>罗黄潇</t>
  </si>
  <si>
    <t>2018-09-02 13:43:55</t>
  </si>
  <si>
    <t>865146043232979</t>
  </si>
  <si>
    <t>2018-08-25 02:50:17</t>
  </si>
  <si>
    <t>北京市顺义区客服中心</t>
  </si>
  <si>
    <t>输入一个大拇指指纹，全手其他手指都可以指纹解锁</t>
  </si>
  <si>
    <t>M08AMB11</t>
  </si>
  <si>
    <t>M08AMB11-JC-180902001</t>
  </si>
  <si>
    <t>2018-09-02 09:52:40</t>
  </si>
  <si>
    <t>吴春霞</t>
  </si>
  <si>
    <t>2018-09-02 09:55:08</t>
  </si>
  <si>
    <t>865146040747334</t>
  </si>
  <si>
    <t>2018-08-22 19:44:06</t>
  </si>
  <si>
    <t>东营市客服中心</t>
  </si>
  <si>
    <t>0546-8277316</t>
  </si>
  <si>
    <t>耗电快，不显示双4G</t>
  </si>
  <si>
    <t>用户同意R17 PBEM00 流光蓝 更换为R17 PBEM00 霓光紫手机。</t>
  </si>
  <si>
    <t>869166030956675</t>
  </si>
  <si>
    <t>M27FMB09</t>
  </si>
  <si>
    <t>M27FMB09-JC-180902006</t>
  </si>
  <si>
    <t>2018-09-02 14:40:08</t>
  </si>
  <si>
    <t>杨征宇</t>
  </si>
  <si>
    <t>2018-09-02 14:41:44</t>
  </si>
  <si>
    <t>865146047860791</t>
  </si>
  <si>
    <t>2018-08-23 10:04:41</t>
  </si>
  <si>
    <t>太原市大南门客服中心</t>
  </si>
  <si>
    <t>0351-4061016</t>
  </si>
  <si>
    <t>屏幕局部位置闪屏 卡顿</t>
  </si>
  <si>
    <t>869166030956899</t>
  </si>
  <si>
    <t>M19AMB38</t>
  </si>
  <si>
    <t>M19AMB38-JC-180902003</t>
  </si>
  <si>
    <t>2018-09-02 11:53:00</t>
  </si>
  <si>
    <t>白鹰</t>
  </si>
  <si>
    <t>2018-09-02 11:57:01</t>
  </si>
  <si>
    <t>860079044161290</t>
  </si>
  <si>
    <t>2018-08-27 22:26:07</t>
  </si>
  <si>
    <t>北京市通州区梨园客服中心</t>
  </si>
  <si>
    <t>010-81520980,010-81528910</t>
  </si>
  <si>
    <t>自动重启</t>
  </si>
  <si>
    <t>自动关机/重启</t>
  </si>
  <si>
    <t>M08AMB22</t>
  </si>
  <si>
    <t>M08AMB22-JC-180902001</t>
  </si>
  <si>
    <t>2018-09-02 14:01:14</t>
  </si>
  <si>
    <t>张璠屿</t>
  </si>
  <si>
    <t>2018-09-02 14:02:56</t>
  </si>
  <si>
    <t>使用过程中重启</t>
  </si>
  <si>
    <t>865146041186490</t>
  </si>
  <si>
    <t>2018-08-24 11:34:26</t>
  </si>
  <si>
    <t>黄冈市武穴市客服中心</t>
  </si>
  <si>
    <t>0713-6583080</t>
  </si>
  <si>
    <t>指纹无法录取</t>
  </si>
  <si>
    <t>869166030472657</t>
  </si>
  <si>
    <t>M09FMB21</t>
  </si>
  <si>
    <t>18906711690</t>
  </si>
  <si>
    <t>M09FMB21-JC-180902001</t>
  </si>
  <si>
    <t>2018-09-02 09:26:18</t>
  </si>
  <si>
    <t>郭霞</t>
  </si>
  <si>
    <t>2018-09-02 09:26:22</t>
  </si>
  <si>
    <t>865146045863854</t>
  </si>
  <si>
    <t>2018-08-22 06:44:59</t>
  </si>
  <si>
    <t>安康市客服中心</t>
  </si>
  <si>
    <t>0915-3217867</t>
  </si>
  <si>
    <t>不开机  充电可以正常开机</t>
  </si>
  <si>
    <t>865146046522053</t>
  </si>
  <si>
    <t>M10AMB07</t>
  </si>
  <si>
    <t>M10AMB07-JC-180901002</t>
  </si>
  <si>
    <t>2018-09-01 11:31:33</t>
  </si>
  <si>
    <t>梁素林</t>
  </si>
  <si>
    <t>2018-09-02 17:22:43</t>
  </si>
  <si>
    <t>865146041909537</t>
  </si>
  <si>
    <t>2018-08-25 19:34:42</t>
  </si>
  <si>
    <t>指纹有时不灵</t>
  </si>
  <si>
    <t>869166035313138</t>
  </si>
  <si>
    <t>M33AMB02-JC-180902002</t>
  </si>
  <si>
    <t>2018-09-02 13:23:31</t>
  </si>
  <si>
    <t>马升起</t>
  </si>
  <si>
    <t>2018-09-02 13:25:08</t>
  </si>
  <si>
    <t>865146041614459</t>
  </si>
  <si>
    <t>2018-08-23 20:08:45</t>
  </si>
  <si>
    <t>指纹解锁谁的指纹都能解开</t>
  </si>
  <si>
    <t>865146043151955</t>
  </si>
  <si>
    <t>18709636666</t>
  </si>
  <si>
    <t>M29AMB21-JC-180902002</t>
  </si>
  <si>
    <t>2018-09-02 11:47:12</t>
  </si>
  <si>
    <t>马嫁祥</t>
  </si>
  <si>
    <t>2018-09-02 11:49:23</t>
  </si>
  <si>
    <t>865146046188053</t>
  </si>
  <si>
    <t>2018-08-22 14:07:13</t>
  </si>
  <si>
    <t>手机死机黑屏</t>
  </si>
  <si>
    <t>卡托，手机壳</t>
  </si>
  <si>
    <t>865146046525437</t>
  </si>
  <si>
    <t>15927312954</t>
  </si>
  <si>
    <t>M09FMB05-JC-180902026</t>
  </si>
  <si>
    <t>2018-09-02 14:28:12</t>
  </si>
  <si>
    <t>2018-09-02 14:32:30</t>
  </si>
  <si>
    <t>865146049750834</t>
  </si>
  <si>
    <t>2018-08-22 01:15:18</t>
  </si>
  <si>
    <t>太原市小店区客服中心</t>
  </si>
  <si>
    <t>0351-8332787</t>
  </si>
  <si>
    <t>听筒模式送话无声</t>
  </si>
  <si>
    <t>865146043154413</t>
  </si>
  <si>
    <t>M19AMB15</t>
  </si>
  <si>
    <t>M19AMB15-JC-180902005</t>
  </si>
  <si>
    <t>2018-09-02 11:40:27</t>
  </si>
  <si>
    <t>李伟</t>
  </si>
  <si>
    <t>2018-09-02 12:01:34</t>
  </si>
  <si>
    <t>869166034285295</t>
  </si>
  <si>
    <t>2018-08-23 13:52:14</t>
  </si>
  <si>
    <t>指纹不能使用</t>
  </si>
  <si>
    <t>保卡，数据线，充电器，耳机</t>
  </si>
  <si>
    <t>M09FMB05-JC-180902035</t>
  </si>
  <si>
    <t>2018-09-02 17:51:48</t>
  </si>
  <si>
    <t>2018-09-02 17:53:26</t>
  </si>
  <si>
    <t>860079045619155</t>
  </si>
  <si>
    <t>2018-08-26 23:03:31</t>
  </si>
  <si>
    <t>重庆市江北区客服中心</t>
  </si>
  <si>
    <t>023-67639862</t>
  </si>
  <si>
    <t xml:space="preserve">使用过程中自动重启 wifi网络自动断开 指纹解锁经常不灵 看视频自动暂停 </t>
  </si>
  <si>
    <t>865146043156913</t>
  </si>
  <si>
    <t>M21AMB06</t>
  </si>
  <si>
    <t>M21AMB06-JC-180902002</t>
  </si>
  <si>
    <t>2018-09-02 15:42:03</t>
  </si>
  <si>
    <t>王雨宝</t>
  </si>
  <si>
    <t>2018-09-02 15:43:20</t>
  </si>
  <si>
    <t>869163035377031</t>
  </si>
  <si>
    <t>2018-08-26 13:47:45</t>
  </si>
  <si>
    <t>黄山市客服中心</t>
  </si>
  <si>
    <t>0559-2513446</t>
  </si>
  <si>
    <t>微信放语音有时无声</t>
  </si>
  <si>
    <t>869166031078610</t>
  </si>
  <si>
    <t>M33AMB07</t>
  </si>
  <si>
    <t>M33AMB07-JC-180902005</t>
  </si>
  <si>
    <t>2018-09-02 16:09:58</t>
  </si>
  <si>
    <t>汪丽丽</t>
  </si>
  <si>
    <t>2018-09-02 16:22:38</t>
  </si>
  <si>
    <t>865146047061713</t>
  </si>
  <si>
    <t>2018-08-21 02:40:55</t>
  </si>
  <si>
    <t>南京市六合区客服中心</t>
  </si>
  <si>
    <t>025-57107400</t>
  </si>
  <si>
    <t>软件闪退，自动关机，开机卡OPPO</t>
  </si>
  <si>
    <t>M05AMB54</t>
  </si>
  <si>
    <t>M05AMB54-JC-180902001</t>
  </si>
  <si>
    <t>2018-09-02 12:45:28</t>
  </si>
  <si>
    <t>周萍</t>
  </si>
  <si>
    <t>2018-09-02 12:45:57</t>
  </si>
  <si>
    <t>865146046556374</t>
  </si>
  <si>
    <t>2018-08-25 07:25:25</t>
  </si>
  <si>
    <t>石家庄市长安区客服中心</t>
  </si>
  <si>
    <t>0311-89611524</t>
  </si>
  <si>
    <t>指纹不好用</t>
  </si>
  <si>
    <t>M00EMB12</t>
  </si>
  <si>
    <t>M00EMB12-JC-180902001</t>
  </si>
  <si>
    <t>2018-09-02 09:31:36</t>
  </si>
  <si>
    <t>田雅会</t>
  </si>
  <si>
    <t>2018-09-02 09:32:46</t>
  </si>
  <si>
    <t>865146042276936</t>
  </si>
  <si>
    <t>2018-08-23 02:45:33</t>
  </si>
  <si>
    <t>葫芦岛市客服中心</t>
  </si>
  <si>
    <t>0429-5555530</t>
  </si>
  <si>
    <t>M16GMB09</t>
  </si>
  <si>
    <t>18242935260</t>
  </si>
  <si>
    <t>M16GMB09-JC-180902002</t>
  </si>
  <si>
    <t>2018-09-02 16:10:25</t>
  </si>
  <si>
    <t>张愉</t>
  </si>
  <si>
    <t>2018-09-02 16:12:07</t>
  </si>
  <si>
    <t>游戏操作慢/卡顿</t>
  </si>
  <si>
    <t>865146046347550</t>
  </si>
  <si>
    <t>2018-08-24 12:07:23</t>
  </si>
  <si>
    <t>沈阳市新民市客服中心</t>
  </si>
  <si>
    <t>024-87855095</t>
  </si>
  <si>
    <t xml:space="preserve">耗电快   通话偶尔有颤音   指纹功能偶尔不好使 </t>
  </si>
  <si>
    <t>用户同意更换颜色</t>
  </si>
  <si>
    <t>865146046522350</t>
  </si>
  <si>
    <t>M16GMB21</t>
  </si>
  <si>
    <t>M16GMB21-JC-180902001</t>
  </si>
  <si>
    <t>2018-09-02 16:44:44</t>
  </si>
  <si>
    <t>曹爱军</t>
  </si>
  <si>
    <t>2018-09-02 16:46:06</t>
  </si>
  <si>
    <t>2018-08-24 11:15:07</t>
  </si>
  <si>
    <t>广州市寄修客服中心</t>
  </si>
  <si>
    <t>020-89285016</t>
  </si>
  <si>
    <t>1</t>
  </si>
  <si>
    <t>869166030470792</t>
  </si>
  <si>
    <t>M02JMB27</t>
  </si>
  <si>
    <t>13711336393</t>
  </si>
  <si>
    <t>M02JMB27-JC-180902010</t>
  </si>
  <si>
    <t>2018-09-02 14:18:16</t>
  </si>
  <si>
    <t>黄翠凤</t>
  </si>
  <si>
    <t>2018-09-02 14:19:02</t>
  </si>
  <si>
    <t>2018-08-24 14:40:53</t>
  </si>
  <si>
    <t>南昌市东湖区八一客服中心</t>
  </si>
  <si>
    <t>指纹无法录入</t>
  </si>
  <si>
    <t>用户保卡丢失</t>
  </si>
  <si>
    <t>865146048362912</t>
  </si>
  <si>
    <t>M13BMB28</t>
  </si>
  <si>
    <t>M13BMB28-JC-180902001</t>
  </si>
  <si>
    <t>2018-09-02 11:52:16</t>
  </si>
  <si>
    <t>蒋琪</t>
  </si>
  <si>
    <t>2018-09-02 12:03:04</t>
  </si>
  <si>
    <t>2018-08-26 03:34:08</t>
  </si>
  <si>
    <t>佛山市南海区里水客服中心</t>
  </si>
  <si>
    <t>0757-85627730</t>
  </si>
  <si>
    <t>起点直播的时候卡顿</t>
  </si>
  <si>
    <t>用户要求更换同机型不同颜色的机器</t>
  </si>
  <si>
    <t>869166035312114</t>
  </si>
  <si>
    <t>M02JMB29</t>
  </si>
  <si>
    <t>M02JMB29-JC-180902001</t>
  </si>
  <si>
    <t>2018-09-02 14:22:46</t>
  </si>
  <si>
    <t>董来贵</t>
  </si>
  <si>
    <t>2018-09-02 14:32:52</t>
  </si>
  <si>
    <t>三方应用启动/退出慢/卡顿</t>
  </si>
  <si>
    <t>865146040410438</t>
  </si>
  <si>
    <t>2018-08-22 16:49:31</t>
  </si>
  <si>
    <t>宜昌市客服中心</t>
  </si>
  <si>
    <t>0717-6449664</t>
  </si>
  <si>
    <t>865146043141071</t>
  </si>
  <si>
    <t>M09FMB03</t>
  </si>
  <si>
    <t>13687178498</t>
  </si>
  <si>
    <t>M09FMB03-JC-180902001</t>
  </si>
  <si>
    <t>2018-09-02 10:18:17</t>
  </si>
  <si>
    <t>黄帅</t>
  </si>
  <si>
    <t>2018-09-02 10:20:16</t>
  </si>
  <si>
    <t>2018-08-24 08:18:01</t>
  </si>
  <si>
    <t>佛山市禅城区客服中心</t>
  </si>
  <si>
    <t>0757-83212291</t>
  </si>
  <si>
    <t>不读电话卡</t>
  </si>
  <si>
    <t>869166033988311</t>
  </si>
  <si>
    <t>M02JMB02</t>
  </si>
  <si>
    <t>18576507323</t>
  </si>
  <si>
    <t>M02JMB02-JC-180902002</t>
  </si>
  <si>
    <t>2018-09-02 11:29:22</t>
  </si>
  <si>
    <t>何文红</t>
  </si>
  <si>
    <t>2018-09-02 11:30:27</t>
  </si>
  <si>
    <t>865146044650658</t>
  </si>
  <si>
    <t>2018-08-21 13:21:57</t>
  </si>
  <si>
    <t>锦州市客服中心</t>
  </si>
  <si>
    <t>0416-2666654</t>
  </si>
  <si>
    <t>微信视频有时响一声就无声</t>
  </si>
  <si>
    <t>869166031881336</t>
  </si>
  <si>
    <t>M16GMB04</t>
  </si>
  <si>
    <t>M16GMB04-JC-180902001</t>
  </si>
  <si>
    <t>2018-09-02 09:44:17</t>
  </si>
  <si>
    <t>何苗苗</t>
  </si>
  <si>
    <t>2018-09-02 10:16:22</t>
  </si>
  <si>
    <t>869163037510795</t>
  </si>
  <si>
    <t>2018-08-25 06:48:15</t>
  </si>
  <si>
    <t>福州市晋安区客服中心</t>
  </si>
  <si>
    <t>0591-87592079</t>
  </si>
  <si>
    <t>用户表示充电慢，要充三四个小时，耗电快</t>
  </si>
  <si>
    <t>充电慢</t>
  </si>
  <si>
    <t>客服中心无R17 PBET00霓光紫机器，经用户同意更换R17 PBEM00全网通服务用机</t>
  </si>
  <si>
    <t>869166035307411</t>
  </si>
  <si>
    <t>M12AMB01</t>
  </si>
  <si>
    <t>M12AMB01-JC-180902001</t>
  </si>
  <si>
    <t>2018-09-02 14:21:01</t>
  </si>
  <si>
    <t>甘振夏</t>
  </si>
  <si>
    <t>2018-09-02 14:31:38</t>
  </si>
  <si>
    <t>869166036605854</t>
  </si>
  <si>
    <t>2018-08-27 15:42:04</t>
  </si>
  <si>
    <t>唐山市丰润区客服中心</t>
  </si>
  <si>
    <t xml:space="preserve">显示屏内有个小白点一直闪烁 </t>
  </si>
  <si>
    <t>865146046538117</t>
  </si>
  <si>
    <t>M08AMB33</t>
  </si>
  <si>
    <t>M08AMB33-JC-180902001</t>
  </si>
  <si>
    <t>2018-09-02 14:39:32</t>
  </si>
  <si>
    <t>徐天飞</t>
  </si>
  <si>
    <t>2018-09-02 14:40:50</t>
  </si>
  <si>
    <t>2018-08-26 00:20:59</t>
  </si>
  <si>
    <t>深圳市宝安区客服中心</t>
  </si>
  <si>
    <t>0755-23712600</t>
  </si>
  <si>
    <t>865146043128656</t>
  </si>
  <si>
    <t>M02BMB03</t>
  </si>
  <si>
    <t>M02BMB03-JC-180902008</t>
  </si>
  <si>
    <t>2018-09-02 13:28:16</t>
  </si>
  <si>
    <t>吴勇</t>
  </si>
  <si>
    <t>2018-09-02 13:30:21</t>
  </si>
  <si>
    <t>其他固定操作耗电</t>
  </si>
  <si>
    <t>865146048463033</t>
  </si>
  <si>
    <t>2018-08-24 03:12:45</t>
  </si>
  <si>
    <t>镇江市丹阳市客服中心</t>
  </si>
  <si>
    <t>0511-86555172</t>
  </si>
  <si>
    <t>手机边框掉漆</t>
  </si>
  <si>
    <t>865146045472516</t>
  </si>
  <si>
    <t>M05AMB47</t>
  </si>
  <si>
    <t>18651293799</t>
  </si>
  <si>
    <t>M05AMB47-JC-180902001</t>
  </si>
  <si>
    <t>2018-09-02 08:51:36</t>
  </si>
  <si>
    <t>邓玉华</t>
  </si>
  <si>
    <t>2018-09-02 08:51:49</t>
  </si>
  <si>
    <t>860079049136636</t>
  </si>
  <si>
    <t>2018-08-25 17:49:05</t>
  </si>
  <si>
    <t>上午录入指纹下午就不能用，不能解锁</t>
  </si>
  <si>
    <t>865146046525775</t>
  </si>
  <si>
    <t>M17GMB28-JC-180902001</t>
  </si>
  <si>
    <t>2018-09-02 13:56:19</t>
  </si>
  <si>
    <t>2018-09-02 14:10:58</t>
  </si>
  <si>
    <t>869166031316572</t>
  </si>
  <si>
    <t>2018-08-23 14:25:30</t>
  </si>
  <si>
    <t>有时花屏</t>
  </si>
  <si>
    <t>机头 卡托 保卡</t>
  </si>
  <si>
    <t>869166030952690</t>
  </si>
  <si>
    <t>M29AMB02-JC-180902001</t>
  </si>
  <si>
    <t>2018-09-02 09:08:06</t>
  </si>
  <si>
    <t>韩晋</t>
  </si>
  <si>
    <t>2018-09-02 09:11:09</t>
  </si>
  <si>
    <t>860079046115575</t>
  </si>
  <si>
    <t>2018-08-27 03:30:58</t>
  </si>
  <si>
    <t>杭州市余杭区客服中心</t>
  </si>
  <si>
    <t>0571-89007727</t>
  </si>
  <si>
    <t>屏幕无显示</t>
  </si>
  <si>
    <t>869166030957798</t>
  </si>
  <si>
    <t>M03AMB07</t>
  </si>
  <si>
    <t>57189986200</t>
  </si>
  <si>
    <t>M03AMB07-JC-180902003</t>
  </si>
  <si>
    <t>2018-09-02 16:02:29</t>
  </si>
  <si>
    <t>陈咪</t>
  </si>
  <si>
    <t>869163037518517</t>
  </si>
  <si>
    <t>2018-08-25 14:33:52</t>
  </si>
  <si>
    <t>长沙市岳麓区河西客服中心</t>
  </si>
  <si>
    <t>0731-85789853,0731-85789863</t>
  </si>
  <si>
    <t>869166031077877</t>
  </si>
  <si>
    <t>M07AMB27</t>
  </si>
  <si>
    <t>M07AMB27-JC-180902009</t>
  </si>
  <si>
    <t>2018-09-02 16:53:57</t>
  </si>
  <si>
    <t>王如梅</t>
  </si>
  <si>
    <t>2018-09-02 16:59:15</t>
  </si>
  <si>
    <t>2018-08-26 13:02:05</t>
  </si>
  <si>
    <t>东莞市塘厦镇客服中心</t>
  </si>
  <si>
    <t>指纹解锁解不了，听音乐声音有杂音（无资料）</t>
  </si>
  <si>
    <t>865146041191490</t>
  </si>
  <si>
    <t>M02KMB14</t>
  </si>
  <si>
    <t>M02KMB14-JC-180902001</t>
  </si>
  <si>
    <t>2018-09-02 14:20:57</t>
  </si>
  <si>
    <t>罗春春</t>
  </si>
  <si>
    <t>2018-09-02 14:21:31</t>
  </si>
  <si>
    <t>865146045347833</t>
  </si>
  <si>
    <t>2018-08-23 14:21:21</t>
  </si>
  <si>
    <t>昨天手机死机，卡住不动大概卡了一个小时</t>
  </si>
  <si>
    <t>13995654009</t>
  </si>
  <si>
    <t>M09FMB01-JC-180902002</t>
  </si>
  <si>
    <t>2018-09-02 12:12:32</t>
  </si>
  <si>
    <t>张梦婷</t>
  </si>
  <si>
    <t>2018-09-02 12:13:14</t>
  </si>
  <si>
    <t>869163037037591</t>
  </si>
  <si>
    <t>2018-08-23 20:04:39</t>
  </si>
  <si>
    <t>微信发语音经常无声 断续 已升级 已重装微信</t>
  </si>
  <si>
    <t>经检测 此机故障属实且无人为损坏痕迹 符合退机条件 给予退机</t>
  </si>
  <si>
    <t>M16HMB14-JC-180902001</t>
  </si>
  <si>
    <t>2018-09-02 09:26:07</t>
  </si>
  <si>
    <t>2018-09-02 09:29:04</t>
  </si>
  <si>
    <t>2018-08-25 03:06:57</t>
  </si>
  <si>
    <t>指纹不良</t>
  </si>
  <si>
    <t>M08AMB34-JC-180902001</t>
  </si>
  <si>
    <t>2018-09-02 13:57:48</t>
  </si>
  <si>
    <t>2018-09-02 13:58:25</t>
  </si>
  <si>
    <t>865146041099073</t>
  </si>
  <si>
    <t>2018-08-23 18:58:48</t>
  </si>
  <si>
    <t>保山市客服中心</t>
  </si>
  <si>
    <t>0875-2129811</t>
  </si>
  <si>
    <t>有时在微信语音聊天时发出去没有声音</t>
  </si>
  <si>
    <t>SIM卡</t>
  </si>
  <si>
    <t>869166030792492</t>
  </si>
  <si>
    <t>M23AMB05</t>
  </si>
  <si>
    <t>M23AMB05-JC-180902002</t>
  </si>
  <si>
    <t>2018-09-02 10:30:07</t>
  </si>
  <si>
    <t>李勋新</t>
  </si>
  <si>
    <t>2018-09-02 10:35:21</t>
  </si>
  <si>
    <t>869166037234332</t>
  </si>
  <si>
    <t>2018-08-22 03:32:15</t>
  </si>
  <si>
    <t>M31AMB</t>
  </si>
  <si>
    <t>毕节市客服中心</t>
  </si>
  <si>
    <t>0857-8014866</t>
  </si>
  <si>
    <t>录入指纹时要么录不进，要么很难很慢</t>
  </si>
  <si>
    <t>机头保卡</t>
  </si>
  <si>
    <t>865146043155550</t>
  </si>
  <si>
    <t>M31AMB09</t>
  </si>
  <si>
    <t>18285795330</t>
  </si>
  <si>
    <t>M31AMB09-JC-180902001</t>
  </si>
  <si>
    <t>2018-09-02 16:03:07</t>
  </si>
  <si>
    <t>朱正礼</t>
  </si>
  <si>
    <t>2018-09-02 16:05:01</t>
  </si>
  <si>
    <t>860079048091014</t>
  </si>
  <si>
    <t>2018-08-26 03:43:03</t>
  </si>
  <si>
    <t>故障未复现，用户强烈要求退机</t>
  </si>
  <si>
    <t>07532189666</t>
  </si>
  <si>
    <t>M02GMB04-JC-180902001</t>
  </si>
  <si>
    <t>2018-09-02 09:50:28</t>
  </si>
  <si>
    <t>2018-09-02 09:53:00</t>
  </si>
  <si>
    <t>860079047704997</t>
  </si>
  <si>
    <t>2018-08-25 21:34:37</t>
  </si>
  <si>
    <t>指纹键不灵敏</t>
  </si>
  <si>
    <t>用户换机，使用服务用机</t>
  </si>
  <si>
    <t>865146046535618</t>
  </si>
  <si>
    <t>M00EMB08-JC-180902009</t>
  </si>
  <si>
    <t>2018-09-02 15:20:31</t>
  </si>
  <si>
    <t>甄锐菊</t>
  </si>
  <si>
    <t>2018-09-02 15:23:24</t>
  </si>
  <si>
    <t>860079048645215</t>
  </si>
  <si>
    <t>2018-08-26 00:51:02</t>
  </si>
  <si>
    <t>河源市客服中心</t>
  </si>
  <si>
    <t>0762-3325886</t>
  </si>
  <si>
    <t>指纹无法解锁用别人的指纹可以解锁</t>
  </si>
  <si>
    <t>869166030798754</t>
  </si>
  <si>
    <t>M02GMB02</t>
  </si>
  <si>
    <t>M02GMB02-JC-180902002</t>
  </si>
  <si>
    <t>2018-09-02 15:19:43</t>
  </si>
  <si>
    <t>邹粤华</t>
  </si>
  <si>
    <t>2018-09-02 15:20:52</t>
  </si>
  <si>
    <t>860079046761972</t>
  </si>
  <si>
    <t>2018-08-27 05:51:29</t>
  </si>
  <si>
    <t>M02MMB01-JC-180902001</t>
  </si>
  <si>
    <t>2018-09-02 10:02:11</t>
  </si>
  <si>
    <t>2018-09-02 10:02:14</t>
  </si>
  <si>
    <t>2018-08-22 02:19:27</t>
  </si>
  <si>
    <t>·</t>
  </si>
  <si>
    <t>用户反馈手机显示屏花屏，经客服中心检测，故障属实，故符合换机条件</t>
  </si>
  <si>
    <t>869166032729658</t>
  </si>
  <si>
    <t>M02LMB01-JC-180902003</t>
  </si>
  <si>
    <t>2018-09-02 14:23:03</t>
  </si>
  <si>
    <t>2018-09-02 14:24:22</t>
  </si>
  <si>
    <t>2018-08-26 08:19:31</t>
  </si>
  <si>
    <t>指纹功能触屏失灵</t>
  </si>
  <si>
    <t>865146043138630</t>
  </si>
  <si>
    <t>M02GMB02-JC-180902003</t>
  </si>
  <si>
    <t>2018-09-02 17:31:09</t>
  </si>
  <si>
    <t>袁惠仪</t>
  </si>
  <si>
    <t>2018-09-02 17:32:00</t>
  </si>
  <si>
    <t>2018-08-25 23:12:14</t>
  </si>
  <si>
    <t>深圳市宝安区松岗客服中心</t>
  </si>
  <si>
    <t>0755-23099150</t>
  </si>
  <si>
    <t>耗电快 屏幕指纹不灵敏</t>
  </si>
  <si>
    <t>865146048795178</t>
  </si>
  <si>
    <t>M02BMB05</t>
  </si>
  <si>
    <t>M02BMB05-JC-180902002</t>
  </si>
  <si>
    <t>2018-09-02 13:00:35</t>
  </si>
  <si>
    <t>刘建桃</t>
  </si>
  <si>
    <t>2018-09-02 13:02:45</t>
  </si>
  <si>
    <t>865146045163917</t>
  </si>
  <si>
    <t>2018-08-21 22:17:36</t>
  </si>
  <si>
    <t>四平市梨树县客服中心</t>
  </si>
  <si>
    <t>0434-5053355</t>
  </si>
  <si>
    <t>卡托上边沿有瑕疵</t>
  </si>
  <si>
    <t>865146043154157</t>
  </si>
  <si>
    <t>M18CMB41</t>
  </si>
  <si>
    <t>0434-5224448</t>
  </si>
  <si>
    <t>M18CMB41-JC-180902001</t>
  </si>
  <si>
    <t>2018-09-02 13:38:53</t>
  </si>
  <si>
    <t>李吉</t>
  </si>
  <si>
    <t>2018-09-02 13:39:18</t>
  </si>
  <si>
    <t>865146041182077</t>
  </si>
  <si>
    <t>2018-08-23 14:48:15</t>
  </si>
  <si>
    <t>工程模式下，指纹检测pass，但指纹一点录不上，升级后依旧</t>
  </si>
  <si>
    <t>865146048857077</t>
  </si>
  <si>
    <t>13375305660</t>
  </si>
  <si>
    <t>M27FMB15-JC-180902002</t>
  </si>
  <si>
    <t>2018-09-02 12:56:46</t>
  </si>
  <si>
    <t>王立东</t>
  </si>
  <si>
    <t>2018-09-02 12:58:44</t>
  </si>
  <si>
    <t>869163038184533</t>
  </si>
  <si>
    <t>2018-08-21 23:06:52</t>
  </si>
  <si>
    <t>连云港市东海县客服中心</t>
  </si>
  <si>
    <t>0518-87233308</t>
  </si>
  <si>
    <t>指纹自己使用不灵 信息没有提示音</t>
  </si>
  <si>
    <t>869166030793896</t>
  </si>
  <si>
    <t>M36AMB26</t>
  </si>
  <si>
    <t>M36AMB26-JC-180902002</t>
  </si>
  <si>
    <t>2018-09-02 12:37:33</t>
  </si>
  <si>
    <t>段邦站</t>
  </si>
  <si>
    <t>2018-09-02 12:38:16</t>
  </si>
  <si>
    <t>2018-08-26 00:39:10</t>
  </si>
  <si>
    <t>深圳市龙华新区客服中心</t>
  </si>
  <si>
    <t>0755-21055272,0755-21055737</t>
  </si>
  <si>
    <t>wifi连接断线</t>
  </si>
  <si>
    <t>865146043133276</t>
  </si>
  <si>
    <t>M02BMB02</t>
  </si>
  <si>
    <t>M02BMB02-JC-180902017</t>
  </si>
  <si>
    <t>2018-09-02 15:26:32</t>
  </si>
  <si>
    <t>彭慧</t>
  </si>
  <si>
    <t>2018-09-02 15:28:37</t>
  </si>
  <si>
    <t>WIFI连接类不良</t>
  </si>
  <si>
    <t>WiFi连接后使用掉线(状态栏上WIFI图标消失)</t>
  </si>
  <si>
    <t>2018-08-26 13:35:13</t>
  </si>
  <si>
    <t>开机键失灵</t>
  </si>
  <si>
    <t>869166030255870</t>
  </si>
  <si>
    <t>18820127321</t>
  </si>
  <si>
    <t>M02JMB13-JC-180902001</t>
  </si>
  <si>
    <t>2018-09-02 09:39:03</t>
  </si>
  <si>
    <t>2018-09-02 09:39:15</t>
  </si>
  <si>
    <t>865146045031098</t>
  </si>
  <si>
    <t>2018-08-22 12:00:51</t>
  </si>
  <si>
    <t>865146046522574</t>
  </si>
  <si>
    <t>13484405857</t>
  </si>
  <si>
    <t>M10AMB12-JC-180902015</t>
  </si>
  <si>
    <t>2018-09-02 15:03:32</t>
  </si>
  <si>
    <t>林雪洋子</t>
  </si>
  <si>
    <t>2018-09-02 15:03:48</t>
  </si>
  <si>
    <t>860079049028197</t>
  </si>
  <si>
    <t>2018-08-25 22:14:04</t>
  </si>
  <si>
    <t>张家口市宣化区客服中心</t>
  </si>
  <si>
    <t>0313-3014488</t>
  </si>
  <si>
    <t>黑屏不显示</t>
  </si>
  <si>
    <t>865146046523275</t>
  </si>
  <si>
    <t>M00EMB09</t>
  </si>
  <si>
    <t>13831353301</t>
  </si>
  <si>
    <t>M00EMB09-JC-180902006</t>
  </si>
  <si>
    <t>2018-09-02 16:20:18</t>
  </si>
  <si>
    <t>刘文广</t>
  </si>
  <si>
    <t>865146041225058</t>
  </si>
  <si>
    <t>2018-08-23 06:39:56</t>
  </si>
  <si>
    <t>铜仁市客服中心</t>
  </si>
  <si>
    <t>0856-5230436</t>
  </si>
  <si>
    <t>指纹录不起</t>
  </si>
  <si>
    <t>机头  保卡 充电器 耳机</t>
  </si>
  <si>
    <t>869166035317253</t>
  </si>
  <si>
    <t>M31AMB03</t>
  </si>
  <si>
    <t>08565239830</t>
  </si>
  <si>
    <t>M31AMB03-JC-180902003</t>
  </si>
  <si>
    <t>2018-09-02 11:59:02</t>
  </si>
  <si>
    <t>卢永</t>
  </si>
  <si>
    <t>2018-09-02 12:00:26</t>
  </si>
  <si>
    <t>2018-08-26 14:28:30</t>
  </si>
  <si>
    <t>玩游戏卡屏还会出现重影</t>
  </si>
  <si>
    <t>869166035309490</t>
  </si>
  <si>
    <t>M02BMB02-JC-180902003</t>
  </si>
  <si>
    <t>2018-09-02 10:51:11</t>
  </si>
  <si>
    <t>2018-09-02 10:54:08</t>
  </si>
  <si>
    <t>869163038078438</t>
  </si>
  <si>
    <t>2018-08-24 18:14:06</t>
  </si>
  <si>
    <t>沈阳市苏家屯区客服中心</t>
  </si>
  <si>
    <t>024-29819599</t>
  </si>
  <si>
    <t xml:space="preserve">前置摄像头拍照模糊 </t>
  </si>
  <si>
    <t>拍照不对焦</t>
  </si>
  <si>
    <t>M16GMB32</t>
  </si>
  <si>
    <t>M16GMB32-JC-180902001</t>
  </si>
  <si>
    <t>2018-09-02 11:42:48</t>
  </si>
  <si>
    <t>张少峰</t>
  </si>
  <si>
    <t>2018-09-02 11:53:57</t>
  </si>
  <si>
    <t>869166034278415</t>
  </si>
  <si>
    <t>2018-08-26 21:30:30</t>
  </si>
  <si>
    <t>V6.P</t>
  </si>
  <si>
    <t>上海市川沙客服中心</t>
  </si>
  <si>
    <t>021-58983313</t>
  </si>
  <si>
    <t>M06C0011</t>
  </si>
  <si>
    <t>M06C0011-JC-180902003</t>
  </si>
  <si>
    <t>2018-09-02 17:14:06</t>
  </si>
  <si>
    <t>高川</t>
  </si>
  <si>
    <t>2018-09-02 17:14:43</t>
  </si>
  <si>
    <t>860079048839891</t>
  </si>
  <si>
    <t>2018-08-25 21:24:33</t>
  </si>
  <si>
    <t>石家庄市晋州市客服中心</t>
  </si>
  <si>
    <t>0311-84356977</t>
  </si>
  <si>
    <t>000000</t>
  </si>
  <si>
    <t>卡托边缘处轻微划痕</t>
  </si>
  <si>
    <t>M00EMB30</t>
  </si>
  <si>
    <t>M00EMB30-JC-180902003</t>
  </si>
  <si>
    <t>2018-09-02 16:51:54</t>
  </si>
  <si>
    <t>刘焕</t>
  </si>
  <si>
    <t>2018-09-02 16:52:41</t>
  </si>
  <si>
    <t>865146041669016</t>
  </si>
  <si>
    <t>2018-08-24 03:40:19</t>
  </si>
  <si>
    <t>淮南市凤台县客服中心</t>
  </si>
  <si>
    <t>0554-8886867</t>
  </si>
  <si>
    <t>指纹按键功能手感不良</t>
  </si>
  <si>
    <t>用户表示贴过钢化膜之后，指纹功能不良，有时无法识别，多次识别失败，用户强烈要求换机</t>
  </si>
  <si>
    <t>865146043150692</t>
  </si>
  <si>
    <t>M33AMB34</t>
  </si>
  <si>
    <t>M33AMB34-JC-180902001</t>
  </si>
  <si>
    <t>2018-09-02 16:02:43</t>
  </si>
  <si>
    <t>胡陈</t>
  </si>
  <si>
    <t>2018-09-02 16:33:35</t>
  </si>
  <si>
    <t>865146041730594</t>
  </si>
  <si>
    <t>2018-08-23 03:56:43</t>
  </si>
  <si>
    <t>朝阳市客服中心</t>
  </si>
  <si>
    <t>0421-6605559</t>
  </si>
  <si>
    <t>M16GMB12</t>
  </si>
  <si>
    <t>04217813349</t>
  </si>
  <si>
    <t>M16GMB12-JC-180902004</t>
  </si>
  <si>
    <t>2018-09-02 15:22:29</t>
  </si>
  <si>
    <t>武英迪</t>
  </si>
  <si>
    <t>2018-09-02 15:22:28</t>
  </si>
  <si>
    <t>865146045672172</t>
  </si>
  <si>
    <t>2018-08-25 15:32:06</t>
  </si>
  <si>
    <t>濮阳市客服中心</t>
  </si>
  <si>
    <t>0393-8183688</t>
  </si>
  <si>
    <t>有时打开相机黑屏闪退</t>
  </si>
  <si>
    <t>865146046524158</t>
  </si>
  <si>
    <t>M17GMB15</t>
  </si>
  <si>
    <t>M17GMB15-JC-180902003</t>
  </si>
  <si>
    <t>2018-09-02 11:24:34</t>
  </si>
  <si>
    <t>张卫亭</t>
  </si>
  <si>
    <t>2018-09-02 11:26:02</t>
  </si>
  <si>
    <t>860079049251450</t>
  </si>
  <si>
    <t>2018-08-25 14:09:21</t>
  </si>
  <si>
    <t>运城市绛县客服中心</t>
  </si>
  <si>
    <t>0359-6666010</t>
  </si>
  <si>
    <t>摄像头打不开</t>
  </si>
  <si>
    <t>869166030858939</t>
  </si>
  <si>
    <t>M19AMB56</t>
  </si>
  <si>
    <t>M19AMB56-JC-180902001</t>
  </si>
  <si>
    <t>2018-09-02 09:30:36</t>
  </si>
  <si>
    <t>高俊彦</t>
  </si>
  <si>
    <t>2018-09-02 09:34:49</t>
  </si>
  <si>
    <t>869163037951130</t>
  </si>
  <si>
    <t>2018-08-25 10:26:24</t>
  </si>
  <si>
    <t>重庆市高新区客服中心</t>
  </si>
  <si>
    <t>023-68627933,023-68635577</t>
  </si>
  <si>
    <t>黑屏不开机不显示</t>
  </si>
  <si>
    <t>用户有赠送话费活动 到卖场换机</t>
  </si>
  <si>
    <t>M21AMB01</t>
  </si>
  <si>
    <t>M21AMB01-JC-180902002</t>
  </si>
  <si>
    <t>2018-09-02 09:45:31</t>
  </si>
  <si>
    <t>王剑锋</t>
  </si>
  <si>
    <t>2018-09-02 09:46:58</t>
  </si>
  <si>
    <t>869163039749870</t>
  </si>
  <si>
    <t>2018-08-22 18:08:04</t>
  </si>
  <si>
    <t>金华市义乌市南门街客服中心</t>
  </si>
  <si>
    <t>0579-85580511</t>
  </si>
  <si>
    <t>869163039230194</t>
  </si>
  <si>
    <t>M03BMB17</t>
  </si>
  <si>
    <t>M03BMB17-JC-180902002</t>
  </si>
  <si>
    <t>2018-09-02 15:45:35</t>
  </si>
  <si>
    <t>罗远飘</t>
  </si>
  <si>
    <t>2018-09-02 15:46:55</t>
  </si>
  <si>
    <t>869166034126978</t>
  </si>
  <si>
    <t>2018-08-28 00:38:53</t>
  </si>
  <si>
    <t>上海市闵行区客服中心</t>
  </si>
  <si>
    <t>021-34710879</t>
  </si>
  <si>
    <t>手机反复重启，不开机</t>
  </si>
  <si>
    <t>M06C0019</t>
  </si>
  <si>
    <t>M06C0019-JC-180902004</t>
  </si>
  <si>
    <t>2018-09-02 13:55:48</t>
  </si>
  <si>
    <t>何宝建</t>
  </si>
  <si>
    <t>2018-09-02 13:55:47</t>
  </si>
  <si>
    <t>2018-08-24 13:27:29</t>
  </si>
  <si>
    <t>869166030796378</t>
  </si>
  <si>
    <t>M02MMB01-JC-180902002</t>
  </si>
  <si>
    <t>2018-09-02 11:53:08</t>
  </si>
  <si>
    <t>王丽荣</t>
  </si>
  <si>
    <t>2018-09-02 11:55:56</t>
  </si>
  <si>
    <t>865146048376375</t>
  </si>
  <si>
    <t>2018-08-24 08:28:44</t>
  </si>
  <si>
    <t>屏幕指纹偶尔不灵，非本人也可屏幕指纹解锁</t>
  </si>
  <si>
    <t>M19AMB15-JC-180902002</t>
  </si>
  <si>
    <t>2018-09-02 10:14:07</t>
  </si>
  <si>
    <t>2018-09-02 10:14:42</t>
  </si>
  <si>
    <t>869163039821935</t>
  </si>
  <si>
    <t>2018-08-23 11:57:31</t>
  </si>
  <si>
    <t>宜兴市客服中心</t>
  </si>
  <si>
    <t>0510-87940401</t>
  </si>
  <si>
    <t xml:space="preserve"> 手机闪屏      显示屏闪屏 </t>
  </si>
  <si>
    <t>869163039189077</t>
  </si>
  <si>
    <t>L05AMB09</t>
  </si>
  <si>
    <t>13914232821</t>
  </si>
  <si>
    <t>L05AMB09-JC-180902001</t>
  </si>
  <si>
    <t>2018-09-02 14:17:50</t>
  </si>
  <si>
    <t>金川</t>
  </si>
  <si>
    <t>2018-09-02 14:19:36</t>
  </si>
  <si>
    <t>865146042015276</t>
  </si>
  <si>
    <t>2018-08-24 09:35:43</t>
  </si>
  <si>
    <t>枣庄市滕州市客服中心</t>
  </si>
  <si>
    <t>0632-3970994</t>
  </si>
  <si>
    <t>摄像头镜片少一点角</t>
  </si>
  <si>
    <t>865146046533852</t>
  </si>
  <si>
    <t>M27FMB23</t>
  </si>
  <si>
    <t>18363731818</t>
  </si>
  <si>
    <t>M27FMB23-JC-180902004</t>
  </si>
  <si>
    <t>2018-09-02 11:16:44</t>
  </si>
  <si>
    <t>丁梅</t>
  </si>
  <si>
    <t>2018-09-02 11:17:14</t>
  </si>
  <si>
    <t>865146041906152</t>
  </si>
  <si>
    <t>2018-08-25 17:52:09</t>
  </si>
  <si>
    <t>摄像头位置溢胶</t>
  </si>
  <si>
    <t>865146046527532</t>
  </si>
  <si>
    <t>18561036665</t>
  </si>
  <si>
    <t>M27FMB04-JC-180902006</t>
  </si>
  <si>
    <t>2018-09-02 16:35:36</t>
  </si>
  <si>
    <t>2018-09-02 16:35:51</t>
  </si>
  <si>
    <t>865146045345878</t>
  </si>
  <si>
    <t>2018-08-24 02:29:09</t>
  </si>
  <si>
    <t>拍照黑屏时好时坏</t>
  </si>
  <si>
    <t>869166031553315</t>
  </si>
  <si>
    <t>15366701359</t>
  </si>
  <si>
    <t>M36AMB04-JC-180902002</t>
  </si>
  <si>
    <t>2018-09-02 09:40:18</t>
  </si>
  <si>
    <t>陈红云</t>
  </si>
  <si>
    <t>2018-09-02 09:41:20</t>
  </si>
  <si>
    <t>869166033036095</t>
  </si>
  <si>
    <t>大连市瓦房店市复州城客服中心</t>
  </si>
  <si>
    <t>0411-85105320</t>
  </si>
  <si>
    <t>晚上打开相机卡死，微信视频卡死挂不断。</t>
  </si>
  <si>
    <t>用户同意更换流光蓝色服务用机。</t>
  </si>
  <si>
    <t>865146046538919</t>
  </si>
  <si>
    <t>M16HMB15</t>
  </si>
  <si>
    <t>M16HMB15-JC-180902001</t>
  </si>
  <si>
    <t>2018-09-02 09:53:21</t>
  </si>
  <si>
    <t>那忠坤</t>
  </si>
  <si>
    <t>2018-09-02 09:57:48</t>
  </si>
  <si>
    <t>865146044011570</t>
  </si>
  <si>
    <t>屏幕会变黑白色</t>
  </si>
  <si>
    <t>M12AMB12-JC-180902001</t>
  </si>
  <si>
    <t>2018-09-02 13:27:14</t>
  </si>
  <si>
    <t>程茂银</t>
  </si>
  <si>
    <t>2018-09-02 13:27:59</t>
  </si>
  <si>
    <t>860079048309093</t>
  </si>
  <si>
    <t>2018-08-26 18:15:53</t>
  </si>
  <si>
    <t>用户反馈想要更换其他型号机器。</t>
  </si>
  <si>
    <t>京东仓集中送检，机器无故障，机器电子保卡未注册。</t>
  </si>
  <si>
    <t>18698851463</t>
  </si>
  <si>
    <t>M16GMB01-JC-180902007</t>
  </si>
  <si>
    <t>2018-09-02 10:48:21</t>
  </si>
  <si>
    <t>丛畅</t>
  </si>
  <si>
    <t>2018-09-02 10:48:26</t>
  </si>
  <si>
    <t>860079049057451</t>
  </si>
  <si>
    <t>2018-08-25 17:38:54</t>
  </si>
  <si>
    <t>亳州市客服中心</t>
  </si>
  <si>
    <t>0558-5117750</t>
  </si>
  <si>
    <t>M33AMB15</t>
  </si>
  <si>
    <t>M33AMB15-JC-180902005</t>
  </si>
  <si>
    <t>2018-09-02 11:32:04</t>
  </si>
  <si>
    <t>张欢欢</t>
  </si>
  <si>
    <t>2018-09-02 11:33:03</t>
  </si>
  <si>
    <t>869166031562050</t>
  </si>
  <si>
    <t>2018-08-26 03:26:16</t>
  </si>
  <si>
    <t>有时指纹不灵</t>
  </si>
  <si>
    <t>865146043157333</t>
  </si>
  <si>
    <t>M23AMB05-JC-180902004</t>
  </si>
  <si>
    <t>2018-09-02 14:51:42</t>
  </si>
  <si>
    <t>段琼</t>
  </si>
  <si>
    <t>2018-09-02 14:52:58</t>
  </si>
  <si>
    <t>860079048299211</t>
  </si>
  <si>
    <t>2018-08-26 17:47:08</t>
  </si>
  <si>
    <t>指纹不灵，所有指纹都可以解锁</t>
  </si>
  <si>
    <t>M16GMB11-JC-180902001</t>
  </si>
  <si>
    <t>2018-09-02 09:28:23</t>
  </si>
  <si>
    <t>陆丹</t>
  </si>
  <si>
    <t>865146040593738</t>
  </si>
  <si>
    <t>2018-08-22 19:20:04</t>
  </si>
  <si>
    <t>晋城市陵川县客服中心</t>
  </si>
  <si>
    <t>0356-6826033</t>
  </si>
  <si>
    <t>拆机检测</t>
  </si>
  <si>
    <t>M19AMB66</t>
  </si>
  <si>
    <t>M19AMB66-JC-180902004</t>
  </si>
  <si>
    <t>2018-09-02 17:51:28</t>
  </si>
  <si>
    <t>李波雷</t>
  </si>
  <si>
    <t>2018-09-02 18:21:49</t>
  </si>
  <si>
    <t>865146048051978</t>
  </si>
  <si>
    <t>2018-08-23 16:32:12</t>
  </si>
  <si>
    <t>指纹不好用，刚录完好用，大概15分钟之后指纹基本解不开，资料不保，同意刷机</t>
  </si>
  <si>
    <t>869166034663517</t>
  </si>
  <si>
    <t>M08AMB03-JC-180902002</t>
  </si>
  <si>
    <t>2018-09-02 14:26:40</t>
  </si>
  <si>
    <t>2018-09-02 14:36:51</t>
  </si>
  <si>
    <t>865146044807779</t>
  </si>
  <si>
    <t>2018-08-22 13:18:26</t>
  </si>
  <si>
    <t>M26BMB</t>
  </si>
  <si>
    <t>乌鲁木齐市天山区客服中心</t>
  </si>
  <si>
    <t>0991-4829015</t>
  </si>
  <si>
    <t>手机黑屏，有时不显示</t>
  </si>
  <si>
    <t>在客服中心拆机检测</t>
  </si>
  <si>
    <t>865146043136659</t>
  </si>
  <si>
    <t>M26BMB14</t>
  </si>
  <si>
    <t>M26BMB14-JC-180902002</t>
  </si>
  <si>
    <t>2018-09-02 13:51:05</t>
  </si>
  <si>
    <t>谢晓栋</t>
  </si>
  <si>
    <t>2018-09-02 13:57:23</t>
  </si>
  <si>
    <t>待机黑屏/自动关机</t>
  </si>
  <si>
    <t>2018-08-21 03:48:22</t>
  </si>
  <si>
    <t>屏有绿点</t>
  </si>
  <si>
    <t>869166035310894</t>
  </si>
  <si>
    <t>13672368133</t>
  </si>
  <si>
    <t>M02JMB27-JC-180902018</t>
  </si>
  <si>
    <t>2018-09-02 15:52:48</t>
  </si>
  <si>
    <t>2018-08-26 05:57:34</t>
  </si>
  <si>
    <t>韶关市客服中心</t>
  </si>
  <si>
    <t>0751-6916976</t>
  </si>
  <si>
    <t>设置指纹边半小时左右，就不能使用指纹解锁</t>
  </si>
  <si>
    <t>单机</t>
  </si>
  <si>
    <t>865146043137814</t>
  </si>
  <si>
    <t>M02JMB07</t>
  </si>
  <si>
    <t>M02JMB07-JC-180902001</t>
  </si>
  <si>
    <t>2018-09-02 09:53:56</t>
  </si>
  <si>
    <t>李佑威</t>
  </si>
  <si>
    <t>2018-09-02 09:55:32</t>
  </si>
  <si>
    <t>860079049198198</t>
  </si>
  <si>
    <t>2018-08-25 02:03:37</t>
  </si>
  <si>
    <t>指纹功能不灵</t>
  </si>
  <si>
    <t>869166031102279</t>
  </si>
  <si>
    <t>M08AMB24-JC-180902002</t>
  </si>
  <si>
    <t>2018-09-02 15:22:51</t>
  </si>
  <si>
    <t>2018-09-02 15:23:39</t>
  </si>
  <si>
    <t>2018-08-26 07:21:36</t>
  </si>
  <si>
    <t>广州市花都区客服中心</t>
  </si>
  <si>
    <t>020-36804990</t>
  </si>
  <si>
    <t>掉漆</t>
  </si>
  <si>
    <t>865146043140735</t>
  </si>
  <si>
    <t>M02JMB10</t>
  </si>
  <si>
    <t>15989255667</t>
  </si>
  <si>
    <t>M02JMB10-JC-180902002</t>
  </si>
  <si>
    <t>2018-09-02 10:19:16</t>
  </si>
  <si>
    <t>梁志学</t>
  </si>
  <si>
    <t>2018-09-02 10:20:04</t>
  </si>
  <si>
    <t>865146046536418</t>
  </si>
  <si>
    <t>2018-08-24 17:51:27</t>
  </si>
  <si>
    <t>六安市客服中心</t>
  </si>
  <si>
    <t>0564-3214881</t>
  </si>
  <si>
    <t>865146043152136</t>
  </si>
  <si>
    <t>M33AMB18</t>
  </si>
  <si>
    <t>M33AMB18-JC-180902001</t>
  </si>
  <si>
    <t>2018-09-02 09:21:04</t>
  </si>
  <si>
    <t>胡艳</t>
  </si>
  <si>
    <t>2018-09-02 09:21:43</t>
  </si>
  <si>
    <t>2018-08-21 07:16:16</t>
  </si>
  <si>
    <t>佛山市顺德区龙山客服中心</t>
  </si>
  <si>
    <t>0757-25559176</t>
  </si>
  <si>
    <t>自动关机</t>
  </si>
  <si>
    <t>检测手机故障未复现，用户情绪较大，故特殊备案换机处理</t>
  </si>
  <si>
    <t>869166034618990</t>
  </si>
  <si>
    <t>M02JMB23</t>
  </si>
  <si>
    <t>M02JMB23-JC-180902002</t>
  </si>
  <si>
    <t>2018-09-02 16:57:29</t>
  </si>
  <si>
    <t>冯文超</t>
  </si>
  <si>
    <t>2018-09-02 16:58:14</t>
  </si>
  <si>
    <t>865146048891530</t>
  </si>
  <si>
    <t>2018-08-23 06:01:18</t>
  </si>
  <si>
    <t>滨州市客服中心</t>
  </si>
  <si>
    <t>0543-2226881,0543-2226551</t>
  </si>
  <si>
    <t>未知</t>
  </si>
  <si>
    <t>指纹过一段时间不能识别</t>
  </si>
  <si>
    <t>869166030467517</t>
  </si>
  <si>
    <t>M27FMB12</t>
  </si>
  <si>
    <t>M27FMB12-JC-180902002</t>
  </si>
  <si>
    <t>2018-09-02 10:18:01</t>
  </si>
  <si>
    <t>王岩丽</t>
  </si>
  <si>
    <t>2018-09-02 10:19:33</t>
  </si>
  <si>
    <t>865146046501693</t>
  </si>
  <si>
    <t>2018-08-25 05:30:52</t>
  </si>
  <si>
    <t>长沙市芙蓉区客服中心</t>
  </si>
  <si>
    <t>0731-82225516,0731-82227086</t>
  </si>
  <si>
    <t xml:space="preserve">偶尔不识SIM卡 </t>
  </si>
  <si>
    <t>保卡丢失</t>
  </si>
  <si>
    <t>865146043160279</t>
  </si>
  <si>
    <t>M07AMB01</t>
  </si>
  <si>
    <t>M07AMB01-JC-180902003</t>
  </si>
  <si>
    <t>2018-09-02 17:46:09</t>
  </si>
  <si>
    <t>叶柳</t>
  </si>
  <si>
    <t>2018-09-02 17:47:37</t>
  </si>
  <si>
    <t>865146044671399</t>
  </si>
  <si>
    <t>2018-08-22 15:34:45</t>
  </si>
  <si>
    <t>微信发语音经常无声或者断续</t>
  </si>
  <si>
    <t>经检测 此机故障属实且无人为损坏痕迹 符合退机条件</t>
  </si>
  <si>
    <t>M16HMB14-JC-180902002</t>
  </si>
  <si>
    <t>2018-09-02 15:14:07</t>
  </si>
  <si>
    <t>2018-09-02 15:16:33</t>
  </si>
  <si>
    <t>869166032977497</t>
  </si>
  <si>
    <t>2018-08-24 22:53:39</t>
  </si>
  <si>
    <t>手机定屏死机，指纹解锁有时不好用，资料不保，同意刷机检测</t>
  </si>
  <si>
    <t>M08AMB03-JC-180902001</t>
  </si>
  <si>
    <t>2018-09-02 13:46:50</t>
  </si>
  <si>
    <t>2018-09-02 13:50:10</t>
  </si>
  <si>
    <t>2018-08-26 04:58:44</t>
  </si>
  <si>
    <t>865146043164057</t>
  </si>
  <si>
    <t>18820122098</t>
  </si>
  <si>
    <t>M02JMB27-JC-180902009</t>
  </si>
  <si>
    <t>2018-09-02 14:14:05</t>
  </si>
  <si>
    <t>869166034803311</t>
  </si>
  <si>
    <t>2018-08-25 17:43:28</t>
  </si>
  <si>
    <t>开封市学院门路客服中心</t>
  </si>
  <si>
    <t>0371-25679955,0371-25657995</t>
  </si>
  <si>
    <t xml:space="preserve">指纹解锁不灵敏  玩游戏卡顿 </t>
  </si>
  <si>
    <t>M17GMB14</t>
  </si>
  <si>
    <t>M17GMB14-JC-180903002</t>
  </si>
  <si>
    <t>2018-09-03 13:34:54</t>
  </si>
  <si>
    <t>闫雪飞</t>
  </si>
  <si>
    <t>2018-09-03 13:38:57</t>
  </si>
  <si>
    <t>865146047940932</t>
  </si>
  <si>
    <t>2018-08-23 14:40:54</t>
  </si>
  <si>
    <t>指纹解锁不灵敏；自动重启</t>
  </si>
  <si>
    <t>无卡，卡托（客服）保卡</t>
  </si>
  <si>
    <t>869166031551657</t>
  </si>
  <si>
    <t>M29AMB04-JC-180903002</t>
  </si>
  <si>
    <t>2018-09-03 11:27:55</t>
  </si>
  <si>
    <t>张凯</t>
  </si>
  <si>
    <t>2018-09-03 11:31:31</t>
  </si>
  <si>
    <t>865146049423119</t>
  </si>
  <si>
    <t>2018-08-20 21:47:31</t>
  </si>
  <si>
    <t>屏幕无反应</t>
  </si>
  <si>
    <t>用户描述故障在客服复现  拆机检测无人损  死故障 故障复现概率100%</t>
  </si>
  <si>
    <t>机头 一联</t>
  </si>
  <si>
    <t>865146046520958</t>
  </si>
  <si>
    <t>13991385399</t>
  </si>
  <si>
    <t>M10AMB12-JC-180903012</t>
  </si>
  <si>
    <t>2018-09-03 14:50:26</t>
  </si>
  <si>
    <t>赵敏</t>
  </si>
  <si>
    <t>2018-09-03 14:53:10</t>
  </si>
  <si>
    <t>869166033260091</t>
  </si>
  <si>
    <t>2018-08-22 09:40:51</t>
  </si>
  <si>
    <t>榆林市榆阳区客服中心</t>
  </si>
  <si>
    <t>0912-3283646</t>
  </si>
  <si>
    <t>使用服务用机换机，用户同意更换霓光紫，用户手机卡托无法拔出。sim卡无法取出</t>
  </si>
  <si>
    <t>869166030953797</t>
  </si>
  <si>
    <t>M10AMB04</t>
  </si>
  <si>
    <t>M10AMB04-JC-180903001</t>
  </si>
  <si>
    <t>2018-09-03 09:35:20</t>
  </si>
  <si>
    <t>刘杰</t>
  </si>
  <si>
    <t>2018-09-03 09:38:38</t>
  </si>
  <si>
    <t>865146049796910</t>
  </si>
  <si>
    <t>2018-08-22 03:41:55</t>
  </si>
  <si>
    <t>869166032714932</t>
  </si>
  <si>
    <t>M02MMB01-JC-180903002</t>
  </si>
  <si>
    <t>2018-09-03 13:33:15</t>
  </si>
  <si>
    <t>2018-09-03 13:34:21</t>
  </si>
  <si>
    <t>860079048927050</t>
  </si>
  <si>
    <t>2018-08-25 06:03:16</t>
  </si>
  <si>
    <t>无法核实</t>
  </si>
  <si>
    <t>指纹当时能解开 过一会儿又解不开 游戏闪退  用户要求换机</t>
  </si>
  <si>
    <t>机头 卡托 保卡一联</t>
  </si>
  <si>
    <t>869166031878555</t>
  </si>
  <si>
    <t>15928462379</t>
  </si>
  <si>
    <t>M01CMB24-JC-180903020</t>
  </si>
  <si>
    <t>2018-09-03 13:55:47</t>
  </si>
  <si>
    <t>陈炜</t>
  </si>
  <si>
    <t>2018-09-03 14:00:43</t>
  </si>
  <si>
    <t>865146041444493</t>
  </si>
  <si>
    <t>2018-08-23 13:13:58</t>
  </si>
  <si>
    <t>860079049098232</t>
  </si>
  <si>
    <t>黄信连18327672732</t>
  </si>
  <si>
    <t>M12AMB12-JC-180903006</t>
  </si>
  <si>
    <t>2018-09-03 14:16:26</t>
  </si>
  <si>
    <t>2018-09-03 14:18:06</t>
  </si>
  <si>
    <t>865146048011311</t>
  </si>
  <si>
    <t>2018-08-23 01:33:19</t>
  </si>
  <si>
    <t>福州市宝龙广场客服中心</t>
  </si>
  <si>
    <t>0591-88612656</t>
  </si>
  <si>
    <t>自己关机</t>
  </si>
  <si>
    <t>865146041235875</t>
  </si>
  <si>
    <t>M12AMB21</t>
  </si>
  <si>
    <t>M12AMB21-JC-180903001</t>
  </si>
  <si>
    <t>2018-09-03 16:24:57</t>
  </si>
  <si>
    <t>林辉</t>
  </si>
  <si>
    <t>2018-09-03 16:25:55</t>
  </si>
  <si>
    <t>860079049101259</t>
  </si>
  <si>
    <t>2018-08-25 14:10:31</t>
  </si>
  <si>
    <t>巴中市客服中心</t>
  </si>
  <si>
    <t>0827-5815686</t>
  </si>
  <si>
    <t>指纹与面部无法录入</t>
  </si>
  <si>
    <t>手机卡托保卡</t>
  </si>
  <si>
    <t>869166030471915</t>
  </si>
  <si>
    <t>M01CMB13</t>
  </si>
  <si>
    <t>2018-09-03 00:00:00</t>
  </si>
  <si>
    <t>02873330611</t>
  </si>
  <si>
    <t>M01CMB13-JC-180903001</t>
  </si>
  <si>
    <t>2018-09-03 14:27:49</t>
  </si>
  <si>
    <t>2018-09-03 14:29:06</t>
  </si>
  <si>
    <t>860079049415410</t>
  </si>
  <si>
    <t>2018-08-25 14:31:49</t>
  </si>
  <si>
    <t>新乡市客服中心</t>
  </si>
  <si>
    <t>0373-2056266</t>
  </si>
  <si>
    <t>包换</t>
  </si>
  <si>
    <t>865146046524216</t>
  </si>
  <si>
    <t>M17GMB05</t>
  </si>
  <si>
    <t>M17GMB05-JC-180903006</t>
  </si>
  <si>
    <t>2018-09-03 11:29:37</t>
  </si>
  <si>
    <t>张建利</t>
  </si>
  <si>
    <t>860079049075412</t>
  </si>
  <si>
    <t>2018-08-25 10:18:50</t>
  </si>
  <si>
    <t>沧州市黄骅市客服中心</t>
  </si>
  <si>
    <t>0317-5210112</t>
  </si>
  <si>
    <t>微信语音断断续续</t>
  </si>
  <si>
    <t>M00EMB23</t>
  </si>
  <si>
    <t>M00EMB23-JC-180903011</t>
  </si>
  <si>
    <t>2018-09-03 17:40:26</t>
  </si>
  <si>
    <t>高蒙蒙</t>
  </si>
  <si>
    <t>2018-09-03 17:41:01</t>
  </si>
  <si>
    <t>865146044504954</t>
  </si>
  <si>
    <t>2018-08-21 06:02:29</t>
  </si>
  <si>
    <t>屏幕中间有个点  指纹识别不是很灵</t>
  </si>
  <si>
    <t>经客服中心拆机检测</t>
  </si>
  <si>
    <t>869166031079915</t>
  </si>
  <si>
    <t>M26BMB14-JC-180903001</t>
  </si>
  <si>
    <t>2018-09-03 11:56:46</t>
  </si>
  <si>
    <t>赵佳鑫</t>
  </si>
  <si>
    <t>2018-09-03 12:02:15</t>
  </si>
  <si>
    <t>860079044161217</t>
  </si>
  <si>
    <t>2018-08-27 22:16:07</t>
  </si>
  <si>
    <t>检测机器</t>
  </si>
  <si>
    <t>01058527011</t>
  </si>
  <si>
    <t>M08AMB10-JC-180903039</t>
  </si>
  <si>
    <t>2018-09-03 11:20:48</t>
  </si>
  <si>
    <t>董涛</t>
  </si>
  <si>
    <t>手机检测/整机清洗</t>
  </si>
  <si>
    <t>865146043683353</t>
  </si>
  <si>
    <t>2018-08-28 00:42:42</t>
  </si>
  <si>
    <t>山东省寄修客服中心</t>
  </si>
  <si>
    <t xml:space="preserve">0531-82964508   </t>
  </si>
  <si>
    <t>通话中断</t>
  </si>
  <si>
    <t>通话掉线</t>
  </si>
  <si>
    <t>860079049090858</t>
  </si>
  <si>
    <t>M27FMB38</t>
  </si>
  <si>
    <t>18763190870</t>
  </si>
  <si>
    <t>M27FMB38-JC-180903019</t>
  </si>
  <si>
    <t>2018-09-03 15:35:03</t>
  </si>
  <si>
    <t>袁留涛</t>
  </si>
  <si>
    <t>2018-09-03 15:35:44</t>
  </si>
  <si>
    <t>860079040993654</t>
  </si>
  <si>
    <t>2018-08-30 12:55:11</t>
  </si>
  <si>
    <t>阜新市客服中心</t>
  </si>
  <si>
    <t>0418-3928828</t>
  </si>
  <si>
    <t>用户手机花屏</t>
  </si>
  <si>
    <t>M16GMB14</t>
  </si>
  <si>
    <t>M16GMB14-JC-180903002</t>
  </si>
  <si>
    <t>2018-09-03 12:06:11</t>
  </si>
  <si>
    <t>王坤</t>
  </si>
  <si>
    <t>2018-09-03 12:06:52</t>
  </si>
  <si>
    <t>865146045068272</t>
  </si>
  <si>
    <t>2018-08-22 13:23:23</t>
  </si>
  <si>
    <t>伊宁市客服中心</t>
  </si>
  <si>
    <t>0999-8031109</t>
  </si>
  <si>
    <t>865146043139570</t>
  </si>
  <si>
    <t>M26BMB03</t>
  </si>
  <si>
    <t>18999588756</t>
  </si>
  <si>
    <t>M26BMB03-JC-180903003</t>
  </si>
  <si>
    <t>2018-09-03 15:42:16</t>
  </si>
  <si>
    <t>申凤志</t>
  </si>
  <si>
    <t>2018-09-03 15:42:26</t>
  </si>
  <si>
    <t>860079049416871</t>
  </si>
  <si>
    <t>2018-08-25 02:07:37</t>
  </si>
  <si>
    <t>徐州市新客服中心</t>
  </si>
  <si>
    <t>0516-80569200</t>
  </si>
  <si>
    <t>865146043152235</t>
  </si>
  <si>
    <t>M36AMB14</t>
  </si>
  <si>
    <t>M36AMB14-JC-180903003</t>
  </si>
  <si>
    <t>2018-09-03 12:17:40</t>
  </si>
  <si>
    <t>崔环环</t>
  </si>
  <si>
    <t>2018-09-03 12:20:06</t>
  </si>
  <si>
    <t>865146044085194</t>
  </si>
  <si>
    <t>2018-08-24 21:37:47</t>
  </si>
  <si>
    <t>摄像头外圈内有白点</t>
  </si>
  <si>
    <t>用户反应后置摄像头外圈，摄像头镜片内有个小白点，故障属实，故换机，保卡丢失</t>
  </si>
  <si>
    <t>865146043141873</t>
  </si>
  <si>
    <t>18715151967</t>
  </si>
  <si>
    <t>M33AMB02-JC-180903001</t>
  </si>
  <si>
    <t>2018-09-03 13:25:36</t>
  </si>
  <si>
    <t>2018-09-03 13:29:30</t>
  </si>
  <si>
    <t>2018-08-27 09:01:56</t>
  </si>
  <si>
    <t>南宁市客服中心</t>
  </si>
  <si>
    <t>0771-2822522</t>
  </si>
  <si>
    <t>865146043158174</t>
  </si>
  <si>
    <t>M15AMB01</t>
  </si>
  <si>
    <t>13507894651</t>
  </si>
  <si>
    <t>M15AMB01-JC-180903007</t>
  </si>
  <si>
    <t>2018-09-03 15:52:42</t>
  </si>
  <si>
    <t>黎谭英</t>
  </si>
  <si>
    <t>2018-09-03 15:53:19</t>
  </si>
  <si>
    <t>听筒杂音/电流音</t>
  </si>
  <si>
    <t>869166031748451</t>
  </si>
  <si>
    <t>2018-08-24 15:10:24</t>
  </si>
  <si>
    <t>微信支付，有时指纹支付之后还需要密码支付，解锁有时不好使</t>
  </si>
  <si>
    <t>865146048852094</t>
  </si>
  <si>
    <t>M16GMB09-JC-180903002</t>
  </si>
  <si>
    <t>2018-09-03 12:45:53</t>
  </si>
  <si>
    <t>曹依</t>
  </si>
  <si>
    <t>2018-09-03 12:48:24</t>
  </si>
  <si>
    <t>869166037894291</t>
  </si>
  <si>
    <t>2018-08-26 12:33:19</t>
  </si>
  <si>
    <t>屏幕颜色不一样</t>
  </si>
  <si>
    <t>865146043139810</t>
  </si>
  <si>
    <t>13822969906</t>
  </si>
  <si>
    <t>M02GMB06-JC-180903004</t>
  </si>
  <si>
    <t>2018-09-03 15:50:33</t>
  </si>
  <si>
    <t>2018-09-03 15:56:42</t>
  </si>
  <si>
    <t>869166039422018</t>
  </si>
  <si>
    <t>2018-08-25 03:16:38</t>
  </si>
  <si>
    <t>弥勒市客服中心</t>
  </si>
  <si>
    <t>0873-6328899 </t>
  </si>
  <si>
    <t xml:space="preserve">指纹识别率太低 </t>
  </si>
  <si>
    <t>用户表示，指纹老是解不开，要按很多次，反应慢。不同意检测升级。强烈要求换机。</t>
  </si>
  <si>
    <t>860079049096756</t>
  </si>
  <si>
    <t>M23AMB20</t>
  </si>
  <si>
    <t>15887739155</t>
  </si>
  <si>
    <t>M23AMB20-JC-180903004</t>
  </si>
  <si>
    <t>2018-09-03 14:49:39</t>
  </si>
  <si>
    <t>胡杨</t>
  </si>
  <si>
    <t>2018-09-03 14:56:36</t>
  </si>
  <si>
    <t>865146048244532</t>
  </si>
  <si>
    <t>2018-08-24 04:00:27</t>
  </si>
  <si>
    <t>指纹录入不上去</t>
  </si>
  <si>
    <t>M00EMB44-JC-180903021</t>
  </si>
  <si>
    <t>2018-09-03 15:57:59</t>
  </si>
  <si>
    <t>2018-09-03 15:58:34</t>
  </si>
  <si>
    <t>865146047266775</t>
  </si>
  <si>
    <t>2018-08-25 09:45:47</t>
  </si>
  <si>
    <t>张家口市桥东区客服中心</t>
  </si>
  <si>
    <t>0313-2029128</t>
  </si>
  <si>
    <t>耗电快</t>
  </si>
  <si>
    <t>用户换机（品质换机）</t>
  </si>
  <si>
    <t>865146046522590</t>
  </si>
  <si>
    <t>M00EMB03</t>
  </si>
  <si>
    <t>M00EMB03-JC-180903002</t>
  </si>
  <si>
    <t>2018-09-03 15:24:20</t>
  </si>
  <si>
    <t>侯党旭</t>
  </si>
  <si>
    <t>2018-09-03 15:26:08</t>
  </si>
  <si>
    <t>869166037623377</t>
  </si>
  <si>
    <t>2018-08-26 03:44:21</t>
  </si>
  <si>
    <t>用户反馈手机耗电快，经对比同机型，故障属实，符合用户包换</t>
  </si>
  <si>
    <t>865146043139539</t>
  </si>
  <si>
    <t>M02LMB08-JC-180903006</t>
  </si>
  <si>
    <t>2018-09-03 16:58:21</t>
  </si>
  <si>
    <t>赖东勇</t>
  </si>
  <si>
    <t>2018-09-03 17:00:47</t>
  </si>
  <si>
    <t>869166033472894</t>
  </si>
  <si>
    <t>2018-08-24 14:08:59</t>
  </si>
  <si>
    <t>浏阳市客服中心</t>
  </si>
  <si>
    <t>0731-83612591</t>
  </si>
  <si>
    <t>保卡，耳机，充电器，数据线</t>
  </si>
  <si>
    <t>M07AMB16</t>
  </si>
  <si>
    <t>M07AMB16-JC-180903004</t>
  </si>
  <si>
    <t>2018-09-03 15:18:04</t>
  </si>
  <si>
    <t>李天亮</t>
  </si>
  <si>
    <t>2018-09-03 15:18:37</t>
  </si>
  <si>
    <t>869166030532831</t>
  </si>
  <si>
    <t>2018-08-26 07:16:45</t>
  </si>
  <si>
    <t>苏州市昆山市客服中心</t>
  </si>
  <si>
    <t>0512-55200080</t>
  </si>
  <si>
    <t>显示屏黑屏</t>
  </si>
  <si>
    <t>865146043157119</t>
  </si>
  <si>
    <t>M06C0004</t>
  </si>
  <si>
    <t>M06C0004-JC-180903005</t>
  </si>
  <si>
    <t>2018-09-03 11:17:30</t>
  </si>
  <si>
    <t>魏峰</t>
  </si>
  <si>
    <t>2018-09-03 11:18:52</t>
  </si>
  <si>
    <t>869166030833072</t>
  </si>
  <si>
    <t>2018-08-24 03:11:06</t>
  </si>
  <si>
    <t>许昌市客服中心</t>
  </si>
  <si>
    <t>0374-2780880,0374-7050880</t>
  </si>
  <si>
    <t>指纹解锁不好用 WiFi连接信号格不满</t>
  </si>
  <si>
    <t>M17GMB02</t>
  </si>
  <si>
    <t>M17GMB02-JC-180903021</t>
  </si>
  <si>
    <t>2018-09-03 18:04:55</t>
  </si>
  <si>
    <t>姜炎辉</t>
  </si>
  <si>
    <t>2018-09-03 18:06:28</t>
  </si>
  <si>
    <t>865146044849391</t>
  </si>
  <si>
    <t>2018-08-23 03:55:59</t>
  </si>
  <si>
    <t>865146043150130</t>
  </si>
  <si>
    <t>M18CMB39-JC-180903002</t>
  </si>
  <si>
    <t>2018-09-03 12:50:45</t>
  </si>
  <si>
    <t>赵滕雪</t>
  </si>
  <si>
    <t>2018-09-03 12:52:10</t>
  </si>
  <si>
    <t>869166037943452</t>
  </si>
  <si>
    <t>2018-08-26 14:51:20</t>
  </si>
  <si>
    <t>180825</t>
  </si>
  <si>
    <t>此机客服中心拆机检测故障属实，用户同意流光蓝手机更换霓光紫手机。此机保卡丢失以电子保卡注册日期为准</t>
  </si>
  <si>
    <t>机头+卡托</t>
  </si>
  <si>
    <t>869166030858319</t>
  </si>
  <si>
    <t>M29AMB02-JC-180903002</t>
  </si>
  <si>
    <t>2018-09-03 13:00:01</t>
  </si>
  <si>
    <t>张磊</t>
  </si>
  <si>
    <t>2018-09-03 13:08:33</t>
  </si>
  <si>
    <t>865146048388396</t>
  </si>
  <si>
    <t>2018-08-23 15:59:01</t>
  </si>
  <si>
    <t>震动杂音</t>
  </si>
  <si>
    <t>马达不良</t>
  </si>
  <si>
    <t>865146046531872</t>
  </si>
  <si>
    <t>M17GMB05-JC-180903007</t>
  </si>
  <si>
    <t>2018-09-03 11:40:49</t>
  </si>
  <si>
    <t>2018-09-03 11:41:38</t>
  </si>
  <si>
    <t>860079049315974</t>
  </si>
  <si>
    <t>2018-08-25 23:55:51</t>
  </si>
  <si>
    <t>自动关机很难开机</t>
  </si>
  <si>
    <t>869166030799091</t>
  </si>
  <si>
    <t>M02GMB02-JC-180903001</t>
  </si>
  <si>
    <t>2018-09-03 12:49:18</t>
  </si>
  <si>
    <t>2018-09-03 12:50:34</t>
  </si>
  <si>
    <t>869163038014771</t>
  </si>
  <si>
    <t>2018-08-25 02:51:59</t>
  </si>
  <si>
    <t>连云港市赣榆县客服中心</t>
  </si>
  <si>
    <t>0518-86266102</t>
  </si>
  <si>
    <t>指纹解锁不灵敏</t>
  </si>
  <si>
    <t>M36AMB09</t>
  </si>
  <si>
    <t>M36AMB09-JC-180903002</t>
  </si>
  <si>
    <t>2018-09-03 15:32:28</t>
  </si>
  <si>
    <t>张峰</t>
  </si>
  <si>
    <t>2018-09-03 15:33:13</t>
  </si>
  <si>
    <t>869163038535155</t>
  </si>
  <si>
    <t>2018-08-22 15:52:40</t>
  </si>
  <si>
    <t>南京市白下区客服中心</t>
  </si>
  <si>
    <t>025-87775310 ,025-87775320</t>
  </si>
  <si>
    <t>M05AMB01</t>
  </si>
  <si>
    <t>15996383823</t>
  </si>
  <si>
    <t>M05AMB01-JC-180903002</t>
  </si>
  <si>
    <t>2018-09-03 13:29:09</t>
  </si>
  <si>
    <t>邢庆红</t>
  </si>
  <si>
    <t>2018-09-03 13:29:35</t>
  </si>
  <si>
    <t>865146041157814</t>
  </si>
  <si>
    <t>2018-08-24 00:57:47</t>
  </si>
  <si>
    <t>869166030792393</t>
  </si>
  <si>
    <t>04745211031</t>
  </si>
  <si>
    <t>M10E0006-JC-180903001</t>
  </si>
  <si>
    <t>2018-09-03 13:14:55</t>
  </si>
  <si>
    <t>2018-09-03 13:33:51</t>
  </si>
  <si>
    <t>865146045100893</t>
  </si>
  <si>
    <t>2018-08-22 03:04:19</t>
  </si>
  <si>
    <t>西安市未央区客服中心</t>
  </si>
  <si>
    <t>029-86235056</t>
  </si>
  <si>
    <t>卡托取不出</t>
  </si>
  <si>
    <t>故障在客服复现，拆机检测无人损，故换机。</t>
  </si>
  <si>
    <t>865146046523135</t>
  </si>
  <si>
    <t>M10AMB21</t>
  </si>
  <si>
    <t>M10AMB21-JC-180903002</t>
  </si>
  <si>
    <t>2018-09-03 11:21:14</t>
  </si>
  <si>
    <t>姚红</t>
  </si>
  <si>
    <t>2018-09-03 11:24:48</t>
  </si>
  <si>
    <t>869166032215575</t>
  </si>
  <si>
    <t>2018-08-24 01:36:48</t>
  </si>
  <si>
    <t>白城市洮南市客服中心</t>
  </si>
  <si>
    <t>0436-6265177</t>
  </si>
  <si>
    <t>通话断音  卡死  扬声器有时杂音</t>
  </si>
  <si>
    <t>通话声音异常</t>
  </si>
  <si>
    <t>869166030858335</t>
  </si>
  <si>
    <t>M18CMB49</t>
  </si>
  <si>
    <t>M18CMB49-JC-180903001</t>
  </si>
  <si>
    <t>2018-09-03 10:00:11</t>
  </si>
  <si>
    <t>王永栋</t>
  </si>
  <si>
    <t>2018-09-03 10:40:53</t>
  </si>
  <si>
    <t>869166036588712</t>
  </si>
  <si>
    <t>2018-08-25 22:43:01</t>
  </si>
  <si>
    <t>自动开关机 还屏幕划不动</t>
  </si>
  <si>
    <t>使用服务用机换机，用户保卡丢失，内核重启。系统服务重启</t>
  </si>
  <si>
    <t>865146046524992</t>
  </si>
  <si>
    <t>M27FMB02-JC-180903018</t>
  </si>
  <si>
    <t>2018-09-03 15:35:23</t>
  </si>
  <si>
    <t>2018-09-03 15:39:09</t>
  </si>
  <si>
    <t>865146047399378</t>
  </si>
  <si>
    <t>2018-08-23 02:15:05</t>
  </si>
  <si>
    <t>厦门市客服中心</t>
  </si>
  <si>
    <t>0592-5065802</t>
  </si>
  <si>
    <t>无线打不开</t>
  </si>
  <si>
    <t>当天购买发现问题 电子保卡还未注册</t>
  </si>
  <si>
    <t>869166034610831</t>
  </si>
  <si>
    <t>M12AMB02</t>
  </si>
  <si>
    <t>M12AMB02-JC-180903001</t>
  </si>
  <si>
    <t>2018-09-03 10:50:56</t>
  </si>
  <si>
    <t>汤记磊</t>
  </si>
  <si>
    <t>2018-09-03 10:52:47</t>
  </si>
  <si>
    <t>865146044207434</t>
  </si>
  <si>
    <t>2018-08-22 18:38:33</t>
  </si>
  <si>
    <t>打电话有回音</t>
  </si>
  <si>
    <t>865146046523473</t>
  </si>
  <si>
    <t>M16GMB15-JC-180903025</t>
  </si>
  <si>
    <t>2018-09-03 14:44:29</t>
  </si>
  <si>
    <t>2018-09-03 14:45:22</t>
  </si>
  <si>
    <t>送话回音</t>
  </si>
  <si>
    <t>860079047986198</t>
  </si>
  <si>
    <t>2018-08-26 08:41:55</t>
  </si>
  <si>
    <t>中山市小榄镇客服中心</t>
  </si>
  <si>
    <t>0760-88223038</t>
  </si>
  <si>
    <t>，</t>
  </si>
  <si>
    <t>经客服中心检测，该机存在耗电快的情况，手机自动打开底层LOG文件，存在风险问题，故为用户更换。</t>
  </si>
  <si>
    <t>860079049097499</t>
  </si>
  <si>
    <t>M02LMB06</t>
  </si>
  <si>
    <t>M02LMB06-JC-180903018</t>
  </si>
  <si>
    <t>2018-09-03 15:55:56</t>
  </si>
  <si>
    <t>余振江</t>
  </si>
  <si>
    <t>2018-09-03 15:58:13</t>
  </si>
  <si>
    <t>2018-08-25 00:58:48</t>
  </si>
  <si>
    <t>微信中名为新华涟上人家的小程序无法使用</t>
  </si>
  <si>
    <t>微信中名为新华涟上人家的小程序无法使用，用户表示工作需要使用此小程序，对比工程师的同型号工程机，工程机可以使用，但用户手机无法正常运行。</t>
  </si>
  <si>
    <t>M36AMB16-JC-180903002</t>
  </si>
  <si>
    <t>2018-09-03 14:43:46</t>
  </si>
  <si>
    <t>2018-09-03 14:49:27</t>
  </si>
  <si>
    <t>860079045944777</t>
  </si>
  <si>
    <t>2018-08-26 22:30:11</t>
  </si>
  <si>
    <t>经检测 无故障</t>
  </si>
  <si>
    <t>京东仓集中送修</t>
  </si>
  <si>
    <t>M10AMB12-JC-180903002</t>
  </si>
  <si>
    <t>2018-09-03 12:30:49</t>
  </si>
  <si>
    <t>严丹</t>
  </si>
  <si>
    <t>2018-09-03 12:30:53</t>
  </si>
  <si>
    <t>869166030618374</t>
  </si>
  <si>
    <t>2018-08-26 15:48:02</t>
  </si>
  <si>
    <t xml:space="preserve">反应震动功能不良 </t>
  </si>
  <si>
    <t>M08AMB13-JC-180903004</t>
  </si>
  <si>
    <t>2018-09-03 12:59:14</t>
  </si>
  <si>
    <t>解国彬</t>
  </si>
  <si>
    <t>2018-09-03 13:01:37</t>
  </si>
  <si>
    <t>865146040159712</t>
  </si>
  <si>
    <t>2018-08-23 05:48:33</t>
  </si>
  <si>
    <t>手机底部掉漆</t>
  </si>
  <si>
    <t>店铺同意更换</t>
  </si>
  <si>
    <t>865146048855576</t>
  </si>
  <si>
    <t>M12AMB08-JC-180903008</t>
  </si>
  <si>
    <t>2018-09-03 15:11:32</t>
  </si>
  <si>
    <t>陈宝</t>
  </si>
  <si>
    <t>2018-09-03 15:13:19</t>
  </si>
  <si>
    <t>865146046577271</t>
  </si>
  <si>
    <t>2018-08-25 20:41:58</t>
  </si>
  <si>
    <t>屏幕下方有俩白点</t>
  </si>
  <si>
    <t>865146046532011</t>
  </si>
  <si>
    <t>18832260282</t>
  </si>
  <si>
    <t>M00EMB44-JC-180903005</t>
  </si>
  <si>
    <t>2018-09-03 11:39:19</t>
  </si>
  <si>
    <t>2018-09-03 11:40:23</t>
  </si>
  <si>
    <t>865146046980319</t>
  </si>
  <si>
    <t>2018-08-21 19:42:22</t>
  </si>
  <si>
    <t>博乐市客服中心</t>
  </si>
  <si>
    <t>0909-2316788</t>
  </si>
  <si>
    <t>指纹解锁不灵</t>
  </si>
  <si>
    <t>经客服中心工作人员检测，手机无人为，指纹解锁功能不良（8+128）请知悉</t>
  </si>
  <si>
    <t>865146043139471</t>
  </si>
  <si>
    <t>M26BMB15</t>
  </si>
  <si>
    <t>M26BMB15-JC-180903001</t>
  </si>
  <si>
    <t>2018-09-03 12:13:13</t>
  </si>
  <si>
    <t>郭甜甜</t>
  </si>
  <si>
    <t>2018-09-03 12:19:18</t>
  </si>
  <si>
    <t>860079048348679</t>
  </si>
  <si>
    <t>2018-08-26 15:26:46</t>
  </si>
  <si>
    <t>拍照黑点</t>
  </si>
  <si>
    <t>拍照/摄像外观类不良</t>
  </si>
  <si>
    <t>865146042310479</t>
  </si>
  <si>
    <t>13822573444</t>
  </si>
  <si>
    <t>M02MMB01-JC-180903001</t>
  </si>
  <si>
    <t>2018-09-03 12:47:33</t>
  </si>
  <si>
    <t>张海燕</t>
  </si>
  <si>
    <t>2018-09-03 12:48:25</t>
  </si>
  <si>
    <t>860079046642677</t>
  </si>
  <si>
    <t>2018-08-29 14:38:02</t>
  </si>
  <si>
    <t>深圳市南山区西丽客服中心</t>
  </si>
  <si>
    <t>0755-86702761,0755-86702762</t>
  </si>
  <si>
    <t>频繁重启 卡屏 触屏不灵</t>
  </si>
  <si>
    <t>保卡全套</t>
  </si>
  <si>
    <t>865146048057991</t>
  </si>
  <si>
    <t>M02BMB07</t>
  </si>
  <si>
    <t>18617064580</t>
  </si>
  <si>
    <t>M02BMB07-JC-180903013</t>
  </si>
  <si>
    <t>2018-09-03 12:28:44</t>
  </si>
  <si>
    <t>吴倩</t>
  </si>
  <si>
    <t>2018-09-03 12:34:43</t>
  </si>
  <si>
    <t>860079045816975</t>
  </si>
  <si>
    <t>2018-08-26 22:11:28</t>
  </si>
  <si>
    <t>连云港市灌云县客服中心</t>
  </si>
  <si>
    <t>0518-88822335</t>
  </si>
  <si>
    <t>M36AMB25</t>
  </si>
  <si>
    <t>15751692009</t>
  </si>
  <si>
    <t>M36AMB25-JC-180903003</t>
  </si>
  <si>
    <t>2018-09-03 17:42:29</t>
  </si>
  <si>
    <t>戈华芹</t>
  </si>
  <si>
    <t>2018-09-03 17:44:17</t>
  </si>
  <si>
    <t>865146043273098</t>
  </si>
  <si>
    <t>2018-08-24 21:26:00</t>
  </si>
  <si>
    <t>觉得耗电快</t>
  </si>
  <si>
    <t>869166030955255</t>
  </si>
  <si>
    <t>M17GMB02-JC-180903018</t>
  </si>
  <si>
    <t>2018-09-03 16:38:12</t>
  </si>
  <si>
    <t>2018-09-03 16:39:42</t>
  </si>
  <si>
    <t>865146048922913</t>
  </si>
  <si>
    <t>2018-08-23 21:19:52</t>
  </si>
  <si>
    <t>指纹有时失灵</t>
  </si>
  <si>
    <t>865146047150052</t>
  </si>
  <si>
    <t>M08AMB11-JC-180903002</t>
  </si>
  <si>
    <t>2018-09-03 10:18:17</t>
  </si>
  <si>
    <t>2018-09-03 10:18:57</t>
  </si>
  <si>
    <t>865146041228151</t>
  </si>
  <si>
    <t>2018-08-24 20:42:45</t>
  </si>
  <si>
    <t>昭通市客服中心</t>
  </si>
  <si>
    <t>0870-2135007</t>
  </si>
  <si>
    <t>不保电</t>
  </si>
  <si>
    <t>869166030793995</t>
  </si>
  <si>
    <t>M23AMB09</t>
  </si>
  <si>
    <t>M23AMB09-JC-180903006</t>
  </si>
  <si>
    <t>2018-09-03 11:27:52</t>
  </si>
  <si>
    <t>桂俊吕</t>
  </si>
  <si>
    <t>2018-09-03 11:33:26</t>
  </si>
  <si>
    <t>869166032421496</t>
  </si>
  <si>
    <t>2018-08-26 21:14:57</t>
  </si>
  <si>
    <t>15989303706</t>
  </si>
  <si>
    <t>M02BMB01-JC-180903003</t>
  </si>
  <si>
    <t>2018-09-03 16:49:10</t>
  </si>
  <si>
    <t>郭彬</t>
  </si>
  <si>
    <t>2018-09-03 16:50:03</t>
  </si>
  <si>
    <t>865146046334574</t>
  </si>
  <si>
    <t>2018-08-24 05:47:38</t>
  </si>
  <si>
    <t>张家港市客服中心</t>
  </si>
  <si>
    <t>0512-58791172</t>
  </si>
  <si>
    <t>不开机，经常死机，打电话黑屏</t>
  </si>
  <si>
    <t>检测工具有检测到用户描述故障</t>
  </si>
  <si>
    <t>860079049097218</t>
  </si>
  <si>
    <t>L05AMB03</t>
  </si>
  <si>
    <t>L05AMB03-JC-180903003</t>
  </si>
  <si>
    <t>2018-09-03 10:26:50</t>
  </si>
  <si>
    <t>张玲</t>
  </si>
  <si>
    <t>2018-09-03 10:29:16</t>
  </si>
  <si>
    <t>865146044851579</t>
  </si>
  <si>
    <t>2018-08-22 12:30:28</t>
  </si>
  <si>
    <t>抚顺市客服中心</t>
  </si>
  <si>
    <t>024-52606032</t>
  </si>
  <si>
    <t xml:space="preserve">微信语音断续 重新下载后情况未改善 待检测，已告知用户资料不能保存   </t>
  </si>
  <si>
    <t>865146046534215</t>
  </si>
  <si>
    <t>M16GMB06</t>
  </si>
  <si>
    <t>M16GMB06-JC-180903003</t>
  </si>
  <si>
    <t>2018-09-03 15:39:08</t>
  </si>
  <si>
    <t>侯婷婷</t>
  </si>
  <si>
    <t>2018-09-03 15:49:24</t>
  </si>
  <si>
    <t>860079047454999</t>
  </si>
  <si>
    <t>2018-08-29 02:38:11</t>
  </si>
  <si>
    <t>保定市竞秀区客服中心</t>
  </si>
  <si>
    <t xml:space="preserve">0312-6770184 </t>
  </si>
  <si>
    <t>11A08</t>
  </si>
  <si>
    <t>指纹失灵 不好用 升级最新版本后仍不好解锁</t>
  </si>
  <si>
    <t>仅检测故障属实 保卡丢失</t>
  </si>
  <si>
    <t>M00EMB21</t>
  </si>
  <si>
    <t>M00EMB21-JC-180903003</t>
  </si>
  <si>
    <t>2018-09-03 16:21:47</t>
  </si>
  <si>
    <t>刘薇</t>
  </si>
  <si>
    <t>2018-09-03 16:24:12</t>
  </si>
  <si>
    <t>869166030954399</t>
  </si>
  <si>
    <t>2018-08-25 03:06:58</t>
  </si>
  <si>
    <t>松原市客服中心</t>
  </si>
  <si>
    <t>0438-2139176</t>
  </si>
  <si>
    <t>869166034612498</t>
  </si>
  <si>
    <t>M18CMB03</t>
  </si>
  <si>
    <t>M18CMB03-JC-180903003</t>
  </si>
  <si>
    <t>2018-09-03 12:19:39</t>
  </si>
  <si>
    <t>刘思远</t>
  </si>
  <si>
    <t>2018-09-03 12:21:44</t>
  </si>
  <si>
    <t>869166034306117</t>
  </si>
  <si>
    <t>2018-08-21 06:35:20</t>
  </si>
  <si>
    <t>媒体音没有声音</t>
  </si>
  <si>
    <t>M09FMB01-JC-180903002</t>
  </si>
  <si>
    <t>2018-09-03 10:31:54</t>
  </si>
  <si>
    <t>程雪</t>
  </si>
  <si>
    <t>2018-09-03 10:34:53</t>
  </si>
  <si>
    <t>内置应用功能异常</t>
  </si>
  <si>
    <t>860079047853893</t>
  </si>
  <si>
    <t>2018-08-26 14:07:23</t>
  </si>
  <si>
    <t>惠州市惠城区客服中心</t>
  </si>
  <si>
    <t>触摸屏有问题</t>
  </si>
  <si>
    <t>卡托，保卡</t>
  </si>
  <si>
    <t>869166032798190</t>
  </si>
  <si>
    <t>M02KMB02</t>
  </si>
  <si>
    <t>13428052897</t>
  </si>
  <si>
    <t>M02KMB02-JC-180903002</t>
  </si>
  <si>
    <t>2018-09-03 15:30:29</t>
  </si>
  <si>
    <t>朱圣斌</t>
  </si>
  <si>
    <t>2018-09-03 15:31:29</t>
  </si>
  <si>
    <t>869166034054238</t>
  </si>
  <si>
    <t>2018-08-23 13:04:06</t>
  </si>
  <si>
    <t>常熟市客服中心</t>
  </si>
  <si>
    <t>0512-52737595</t>
  </si>
  <si>
    <t>音量键上键不灵</t>
  </si>
  <si>
    <t>869166031101610</t>
  </si>
  <si>
    <t>L05AMB04</t>
  </si>
  <si>
    <t>18051538299</t>
  </si>
  <si>
    <t>L05AMB04-JC-180903002</t>
  </si>
  <si>
    <t>2018-09-03 12:40:22</t>
  </si>
  <si>
    <t>王路</t>
  </si>
  <si>
    <t>2018-09-03 12:44:49</t>
  </si>
  <si>
    <t>865146046352873</t>
  </si>
  <si>
    <t>2018-08-24 12:10:48</t>
  </si>
  <si>
    <t>开原市客服中心</t>
  </si>
  <si>
    <t>024-73907771</t>
  </si>
  <si>
    <t>手机指纹失灵</t>
  </si>
  <si>
    <t>M16GMB18</t>
  </si>
  <si>
    <t>M16GMB18-JC-180903002</t>
  </si>
  <si>
    <t>2018-09-03 15:11:55</t>
  </si>
  <si>
    <t>韩国强</t>
  </si>
  <si>
    <t>2018-09-03 15:13:26</t>
  </si>
  <si>
    <t>860079048654514</t>
  </si>
  <si>
    <t>2018-08-26 08:19:08</t>
  </si>
  <si>
    <t>珠海市斗门区客服中心</t>
  </si>
  <si>
    <t>0756-5536552</t>
  </si>
  <si>
    <t>860079049097754</t>
  </si>
  <si>
    <t>M02LMB07</t>
  </si>
  <si>
    <t>M02LMB07-JC-180903009</t>
  </si>
  <si>
    <t>2018-09-03 15:45:32</t>
  </si>
  <si>
    <t>杨祥</t>
  </si>
  <si>
    <t>869166031876815</t>
  </si>
  <si>
    <t>2018-08-24 18:41:45</t>
  </si>
  <si>
    <t>开机卡OPPOx</t>
  </si>
  <si>
    <t>开机卡在OPPO开机界面</t>
  </si>
  <si>
    <t>869166030956212</t>
  </si>
  <si>
    <t>13803852109</t>
  </si>
  <si>
    <t>M17GMB01-JC-180903001</t>
  </si>
  <si>
    <t>2018-09-03 11:00:12</t>
  </si>
  <si>
    <t>2018-09-03 11:01:36</t>
  </si>
  <si>
    <t>865146043127112</t>
  </si>
  <si>
    <t>2018-08-24 18:55:29</t>
  </si>
  <si>
    <t>哈尔滨市道里区客服中心</t>
  </si>
  <si>
    <t>0451-87656415,0451-87656425</t>
  </si>
  <si>
    <t>有时输入法闪退 定屏 锁屏时偶尔闪屏</t>
  </si>
  <si>
    <t>闪退</t>
  </si>
  <si>
    <t>锁屏时偶尔闪屏现象为瞬间一个白色圆点</t>
  </si>
  <si>
    <t>860079049097994</t>
  </si>
  <si>
    <t>M11FMB13</t>
  </si>
  <si>
    <t>M11FMB13-JC-180903001</t>
  </si>
  <si>
    <t>2018-09-03 10:36:39</t>
  </si>
  <si>
    <t>周世强</t>
  </si>
  <si>
    <t>2018-09-03 10:39:30</t>
  </si>
  <si>
    <t>应用无响应/停止运行/ANR</t>
  </si>
  <si>
    <t>应用启动闪退</t>
  </si>
  <si>
    <t>865146047102137</t>
  </si>
  <si>
    <t>2018-08-24 13:20:03</t>
  </si>
  <si>
    <t>18866569220</t>
  </si>
  <si>
    <t>M27FMB38-JC-180903032</t>
  </si>
  <si>
    <t>2018-09-03 18:35:34</t>
  </si>
  <si>
    <t>唐昭武</t>
  </si>
  <si>
    <t>2018-09-03 18:36:04</t>
  </si>
  <si>
    <t>869163037575558</t>
  </si>
  <si>
    <t>2018-08-25 07:11:47</t>
  </si>
  <si>
    <t>指纹解锁有时不管用</t>
  </si>
  <si>
    <t>用户同意更换全网通</t>
  </si>
  <si>
    <t>手机套</t>
  </si>
  <si>
    <t>860079049090791</t>
  </si>
  <si>
    <t>13863599595</t>
  </si>
  <si>
    <t>M27FMB38-JC-180903012</t>
  </si>
  <si>
    <t>2018-09-03 13:50:00</t>
  </si>
  <si>
    <t>2018-09-03 13:50:54</t>
  </si>
  <si>
    <t>860079047909638</t>
  </si>
  <si>
    <t>2018-08-27 05:28:36</t>
  </si>
  <si>
    <t>869166032447558</t>
  </si>
  <si>
    <t>13466022345</t>
  </si>
  <si>
    <t>M23AMB08-JC-180903001</t>
  </si>
  <si>
    <t>2018-09-03 15:35:31</t>
  </si>
  <si>
    <t>雷浩洋</t>
  </si>
  <si>
    <t>2018-09-03 15:39:10</t>
  </si>
  <si>
    <t>865146041235990</t>
  </si>
  <si>
    <t>2018-08-24 13:21:21</t>
  </si>
  <si>
    <t>指纹键无法录入</t>
  </si>
  <si>
    <t>869166035312270</t>
  </si>
  <si>
    <t>18131977772</t>
  </si>
  <si>
    <t>M00EMB08-JC-180903006</t>
  </si>
  <si>
    <t>2018-09-03 12:21:50</t>
  </si>
  <si>
    <t>2018-09-03 12:25:21</t>
  </si>
  <si>
    <t>860079043446593</t>
  </si>
  <si>
    <t>2018-08-28 23:12:06</t>
  </si>
  <si>
    <t>用户表示该手机无视频通话美颜功能故要求退机</t>
  </si>
  <si>
    <t>检测手机无硬件故障，用户强退</t>
  </si>
  <si>
    <t>M21AMB01-JC-180903006</t>
  </si>
  <si>
    <t>2018-09-03 13:42:20</t>
  </si>
  <si>
    <t>杨继新</t>
  </si>
  <si>
    <t>2018-09-03 13:44:06</t>
  </si>
  <si>
    <t>869166033973297</t>
  </si>
  <si>
    <t>2018-08-26 00:43:48</t>
  </si>
  <si>
    <t>用户退机</t>
  </si>
  <si>
    <t>13831280097</t>
  </si>
  <si>
    <t>M00EMB21-JC-180903008</t>
  </si>
  <si>
    <t>2018-09-03 17:10:30</t>
  </si>
  <si>
    <t>张倩</t>
  </si>
  <si>
    <t>2018-09-03 17:18:58</t>
  </si>
  <si>
    <t>865146047022756</t>
  </si>
  <si>
    <t>2018-08-21 06:23:43</t>
  </si>
  <si>
    <t>运城市客服中心</t>
  </si>
  <si>
    <t>0359-2064494,0359-2066637</t>
  </si>
  <si>
    <t>除电话和短信外其他通知都无铃声，有时指纹不灵敏</t>
  </si>
  <si>
    <t>869166031558330</t>
  </si>
  <si>
    <t>M19AMB08</t>
  </si>
  <si>
    <t>M19AMB08-JC-180903003</t>
  </si>
  <si>
    <t>2018-09-03 16:55:17</t>
  </si>
  <si>
    <t>董康乐</t>
  </si>
  <si>
    <t>2018-09-03 16:56:39</t>
  </si>
  <si>
    <t>869166030088776</t>
  </si>
  <si>
    <t>2018-08-24 08:49:00</t>
  </si>
  <si>
    <t>无法开机</t>
  </si>
  <si>
    <t>865146045478497</t>
  </si>
  <si>
    <t>M06C0018-JC-180903002</t>
  </si>
  <si>
    <t>2018-09-03 11:55:03</t>
  </si>
  <si>
    <t>王盼盼</t>
  </si>
  <si>
    <t>2018-09-03 11:56:26</t>
  </si>
  <si>
    <t>860079047583813</t>
  </si>
  <si>
    <t>2018-08-26 19:53:14</t>
  </si>
  <si>
    <t>用户反馈机器指纹不好使</t>
  </si>
  <si>
    <t>京东仓集中送检，机器检测无故障，机器电子保卡已注册。</t>
  </si>
  <si>
    <t>M16GMB01-JC-180903014</t>
  </si>
  <si>
    <t>2018-09-03 13:56:23</t>
  </si>
  <si>
    <t>2018-09-03 13:56:26</t>
  </si>
  <si>
    <t>860079049078974</t>
  </si>
  <si>
    <t/>
  </si>
  <si>
    <t>M17GMB24-JC-180903004</t>
  </si>
  <si>
    <t>2018-09-03 11:17:48</t>
  </si>
  <si>
    <t>郝培军</t>
  </si>
  <si>
    <t>2018-09-03 11:18:53</t>
  </si>
  <si>
    <t>865146048925478</t>
  </si>
  <si>
    <t>2018-08-25 00:21:54</t>
  </si>
  <si>
    <t>PBEM00-11-A.08</t>
  </si>
  <si>
    <t>M17GMB23-JC-180903003</t>
  </si>
  <si>
    <t>2018-09-03 15:23:25</t>
  </si>
  <si>
    <t>2018-09-03 15:24:23</t>
  </si>
  <si>
    <t>865146040085032</t>
  </si>
  <si>
    <t>2018-08-22 14:01:24</t>
  </si>
  <si>
    <t>重庆市开州区客服中心</t>
  </si>
  <si>
    <t>023-52117669</t>
  </si>
  <si>
    <t>右上角边框掉漆</t>
  </si>
  <si>
    <t>869166035313815</t>
  </si>
  <si>
    <t>M21AMB14</t>
  </si>
  <si>
    <t>18983558988</t>
  </si>
  <si>
    <t>M21AMB14-JC-180903001</t>
  </si>
  <si>
    <t>2018-09-03 16:06:08</t>
  </si>
  <si>
    <t>薛秋志</t>
  </si>
  <si>
    <t>2018-09-03 16:06:07</t>
  </si>
  <si>
    <t>865146048247279</t>
  </si>
  <si>
    <t>2018-08-24 04:07:03</t>
  </si>
  <si>
    <t>指纹键不灵</t>
  </si>
  <si>
    <t>用户退机（保卡后联丢失）</t>
  </si>
  <si>
    <t>M00EMB08-JC-180903003</t>
  </si>
  <si>
    <t>2018-09-03 10:26:30</t>
  </si>
  <si>
    <t>2018-09-03 10:27:46</t>
  </si>
  <si>
    <t>869166031981318</t>
  </si>
  <si>
    <t>2018-08-26 04:13:35</t>
  </si>
  <si>
    <t>放歌黑屏，拍照黑屏</t>
  </si>
  <si>
    <t>865146043141139</t>
  </si>
  <si>
    <t>13751741271</t>
  </si>
  <si>
    <t>M02JMB27-JC-180903023</t>
  </si>
  <si>
    <t>2018-09-03 17:15:10</t>
  </si>
  <si>
    <t>2018-09-03 17:16:12</t>
  </si>
  <si>
    <t>865146041043816</t>
  </si>
  <si>
    <t>2018-08-30 05:38:30</t>
  </si>
  <si>
    <t>茂名市客服中心</t>
  </si>
  <si>
    <t>0668-2909567</t>
  </si>
  <si>
    <t>卡顿，耗电快，电源键失灵，检测</t>
  </si>
  <si>
    <t>869166031425134</t>
  </si>
  <si>
    <t>M02MMB03</t>
  </si>
  <si>
    <t>M02MMB03-JC-180903001</t>
  </si>
  <si>
    <t>2018-09-03 11:23:25</t>
  </si>
  <si>
    <t>陈芷若</t>
  </si>
  <si>
    <t>2018-09-03 11:25:57</t>
  </si>
  <si>
    <t>865146042711593</t>
  </si>
  <si>
    <t>2018-08-25 23:49:24</t>
  </si>
  <si>
    <t>指纹不灵敏，别人也能解开指纹</t>
  </si>
  <si>
    <t>用户退机（保卡丢失）</t>
  </si>
  <si>
    <t>M00EMB08-JC-180903007</t>
  </si>
  <si>
    <t>2018-09-03 13:20:55</t>
  </si>
  <si>
    <t>2018-09-03 13:23:00</t>
  </si>
  <si>
    <t>869166033043778</t>
  </si>
  <si>
    <t>2018-08-24 01:06:24</t>
  </si>
  <si>
    <t>巴彦淖尔市客服中心</t>
  </si>
  <si>
    <t>0478-8294931</t>
  </si>
  <si>
    <t>用户包换，手机前置摄像头内有印子</t>
  </si>
  <si>
    <t>865146041198677</t>
  </si>
  <si>
    <t>M10E0004</t>
  </si>
  <si>
    <t>M10E0004-JC-180903001</t>
  </si>
  <si>
    <t>2018-09-03 17:15:16</t>
  </si>
  <si>
    <t>张睿智</t>
  </si>
  <si>
    <t>2018-09-03 17:17:51</t>
  </si>
  <si>
    <t>869163037695513</t>
  </si>
  <si>
    <t>2018-08-25 16:06:41</t>
  </si>
  <si>
    <t>青岛市城阳区客服中心</t>
  </si>
  <si>
    <t>0532-87763181</t>
  </si>
  <si>
    <t xml:space="preserve">微信语音发不出去，微信视频有时也是 </t>
  </si>
  <si>
    <t>用户同意更换同型号不同网络制式的手机</t>
  </si>
  <si>
    <t>865146046525692</t>
  </si>
  <si>
    <t>M27FMB21</t>
  </si>
  <si>
    <t>M27FMB21-JC-180903001</t>
  </si>
  <si>
    <t>2018-09-03 09:10:35</t>
  </si>
  <si>
    <t>吴管正</t>
  </si>
  <si>
    <t>2018-09-03 09:11:49</t>
  </si>
  <si>
    <t>860079046433192</t>
  </si>
  <si>
    <t>2018-08-30 12:52:44</t>
  </si>
  <si>
    <t>广州市天河区客服中心</t>
  </si>
  <si>
    <t>020-38886812,020-38886811</t>
  </si>
  <si>
    <t>开机无显示</t>
  </si>
  <si>
    <t>869166030469315</t>
  </si>
  <si>
    <t>M02JMB01</t>
  </si>
  <si>
    <t>18802519831</t>
  </si>
  <si>
    <t>M02JMB01-JC-180903009</t>
  </si>
  <si>
    <t>2018-09-03 15:33:40</t>
  </si>
  <si>
    <t>陈添</t>
  </si>
  <si>
    <t>2018-09-03 15:36:09</t>
  </si>
  <si>
    <t>865146049290153</t>
  </si>
  <si>
    <t>2018-08-25 14:39:46</t>
  </si>
  <si>
    <t>整机 保卡</t>
  </si>
  <si>
    <t>865146046525973</t>
  </si>
  <si>
    <t>M17GMB24-JC-180903025</t>
  </si>
  <si>
    <t>2018-09-03 14:09:30</t>
  </si>
  <si>
    <t>张蔚</t>
  </si>
  <si>
    <t>2018-09-03 14:12:06</t>
  </si>
  <si>
    <t>865146048455138</t>
  </si>
  <si>
    <t>2018-08-23 16:11:33</t>
  </si>
  <si>
    <t>经常对方听不清楚说话  电池不耐用</t>
  </si>
  <si>
    <t>865146046523572</t>
  </si>
  <si>
    <t>M17GMB02-JC-180903019</t>
  </si>
  <si>
    <t>2018-09-03 16:59:36</t>
  </si>
  <si>
    <t>2018-09-03 17:01:35</t>
  </si>
  <si>
    <t>869163036908552</t>
  </si>
  <si>
    <t>2018-08-23 20:58:21</t>
  </si>
  <si>
    <t>869166035314870</t>
  </si>
  <si>
    <t>M23AMB08-JC-180903002</t>
  </si>
  <si>
    <t>2018-09-03 17:57:06</t>
  </si>
  <si>
    <t>2018-09-03 18:03:01</t>
  </si>
  <si>
    <t>860079043863532</t>
  </si>
  <si>
    <t>2018-08-29 00:35:10</t>
  </si>
  <si>
    <t>中山市三乡镇客服中心</t>
  </si>
  <si>
    <t>0760-86690206</t>
  </si>
  <si>
    <t>无摔伤和进水痕迹，客服已检测到故障，用户要求退机！</t>
  </si>
  <si>
    <t>M02LMB04</t>
  </si>
  <si>
    <t>M02LMB04-JC-180903001</t>
  </si>
  <si>
    <t>2018-09-03 09:45:23</t>
  </si>
  <si>
    <t>张西</t>
  </si>
  <si>
    <t>2018-09-03 09:47:33</t>
  </si>
  <si>
    <t>860079045864579</t>
  </si>
  <si>
    <t>2018-08-26 18:26:46</t>
  </si>
  <si>
    <t>用户反馈QQ没有提示音</t>
  </si>
  <si>
    <t>M16GMB01-JC-180903010</t>
  </si>
  <si>
    <t>2018-09-03 13:51:46</t>
  </si>
  <si>
    <t>2018-09-03 13:51:49</t>
  </si>
  <si>
    <t>865146047237818</t>
  </si>
  <si>
    <t>2018-08-24 08:29:41</t>
  </si>
  <si>
    <t>信号差</t>
  </si>
  <si>
    <t>18063522218</t>
  </si>
  <si>
    <t>M27FMB38-JC-180903013</t>
  </si>
  <si>
    <t>2018-09-03 13:54:38</t>
  </si>
  <si>
    <t>李文硕</t>
  </si>
  <si>
    <t>2018-09-03 13:55:19</t>
  </si>
  <si>
    <t>2018-08-24 13:21:26</t>
  </si>
  <si>
    <t>娄底市客服中心</t>
  </si>
  <si>
    <t>0738-8279166</t>
  </si>
  <si>
    <t>装有银行贴片的卡取不出来 也不能读卡</t>
  </si>
  <si>
    <t>865146043156814</t>
  </si>
  <si>
    <t>M07AMB06</t>
  </si>
  <si>
    <t>M07AMB06-JC-180903002</t>
  </si>
  <si>
    <t>2018-09-03 10:17:25</t>
  </si>
  <si>
    <t>王辉</t>
  </si>
  <si>
    <t>2018-09-03 10:28:03</t>
  </si>
  <si>
    <t>865146048241736</t>
  </si>
  <si>
    <t>2018-08-23 17:38:51</t>
  </si>
  <si>
    <t>869166034618131</t>
  </si>
  <si>
    <t>M17GMB24-JC-180903029</t>
  </si>
  <si>
    <t>2018-09-03 14:34:41</t>
  </si>
  <si>
    <t>2018-09-03 14:37:34</t>
  </si>
  <si>
    <t>869166032693292</t>
  </si>
  <si>
    <t>2018-08-25 13:24:55</t>
  </si>
  <si>
    <t>郑州市新密市雪花街客服中心</t>
  </si>
  <si>
    <t>0371-69962880</t>
  </si>
  <si>
    <t>电池盖有划痕</t>
  </si>
  <si>
    <t>.</t>
  </si>
  <si>
    <t>865146046525932</t>
  </si>
  <si>
    <t>M17GMB30</t>
  </si>
  <si>
    <t>13673600313</t>
  </si>
  <si>
    <t>M17GMB30-JC-180903002</t>
  </si>
  <si>
    <t>2018-09-03 13:13:12</t>
  </si>
  <si>
    <t>赵婷</t>
  </si>
  <si>
    <t>2018-09-03 13:28:27</t>
  </si>
  <si>
    <t>2018-08-25 09:43:25</t>
  </si>
  <si>
    <t>亳州市涡阳县客服中心</t>
  </si>
  <si>
    <t>0558-7567020</t>
  </si>
  <si>
    <t>听音乐看电视有杂音</t>
  </si>
  <si>
    <t>用户讲刚买的新手机在家看电视忽然出现有杂音这个情况，要求更换新机</t>
  </si>
  <si>
    <t>860079049098273</t>
  </si>
  <si>
    <t>M33AMB36</t>
  </si>
  <si>
    <t>M33AMB36-JC-180903001</t>
  </si>
  <si>
    <t>2018-09-03 12:33:06</t>
  </si>
  <si>
    <t>张倩倩</t>
  </si>
  <si>
    <t>2018-09-03 12:43:15</t>
  </si>
  <si>
    <t>865146048546951</t>
  </si>
  <si>
    <t>2018-08-22 22:22:04</t>
  </si>
  <si>
    <t>不开机，开机黑屏</t>
  </si>
  <si>
    <t>860079049097838</t>
  </si>
  <si>
    <t>刘昌隆15960012597</t>
  </si>
  <si>
    <t>M12AMB12-JC-180903001</t>
  </si>
  <si>
    <t>2018-09-03 09:05:34</t>
  </si>
  <si>
    <t>869166031400632</t>
  </si>
  <si>
    <t>2018-08-24 21:28:41</t>
  </si>
  <si>
    <t>指纹不灵  白屏</t>
  </si>
  <si>
    <t>865146046526112</t>
  </si>
  <si>
    <t>M17GMB24-JC-180903014</t>
  </si>
  <si>
    <t>2018-09-03 11:49:25</t>
  </si>
  <si>
    <t>吴丽君</t>
  </si>
  <si>
    <t>2018-09-03 11:51:07</t>
  </si>
  <si>
    <t>869163035241153</t>
  </si>
  <si>
    <t>2018-08-26 19:55:10</t>
  </si>
  <si>
    <t>用户反馈手机触摸屏幕间断性失灵且指纹按键不灵敏，经服务中心检测手机故障复现</t>
  </si>
  <si>
    <t xml:space="preserve">保卡 </t>
  </si>
  <si>
    <t>865146048497775</t>
  </si>
  <si>
    <t>15507605920</t>
  </si>
  <si>
    <t>M02LMB06-JC-180903016</t>
  </si>
  <si>
    <t>2018-09-03 15:31:07</t>
  </si>
  <si>
    <t>李萌</t>
  </si>
  <si>
    <t>2018-09-03 15:33:26</t>
  </si>
  <si>
    <t>869163038255838</t>
  </si>
  <si>
    <t>2018-08-22 01:29:53</t>
  </si>
  <si>
    <t>楚雄市客服中心</t>
  </si>
  <si>
    <t xml:space="preserve">0878-3111509 </t>
  </si>
  <si>
    <t>不读卡</t>
  </si>
  <si>
    <t>电子保卡未注册，以保卡填写为准。</t>
  </si>
  <si>
    <t>869166030789811</t>
  </si>
  <si>
    <t>M23AMB13</t>
  </si>
  <si>
    <t>4121088</t>
  </si>
  <si>
    <t>M23AMB13-JC-180903003</t>
  </si>
  <si>
    <t>2018-09-03 14:56:06</t>
  </si>
  <si>
    <t>苏克南</t>
  </si>
  <si>
    <t>2018-09-03 15:12:59</t>
  </si>
  <si>
    <t>865146048007533</t>
  </si>
  <si>
    <t>2018-08-24 07:30:31</t>
  </si>
  <si>
    <t>无固定路径随机性死机 黑屏/自动关机，充电没反应</t>
  </si>
  <si>
    <t>换新机</t>
  </si>
  <si>
    <t>869166030789613</t>
  </si>
  <si>
    <t>18942035685</t>
  </si>
  <si>
    <t>M07AMB25-JC-180903013</t>
  </si>
  <si>
    <t>2018-09-03 16:20:54</t>
  </si>
  <si>
    <t>2018-09-03 16:23:19</t>
  </si>
  <si>
    <t>869166032839051</t>
  </si>
  <si>
    <t>2018-08-24 12:41:14</t>
  </si>
  <si>
    <t>电话才装卡可以拨打电话出去 第二天早上拨打电话闪退 触屏按键有时失灵</t>
  </si>
  <si>
    <t>865146048854736</t>
  </si>
  <si>
    <t>M07AMB06-JC-180903006</t>
  </si>
  <si>
    <t>2018-09-03 17:17:26</t>
  </si>
  <si>
    <t>2018-09-03 17:23:51</t>
  </si>
  <si>
    <t>电话打不出去</t>
  </si>
  <si>
    <t>860079043362154</t>
  </si>
  <si>
    <t>2018-08-29 15:26:41</t>
  </si>
  <si>
    <t>北京市大兴区客服中心</t>
  </si>
  <si>
    <t>指纹偶尔失灵</t>
  </si>
  <si>
    <t>869166031877375</t>
  </si>
  <si>
    <t>M08AMB06</t>
  </si>
  <si>
    <t>13311557660</t>
  </si>
  <si>
    <t>M08AMB06-JC-180903003</t>
  </si>
  <si>
    <t>2018-09-03 14:52:26</t>
  </si>
  <si>
    <t>孟凡波</t>
  </si>
  <si>
    <t>2018-09-03 14:54:19</t>
  </si>
  <si>
    <t>865146040358652</t>
  </si>
  <si>
    <t>2018-08-23 18:01:23</t>
  </si>
  <si>
    <t>M17GMB24-JC-180903028</t>
  </si>
  <si>
    <t>2018-09-03 14:28:49</t>
  </si>
  <si>
    <t>2018-09-03 14:30:51</t>
  </si>
  <si>
    <t>865146044469810</t>
  </si>
  <si>
    <t>2018-08-21 06:46:12</t>
  </si>
  <si>
    <t>微信语音断续</t>
  </si>
  <si>
    <t>使用服务用机给用户换机</t>
  </si>
  <si>
    <t>865146046525254</t>
  </si>
  <si>
    <t>M10AMB04-JC-180903005</t>
  </si>
  <si>
    <t>2018-09-03 15:01:25</t>
  </si>
  <si>
    <t>张帅</t>
  </si>
  <si>
    <t>2018-09-03 15:02:25</t>
  </si>
  <si>
    <t>865146040269354</t>
  </si>
  <si>
    <t>2018-08-24 10:20:34</t>
  </si>
  <si>
    <t>太原市古交市客服中心</t>
  </si>
  <si>
    <t>0351-5232860</t>
  </si>
  <si>
    <t>保卡丢失 ，快速入门指南丢失</t>
  </si>
  <si>
    <t>全套手机快速入门指南和保修卡丢失</t>
  </si>
  <si>
    <t>M19AMB55</t>
  </si>
  <si>
    <t>M19AMB55-JC-180903001</t>
  </si>
  <si>
    <t>2018-09-03 11:43:34</t>
  </si>
  <si>
    <t>韩涛</t>
  </si>
  <si>
    <t>2018-09-03 11:47:23</t>
  </si>
  <si>
    <t>869166036718699</t>
  </si>
  <si>
    <t>2018-08-24 06:28:26</t>
  </si>
  <si>
    <t>廊坊市文安县客服中心</t>
  </si>
  <si>
    <t>0316-5676076</t>
  </si>
  <si>
    <t>865146048857218</t>
  </si>
  <si>
    <t>M00EMB17</t>
  </si>
  <si>
    <t>M00EMB17-JC-180903002</t>
  </si>
  <si>
    <t>2018-09-03 09:40:31</t>
  </si>
  <si>
    <t>金亚森</t>
  </si>
  <si>
    <t>2018-09-03 09:41:02</t>
  </si>
  <si>
    <t>865146045913576</t>
  </si>
  <si>
    <t>2018-08-21 13:45:40</t>
  </si>
  <si>
    <t>遵义市客服中心</t>
  </si>
  <si>
    <t>0851-28677860</t>
  </si>
  <si>
    <t>屏幕显示有条纹</t>
  </si>
  <si>
    <t>865146043154991</t>
  </si>
  <si>
    <t>M31AMB02</t>
  </si>
  <si>
    <t>08518781321</t>
  </si>
  <si>
    <t>M31AMB02-JC-180903001</t>
  </si>
  <si>
    <t>2018-09-03 11:24:10</t>
  </si>
  <si>
    <t>陈缘</t>
  </si>
  <si>
    <t>2018-09-03 11:28:38</t>
  </si>
  <si>
    <t>869166031742975</t>
  </si>
  <si>
    <t>2018-08-23 13:59:22</t>
  </si>
  <si>
    <t>洛阳市西工区王城广场客服中心</t>
  </si>
  <si>
    <t>0379-63637588</t>
  </si>
  <si>
    <t>解开指纹后跳屏，指纹解不开</t>
  </si>
  <si>
    <t>触摸乱跳</t>
  </si>
  <si>
    <t>M17GMB13</t>
  </si>
  <si>
    <t>M17GMB13-JC-180903002</t>
  </si>
  <si>
    <t>2018-09-03 14:11:30</t>
  </si>
  <si>
    <t>王文风</t>
  </si>
  <si>
    <t>2018-09-03 14:12:26</t>
  </si>
  <si>
    <t>865146045822819</t>
  </si>
  <si>
    <t>2018-08-22 15:08:10</t>
  </si>
  <si>
    <t>西安市雁塔区小寨客服中心</t>
  </si>
  <si>
    <t>029-89351078</t>
  </si>
  <si>
    <t xml:space="preserve">         显示屏黑屏开机无显示 </t>
  </si>
  <si>
    <t>故障在客服复现  拆机检测无人损  故换机</t>
  </si>
  <si>
    <t>865146046523895</t>
  </si>
  <si>
    <t>M10AMB45</t>
  </si>
  <si>
    <t>15129239999</t>
  </si>
  <si>
    <t>M10AMB45-JC-180903002</t>
  </si>
  <si>
    <t>2018-09-03 11:33:49</t>
  </si>
  <si>
    <t>王瑞</t>
  </si>
  <si>
    <t>2018-09-03 11:33:54</t>
  </si>
  <si>
    <t>865146046050717</t>
  </si>
  <si>
    <t>2018-08-22 11:59:52</t>
  </si>
  <si>
    <t>日照市莒县客服中心</t>
  </si>
  <si>
    <t>0633-6667886</t>
  </si>
  <si>
    <t>手机微信，QQ没有声音</t>
  </si>
  <si>
    <t>用户因qq微信没声音，用户接受不了，要求退机</t>
  </si>
  <si>
    <t>M27FMB47</t>
  </si>
  <si>
    <t>M27FMB47-JC-180903001</t>
  </si>
  <si>
    <t>2018-09-03 13:45:47</t>
  </si>
  <si>
    <t>李祥才</t>
  </si>
  <si>
    <t>2018-09-03 13:47:21</t>
  </si>
  <si>
    <t>869166031199499</t>
  </si>
  <si>
    <t>2018-08-27 00:20:13</t>
  </si>
  <si>
    <t>M02BMB01-JC-180903001</t>
  </si>
  <si>
    <t>2018-09-03 13:32:33</t>
  </si>
  <si>
    <t>2018-09-03 13:33:01</t>
  </si>
  <si>
    <t>869166033045435</t>
  </si>
  <si>
    <t>2018-08-24 01:33:40</t>
  </si>
  <si>
    <t>保定市客服中心</t>
  </si>
  <si>
    <t xml:space="preserve">0312-3170184 </t>
  </si>
  <si>
    <t>偶尔扬声器杂音</t>
  </si>
  <si>
    <t>用户包换  使用服务用机换机</t>
  </si>
  <si>
    <t>865146049058790</t>
  </si>
  <si>
    <t>M00EMB06</t>
  </si>
  <si>
    <t>15175366065</t>
  </si>
  <si>
    <t>M00EMB06-JC-180903005</t>
  </si>
  <si>
    <t>2018-09-03 16:38:54</t>
  </si>
  <si>
    <t>王林</t>
  </si>
  <si>
    <t>2018-09-03 16:40:32</t>
  </si>
  <si>
    <t>865146041084950</t>
  </si>
  <si>
    <t>2018-08-24 11:53:51</t>
  </si>
  <si>
    <t>微信闪退</t>
  </si>
  <si>
    <t>M00EMB21-JC-180903005</t>
  </si>
  <si>
    <t>2018-09-03 16:53:52</t>
  </si>
  <si>
    <t>2018-09-03 16:54:53</t>
  </si>
  <si>
    <t>865146041698114</t>
  </si>
  <si>
    <t>2018-08-23 01:46:11</t>
  </si>
  <si>
    <t>甘肃省寄修客服中心</t>
  </si>
  <si>
    <t>0931-8817718,0931-8817916</t>
  </si>
  <si>
    <t>11-A.06</t>
  </si>
  <si>
    <t>亮点</t>
  </si>
  <si>
    <t>全套5473177I008J118294EA1659333</t>
  </si>
  <si>
    <t>865146043152250</t>
  </si>
  <si>
    <t>M29AMB01</t>
  </si>
  <si>
    <t>18993935686</t>
  </si>
  <si>
    <t>M29AMB01-JC-180903003</t>
  </si>
  <si>
    <t>2018-09-03 12:07:28</t>
  </si>
  <si>
    <t>王玺霞</t>
  </si>
  <si>
    <t>2018-09-03 13:59:39</t>
  </si>
  <si>
    <t>869163036031777</t>
  </si>
  <si>
    <t>2018-08-26 19:08:48</t>
  </si>
  <si>
    <t>用户反馈手机信号差，经客服中心检测，故障未复现，用户强烈要求换机</t>
  </si>
  <si>
    <t>869166031396673</t>
  </si>
  <si>
    <t>13676066262</t>
  </si>
  <si>
    <t>M02LMB01-JC-180903011</t>
  </si>
  <si>
    <t>2018-09-03 14:03:16</t>
  </si>
  <si>
    <t>2018-09-03 14:05:47</t>
  </si>
  <si>
    <t>865146040339157</t>
  </si>
  <si>
    <t>2018-08-22 22:26:59</t>
  </si>
  <si>
    <t>重庆市黔江区客服中心</t>
  </si>
  <si>
    <t>023-79234185</t>
  </si>
  <si>
    <t>微信闪退 摄像头打不开 开视屏卡</t>
  </si>
  <si>
    <t>卡托 两张卡</t>
  </si>
  <si>
    <t>860079049096855</t>
  </si>
  <si>
    <t>M21AMB03</t>
  </si>
  <si>
    <t>M21AMB03-JC-180903004</t>
  </si>
  <si>
    <t>2018-09-03 16:27:31</t>
  </si>
  <si>
    <t>杨顺</t>
  </si>
  <si>
    <t>2018-09-03 16:28:29</t>
  </si>
  <si>
    <t>865146041886792</t>
  </si>
  <si>
    <t>2018-08-26 14:05:55</t>
  </si>
  <si>
    <t>惠州市惠东县客服中心</t>
  </si>
  <si>
    <t>自动关机，触屏无反应</t>
  </si>
  <si>
    <t>保卡1：865146041886792  保卡2：865146041886792</t>
  </si>
  <si>
    <t>865146047937557</t>
  </si>
  <si>
    <t>M02KMB12</t>
  </si>
  <si>
    <t>15875258288</t>
  </si>
  <si>
    <t>M02KMB12-JC-180903002</t>
  </si>
  <si>
    <t>2018-09-03 13:16:40</t>
  </si>
  <si>
    <t>丘静芬</t>
  </si>
  <si>
    <t>2018-09-03 13:16:39</t>
  </si>
  <si>
    <t>865146046040817</t>
  </si>
  <si>
    <t>2018-08-22 06:27:27</t>
  </si>
  <si>
    <t>烟台市莱阳市客服中心</t>
  </si>
  <si>
    <t>0535-7773322</t>
  </si>
  <si>
    <t xml:space="preserve">手机死机 按开机键不好用 无资料 </t>
  </si>
  <si>
    <t>M27FMB37</t>
  </si>
  <si>
    <t>M27FMB37-JC-180903001</t>
  </si>
  <si>
    <t>2018-09-03 11:00:59</t>
  </si>
  <si>
    <t>孔祥光</t>
  </si>
  <si>
    <t>2018-09-03 11:01:30</t>
  </si>
  <si>
    <t>865146044190671</t>
  </si>
  <si>
    <t>2018-08-23 11:33:48</t>
  </si>
  <si>
    <t>赤峰市客服中心</t>
  </si>
  <si>
    <t>0476-8861981</t>
  </si>
  <si>
    <t>手机卡不动，有时按着按键半天反应不过来</t>
  </si>
  <si>
    <t>865146046522491</t>
  </si>
  <si>
    <t>M16GMB05</t>
  </si>
  <si>
    <t>M16GMB05-JC-180903001</t>
  </si>
  <si>
    <t>2018-09-03 09:44:01</t>
  </si>
  <si>
    <t>邵瑞瑞</t>
  </si>
  <si>
    <t>2018-09-03 09:49:01</t>
  </si>
  <si>
    <t>865146047296616</t>
  </si>
  <si>
    <t>2018-08-25 07:27:14</t>
  </si>
  <si>
    <t>达州市客服中心</t>
  </si>
  <si>
    <t>0818-2154088</t>
  </si>
  <si>
    <t>指纹所有人都能打开</t>
  </si>
  <si>
    <t>手机+卡托+保卡</t>
  </si>
  <si>
    <t>860079049341897</t>
  </si>
  <si>
    <t>M01CMB07</t>
  </si>
  <si>
    <t>M01CMB07-JC-180902002</t>
  </si>
  <si>
    <t>2018-09-02 09:37:06</t>
  </si>
  <si>
    <t>文木欣</t>
  </si>
  <si>
    <t>2018-09-03 16:51:15</t>
  </si>
  <si>
    <t>865146045740854</t>
  </si>
  <si>
    <t>2018-08-26 10:29:13</t>
  </si>
  <si>
    <t>广州市番禺区大石客服中心</t>
  </si>
  <si>
    <t>020-37754740</t>
  </si>
  <si>
    <t>用户对手机质量不满，强烈要求换机，已特殊备案</t>
  </si>
  <si>
    <t>865146043138275</t>
  </si>
  <si>
    <t>M02JMB15</t>
  </si>
  <si>
    <t>M02JMB15-JC-180903001</t>
  </si>
  <si>
    <t>2018-09-03 11:58:03</t>
  </si>
  <si>
    <t>朱金华</t>
  </si>
  <si>
    <t>2018-09-03 12:03:29</t>
  </si>
  <si>
    <t>869163039450172</t>
  </si>
  <si>
    <t>2018-08-25 11:46:10</t>
  </si>
  <si>
    <t>屏幕边框掉漆</t>
  </si>
  <si>
    <t>全套 保卡全联</t>
  </si>
  <si>
    <t>869163038283756</t>
  </si>
  <si>
    <t>18982272189</t>
  </si>
  <si>
    <t>M01CMB24-JC-180903031</t>
  </si>
  <si>
    <t>2018-09-03 16:07:16</t>
  </si>
  <si>
    <t>萧鸿峰</t>
  </si>
  <si>
    <t>2018-09-03 16:07:43</t>
  </si>
  <si>
    <t>860079047442473</t>
  </si>
  <si>
    <t>2018-08-29 03:13:45</t>
  </si>
  <si>
    <t>应用“千牛”退出后无法收到信息，其他应用如微信等可以</t>
  </si>
  <si>
    <t>保卡1：860079047442473 保卡2：</t>
  </si>
  <si>
    <t>860079041803795</t>
  </si>
  <si>
    <t>M02KMB12-JC-180903001</t>
  </si>
  <si>
    <t>2018-09-03 09:19:42</t>
  </si>
  <si>
    <t>2018-09-03 12:25:19</t>
  </si>
  <si>
    <t>869166037798872</t>
  </si>
  <si>
    <t>2018-08-26 08:13:58</t>
  </si>
  <si>
    <t>广州市越秀区客服中心</t>
  </si>
  <si>
    <t>020-83274587,020-83274583</t>
  </si>
  <si>
    <t>王者游戏声音开到两格时有杂音</t>
  </si>
  <si>
    <t>860079049098992</t>
  </si>
  <si>
    <t>M02JMB05</t>
  </si>
  <si>
    <t>M02JMB05-JC-180903002</t>
  </si>
  <si>
    <t>2018-09-03 12:15:32</t>
  </si>
  <si>
    <t>王艳艳</t>
  </si>
  <si>
    <t>2018-09-03 12:18:41</t>
  </si>
  <si>
    <t>2018-08-25 17:50:10</t>
  </si>
  <si>
    <t>扬声器音小</t>
  </si>
  <si>
    <t>865146046525734</t>
  </si>
  <si>
    <t>M17GMB13-JC-180903005</t>
  </si>
  <si>
    <t>2018-09-03 17:08:59</t>
  </si>
  <si>
    <t>2018-09-03 17:10:06</t>
  </si>
  <si>
    <t>869166034126093</t>
  </si>
  <si>
    <t>2018-08-23 14:27:47</t>
  </si>
  <si>
    <t>锡林浩特市客服中心</t>
  </si>
  <si>
    <t>0479-6841399</t>
  </si>
  <si>
    <t>摄像头有异物</t>
  </si>
  <si>
    <t>异物</t>
  </si>
  <si>
    <t>865146048480334</t>
  </si>
  <si>
    <t>M10E0005</t>
  </si>
  <si>
    <t>M10E0005-JC-180903004</t>
  </si>
  <si>
    <t>2018-09-03 14:06:18</t>
  </si>
  <si>
    <t>付强</t>
  </si>
  <si>
    <t>2018-09-03 14:07:17</t>
  </si>
  <si>
    <t>860079048649050</t>
  </si>
  <si>
    <t>2018-08-26 14:35:42</t>
  </si>
  <si>
    <t>阳江市客服中心</t>
  </si>
  <si>
    <t>0662-2238112</t>
  </si>
  <si>
    <t>WIFI信号差</t>
  </si>
  <si>
    <t>865146048858810</t>
  </si>
  <si>
    <t>M02MMB04</t>
  </si>
  <si>
    <t>M02MMB04-JC-180903003</t>
  </si>
  <si>
    <t>2018-09-03 16:10:20</t>
  </si>
  <si>
    <t>姚彦珍</t>
  </si>
  <si>
    <t>2018-09-03 16:11:46</t>
  </si>
  <si>
    <t>WIFI信号类不良</t>
  </si>
  <si>
    <t>860079045256032</t>
  </si>
  <si>
    <t>2018-08-28 21:23:04</t>
  </si>
  <si>
    <t>M02BMB01-JC-180903002</t>
  </si>
  <si>
    <t>2018-09-03 16:44:40</t>
  </si>
  <si>
    <t>2018-09-03 16:45:57</t>
  </si>
  <si>
    <t>865146046331893</t>
  </si>
  <si>
    <t>2018-08-24 06:02:12</t>
  </si>
  <si>
    <t xml:space="preserve">电话打不出去 </t>
  </si>
  <si>
    <t>MO/MT异常</t>
  </si>
  <si>
    <t>865146043128698</t>
  </si>
  <si>
    <t>L05AMB04-JC-180903003</t>
  </si>
  <si>
    <t>2018-09-03 13:06:23</t>
  </si>
  <si>
    <t>2018-09-03 13:08:43</t>
  </si>
  <si>
    <t>860079043645079</t>
  </si>
  <si>
    <t>2018-08-29 03:01:31</t>
  </si>
  <si>
    <t>用户描述 经常死机  出现过跳屏，雪花装屏幕   已告知用户检测资料不保留</t>
  </si>
  <si>
    <t>检测故障属实.符合换机条件.在客服换机.包卡</t>
  </si>
  <si>
    <t>860079048102837</t>
  </si>
  <si>
    <t>M16HMB01-JC-180903001</t>
  </si>
  <si>
    <t>2018-09-03 08:59:39</t>
  </si>
  <si>
    <t>2018-09-03 09:00:58</t>
  </si>
  <si>
    <t>865146040350618</t>
  </si>
  <si>
    <t>2018-08-23 18:16:41</t>
  </si>
  <si>
    <t>微信语音没声音</t>
  </si>
  <si>
    <t>869166030858533</t>
  </si>
  <si>
    <t>M17GMB05-JC-180903025</t>
  </si>
  <si>
    <t>2018-09-03 15:41:03</t>
  </si>
  <si>
    <t>2018-09-03 15:44:47</t>
  </si>
  <si>
    <t>865146048246677</t>
  </si>
  <si>
    <t>2018-08-24 04:03:02</t>
  </si>
  <si>
    <t>石家庄市元氏县客服中心</t>
  </si>
  <si>
    <t>0311-84623545</t>
  </si>
  <si>
    <t>M00EMB28</t>
  </si>
  <si>
    <t>15933315120</t>
  </si>
  <si>
    <t>M00EMB28-JC-180903001</t>
  </si>
  <si>
    <t>2018-09-03 17:35:10</t>
  </si>
  <si>
    <t>张永乐</t>
  </si>
  <si>
    <t>2018-09-03 17:35:52</t>
  </si>
  <si>
    <t>869166031609794</t>
  </si>
  <si>
    <t>2018-08-26 21:02:55</t>
  </si>
  <si>
    <t>18575597879</t>
  </si>
  <si>
    <t>M02BMB01-JC-180903007</t>
  </si>
  <si>
    <t>2018-09-03 16:56:42</t>
  </si>
  <si>
    <t>2018-09-03 16:57:52</t>
  </si>
  <si>
    <t>869163039062910</t>
  </si>
  <si>
    <t>2018-08-25 01:28:44</t>
  </si>
  <si>
    <t>盐城市阜宁县客服中心</t>
  </si>
  <si>
    <t>0515-87219882</t>
  </si>
  <si>
    <t>M36AMB18</t>
  </si>
  <si>
    <t>18912552308</t>
  </si>
  <si>
    <t>M36AMB18-JC-180903001</t>
  </si>
  <si>
    <t>2018-09-03 10:24:44</t>
  </si>
  <si>
    <t>杨昕</t>
  </si>
  <si>
    <t>2018-09-03 10:33:03</t>
  </si>
  <si>
    <t>869163036780910</t>
  </si>
  <si>
    <t>2018-08-24 05:27:46</t>
  </si>
  <si>
    <t>晋城市阳城县客服中心</t>
  </si>
  <si>
    <t>0356-4611117</t>
  </si>
  <si>
    <t>指纹不灵，反应慢</t>
  </si>
  <si>
    <t>用户同意更换此版本手机</t>
  </si>
  <si>
    <t>865146047167296</t>
  </si>
  <si>
    <t>M19AMB43</t>
  </si>
  <si>
    <t>M19AMB43-JC-180903003</t>
  </si>
  <si>
    <t>2018-09-03 16:06:30</t>
  </si>
  <si>
    <t>刘育杰</t>
  </si>
  <si>
    <t>2018-09-03 16:12:00</t>
  </si>
  <si>
    <t>865146040545852</t>
  </si>
  <si>
    <t>2018-08-23 22:51:35</t>
  </si>
  <si>
    <t>呼和浩特市客服中心</t>
  </si>
  <si>
    <t>0471-6934192</t>
  </si>
  <si>
    <t>用户包换  无显示 客服验证到故障 维修时检测属于硬件问题 换机处理</t>
  </si>
  <si>
    <t>865146043149876</t>
  </si>
  <si>
    <t>M10E0001</t>
  </si>
  <si>
    <t>M10E0001-JC-180903002</t>
  </si>
  <si>
    <t>2018-09-03 14:55:28</t>
  </si>
  <si>
    <t>康芳芳</t>
  </si>
  <si>
    <t>2018-09-03 15:08:24</t>
  </si>
  <si>
    <t>869166031078818</t>
  </si>
  <si>
    <t>2018-08-25 03:24:18</t>
  </si>
  <si>
    <t>江门市客服中心</t>
  </si>
  <si>
    <t>0750-3111196</t>
  </si>
  <si>
    <t>屏下指纹失灵</t>
  </si>
  <si>
    <t>865146046521519</t>
  </si>
  <si>
    <t>M02MMB02</t>
  </si>
  <si>
    <t>M02MMB02-JC-180903003</t>
  </si>
  <si>
    <t>2018-09-03 11:58:50</t>
  </si>
  <si>
    <t>梁英</t>
  </si>
  <si>
    <t>2018-09-03 12:06:09</t>
  </si>
  <si>
    <t>860079046106830</t>
  </si>
  <si>
    <t>2018-08-27 04:48:05</t>
  </si>
  <si>
    <t>导航信号弱</t>
  </si>
  <si>
    <t>GPS不良</t>
  </si>
  <si>
    <t>M03AMB01-JC-180903013</t>
  </si>
  <si>
    <t>2018-09-03 17:57:47</t>
  </si>
  <si>
    <t>廖鑫</t>
  </si>
  <si>
    <t>2018-09-03 17:59:02</t>
  </si>
  <si>
    <t>GPS不能定位/GPS搜不到星</t>
  </si>
  <si>
    <t>869163036744692</t>
  </si>
  <si>
    <t>2018-08-26 12:43:54</t>
  </si>
  <si>
    <t>金华市东阳市客服中心</t>
  </si>
  <si>
    <t>0579-86901962</t>
  </si>
  <si>
    <t>因客服点只有全网通机器，故给用户换全网通手机。</t>
  </si>
  <si>
    <t>865146048058874</t>
  </si>
  <si>
    <t>M03BMB11</t>
  </si>
  <si>
    <t>15267910857</t>
  </si>
  <si>
    <t>M03BMB11-JC-180903002</t>
  </si>
  <si>
    <t>2018-09-03 12:33:26</t>
  </si>
  <si>
    <t>张国栋</t>
  </si>
  <si>
    <t>2018-09-03 12:34:54</t>
  </si>
  <si>
    <t>869163039294570</t>
  </si>
  <si>
    <t>2018-08-25 15:25:29</t>
  </si>
  <si>
    <t>湖州市客服中心</t>
  </si>
  <si>
    <t>0572-2213591　</t>
  </si>
  <si>
    <t>拍好的照片传给别人时都是横向显示</t>
  </si>
  <si>
    <t>同意更换R17霓光紫全网通机器</t>
  </si>
  <si>
    <t>869166031100893</t>
  </si>
  <si>
    <t>M03AMB03</t>
  </si>
  <si>
    <t>15088389999</t>
  </si>
  <si>
    <t>M03AMB03-JC-180903003</t>
  </si>
  <si>
    <t>2018-09-03 13:30:26</t>
  </si>
  <si>
    <t>张继庆</t>
  </si>
  <si>
    <t>2018-09-03 13:32:31</t>
  </si>
  <si>
    <t>865146048816537</t>
  </si>
  <si>
    <t>2018-08-31 06:04:53</t>
  </si>
  <si>
    <t>茂名市信宜市客服中心</t>
  </si>
  <si>
    <t>0668-8888510</t>
  </si>
  <si>
    <t>M02MMB18</t>
  </si>
  <si>
    <t>0668-8878007</t>
  </si>
  <si>
    <t>M02MMB18-JC-180903001</t>
  </si>
  <si>
    <t>2018-09-03 14:27:48</t>
  </si>
  <si>
    <t>林秋霞</t>
  </si>
  <si>
    <t>2018-09-03 14:28:23</t>
  </si>
  <si>
    <t>869166032995358</t>
  </si>
  <si>
    <t>2018-08-26 00:59:24</t>
  </si>
  <si>
    <t>眉山市客服中心</t>
  </si>
  <si>
    <t>028-38222621</t>
  </si>
  <si>
    <t>拍照闪屏</t>
  </si>
  <si>
    <t>机头 保卡</t>
  </si>
  <si>
    <t>865146046523531</t>
  </si>
  <si>
    <t>M01CMB14</t>
  </si>
  <si>
    <t>M01CMB14-JC-180903003</t>
  </si>
  <si>
    <t>2018-09-03 16:21:45</t>
  </si>
  <si>
    <t>郑超</t>
  </si>
  <si>
    <t>2018-09-03 16:22:34</t>
  </si>
  <si>
    <t>869166034689611</t>
  </si>
  <si>
    <t>2018-08-26 15:08:52</t>
  </si>
  <si>
    <t>换新</t>
  </si>
  <si>
    <t>865146043141675</t>
  </si>
  <si>
    <t>18230633321</t>
  </si>
  <si>
    <t>M07AMB25-JC-180903023</t>
  </si>
  <si>
    <t>2018-09-03 18:15:23</t>
  </si>
  <si>
    <t>2018-09-03 18:16:17</t>
  </si>
  <si>
    <t>869163037397292</t>
  </si>
  <si>
    <t>2018-08-24 19:20:15</t>
  </si>
  <si>
    <t>营口市客服中心</t>
  </si>
  <si>
    <t>0417-3827717</t>
  </si>
  <si>
    <t xml:space="preserve">信号不好 通话断续，指纹不灵敏 </t>
  </si>
  <si>
    <t>用户同意更换全网通版手机。</t>
  </si>
  <si>
    <t>865146049048593</t>
  </si>
  <si>
    <t>M16GMB02</t>
  </si>
  <si>
    <t>04172678887</t>
  </si>
  <si>
    <t>M16GMB02-JC-180903001</t>
  </si>
  <si>
    <t>2018-09-03 10:07:40</t>
  </si>
  <si>
    <t>王玉</t>
  </si>
  <si>
    <t>2018-09-03 10:17:57</t>
  </si>
  <si>
    <t>860079046115492</t>
  </si>
  <si>
    <t>2018-08-27 03:16:16</t>
  </si>
  <si>
    <t>869166030468333</t>
  </si>
  <si>
    <t>M15AMB01-JC-180903008</t>
  </si>
  <si>
    <t>2018-09-03 16:41:43</t>
  </si>
  <si>
    <t>谭昀静</t>
  </si>
  <si>
    <t>2018-09-03 16:42:36</t>
  </si>
  <si>
    <t>860079043168254</t>
  </si>
  <si>
    <t>2018-08-28 22:53:02</t>
  </si>
  <si>
    <t>869166030949134</t>
  </si>
  <si>
    <t>M19AMB15-JC-180903006</t>
  </si>
  <si>
    <t>2018-09-03 11:41:08</t>
  </si>
  <si>
    <t>2018-09-03 11:41:43</t>
  </si>
  <si>
    <t>865146047622019</t>
  </si>
  <si>
    <t>2018-08-21 15:32:23</t>
  </si>
  <si>
    <t>送话声音小 杂音大 检测</t>
  </si>
  <si>
    <t>送话音小</t>
  </si>
  <si>
    <t>经检测该机无认为，用户在客服更换服务用机。</t>
  </si>
  <si>
    <t>865146043144117</t>
  </si>
  <si>
    <t>M16HMB09-JC-180903001</t>
  </si>
  <si>
    <t>2018-09-03 14:10:41</t>
  </si>
  <si>
    <t>2018-09-03 14:13:58</t>
  </si>
  <si>
    <t>865146042932553</t>
  </si>
  <si>
    <t>2018-08-26 04:00:38</t>
  </si>
  <si>
    <t>七天无理由包换</t>
  </si>
  <si>
    <t>M02BMB10-JC-180903006</t>
  </si>
  <si>
    <t>2018-09-03 18:11:56</t>
  </si>
  <si>
    <t>张晓璐</t>
  </si>
  <si>
    <t>2018-09-03 18:15:54</t>
  </si>
  <si>
    <t>865146047765073</t>
  </si>
  <si>
    <t>2018-08-26 19:35:58</t>
  </si>
  <si>
    <t>有时指纹失灵</t>
  </si>
  <si>
    <t>M17GMB05-JC-180903026</t>
  </si>
  <si>
    <t>2018-09-03 15:44:41</t>
  </si>
  <si>
    <t>杨晓娜</t>
  </si>
  <si>
    <t>2018-09-03 15:44:00</t>
  </si>
  <si>
    <t>869163039095993</t>
  </si>
  <si>
    <t>2018-08-25 05:43:02</t>
  </si>
  <si>
    <t>嘉兴市客服中心</t>
  </si>
  <si>
    <t>0573-82065617</t>
  </si>
  <si>
    <t>开机提示手机存储已受损</t>
  </si>
  <si>
    <t>865146043152870</t>
  </si>
  <si>
    <t>M03AMB02</t>
  </si>
  <si>
    <t>18267312299</t>
  </si>
  <si>
    <t>M03AMB02-JC-180903001</t>
  </si>
  <si>
    <t>2018-09-03 10:41:41</t>
  </si>
  <si>
    <t>刘梦雯</t>
  </si>
  <si>
    <t>2018-09-03 11:33:15</t>
  </si>
  <si>
    <t>865146043485254</t>
  </si>
  <si>
    <t>2018-08-27 06:20:55</t>
  </si>
  <si>
    <t>佛山市顺德区大良客服中心</t>
  </si>
  <si>
    <t>0757-22215176</t>
  </si>
  <si>
    <t>指纹解锁经常失灵，资料可丢</t>
  </si>
  <si>
    <t>卡托、保卡</t>
  </si>
  <si>
    <t>M02JMB08</t>
  </si>
  <si>
    <t>M02JMB08-JC-180903001</t>
  </si>
  <si>
    <t>2018-09-03 14:16:39</t>
  </si>
  <si>
    <t>李守体</t>
  </si>
  <si>
    <t>2018-09-03 14:19:06</t>
  </si>
  <si>
    <t>860079045870493</t>
  </si>
  <si>
    <t>2018-08-26 18:15:38</t>
  </si>
  <si>
    <t>M10AMB12-JC-180903003</t>
  </si>
  <si>
    <t>2018-09-03 12:34:50</t>
  </si>
  <si>
    <t>2018-09-03 12:35:26</t>
  </si>
  <si>
    <t>860079048335817</t>
  </si>
  <si>
    <t>2018-08-27 10:05:24</t>
  </si>
  <si>
    <t>微信语音、视频发不到十秒就自动发出去，卡机，按屏幕没有反应</t>
  </si>
  <si>
    <t>客服检测故障，该故障为微信语音几秒钟自动发送出去。</t>
  </si>
  <si>
    <t>卡托、保修卡</t>
  </si>
  <si>
    <t>865146043157655</t>
  </si>
  <si>
    <t>M22AMB05-JC-180903004</t>
  </si>
  <si>
    <t>2018-09-03 16:26:23</t>
  </si>
  <si>
    <t>曾平</t>
  </si>
  <si>
    <t>2018-09-03 16:30:15</t>
  </si>
  <si>
    <t>860079043656498</t>
  </si>
  <si>
    <t>2018-08-29 04:01:03</t>
  </si>
  <si>
    <t>15365174322</t>
  </si>
  <si>
    <t>M05AMB36-JC-180903002</t>
  </si>
  <si>
    <t>2018-09-03 14:08:05</t>
  </si>
  <si>
    <t>2018-09-03 14:08:27</t>
  </si>
  <si>
    <t>860079041556971</t>
  </si>
  <si>
    <t>2018-08-30 00:05:01</t>
  </si>
  <si>
    <t>充电异常</t>
  </si>
  <si>
    <t>充电异常提示</t>
  </si>
  <si>
    <t>用户反馈手机开启省电模式后给手机充电，省电模式会自动关闭，用户不满意该手机，店面销售人员向用户解释无结果后要求换机器</t>
  </si>
  <si>
    <t>869166034612472</t>
  </si>
  <si>
    <t>M02LMB06-JC-180903012</t>
  </si>
  <si>
    <t>2018-09-03 14:59:22</t>
  </si>
  <si>
    <t>2018-09-03 15:02:50</t>
  </si>
  <si>
    <t>865146041851630</t>
  </si>
  <si>
    <t>2018-08-24 15:57:45</t>
  </si>
  <si>
    <t>屏幕上有亮点</t>
  </si>
  <si>
    <t>869166030790637</t>
  </si>
  <si>
    <t>M16GMB05-JC-180903004</t>
  </si>
  <si>
    <t>2018-09-03 17:04:15</t>
  </si>
  <si>
    <t>2018-09-03 17:15:18</t>
  </si>
  <si>
    <t>869166032590514</t>
  </si>
  <si>
    <t>2018-08-26 19:17:32</t>
  </si>
  <si>
    <t>用户要求七天无理由处理</t>
  </si>
  <si>
    <t>京东仓集中送检，机器检测无故障，机器电子保卡未注册。</t>
  </si>
  <si>
    <t>M16GMB01-JC-180903012</t>
  </si>
  <si>
    <t>2018-09-03 13:54:03</t>
  </si>
  <si>
    <t>2018-09-03 13:54:06</t>
  </si>
  <si>
    <t>865146046112418</t>
  </si>
  <si>
    <t>2018-08-21 22:47:22</t>
  </si>
  <si>
    <t>海口市美兰区客服中心</t>
  </si>
  <si>
    <t>0898-66776462</t>
  </si>
  <si>
    <t>没有4G网络</t>
  </si>
  <si>
    <t>客服检测未发现故障，用户表示在店里换过卡试过了，当时只有2G网络，没有4G，强烈要求换新</t>
  </si>
  <si>
    <t>869166030799174</t>
  </si>
  <si>
    <t>M22AMB01</t>
  </si>
  <si>
    <t>31175558</t>
  </si>
  <si>
    <t>M22AMB01-JC-180903001</t>
  </si>
  <si>
    <t>2018-09-03 14:52:07</t>
  </si>
  <si>
    <t>吉海飞</t>
  </si>
  <si>
    <t>2018-09-03 14:55:08</t>
  </si>
  <si>
    <t>869166032208059</t>
  </si>
  <si>
    <t>2018-08-24 14:04:37</t>
  </si>
  <si>
    <t>后盖底下有气泡</t>
  </si>
  <si>
    <t>869166035308773</t>
  </si>
  <si>
    <t>15776409588</t>
  </si>
  <si>
    <t>M11FMB19-JC-180903006</t>
  </si>
  <si>
    <t>2018-09-03 11:31:32</t>
  </si>
  <si>
    <t>王晶</t>
  </si>
  <si>
    <t>865146043272496</t>
  </si>
  <si>
    <t>2018-08-24 21:16:03</t>
  </si>
  <si>
    <t>用户反映指纹按键不好用</t>
  </si>
  <si>
    <t>M08AMB13-JC-180903005</t>
  </si>
  <si>
    <t>2018-09-03 13:50:33</t>
  </si>
  <si>
    <t>2018-09-03 14:13:55</t>
  </si>
  <si>
    <t>869166031156697</t>
  </si>
  <si>
    <t>2018-08-26 06:27:57</t>
  </si>
  <si>
    <t>江门市恩平市客服中心</t>
  </si>
  <si>
    <t>0750-7730321</t>
  </si>
  <si>
    <t>865146046521535</t>
  </si>
  <si>
    <t>M02MMB22</t>
  </si>
  <si>
    <t>13702406398</t>
  </si>
  <si>
    <t>M02MMB22-JC-180903001</t>
  </si>
  <si>
    <t>2018-09-03 10:38:35</t>
  </si>
  <si>
    <t>吴雅程</t>
  </si>
  <si>
    <t>2018-09-03 10:42:02</t>
  </si>
  <si>
    <t>869166030697774</t>
  </si>
  <si>
    <t>2018-08-27 05:43:13</t>
  </si>
  <si>
    <t>边框花</t>
  </si>
  <si>
    <t>用户机器边框花，经检测故障属实，电子保卡已注册。</t>
  </si>
  <si>
    <t>M02GMB12-JC-180903001</t>
  </si>
  <si>
    <t>2018-09-03 09:24:33</t>
  </si>
  <si>
    <t>2018-09-03 09:24:32</t>
  </si>
  <si>
    <t>2018-08-24 13:14:27</t>
  </si>
  <si>
    <t>昆明市盘龙区客服中心</t>
  </si>
  <si>
    <t xml:space="preserve">0871-63375738 </t>
  </si>
  <si>
    <t>（新的SIM卡）卡取不出来，也不读卡</t>
  </si>
  <si>
    <t>检测手机故障复现，故给用户更换服务用机，</t>
  </si>
  <si>
    <t>869166035310332</t>
  </si>
  <si>
    <t>M23AMB15</t>
  </si>
  <si>
    <t>M23AMB15-JC-180903003</t>
  </si>
  <si>
    <t>2018-09-03 11:48:06</t>
  </si>
  <si>
    <t>张强</t>
  </si>
  <si>
    <t>2018-09-03 11:50:47</t>
  </si>
  <si>
    <t>869166030091739</t>
  </si>
  <si>
    <t>2018-08-23 12:27:29</t>
  </si>
  <si>
    <t>前置摄像头不能拍照</t>
  </si>
  <si>
    <t>机头  保卡</t>
  </si>
  <si>
    <t>869166035304673</t>
  </si>
  <si>
    <t>M31AMB03-JC-180903007</t>
  </si>
  <si>
    <t>2018-09-03 16:02:45</t>
  </si>
  <si>
    <t>姜洪洋</t>
  </si>
  <si>
    <t>2018-09-03 16:04:14</t>
  </si>
  <si>
    <t>869166031608275</t>
  </si>
  <si>
    <t>2018-08-26 21:18:48</t>
  </si>
  <si>
    <t>杭州市萧山区客服中心</t>
  </si>
  <si>
    <t>0571-82624581</t>
  </si>
  <si>
    <t>M03AMB05</t>
  </si>
  <si>
    <t>M03AMB05-JC-180903011</t>
  </si>
  <si>
    <t>2018-09-03 14:05:57</t>
  </si>
  <si>
    <t>廖建波</t>
  </si>
  <si>
    <t>2018-09-03 15:04:00</t>
  </si>
  <si>
    <t>869163037508492</t>
  </si>
  <si>
    <t>2018-08-26 16:12:30</t>
  </si>
  <si>
    <t>用户反馈手机指纹功能不良，经客服中心检测，故障属实，故符合换机条件</t>
  </si>
  <si>
    <t>869166032725896</t>
  </si>
  <si>
    <t>M02LMB01-JC-180903012</t>
  </si>
  <si>
    <t>2018-09-03 14:22:59</t>
  </si>
  <si>
    <t>2018-09-03 14:24:34</t>
  </si>
  <si>
    <t>865146041018479</t>
  </si>
  <si>
    <t>2018-09-03 11:42:30</t>
  </si>
  <si>
    <t>869166033335695</t>
  </si>
  <si>
    <t>2018-08-25 19:17:43</t>
  </si>
  <si>
    <t>吉首市客服中心</t>
  </si>
  <si>
    <t>0743-8539900</t>
  </si>
  <si>
    <t>180830</t>
  </si>
  <si>
    <t>指纹解锁失灵</t>
  </si>
  <si>
    <t>用户在门店换新全套，垫机串码：860079047605491</t>
  </si>
  <si>
    <t>865146043158414</t>
  </si>
  <si>
    <t>M07AMB10</t>
  </si>
  <si>
    <t>M07AMB10-JC-180903001</t>
  </si>
  <si>
    <t>2018-09-03 12:39:32</t>
  </si>
  <si>
    <t>林吉敏</t>
  </si>
  <si>
    <t>2018-09-03 12:42:31</t>
  </si>
  <si>
    <t>869163037646730</t>
  </si>
  <si>
    <t>2018-08-25 15:22:39</t>
  </si>
  <si>
    <t>潍坊市高密市客服中心</t>
  </si>
  <si>
    <t>0536-2312077</t>
  </si>
  <si>
    <t>M27FMB29</t>
  </si>
  <si>
    <t>15095147444</t>
  </si>
  <si>
    <t>M27FMB29-JC-180904003</t>
  </si>
  <si>
    <t>2018-09-04 15:39:23</t>
  </si>
  <si>
    <t>牟晓青</t>
  </si>
  <si>
    <t>2018-09-04 15:40:03</t>
  </si>
  <si>
    <t>869166034734953</t>
  </si>
  <si>
    <t>2018-08-25 12:09:16</t>
  </si>
  <si>
    <t>晋城市高平县客服中心</t>
  </si>
  <si>
    <t>0356-5920636</t>
  </si>
  <si>
    <t>微信开视频黑屏</t>
  </si>
  <si>
    <t>865146047163170</t>
  </si>
  <si>
    <t>M19AMB34</t>
  </si>
  <si>
    <t>M19AMB34-JC-180904003</t>
  </si>
  <si>
    <t>2018-09-04 11:07:28</t>
  </si>
  <si>
    <t>靳云峰</t>
  </si>
  <si>
    <t>2018-09-04 11:13:55</t>
  </si>
  <si>
    <t>其它特定路径 黑屏/自动关机</t>
  </si>
  <si>
    <t>865146043024939</t>
  </si>
  <si>
    <t>2018-08-24 18:32:21</t>
  </si>
  <si>
    <t>扬州市邗江区文昌西路客服中心</t>
  </si>
  <si>
    <t>0514-80362876</t>
  </si>
  <si>
    <t>屏上有亮点</t>
  </si>
  <si>
    <t>860079049097796</t>
  </si>
  <si>
    <t>M36AMB24</t>
  </si>
  <si>
    <t>15106132458</t>
  </si>
  <si>
    <t>M36AMB24-JC-180904001</t>
  </si>
  <si>
    <t>2018-09-04 17:09:16</t>
  </si>
  <si>
    <t>许益华</t>
  </si>
  <si>
    <t>2018-09-04 17:19:27</t>
  </si>
  <si>
    <t>860079049267696</t>
  </si>
  <si>
    <t>2018-08-25 22:12:16</t>
  </si>
  <si>
    <t>屏幕黑点</t>
  </si>
  <si>
    <t>865146046527219</t>
  </si>
  <si>
    <t>M00EMB21-JC-180904002</t>
  </si>
  <si>
    <t>2018-09-04 12:05:09</t>
  </si>
  <si>
    <t>2018-09-04 12:24:52</t>
  </si>
  <si>
    <t>869163033883055</t>
  </si>
  <si>
    <t>2018-08-27 17:38:01</t>
  </si>
  <si>
    <t>指纹解锁不良，别人的指纹也可以解开</t>
  </si>
  <si>
    <t>869166030471873</t>
  </si>
  <si>
    <t>M02LMB02-JC-180904027</t>
  </si>
  <si>
    <t>2018-09-04 15:08:07</t>
  </si>
  <si>
    <t>2018-09-04 15:09:45</t>
  </si>
  <si>
    <t>869166039064570</t>
  </si>
  <si>
    <t>2018-08-24 21:49:48</t>
  </si>
  <si>
    <t>徐州市客服中心</t>
  </si>
  <si>
    <t>0516-85696611</t>
  </si>
  <si>
    <t>869166037290375</t>
  </si>
  <si>
    <t>M36AMB03</t>
  </si>
  <si>
    <t>M36AMB03-JC-180904001</t>
  </si>
  <si>
    <t>2018-09-04 12:30:03</t>
  </si>
  <si>
    <t>黄青伟</t>
  </si>
  <si>
    <t>2018-09-04 12:33:37</t>
  </si>
  <si>
    <t>860079041423552</t>
  </si>
  <si>
    <t>2018-08-30 18:52:32</t>
  </si>
  <si>
    <t>售前开箱坏，同意更换不同颜色机器</t>
  </si>
  <si>
    <t>869166030956337</t>
  </si>
  <si>
    <t>18718367349</t>
  </si>
  <si>
    <t>M02JMB27-JC-180904023</t>
  </si>
  <si>
    <t>2018-09-04 16:59:07</t>
  </si>
  <si>
    <t>865146049637759</t>
  </si>
  <si>
    <t>2018-08-25 00:36:59</t>
  </si>
  <si>
    <t>耗电快 指纹不灵</t>
  </si>
  <si>
    <t>15939951203</t>
  </si>
  <si>
    <t>M17GMB02-JC-180904012</t>
  </si>
  <si>
    <t>2018-09-04 15:33:28</t>
  </si>
  <si>
    <t>徐文兵</t>
  </si>
  <si>
    <t>2018-09-04 15:34:07</t>
  </si>
  <si>
    <t>869166035587095</t>
  </si>
  <si>
    <t>2018-08-25 18:38:03</t>
  </si>
  <si>
    <t>有时指纹解锁不灵</t>
  </si>
  <si>
    <t>865146043140834</t>
  </si>
  <si>
    <t>M07AMB03-JC-180904003</t>
  </si>
  <si>
    <t>2018-09-04 10:28:45</t>
  </si>
  <si>
    <t>李文杰</t>
  </si>
  <si>
    <t>2018-09-04 10:39:00</t>
  </si>
  <si>
    <t>865146046783093</t>
  </si>
  <si>
    <t>2018-08-28 03:42:12</t>
  </si>
  <si>
    <t>M08AMB10-JC-180904013</t>
  </si>
  <si>
    <t>2018-09-04 12:30:47</t>
  </si>
  <si>
    <t>2018-09-04 12:30:46</t>
  </si>
  <si>
    <t>869163037386675</t>
  </si>
  <si>
    <t>2018-08-25 01:04:10</t>
  </si>
  <si>
    <t>PBTM00_11_A.08_180829</t>
  </si>
  <si>
    <t>手机无法开机，不充电，提示充电异常</t>
  </si>
  <si>
    <t>865146048087337</t>
  </si>
  <si>
    <t>15060197615</t>
  </si>
  <si>
    <t>M12AMB12-JC-180904001</t>
  </si>
  <si>
    <t>2018-09-04 09:45:08</t>
  </si>
  <si>
    <t>邱敏</t>
  </si>
  <si>
    <t>2018-09-04 10:43:29</t>
  </si>
  <si>
    <t>865146048215730</t>
  </si>
  <si>
    <t>2018-08-23 16:20:06</t>
  </si>
  <si>
    <t>秦皇岛市昌黎县客服中心</t>
  </si>
  <si>
    <t>无法录入指纹</t>
  </si>
  <si>
    <t>869166030287857</t>
  </si>
  <si>
    <t>M08AMB15</t>
  </si>
  <si>
    <t>M08AMB15-JC-180904001</t>
  </si>
  <si>
    <t>2018-09-04 16:45:12</t>
  </si>
  <si>
    <t>魏杰</t>
  </si>
  <si>
    <t>2018-09-04 16:45:50</t>
  </si>
  <si>
    <t>865146045526279</t>
  </si>
  <si>
    <t>2018-08-24 01:23:42</t>
  </si>
  <si>
    <t>廊坊市霸州市客服中心</t>
  </si>
  <si>
    <t>0316-7221369</t>
  </si>
  <si>
    <t>指纹经常用不了</t>
  </si>
  <si>
    <t>M00EMB15</t>
  </si>
  <si>
    <t>M00EMB15-JC-180904001</t>
  </si>
  <si>
    <t>2018-09-04 11:07:18</t>
  </si>
  <si>
    <t>李猛</t>
  </si>
  <si>
    <t>2018-09-04 11:07:53</t>
  </si>
  <si>
    <t>865146046453135</t>
  </si>
  <si>
    <t>2018-08-24 11:23:32</t>
  </si>
  <si>
    <t>M03FMB</t>
  </si>
  <si>
    <t>温州市客服中心</t>
  </si>
  <si>
    <t>0577-88991399</t>
  </si>
  <si>
    <t>不充电 不开机</t>
  </si>
  <si>
    <t>865146043138937</t>
  </si>
  <si>
    <t>M03FMB01</t>
  </si>
  <si>
    <t>13736325565</t>
  </si>
  <si>
    <t>M03FMB01-JC-180904009</t>
  </si>
  <si>
    <t>2018-09-04 15:08:47</t>
  </si>
  <si>
    <t>吴剑</t>
  </si>
  <si>
    <t>2018-09-04 15:09:21</t>
  </si>
  <si>
    <t>860079049418471</t>
  </si>
  <si>
    <t>2018-08-25 14:14:47</t>
  </si>
  <si>
    <t>869166030955370</t>
  </si>
  <si>
    <t>M17GMB15-JC-180904001</t>
  </si>
  <si>
    <t>2018-09-04 10:35:48</t>
  </si>
  <si>
    <t>2018-09-04 10:37:00</t>
  </si>
  <si>
    <t>865146049899599</t>
  </si>
  <si>
    <t>2018-08-21 21:26:24</t>
  </si>
  <si>
    <t>指纹解锁反应慢，有时解不开</t>
  </si>
  <si>
    <t>手机 卡托 保卡</t>
  </si>
  <si>
    <t>869166030859374</t>
  </si>
  <si>
    <t>M01CMB02-JC-180904001</t>
  </si>
  <si>
    <t>2018-09-04 16:42:07</t>
  </si>
  <si>
    <t>2018-09-04 16:43:06</t>
  </si>
  <si>
    <t>860079049211975</t>
  </si>
  <si>
    <t>2018-08-25 07:18:37</t>
  </si>
  <si>
    <t>泰安市新泰市客服中心</t>
  </si>
  <si>
    <t xml:space="preserve">0538-7216178 </t>
  </si>
  <si>
    <t xml:space="preserve">屏下指纹无法解密 </t>
  </si>
  <si>
    <t>用户回店面换机 补给店面</t>
  </si>
  <si>
    <t>865146046524414</t>
  </si>
  <si>
    <t>M27FMB26</t>
  </si>
  <si>
    <t>13395380711</t>
  </si>
  <si>
    <t>M27FMB26-JC-180904002</t>
  </si>
  <si>
    <t>2018-09-04 10:09:11</t>
  </si>
  <si>
    <t>陈甜甜</t>
  </si>
  <si>
    <t>2018-09-04 10:10:41</t>
  </si>
  <si>
    <t>865146044935810</t>
  </si>
  <si>
    <t>2018-08-22 04:14:54</t>
  </si>
  <si>
    <t>淄博市桓台县客服中心</t>
  </si>
  <si>
    <t>0533-8178578</t>
  </si>
  <si>
    <t>指纹解锁随意可破解 无资料</t>
  </si>
  <si>
    <t>M27FMB78</t>
  </si>
  <si>
    <t>M27FMB78-JC-180904002</t>
  </si>
  <si>
    <t>2018-09-04 13:50:39</t>
  </si>
  <si>
    <t>耿见</t>
  </si>
  <si>
    <t>2018-09-04 13:51:29</t>
  </si>
  <si>
    <t>860079048930138</t>
  </si>
  <si>
    <t>2018-08-25 04:59:02</t>
  </si>
  <si>
    <t>拍照模糊，聚焦效果差  拍照容易抖动</t>
  </si>
  <si>
    <t>手机、卡托、保卡一联</t>
  </si>
  <si>
    <t>865146048855014</t>
  </si>
  <si>
    <t>17790525520</t>
  </si>
  <si>
    <t>M01CMB24-JC-180904016</t>
  </si>
  <si>
    <t>2018-09-04 13:19:44</t>
  </si>
  <si>
    <t>贺阳</t>
  </si>
  <si>
    <t>2018-09-04 13:20:33</t>
  </si>
  <si>
    <t>865146043145197</t>
  </si>
  <si>
    <t>2018-08-24 22:13:07</t>
  </si>
  <si>
    <t>普洱市客服中心</t>
  </si>
  <si>
    <t>0879-2163636</t>
  </si>
  <si>
    <t>指纹解锁无法使用</t>
  </si>
  <si>
    <t>故障现象属实，商家同意更换不同颜色机子</t>
  </si>
  <si>
    <t>869166035313732</t>
  </si>
  <si>
    <t>M23AMB04</t>
  </si>
  <si>
    <t>15912986664</t>
  </si>
  <si>
    <t>M23AMB04-JC-180904006</t>
  </si>
  <si>
    <t>2018-09-04 18:01:16</t>
  </si>
  <si>
    <t>李昭益</t>
  </si>
  <si>
    <t>2018-09-04 18:04:25</t>
  </si>
  <si>
    <t>860079047882579</t>
  </si>
  <si>
    <t>2018-08-29 03:04:25</t>
  </si>
  <si>
    <t>鹤壁市客服中心</t>
  </si>
  <si>
    <t>0392-3384880</t>
  </si>
  <si>
    <t>有时不识SIM卡</t>
  </si>
  <si>
    <t>换机 用户服务用机换机 保卡丢失</t>
  </si>
  <si>
    <t>865146046530296</t>
  </si>
  <si>
    <t>M17GMB19</t>
  </si>
  <si>
    <t>M17GMB19-JC-180904001</t>
  </si>
  <si>
    <t>2018-09-04 09:49:35</t>
  </si>
  <si>
    <t>闫芳</t>
  </si>
  <si>
    <t>2018-09-04 09:51:04</t>
  </si>
  <si>
    <t>869163035944459</t>
  </si>
  <si>
    <t>2018-08-27 12:15:00</t>
  </si>
  <si>
    <t>死机卡屏，跳屏。</t>
  </si>
  <si>
    <t>同意更换全网版手机。</t>
  </si>
  <si>
    <t>869166036604816</t>
  </si>
  <si>
    <t>15818364366</t>
  </si>
  <si>
    <t>M02KMB09-JC-180904002</t>
  </si>
  <si>
    <t>2018-09-04 12:58:56</t>
  </si>
  <si>
    <t>2018-09-04 12:59:34</t>
  </si>
  <si>
    <t>869166034386556</t>
  </si>
  <si>
    <t>2018-08-24 12:07:44</t>
  </si>
  <si>
    <t>徐州市沛县客服中心</t>
  </si>
  <si>
    <t>0516-89648008</t>
  </si>
  <si>
    <t>有时死机黑屏，有时指纹失灵</t>
  </si>
  <si>
    <t>865146043158091</t>
  </si>
  <si>
    <t>M36AMB12</t>
  </si>
  <si>
    <t>M36AMB12-JC-180904002</t>
  </si>
  <si>
    <t>2018-09-04 10:20:58</t>
  </si>
  <si>
    <t>王猛</t>
  </si>
  <si>
    <t>2018-09-04 10:23:08</t>
  </si>
  <si>
    <t>860079046822378</t>
  </si>
  <si>
    <t>2018-08-28 22:43:42</t>
  </si>
  <si>
    <t>M08AMB10-JC-180904039</t>
  </si>
  <si>
    <t>2018-09-04 13:03:14</t>
  </si>
  <si>
    <t>869166031187999</t>
  </si>
  <si>
    <t>2018-08-26 15:41:26</t>
  </si>
  <si>
    <t>指纹锁有问题</t>
  </si>
  <si>
    <t>M08AMB10-JC-180904048</t>
  </si>
  <si>
    <t>2018-09-04 13:11:10</t>
  </si>
  <si>
    <t>869163036627319</t>
  </si>
  <si>
    <t>2018-08-27 02:27:23</t>
  </si>
  <si>
    <t>后盖有瑕疵（气泡）</t>
  </si>
  <si>
    <t>故障属实，左上角有瑕疵</t>
  </si>
  <si>
    <t>869163038085813</t>
  </si>
  <si>
    <t>15888805055</t>
  </si>
  <si>
    <t>M03AMB01-JC-180904019</t>
  </si>
  <si>
    <t>2018-09-04 17:26:05</t>
  </si>
  <si>
    <t>张元力</t>
  </si>
  <si>
    <t>2018-09-04 17:27:07</t>
  </si>
  <si>
    <t>860079048709896</t>
  </si>
  <si>
    <t>2018-08-29 12:57:53</t>
  </si>
  <si>
    <t>贵阳市客服中心</t>
  </si>
  <si>
    <t>0851-85809356</t>
  </si>
  <si>
    <t>电池盖右边音量键处起泡</t>
  </si>
  <si>
    <t>869166031113730</t>
  </si>
  <si>
    <t>M31AMB01</t>
  </si>
  <si>
    <t>18185006225</t>
  </si>
  <si>
    <t>M31AMB01-JC-180904005</t>
  </si>
  <si>
    <t>2018-09-04 14:58:19</t>
  </si>
  <si>
    <t>李艺</t>
  </si>
  <si>
    <t>2018-09-04 15:00:43</t>
  </si>
  <si>
    <t>860079043302457</t>
  </si>
  <si>
    <t>2018-08-29 22:32:54</t>
  </si>
  <si>
    <t>益阳市客服中心</t>
  </si>
  <si>
    <t>0737-2235155</t>
  </si>
  <si>
    <t xml:space="preserve">右上角外观不良  </t>
  </si>
  <si>
    <t>旧机串码860079043302457新机串码869166030798853麻烦调库</t>
  </si>
  <si>
    <t>869166030798853</t>
  </si>
  <si>
    <t>M07AMB13</t>
  </si>
  <si>
    <t>15673731234</t>
  </si>
  <si>
    <t>M07AMB13-JC-180904006</t>
  </si>
  <si>
    <t>2018-09-04 14:02:29</t>
  </si>
  <si>
    <t>陈波</t>
  </si>
  <si>
    <t>2018-09-04 14:04:05</t>
  </si>
  <si>
    <t>865146043228951</t>
  </si>
  <si>
    <t>2018-08-26 01:15:51</t>
  </si>
  <si>
    <t>开不起机</t>
  </si>
  <si>
    <t>869166032789199</t>
  </si>
  <si>
    <t>13631555711</t>
  </si>
  <si>
    <t>M02BMB02-JC-180904004</t>
  </si>
  <si>
    <t>2018-09-04 14:16:00</t>
  </si>
  <si>
    <t>吕婷</t>
  </si>
  <si>
    <t>2018-09-04 14:16:28</t>
  </si>
  <si>
    <t>865146040914918</t>
  </si>
  <si>
    <t>2018-08-23 01:56:45</t>
  </si>
  <si>
    <t>莆田市涵江区客服中心</t>
  </si>
  <si>
    <t>0594-3066618</t>
  </si>
  <si>
    <t xml:space="preserve">0 </t>
  </si>
  <si>
    <t>主机保卡</t>
  </si>
  <si>
    <t>869166035320570</t>
  </si>
  <si>
    <t>M12AMB22</t>
  </si>
  <si>
    <t>M12AMB22-JC-180904001</t>
  </si>
  <si>
    <t>2018-09-04 14:57:54</t>
  </si>
  <si>
    <t>吴双双</t>
  </si>
  <si>
    <t>2018-09-04 14:59:34</t>
  </si>
  <si>
    <t>869166036730256</t>
  </si>
  <si>
    <t>2018-08-24 05:35:58</t>
  </si>
  <si>
    <t>屏幕右侧中间位置外观不良</t>
  </si>
  <si>
    <t>旧机串码869166036730256新机串码869166035306835麻烦调库</t>
  </si>
  <si>
    <t>869166035306835</t>
  </si>
  <si>
    <t>15573754888</t>
  </si>
  <si>
    <t>M07AMB13-JC-180904007</t>
  </si>
  <si>
    <t>2018-09-04 14:22:06</t>
  </si>
  <si>
    <t>2018-09-04 14:23:03</t>
  </si>
  <si>
    <t>869163037040793</t>
  </si>
  <si>
    <t>2018-08-26 08:09:29</t>
  </si>
  <si>
    <t>宁波快修中心</t>
  </si>
  <si>
    <t>0574-87291862</t>
  </si>
  <si>
    <t>屏幕竖线</t>
  </si>
  <si>
    <t>869163038092298</t>
  </si>
  <si>
    <t>M03BMB01</t>
  </si>
  <si>
    <t>M03BMB01-JC-180904006</t>
  </si>
  <si>
    <t>2018-09-04 14:14:44</t>
  </si>
  <si>
    <t>姜磊</t>
  </si>
  <si>
    <t>869166033197194</t>
  </si>
  <si>
    <t>2018-08-25 12:48:50</t>
  </si>
  <si>
    <t>865146046522293</t>
  </si>
  <si>
    <t>M17GMB13-JC-180904005</t>
  </si>
  <si>
    <t>2018-09-04 16:46:55</t>
  </si>
  <si>
    <t>2018-09-04 16:48:07</t>
  </si>
  <si>
    <t>869163036993497</t>
  </si>
  <si>
    <t>2018-08-25 05:22:32</t>
  </si>
  <si>
    <t>济宁市汶上县客服中心</t>
  </si>
  <si>
    <t>0537-7850537</t>
  </si>
  <si>
    <t>用户反应耗电快</t>
  </si>
  <si>
    <t>M27FMB64</t>
  </si>
  <si>
    <t>18305478126</t>
  </si>
  <si>
    <t>M27FMB64-JC-180904005</t>
  </si>
  <si>
    <t>2018-09-04 16:11:55</t>
  </si>
  <si>
    <t>刘冲冲</t>
  </si>
  <si>
    <t>2018-09-04 16:12:33</t>
  </si>
  <si>
    <t>865146045409492</t>
  </si>
  <si>
    <t>2018-08-23 13:22:15</t>
  </si>
  <si>
    <t>北京市昌平区客服中心</t>
  </si>
  <si>
    <t>865146046523218</t>
  </si>
  <si>
    <t>M08AMB32</t>
  </si>
  <si>
    <t>M08AMB32-JC-180904001</t>
  </si>
  <si>
    <t>2018-09-04 10:07:43</t>
  </si>
  <si>
    <t>郝海山</t>
  </si>
  <si>
    <t>2018-09-04 10:08:18</t>
  </si>
  <si>
    <t>865146048188937</t>
  </si>
  <si>
    <t>2018-08-25 13:00:34</t>
  </si>
  <si>
    <t>手机 卡托 保卡一联 手机壳</t>
  </si>
  <si>
    <t>869166034662634</t>
  </si>
  <si>
    <t>18000596618</t>
  </si>
  <si>
    <t>M01CMB24-JC-180904017</t>
  </si>
  <si>
    <t>2018-09-04 13:28:35</t>
  </si>
  <si>
    <t>宋建</t>
  </si>
  <si>
    <t>2018-09-04 13:30:42</t>
  </si>
  <si>
    <t>869163038041212</t>
  </si>
  <si>
    <t>2018-08-25 16:01:34</t>
  </si>
  <si>
    <t>上饶市鄱阳县客服中心</t>
  </si>
  <si>
    <t>SIM1插卡（正常卡）拔不出，SIM2插卡正常，正常读卡</t>
  </si>
  <si>
    <t>代换卡托故障一致</t>
  </si>
  <si>
    <t>869163038799397</t>
  </si>
  <si>
    <t>M13BMB13</t>
  </si>
  <si>
    <t>M13BMB13-JC-180904001</t>
  </si>
  <si>
    <t>2018-09-04 14:15:39</t>
  </si>
  <si>
    <t>童维旸</t>
  </si>
  <si>
    <t>2018-09-04 14:20:17</t>
  </si>
  <si>
    <t>869166037584835</t>
  </si>
  <si>
    <t>2018-08-23 19:28:32</t>
  </si>
  <si>
    <t>包头市东河区客服中心</t>
  </si>
  <si>
    <t>0472-4102330</t>
  </si>
  <si>
    <t>869166031111254</t>
  </si>
  <si>
    <t>M10E0008</t>
  </si>
  <si>
    <t>M10E0008-JC-180904001</t>
  </si>
  <si>
    <t>2018-09-04 15:59:00</t>
  </si>
  <si>
    <t>刘雅齐</t>
  </si>
  <si>
    <t>2018-09-04 16:05:20</t>
  </si>
  <si>
    <t>869166034048891</t>
  </si>
  <si>
    <t>2018-08-27 01:34:29</t>
  </si>
  <si>
    <t>指纹错乱</t>
  </si>
  <si>
    <t>客户不同意升级处理，要在店面更换其他型号</t>
  </si>
  <si>
    <t>13790972736</t>
  </si>
  <si>
    <t>M02MMB01-JC-180904005</t>
  </si>
  <si>
    <t>2018-09-04 16:32:08</t>
  </si>
  <si>
    <t>2018-09-04 16:33:29</t>
  </si>
  <si>
    <t>2018-08-26 04:36:55</t>
  </si>
  <si>
    <t>865146043139331</t>
  </si>
  <si>
    <t>13750525753</t>
  </si>
  <si>
    <t>M02GMB04-JC-180904002</t>
  </si>
  <si>
    <t>2018-09-04 15:20:22</t>
  </si>
  <si>
    <t>2018-09-04 15:21:01</t>
  </si>
  <si>
    <t>860079047705192</t>
  </si>
  <si>
    <t>2018-08-25 21:26:46</t>
  </si>
  <si>
    <t>充电屏有时有小白点闪烁，死机</t>
  </si>
  <si>
    <t>865146047566992</t>
  </si>
  <si>
    <t xml:space="preserve">18330082009 </t>
  </si>
  <si>
    <t>M00EMB19-JC-180904002</t>
  </si>
  <si>
    <t>2018-09-04 10:22:27</t>
  </si>
  <si>
    <t>2018-09-04 10:25:57</t>
  </si>
  <si>
    <t>869166031102352</t>
  </si>
  <si>
    <t>2018-08-29 06:06:55</t>
  </si>
  <si>
    <t>东莞市东城区客服中心</t>
  </si>
  <si>
    <t>指纹不能录入  无资料</t>
  </si>
  <si>
    <t>865146041183810</t>
  </si>
  <si>
    <t>M02KMB03</t>
  </si>
  <si>
    <t>13580929530</t>
  </si>
  <si>
    <t>M02KMB03-JC-180904001</t>
  </si>
  <si>
    <t>2018-09-04 16:18:39</t>
  </si>
  <si>
    <t>周剑</t>
  </si>
  <si>
    <t>2018-09-04 16:55:28</t>
  </si>
  <si>
    <t>865146044986235</t>
  </si>
  <si>
    <t>2018-08-22 12:38:10</t>
  </si>
  <si>
    <t>869166035319994</t>
  </si>
  <si>
    <t>M03BMB17-JC-180904001</t>
  </si>
  <si>
    <t>2018-09-04 16:31:17</t>
  </si>
  <si>
    <t>游苏炼</t>
  </si>
  <si>
    <t>865146046405374</t>
  </si>
  <si>
    <t>2018-08-24 20:56:02</t>
  </si>
  <si>
    <t>天津市河东区客服中心</t>
  </si>
  <si>
    <t>用户要求换盒子</t>
  </si>
  <si>
    <t>860079049336095</t>
  </si>
  <si>
    <t>M08AMB38</t>
  </si>
  <si>
    <t>M08AMB38-JC-180904007</t>
  </si>
  <si>
    <t>2018-09-04 15:51:17</t>
  </si>
  <si>
    <t>杜兴磊</t>
  </si>
  <si>
    <t>2018-09-04 15:53:08</t>
  </si>
  <si>
    <t>865146047384875</t>
  </si>
  <si>
    <t>2018-08-23 05:28:26</t>
  </si>
  <si>
    <t>漯河市客服中心</t>
  </si>
  <si>
    <t>0395-6698818</t>
  </si>
  <si>
    <t>指纹不灵，电话本丢失</t>
  </si>
  <si>
    <t>869166030953656</t>
  </si>
  <si>
    <t>M17GMB16</t>
  </si>
  <si>
    <t>15290459999</t>
  </si>
  <si>
    <t>M17GMB16-JC-180904007</t>
  </si>
  <si>
    <t>刘静</t>
  </si>
  <si>
    <t>2018-09-04 10:38:30</t>
  </si>
  <si>
    <t>869166035348878</t>
  </si>
  <si>
    <t>2018-08-24 07:05:46</t>
  </si>
  <si>
    <t>荆门市钟祥客服中心</t>
  </si>
  <si>
    <t>0724-4318989</t>
  </si>
  <si>
    <t>换全套</t>
  </si>
  <si>
    <t>869166030954753</t>
  </si>
  <si>
    <t>M09FMB28</t>
  </si>
  <si>
    <t>15572581118</t>
  </si>
  <si>
    <t>M09FMB28-JC-180904001</t>
  </si>
  <si>
    <t>2018-09-04 11:46:08</t>
  </si>
  <si>
    <t>曹勇</t>
  </si>
  <si>
    <t>2018-09-04 11:48:59</t>
  </si>
  <si>
    <t>865146045942435</t>
  </si>
  <si>
    <t>2018-08-22 23:57:39</t>
  </si>
  <si>
    <t>闪退 卡顿</t>
  </si>
  <si>
    <t>869166031100372</t>
  </si>
  <si>
    <t>13306324211</t>
  </si>
  <si>
    <t>M27FMB38-JC-180904027</t>
  </si>
  <si>
    <t>2018-09-04 15:46:42</t>
  </si>
  <si>
    <t>2018-09-04 16:11:58</t>
  </si>
  <si>
    <t>860079043245235</t>
  </si>
  <si>
    <t>2018-08-28 22:03:27</t>
  </si>
  <si>
    <t>漳州市客服中心</t>
  </si>
  <si>
    <t>0596-2871159</t>
  </si>
  <si>
    <t>卡托取不出来</t>
  </si>
  <si>
    <t>865146043152896</t>
  </si>
  <si>
    <t>M12AMB06</t>
  </si>
  <si>
    <t>13859255525</t>
  </si>
  <si>
    <t>M12AMB06-JC-180904003</t>
  </si>
  <si>
    <t>2018-09-04 14:58:13</t>
  </si>
  <si>
    <t>邱占标</t>
  </si>
  <si>
    <t>865146048197052</t>
  </si>
  <si>
    <t>2018-08-25 01:23:53</t>
  </si>
  <si>
    <t>前置摄像头拍照有黑点</t>
  </si>
  <si>
    <t>860079043392797</t>
  </si>
  <si>
    <t>M03AMB07-JC-180904003</t>
  </si>
  <si>
    <t>2018-09-04 11:43:52</t>
  </si>
  <si>
    <t>朱佳伟</t>
  </si>
  <si>
    <t>2018-09-04 11:45:19</t>
  </si>
  <si>
    <t>860079048827151</t>
  </si>
  <si>
    <t>2018-08-26 00:25:14</t>
  </si>
  <si>
    <t>按键不灵</t>
  </si>
  <si>
    <t>该机用户反映按键不灵，客服检测故障偶尔复现，商家已提前给用户换新机，</t>
  </si>
  <si>
    <t>865146043157176</t>
  </si>
  <si>
    <t>08792889919</t>
  </si>
  <si>
    <t>M23AMB04-JC-180904005</t>
  </si>
  <si>
    <t>2018-09-04 17:50:39</t>
  </si>
  <si>
    <t>蒋晓丽</t>
  </si>
  <si>
    <t>2018-09-04 18:00:24</t>
  </si>
  <si>
    <t>865146048985076</t>
  </si>
  <si>
    <t>2018-08-25 21:51:23</t>
  </si>
  <si>
    <t>沧州市河间市客服中心</t>
  </si>
  <si>
    <t>0317-3220887</t>
  </si>
  <si>
    <t>打电话有时断续</t>
  </si>
  <si>
    <t>M00EMB39</t>
  </si>
  <si>
    <t>M00EMB39-JC-180904003</t>
  </si>
  <si>
    <t>2018-09-04 17:25:19</t>
  </si>
  <si>
    <t>白丫丫</t>
  </si>
  <si>
    <t>2018-09-04 17:26:31</t>
  </si>
  <si>
    <t>865146049330892</t>
  </si>
  <si>
    <t>2018-08-25 17:41:05</t>
  </si>
  <si>
    <t xml:space="preserve">面部无法识别  </t>
  </si>
  <si>
    <t>谭</t>
  </si>
  <si>
    <t>865146043141592</t>
  </si>
  <si>
    <t>18075708446</t>
  </si>
  <si>
    <t>M07AMB25-JC-180904016</t>
  </si>
  <si>
    <t>2018-09-04 16:56:58</t>
  </si>
  <si>
    <t>曹芳</t>
  </si>
  <si>
    <t>2018-09-04 16:59:01</t>
  </si>
  <si>
    <t>面部无法识别</t>
  </si>
  <si>
    <t>865146042199153</t>
  </si>
  <si>
    <t>2018-08-22 23:48:41</t>
  </si>
  <si>
    <t>180829</t>
  </si>
  <si>
    <t>短信接收无通知</t>
  </si>
  <si>
    <t>865146043152219</t>
  </si>
  <si>
    <t>M12AMB08-JC-180904001</t>
  </si>
  <si>
    <t>2018-09-04 08:52:20</t>
  </si>
  <si>
    <t>叶斌</t>
  </si>
  <si>
    <t>2018-09-04 08:53:57</t>
  </si>
  <si>
    <t>软件安全类不良</t>
  </si>
  <si>
    <t>短信类</t>
  </si>
  <si>
    <t>接收/发送短信异常</t>
  </si>
  <si>
    <t>860079044370255</t>
  </si>
  <si>
    <t>2018-08-28 13:42:51</t>
  </si>
  <si>
    <t>不想要了</t>
  </si>
  <si>
    <t>M08AMB10-JC-180904022</t>
  </si>
  <si>
    <t>2018-09-04 12:43:00</t>
  </si>
  <si>
    <t>865146048897016</t>
  </si>
  <si>
    <t>2018-08-24 15:32:01</t>
  </si>
  <si>
    <t>哈尔滨市香坊区客服中心</t>
  </si>
  <si>
    <t>0451-55623283</t>
  </si>
  <si>
    <t>指纹录制慢 多次录入无录取信息</t>
  </si>
  <si>
    <t>录入指纹时多次录入识别成功率较低</t>
  </si>
  <si>
    <t>869166035312452</t>
  </si>
  <si>
    <t>M11FMB18</t>
  </si>
  <si>
    <t>M11FMB18-JC-180904001</t>
  </si>
  <si>
    <t>2018-09-04 09:17:13</t>
  </si>
  <si>
    <t>羊晓娟</t>
  </si>
  <si>
    <t>2018-09-04 09:20:41</t>
  </si>
  <si>
    <t>860079047480515</t>
  </si>
  <si>
    <t>2018-08-28 21:36:43</t>
  </si>
  <si>
    <t>M08AMB10-JC-180904007</t>
  </si>
  <si>
    <t>2018-09-04 12:21:32</t>
  </si>
  <si>
    <t>2018-09-04 12:21:31</t>
  </si>
  <si>
    <t>865146047272716</t>
  </si>
  <si>
    <t>2018-08-25 21:53:28</t>
  </si>
  <si>
    <t>指纹异常</t>
  </si>
  <si>
    <t>860079045584250</t>
  </si>
  <si>
    <t>M00EMB03-JC-180904002</t>
  </si>
  <si>
    <t>2018-09-04 11:34:33</t>
  </si>
  <si>
    <t>2018-09-04 11:45:38</t>
  </si>
  <si>
    <t>860079042352891</t>
  </si>
  <si>
    <t>2018-08-30 00:53:53</t>
  </si>
  <si>
    <t>860079047443612</t>
  </si>
  <si>
    <t>M17GMB24-JC-180904068</t>
  </si>
  <si>
    <t>2018-09-04 17:39:21</t>
  </si>
  <si>
    <t>冯真真</t>
  </si>
  <si>
    <t>2018-09-04 17:40:56</t>
  </si>
  <si>
    <t>860079048506391</t>
  </si>
  <si>
    <t>2018-08-26 13:54:19</t>
  </si>
  <si>
    <t>触摸失灵 屏幕右上方有亮点在闪</t>
  </si>
  <si>
    <t>865146047345975</t>
  </si>
  <si>
    <t>18871874114</t>
  </si>
  <si>
    <t>M02KMB09-JC-180904001</t>
  </si>
  <si>
    <t>2018-09-04 11:16:56</t>
  </si>
  <si>
    <t>2018-09-04 11:21:01</t>
  </si>
  <si>
    <t>865146046418518</t>
  </si>
  <si>
    <t>2018-08-24 14:29:54</t>
  </si>
  <si>
    <t>石嘴山市大武口区客服中心</t>
  </si>
  <si>
    <t>0952-2178338</t>
  </si>
  <si>
    <t>频繁死机</t>
  </si>
  <si>
    <t>865146043152292</t>
  </si>
  <si>
    <t>M29AMB22</t>
  </si>
  <si>
    <t>M29AMB22-JC-180904001</t>
  </si>
  <si>
    <t>2018-09-04 10:25:31</t>
  </si>
  <si>
    <t>刘永强</t>
  </si>
  <si>
    <t>2018-09-04 10:26:17</t>
  </si>
  <si>
    <t>860079049425633</t>
  </si>
  <si>
    <t>2018-08-25 07:06:48</t>
  </si>
  <si>
    <t>郴州市客服中心</t>
  </si>
  <si>
    <t>0735-2869787</t>
  </si>
  <si>
    <t>屏无显示</t>
  </si>
  <si>
    <t>包换机</t>
  </si>
  <si>
    <t>865146043156251</t>
  </si>
  <si>
    <t>M07AMB07</t>
  </si>
  <si>
    <t>M07AMB07-JC-180904012</t>
  </si>
  <si>
    <t>2018-09-04 09:39:56</t>
  </si>
  <si>
    <t>2018-09-04 09:45:12</t>
  </si>
  <si>
    <t>865146047761510</t>
  </si>
  <si>
    <t>2018-08-26 16:34:00</t>
  </si>
  <si>
    <t>M08AMB10-JC-180904018</t>
  </si>
  <si>
    <t>2018-09-04 12:37:44</t>
  </si>
  <si>
    <t>869166039048078</t>
  </si>
  <si>
    <t>2018-08-26 07:11:20</t>
  </si>
  <si>
    <t>M02MMB01-JC-180904003</t>
  </si>
  <si>
    <t>2018-09-04 15:20:16</t>
  </si>
  <si>
    <t>2018-09-04 15:20:45</t>
  </si>
  <si>
    <t>869163038761272</t>
  </si>
  <si>
    <t>2018-08-23 00:56:59</t>
  </si>
  <si>
    <t>温州市瑞安市客服中心</t>
  </si>
  <si>
    <t>0577-66618822</t>
  </si>
  <si>
    <t>信号差，拼多多搜索关键词会提示网络不给力，升级无效，其他同款机器正常</t>
  </si>
  <si>
    <t>同意更换R17 PBEM00霓光紫型号手机，符合公司文件</t>
  </si>
  <si>
    <t>865146041181814</t>
  </si>
  <si>
    <t>M03FMB08</t>
  </si>
  <si>
    <t>M03FMB08-JC-180904001</t>
  </si>
  <si>
    <t>2018-09-04 12:15:38</t>
  </si>
  <si>
    <t>王子龙</t>
  </si>
  <si>
    <t>2018-09-04 13:12:56</t>
  </si>
  <si>
    <t>869163039558974</t>
  </si>
  <si>
    <t>2018-08-25 09:19:03</t>
  </si>
  <si>
    <t>内江市客服中心</t>
  </si>
  <si>
    <t>0832-2035519</t>
  </si>
  <si>
    <t>开关机键失灵</t>
  </si>
  <si>
    <t>手机 电子保卡为准</t>
  </si>
  <si>
    <t>869163039189119</t>
  </si>
  <si>
    <t>M01CMB06</t>
  </si>
  <si>
    <t>M01CMB06-JC-180903001</t>
  </si>
  <si>
    <t>2018-09-03 09:22:43</t>
  </si>
  <si>
    <t>陈竹</t>
  </si>
  <si>
    <t>2018-09-04 11:04:48</t>
  </si>
  <si>
    <t>865146044097058</t>
  </si>
  <si>
    <t>2018-08-22 12:41:12</t>
  </si>
  <si>
    <t>屏幕有红点</t>
  </si>
  <si>
    <t>M27FMB38-JC-180904043</t>
  </si>
  <si>
    <t>2018-09-04 17:40:20</t>
  </si>
  <si>
    <t>李威</t>
  </si>
  <si>
    <t>2018-09-04 17:40:50</t>
  </si>
  <si>
    <t>865146040351053</t>
  </si>
  <si>
    <t>2018-08-23 16:33:03</t>
  </si>
  <si>
    <t>新乡市长垣县客服中心</t>
  </si>
  <si>
    <t xml:space="preserve">0373-8136111 </t>
  </si>
  <si>
    <t>玩刺激战场游戏用数据网卡顿</t>
  </si>
  <si>
    <t>860079044431776</t>
  </si>
  <si>
    <t>M17GMB31</t>
  </si>
  <si>
    <t>15993033593</t>
  </si>
  <si>
    <t>M17GMB31-JC-180904002</t>
  </si>
  <si>
    <t>2018-09-04 13:28:45</t>
  </si>
  <si>
    <t>张萌</t>
  </si>
  <si>
    <t>2018-09-04 13:34:40</t>
  </si>
  <si>
    <t>869166030893134</t>
  </si>
  <si>
    <t>2018-08-23 09:36:56</t>
  </si>
  <si>
    <t>龙岩市客服中心</t>
  </si>
  <si>
    <t>0597-2530989</t>
  </si>
  <si>
    <t>屏幕有半边有时出现竖线</t>
  </si>
  <si>
    <t>869166035315372</t>
  </si>
  <si>
    <t>M12AMB07</t>
  </si>
  <si>
    <t>M12AMB07-JC-180904004</t>
  </si>
  <si>
    <t>2018-09-04 15:44:19</t>
  </si>
  <si>
    <t>陈顺明</t>
  </si>
  <si>
    <t>2018-09-04 15:47:19</t>
  </si>
  <si>
    <t>869163039738535</t>
  </si>
  <si>
    <t>2018-08-22 16:17:36</t>
  </si>
  <si>
    <t>宁波市宁海县客服中心</t>
  </si>
  <si>
    <t>0574-87076272</t>
  </si>
  <si>
    <t>经常相机被占用，前置摄像头右下方有亮点</t>
  </si>
  <si>
    <t>869163039320250</t>
  </si>
  <si>
    <t>M03BMB13</t>
  </si>
  <si>
    <t>13646614686</t>
  </si>
  <si>
    <t>M03BMB13-JC-180904002</t>
  </si>
  <si>
    <t>2018-09-04 13:38:51</t>
  </si>
  <si>
    <t>胡巧巧</t>
  </si>
  <si>
    <t>2018-09-04 13:39:45</t>
  </si>
  <si>
    <t>869163038002792</t>
  </si>
  <si>
    <t>2018-08-25 13:45:07</t>
  </si>
  <si>
    <t>湘潭市客服中心</t>
  </si>
  <si>
    <t>0731-58521536</t>
  </si>
  <si>
    <t xml:space="preserve">       微信随机性送话无声/断续 </t>
  </si>
  <si>
    <t>865146043156152</t>
  </si>
  <si>
    <t>M07AMB09</t>
  </si>
  <si>
    <t>M07AMB09-JC-180904004</t>
  </si>
  <si>
    <t>2018-09-04 16:40:31</t>
  </si>
  <si>
    <t>陈婉婷</t>
  </si>
  <si>
    <t>2018-09-04 16:42:35</t>
  </si>
  <si>
    <t>865146046458399</t>
  </si>
  <si>
    <t>2018-08-24 10:07:41</t>
  </si>
  <si>
    <t>苏州市太仓市客服中心</t>
  </si>
  <si>
    <t>0512-53930092</t>
  </si>
  <si>
    <t>淘宝店铺点关注 无反应</t>
  </si>
  <si>
    <t>865146043156012</t>
  </si>
  <si>
    <t>M06C0008</t>
  </si>
  <si>
    <t>M06C0008-JC-180904005</t>
  </si>
  <si>
    <t>2018-09-04 17:22:51</t>
  </si>
  <si>
    <t>范博</t>
  </si>
  <si>
    <t>2018-09-04 17:37:16</t>
  </si>
  <si>
    <t>869166032079518</t>
  </si>
  <si>
    <t>2018-08-26 15:58:54</t>
  </si>
  <si>
    <t xml:space="preserve">            指纹功能不良 </t>
  </si>
  <si>
    <t>M08AMB10-JC-180904036</t>
  </si>
  <si>
    <t>2018-09-04 12:59:35</t>
  </si>
  <si>
    <t>865146049967396</t>
  </si>
  <si>
    <t>2018-08-21 17:38:57</t>
  </si>
  <si>
    <t>恩施市客服中心</t>
  </si>
  <si>
    <t>0718-8985686</t>
  </si>
  <si>
    <t>865146046533993</t>
  </si>
  <si>
    <t>M09FMB09</t>
  </si>
  <si>
    <t>18271723306</t>
  </si>
  <si>
    <t>M09FMB09-JC-180904001</t>
  </si>
  <si>
    <t>2018-09-04 12:27:15</t>
  </si>
  <si>
    <t>姚春梅</t>
  </si>
  <si>
    <t>2018-09-04 12:28:49</t>
  </si>
  <si>
    <t>865146047287490</t>
  </si>
  <si>
    <t>2018-08-25 06:51:35</t>
  </si>
  <si>
    <t>北京市朝阳客服中心</t>
  </si>
  <si>
    <t>860079044431313</t>
  </si>
  <si>
    <t>M08AMB09</t>
  </si>
  <si>
    <t>M08AMB09-JC-180904002</t>
  </si>
  <si>
    <t>2018-09-04 13:33:36</t>
  </si>
  <si>
    <t>张志兰</t>
  </si>
  <si>
    <t>2018-09-04 13:34:05</t>
  </si>
  <si>
    <t>869166031104614</t>
  </si>
  <si>
    <t>2018-08-24 19:09:18</t>
  </si>
  <si>
    <t>商丘市客服中心</t>
  </si>
  <si>
    <t>0370-2313330</t>
  </si>
  <si>
    <t>指纹不灵，充电发热</t>
  </si>
  <si>
    <t>869166030858350</t>
  </si>
  <si>
    <t>M17GMB12</t>
  </si>
  <si>
    <t>M17GMB12-JC-180904005</t>
  </si>
  <si>
    <t>2018-09-04 15:45:31</t>
  </si>
  <si>
    <t>李媛媛</t>
  </si>
  <si>
    <t>2018-09-04 15:48:07</t>
  </si>
  <si>
    <t>869166032580770</t>
  </si>
  <si>
    <t>2018-08-26 03:05:32</t>
  </si>
  <si>
    <t>检测手机故障未复现，用户态度强烈，故申请特殊备案换机处理，保卡丢失。已备案，</t>
  </si>
  <si>
    <t>865146043136873</t>
  </si>
  <si>
    <t>M02JMB23-JC-180904002</t>
  </si>
  <si>
    <t>2018-09-04 14:35:49</t>
  </si>
  <si>
    <t>2018-09-04 14:43:36</t>
  </si>
  <si>
    <t>865146043894778</t>
  </si>
  <si>
    <t>2018-08-28 22:15:47</t>
  </si>
  <si>
    <t>贵阳市南明区客服中心</t>
  </si>
  <si>
    <t>0851-85865727</t>
  </si>
  <si>
    <t>用户要求检测机子。</t>
  </si>
  <si>
    <t>用户机子未注册电子保卡，购买日期填2000-01-01.用户要求退货处理。</t>
  </si>
  <si>
    <t>M31AMB12</t>
  </si>
  <si>
    <t>M31AMB12-JC-180904003</t>
  </si>
  <si>
    <t>2018-09-04 12:35:23</t>
  </si>
  <si>
    <t>袁雪莲</t>
  </si>
  <si>
    <t>2018-09-04 12:37:51</t>
  </si>
  <si>
    <t>865146040169752</t>
  </si>
  <si>
    <t>2018-08-22 17:56:39</t>
  </si>
  <si>
    <t>没有录第三者人的指纹 第三者人拿手机解开手机</t>
  </si>
  <si>
    <t>15969798953</t>
  </si>
  <si>
    <t>M27FMB38-JC-180904016</t>
  </si>
  <si>
    <t>2018-09-04 15:00:10</t>
  </si>
  <si>
    <t>刘闯</t>
  </si>
  <si>
    <t>2018-09-04 15:00:33</t>
  </si>
  <si>
    <t>869166030514474</t>
  </si>
  <si>
    <t>2018-08-23 18:06:26</t>
  </si>
  <si>
    <t>无法连接网络，有时触摸屏失灵</t>
  </si>
  <si>
    <t>869166035312015</t>
  </si>
  <si>
    <t>M29AMB21-JC-180904001</t>
  </si>
  <si>
    <t>2018-09-04 10:36:19</t>
  </si>
  <si>
    <t>2018-09-04 10:48:45</t>
  </si>
  <si>
    <t>有数据图标但无法上网</t>
  </si>
  <si>
    <t>2018-08-25 01:13:43</t>
  </si>
  <si>
    <t>显示屏左上方有白点</t>
  </si>
  <si>
    <t>M23AMB05-JC-180904004</t>
  </si>
  <si>
    <t>2018-09-04 17:00:09</t>
  </si>
  <si>
    <t>段先伟</t>
  </si>
  <si>
    <t>2018-09-04 17:02:46</t>
  </si>
  <si>
    <t>860079047476356</t>
  </si>
  <si>
    <t>2018-08-28 21:49:47</t>
  </si>
  <si>
    <t>切换时卡顿</t>
  </si>
  <si>
    <t>前后置切换异常</t>
  </si>
  <si>
    <t>M08AMB10-JC-180904040</t>
  </si>
  <si>
    <t>2018-09-04 13:03:31</t>
  </si>
  <si>
    <t>2018-09-04 13:03:30</t>
  </si>
  <si>
    <t>860079045917518</t>
  </si>
  <si>
    <t>2018-08-26 21:22:44</t>
  </si>
  <si>
    <t>指纹锁不好用</t>
  </si>
  <si>
    <t>M08AMB10-JC-180904028</t>
  </si>
  <si>
    <t>2018-09-04 12:49:51</t>
  </si>
  <si>
    <t>860079042808017</t>
  </si>
  <si>
    <t>2018-08-29 21:15:01</t>
  </si>
  <si>
    <t>合肥市庐阳区客服中心</t>
  </si>
  <si>
    <t>0551-62620015</t>
  </si>
  <si>
    <t>865146043155519</t>
  </si>
  <si>
    <t>M33AMB01</t>
  </si>
  <si>
    <t>M33AMB01-JC-180904010</t>
  </si>
  <si>
    <t>2018-09-04 15:45:00</t>
  </si>
  <si>
    <t>王保露</t>
  </si>
  <si>
    <t>2018-09-04 15:46:03</t>
  </si>
  <si>
    <t>865146045943631</t>
  </si>
  <si>
    <t>2018-08-23 00:04:57</t>
  </si>
  <si>
    <t>屏幕上方有时有白点闪烁</t>
  </si>
  <si>
    <t>M27FMB38-JC-180904033</t>
  </si>
  <si>
    <t>2018-09-04 16:28:14</t>
  </si>
  <si>
    <t>2018-09-04 16:28:28</t>
  </si>
  <si>
    <t>865146044974975</t>
  </si>
  <si>
    <t>2018-08-22 18:42:11</t>
  </si>
  <si>
    <t>客服拆机检测 机器无进液私拆等三方损坏情况，望知悉！</t>
  </si>
  <si>
    <t>860079049098257</t>
  </si>
  <si>
    <t>M11FMB18-JC-180904002</t>
  </si>
  <si>
    <t>2018-09-04 12:04:42</t>
  </si>
  <si>
    <t>2018-09-04 12:06:37</t>
  </si>
  <si>
    <t>869166030407539</t>
  </si>
  <si>
    <t>2018-08-24 19:47:38</t>
  </si>
  <si>
    <t>耗电快，反应慢，指纹不灵敏，检测是否原装正品机器</t>
  </si>
  <si>
    <t>用户同意更换霓光紫的机器</t>
  </si>
  <si>
    <t>865146049047793</t>
  </si>
  <si>
    <t>M08AMB38-JC-180904008</t>
  </si>
  <si>
    <t>2018-09-04 16:01:15</t>
  </si>
  <si>
    <t>2018-09-04 16:02:29</t>
  </si>
  <si>
    <t>865146044329618</t>
  </si>
  <si>
    <t>2018-08-24 03:41:42</t>
  </si>
  <si>
    <t>晋中市祁县客服中心</t>
  </si>
  <si>
    <t>0354-5222220</t>
  </si>
  <si>
    <t>偶尔待机耗电快</t>
  </si>
  <si>
    <t>865146043149835</t>
  </si>
  <si>
    <t>M19AMB24</t>
  </si>
  <si>
    <t>M19AMB24-JC-180904002</t>
  </si>
  <si>
    <t>2018-09-04 16:31:56</t>
  </si>
  <si>
    <t>郭富强</t>
  </si>
  <si>
    <t>2018-09-04 16:33:00</t>
  </si>
  <si>
    <t>865146040825551</t>
  </si>
  <si>
    <t>2018-08-25 16:11:21</t>
  </si>
  <si>
    <t>淮北市客服中心</t>
  </si>
  <si>
    <t>0561-3044788</t>
  </si>
  <si>
    <t>无法查看</t>
  </si>
  <si>
    <t>M33AMB17</t>
  </si>
  <si>
    <t>17756120099</t>
  </si>
  <si>
    <t>M33AMB17-JC-180904004</t>
  </si>
  <si>
    <t>2018-09-04 09:46:08</t>
  </si>
  <si>
    <t>孙倩</t>
  </si>
  <si>
    <t>2018-09-04 09:48:21</t>
  </si>
  <si>
    <t>869163038893596</t>
  </si>
  <si>
    <t>2018-08-25 05:52:22</t>
  </si>
  <si>
    <t>电话打不出去 有数据图标但无法上网</t>
  </si>
  <si>
    <t>经检测机器故障属实，符合换机条件，无人为（用户同意更换全网通手机）</t>
  </si>
  <si>
    <t>869166035313153</t>
  </si>
  <si>
    <t>15268191102</t>
  </si>
  <si>
    <t>M03AMB05-JC-180904007</t>
  </si>
  <si>
    <t>2018-09-04 11:01:20</t>
  </si>
  <si>
    <t>计炳永</t>
  </si>
  <si>
    <t>2018-09-04 11:03:29</t>
  </si>
  <si>
    <t>869166035593952</t>
  </si>
  <si>
    <t>2018-08-26 19:15:22</t>
  </si>
  <si>
    <t>玩QQ偶尔卡顿</t>
  </si>
  <si>
    <t>865146047115378</t>
  </si>
  <si>
    <t>M17GMB31-JC-180904005</t>
  </si>
  <si>
    <t>2018-09-04 16:27:03</t>
  </si>
  <si>
    <t>2018-09-04 16:33:04</t>
  </si>
  <si>
    <t>869163035161658</t>
  </si>
  <si>
    <t>2018-08-26 16:57:19</t>
  </si>
  <si>
    <t>铜陵市客服中心</t>
  </si>
  <si>
    <t>0562-5883033</t>
  </si>
  <si>
    <t>屏幕单道线条</t>
  </si>
  <si>
    <t>用户包换，用户同意换全网通版本</t>
  </si>
  <si>
    <t>869166030799372</t>
  </si>
  <si>
    <t>M33AMB08</t>
  </si>
  <si>
    <t>M33AMB08-JC-180904002</t>
  </si>
  <si>
    <t>2018-09-04 09:34:24</t>
  </si>
  <si>
    <t>方姗姗</t>
  </si>
  <si>
    <t>2018-09-04 09:35:28</t>
  </si>
  <si>
    <t>865146043941157</t>
  </si>
  <si>
    <t>2018-08-28 21:43:27</t>
  </si>
  <si>
    <t>860079049099255</t>
  </si>
  <si>
    <t>15226372479</t>
  </si>
  <si>
    <t>M07AMB25-JC-180904012</t>
  </si>
  <si>
    <t>2018-09-04 16:34:21</t>
  </si>
  <si>
    <t>2018-09-04 16:35:24</t>
  </si>
  <si>
    <t>869166035191377</t>
  </si>
  <si>
    <t>2018-08-26 18:10:15</t>
  </si>
  <si>
    <t>M08AMB10-JC-180904026</t>
  </si>
  <si>
    <t>2018-09-04 12:46:58</t>
  </si>
  <si>
    <t>2018-09-04 12:46:57</t>
  </si>
  <si>
    <t>865146042041090</t>
  </si>
  <si>
    <t>2018-08-27 01:22:08</t>
  </si>
  <si>
    <t>M08AMB10-JC-180904023</t>
  </si>
  <si>
    <t>2018-09-04 12:43:59</t>
  </si>
  <si>
    <t>2018-09-04 12:43:58</t>
  </si>
  <si>
    <t>865146041525093</t>
  </si>
  <si>
    <t>2018-08-25 21:39:11</t>
  </si>
  <si>
    <t>和田市客服中心</t>
  </si>
  <si>
    <t>0903-2520691</t>
  </si>
  <si>
    <t>升级后故障依旧</t>
  </si>
  <si>
    <t>865146043151096</t>
  </si>
  <si>
    <t>M26BMB17</t>
  </si>
  <si>
    <t>M26BMB17-JC-180904003</t>
  </si>
  <si>
    <t>2018-09-04 13:51:55</t>
  </si>
  <si>
    <t>高涛</t>
  </si>
  <si>
    <t>2018-09-04 13:56:21</t>
  </si>
  <si>
    <t>869163038999252</t>
  </si>
  <si>
    <t>2018-08-25 05:27:08</t>
  </si>
  <si>
    <t>鄂州市客服中心</t>
  </si>
  <si>
    <t>0711-3353878</t>
  </si>
  <si>
    <t>860079043419632</t>
  </si>
  <si>
    <t>M09FMB15</t>
  </si>
  <si>
    <t>M09FMB15-JC-180904001</t>
  </si>
  <si>
    <t>2018-09-04 10:59:18</t>
  </si>
  <si>
    <t>熊耿</t>
  </si>
  <si>
    <t>2018-09-04 11:18:32</t>
  </si>
  <si>
    <t>860079049417937</t>
  </si>
  <si>
    <t>2018-08-25 14:13:25</t>
  </si>
  <si>
    <t>08</t>
  </si>
  <si>
    <t>860079044435454</t>
  </si>
  <si>
    <t>M17GMB15-JC-180904002</t>
  </si>
  <si>
    <t>2018-09-04 14:46:34</t>
  </si>
  <si>
    <t>熊攀</t>
  </si>
  <si>
    <t>2018-09-04 14:48:20</t>
  </si>
  <si>
    <t>865146047282632</t>
  </si>
  <si>
    <t>2018-08-25 04:12:01</t>
  </si>
  <si>
    <t>按键不灵敏 黑屏</t>
  </si>
  <si>
    <t>860079045583898</t>
  </si>
  <si>
    <t>15532620086</t>
  </si>
  <si>
    <t>M00EMB44-JC-180904008</t>
  </si>
  <si>
    <t>2018-09-04 14:05:27</t>
  </si>
  <si>
    <t>2018-09-04 14:06:11</t>
  </si>
  <si>
    <t>869166032659178</t>
  </si>
  <si>
    <t>2018-08-26 18:30:58</t>
  </si>
  <si>
    <t>整体蛮好的，充电速度快，就是没有NFC</t>
  </si>
  <si>
    <t>15972016208</t>
  </si>
  <si>
    <t>M09FMB01-JC-180904014</t>
  </si>
  <si>
    <t>2018-09-04 11:46:59</t>
  </si>
  <si>
    <t>869163038135410</t>
  </si>
  <si>
    <t>2018-08-23 05:00:05</t>
  </si>
  <si>
    <t>869163038261075</t>
  </si>
  <si>
    <t>18868251088</t>
  </si>
  <si>
    <t>M03FMB01-JC-180904003</t>
  </si>
  <si>
    <t>2018-09-04 08:58:27</t>
  </si>
  <si>
    <t>姚智腾</t>
  </si>
  <si>
    <t>2018-09-04 09:01:50</t>
  </si>
  <si>
    <t>865146042089875</t>
  </si>
  <si>
    <t>2018-08-24 03:33:56</t>
  </si>
  <si>
    <t>微信视频聊天时对方显示不清晰</t>
  </si>
  <si>
    <t>869166035308799</t>
  </si>
  <si>
    <t>M23AMB05-JC-180904005</t>
  </si>
  <si>
    <t>2018-09-04 17:21:00</t>
  </si>
  <si>
    <t>2018-09-04 17:24:28</t>
  </si>
  <si>
    <t>869163038202095</t>
  </si>
  <si>
    <t>2018-08-22 18:30:08</t>
  </si>
  <si>
    <t>金华市客服中心</t>
  </si>
  <si>
    <t>0579-82555100</t>
  </si>
  <si>
    <t>用户数据网络玩王者荣耀，操作会有延迟不同步（手指已经离开屏幕，人物还在走动）</t>
  </si>
  <si>
    <t>869163039228495</t>
  </si>
  <si>
    <t>M03BMB04</t>
  </si>
  <si>
    <t>M03BMB04-JC-180904004</t>
  </si>
  <si>
    <t>李方权</t>
  </si>
  <si>
    <t>2018-09-04 14:21:34</t>
  </si>
  <si>
    <t>865146045930497</t>
  </si>
  <si>
    <t>2018-08-23 02:03:23</t>
  </si>
  <si>
    <t>前置不能正常使用，</t>
  </si>
  <si>
    <t>已升级处理，无法恢复。</t>
  </si>
  <si>
    <t>865146045471773</t>
  </si>
  <si>
    <t>M06C0018-JC-180904001</t>
  </si>
  <si>
    <t>2018-09-04 11:24:30</t>
  </si>
  <si>
    <t>焦云</t>
  </si>
  <si>
    <t>2018-09-04 11:25:34</t>
  </si>
  <si>
    <t>前后置拍照切换异常</t>
  </si>
  <si>
    <t>860079045256917</t>
  </si>
  <si>
    <t>2018-08-28 20:43:26</t>
  </si>
  <si>
    <t>机器无故障，电商集中送检</t>
  </si>
  <si>
    <t>2018-08-04 00:00:00</t>
  </si>
  <si>
    <t>13651632601</t>
  </si>
  <si>
    <t>M06C0019-JC-180904001</t>
  </si>
  <si>
    <t>2018-09-04 15:36:10</t>
  </si>
  <si>
    <t>865146043884431</t>
  </si>
  <si>
    <t>2018-08-27 05:24:53</t>
  </si>
  <si>
    <t>泰安市泰山区客服中心</t>
  </si>
  <si>
    <t>0538-8370858</t>
  </si>
  <si>
    <t>使用耳机，蓝牙，播放音乐杂音，检测</t>
  </si>
  <si>
    <t>耳机类不良</t>
  </si>
  <si>
    <t>耳机声音异常</t>
  </si>
  <si>
    <t>卡*1</t>
  </si>
  <si>
    <t>865146046526815</t>
  </si>
  <si>
    <t>M27FMB07</t>
  </si>
  <si>
    <t>M27FMB07-JC-180904002</t>
  </si>
  <si>
    <t>2018-09-04 15:19:17</t>
  </si>
  <si>
    <t>吴华征</t>
  </si>
  <si>
    <t>2018-09-04 15:20:15</t>
  </si>
  <si>
    <t>865146044337892</t>
  </si>
  <si>
    <t>2018-08-23 21:26:25</t>
  </si>
  <si>
    <t>M17GMB24-JC-180904015</t>
  </si>
  <si>
    <t>2018-09-04 11:16:24</t>
  </si>
  <si>
    <t>2018-09-04 11:17:37</t>
  </si>
  <si>
    <t>860079045945998</t>
  </si>
  <si>
    <t>2018-08-26 21:07:26</t>
  </si>
  <si>
    <t>指纹解锁不好用</t>
  </si>
  <si>
    <t>M08AMB10-JC-180904045</t>
  </si>
  <si>
    <t>2018-09-04 13:08:59</t>
  </si>
  <si>
    <t>2018-09-04 13:08:58</t>
  </si>
  <si>
    <t>869166030510217</t>
  </si>
  <si>
    <t>2018-08-27 01:36:55</t>
  </si>
  <si>
    <t>M08AMB10-JC-180904043</t>
  </si>
  <si>
    <t>2018-09-04 13:07:12</t>
  </si>
  <si>
    <t>869166033424192</t>
  </si>
  <si>
    <t>2018-08-23 05:24:59</t>
  </si>
  <si>
    <t>洛阳市伊川县客服中心</t>
  </si>
  <si>
    <t>0379-68518868</t>
  </si>
  <si>
    <t>865146048854637</t>
  </si>
  <si>
    <t>M17GMB39</t>
  </si>
  <si>
    <t>M17GMB39-JC-180904001</t>
  </si>
  <si>
    <t>2018-09-04 14:32:13</t>
  </si>
  <si>
    <t>申风艳</t>
  </si>
  <si>
    <t>2018-09-04 14:35:42</t>
  </si>
  <si>
    <t>860079044482472</t>
  </si>
  <si>
    <t>2018-08-30 01:43:58</t>
  </si>
  <si>
    <t>孝感市客服中心</t>
  </si>
  <si>
    <t>0712-2326570</t>
  </si>
  <si>
    <t>869166030786817</t>
  </si>
  <si>
    <t>M09FMB08</t>
  </si>
  <si>
    <t>18995695730</t>
  </si>
  <si>
    <t>M09FMB08-JC-180904013</t>
  </si>
  <si>
    <t>2018-09-04 17:08:26</t>
  </si>
  <si>
    <t>黄建兰</t>
  </si>
  <si>
    <t>2018-09-04 17:11:51</t>
  </si>
  <si>
    <t>860079049760435</t>
  </si>
  <si>
    <t>2018-08-28 16:17:03</t>
  </si>
  <si>
    <t>M10AMB12-JC-180904006</t>
  </si>
  <si>
    <t>2018-09-04 15:11:15</t>
  </si>
  <si>
    <t>2018-09-04 15:11:29</t>
  </si>
  <si>
    <t>869166030398753</t>
  </si>
  <si>
    <t>2018-08-25 15:52:12</t>
  </si>
  <si>
    <t>信号差 微信视频卡</t>
  </si>
  <si>
    <t>全机 保卡</t>
  </si>
  <si>
    <t>865146046525452</t>
  </si>
  <si>
    <t>M17GMB24-JC-180904032</t>
  </si>
  <si>
    <t>2018-09-04 14:07:24</t>
  </si>
  <si>
    <t>2018-09-04 14:09:01</t>
  </si>
  <si>
    <t>869166031448730</t>
  </si>
  <si>
    <t>2018-08-24 06:14:01</t>
  </si>
  <si>
    <t>定西市陇西县客服中心</t>
  </si>
  <si>
    <t>0932-6661333</t>
  </si>
  <si>
    <t>A.08</t>
  </si>
  <si>
    <t>上网速度慢，微信视屏过程中闪屏</t>
  </si>
  <si>
    <t>客服检测手机无进液，无损坏</t>
  </si>
  <si>
    <t>865146043152813</t>
  </si>
  <si>
    <t>M29AMB23</t>
  </si>
  <si>
    <t>M29AMB23-JC-180904001</t>
  </si>
  <si>
    <t>2018-09-04 13:08:24</t>
  </si>
  <si>
    <t>姜乐峰</t>
  </si>
  <si>
    <t>2018-09-04 13:11:54</t>
  </si>
  <si>
    <t>865146041568671</t>
  </si>
  <si>
    <t>2018-08-24 02:42:42</t>
  </si>
  <si>
    <t>15655262690</t>
  </si>
  <si>
    <t>M33AMB10-JC-180904004</t>
  </si>
  <si>
    <t>2018-09-04 16:54:51</t>
  </si>
  <si>
    <t>2018-09-04 16:56:22</t>
  </si>
  <si>
    <t>869163034099115</t>
  </si>
  <si>
    <t>2018-08-28 15:50:11</t>
  </si>
  <si>
    <t>V6.B</t>
  </si>
  <si>
    <t>869166030957715</t>
  </si>
  <si>
    <t>18006555501</t>
  </si>
  <si>
    <t>M03BMB04-JC-180904006</t>
  </si>
  <si>
    <t>2018-09-04 15:17:51</t>
  </si>
  <si>
    <t>2018-09-04 15:30:33</t>
  </si>
  <si>
    <t>869163038564031</t>
  </si>
  <si>
    <t>2018-08-22 21:05:02</t>
  </si>
  <si>
    <t>手机按键处掉漆</t>
  </si>
  <si>
    <t>检测无人为，给以换机处理，更换全网通手机</t>
  </si>
  <si>
    <t>865146043141410</t>
  </si>
  <si>
    <t>13780137818</t>
  </si>
  <si>
    <t>M03FMB08-JC-180904002</t>
  </si>
  <si>
    <t>2018-09-04 15:22:56</t>
  </si>
  <si>
    <t>卢立波</t>
  </si>
  <si>
    <t>2018-09-04 15:23:22</t>
  </si>
  <si>
    <t>860079049145199</t>
  </si>
  <si>
    <t>2018-08-25 12:25:11</t>
  </si>
  <si>
    <t>指纹设置后失效</t>
  </si>
  <si>
    <t>全套  保卡一联</t>
  </si>
  <si>
    <t>869166030958416</t>
  </si>
  <si>
    <t>18081028209</t>
  </si>
  <si>
    <t>M01CMB24-JC-180904018</t>
  </si>
  <si>
    <t>2018-09-04 14:42:53</t>
  </si>
  <si>
    <t>2018-09-04 14:48:55</t>
  </si>
  <si>
    <t>869166034184472</t>
  </si>
  <si>
    <t>2018-08-24 01:28:55</t>
  </si>
  <si>
    <t>指纹有时候失灵</t>
  </si>
  <si>
    <t>店面先给用户换的新机后又出现问题故同一天有两张检测单</t>
  </si>
  <si>
    <t>860079043393712</t>
  </si>
  <si>
    <t>13191972818</t>
  </si>
  <si>
    <t>M00EMB15-JC-180904002</t>
  </si>
  <si>
    <t>2018-09-04 16:33:32</t>
  </si>
  <si>
    <t>王文静</t>
  </si>
  <si>
    <t>2018-09-04 16:38:33</t>
  </si>
  <si>
    <t>2018-09-04 09:40:49</t>
  </si>
  <si>
    <t>865146049404770</t>
  </si>
  <si>
    <t>2018-08-23 01:55:32</t>
  </si>
  <si>
    <t>指纹解耗电快  锁屏后按电源键无反应 已升级未解决 指纹识别率低</t>
  </si>
  <si>
    <t>故障在客服复现 死故障100%  拆机检测无人损  故换机</t>
  </si>
  <si>
    <t>机头 保护壳  一联</t>
  </si>
  <si>
    <t>869166030257116</t>
  </si>
  <si>
    <t>17742438550</t>
  </si>
  <si>
    <t>M10AMB12-JC-180904010</t>
  </si>
  <si>
    <t>2018-09-04 15:47:48</t>
  </si>
  <si>
    <t>2018-09-04 15:57:47</t>
  </si>
  <si>
    <t>869166032172552</t>
  </si>
  <si>
    <t>2018-08-23 02:09:55</t>
  </si>
  <si>
    <t>咸阳市客服中心</t>
  </si>
  <si>
    <t>029-33252022</t>
  </si>
  <si>
    <t>手机通话电话听筒无声，来电偶尔无铃声</t>
  </si>
  <si>
    <t>检测故障属实，符合换机条件，故做换机处理</t>
  </si>
  <si>
    <t>869166030472251</t>
  </si>
  <si>
    <t>M10AMB06</t>
  </si>
  <si>
    <t>M10AMB06-JC-180904002</t>
  </si>
  <si>
    <t>2018-09-04 16:42:15</t>
  </si>
  <si>
    <t>张中秋</t>
  </si>
  <si>
    <t>2018-09-04 16:48:41</t>
  </si>
  <si>
    <t>869166031180291</t>
  </si>
  <si>
    <t>2018-08-26 18:40:39</t>
  </si>
  <si>
    <t>直接自提的没开机</t>
  </si>
  <si>
    <t>M09FMB01-JC-180904015</t>
  </si>
  <si>
    <t>2018-09-04 11:48:31</t>
  </si>
  <si>
    <t>2018-09-04 11:48:30</t>
  </si>
  <si>
    <t>869163035714555</t>
  </si>
  <si>
    <t>2018-08-26 18:58:38</t>
  </si>
  <si>
    <t>中山市古镇镇客服中心</t>
  </si>
  <si>
    <t>0760-88705539</t>
  </si>
  <si>
    <t>指纹识别不良，录了指纹开始是可以过几个小时之后又失灵，识别不了。</t>
  </si>
  <si>
    <t>用户描述故障属实，要求换机处理！</t>
  </si>
  <si>
    <t>865146043139398</t>
  </si>
  <si>
    <t>M02LMB09</t>
  </si>
  <si>
    <t>M02LMB09-JC-180904011</t>
  </si>
  <si>
    <t>2018-09-04 15:14:12</t>
  </si>
  <si>
    <t>庞宗杰</t>
  </si>
  <si>
    <t>2018-09-04 15:16:41</t>
  </si>
  <si>
    <t>869163037224777</t>
  </si>
  <si>
    <t>2018-08-25 15:52:49</t>
  </si>
  <si>
    <t>杭州市下城区武林客服中心</t>
  </si>
  <si>
    <t>0571-86083552</t>
  </si>
  <si>
    <t>用户同意更换全网通机流光蓝机器</t>
  </si>
  <si>
    <t>865146043153951</t>
  </si>
  <si>
    <t>M03AMB12</t>
  </si>
  <si>
    <t>M03AMB12-JC-180904001</t>
  </si>
  <si>
    <t>2018-09-04 10:27:02</t>
  </si>
  <si>
    <t>王康康</t>
  </si>
  <si>
    <t>2018-09-04 10:31:12</t>
  </si>
  <si>
    <t>869166034182690</t>
  </si>
  <si>
    <t>2018-08-25 20:27:07</t>
  </si>
  <si>
    <t>869166035309474</t>
  </si>
  <si>
    <t>15811806680</t>
  </si>
  <si>
    <t>M02BMB07-JC-180904020</t>
  </si>
  <si>
    <t>2018-09-04 14:42:23</t>
  </si>
  <si>
    <t>许春蓉</t>
  </si>
  <si>
    <t>2018-09-04 14:44:34</t>
  </si>
  <si>
    <t>865146042083993</t>
  </si>
  <si>
    <t>2018-08-24 06:15:52</t>
  </si>
  <si>
    <t>微信视频黑屏看不到对方</t>
  </si>
  <si>
    <t>用户包换使用服务用机换机，换全套</t>
  </si>
  <si>
    <t>869166031551533</t>
  </si>
  <si>
    <t>03182637337</t>
  </si>
  <si>
    <t>M00EMB10-JC-180904002</t>
  </si>
  <si>
    <t>2018-09-04 11:45:56</t>
  </si>
  <si>
    <t>2018-09-04 11:47:33</t>
  </si>
  <si>
    <t>865146042428834</t>
  </si>
  <si>
    <t>2018-08-25 00:06:59</t>
  </si>
  <si>
    <t>无法查询</t>
  </si>
  <si>
    <t>指纹多次解锁无法正常识别，微信聊天时只有振动没有声音</t>
  </si>
  <si>
    <t>869166030957814</t>
  </si>
  <si>
    <t>M36AMB14-JC-180904001</t>
  </si>
  <si>
    <t>2018-09-04 09:27:26</t>
  </si>
  <si>
    <t>冯江</t>
  </si>
  <si>
    <t>2018-09-04 09:29:49</t>
  </si>
  <si>
    <t>869166032528332</t>
  </si>
  <si>
    <t>2018-08-25 18:03:28</t>
  </si>
  <si>
    <t>触摸屏失灵，其他</t>
  </si>
  <si>
    <t>865146046526195</t>
  </si>
  <si>
    <t>M17GMB24-JC-180904071</t>
  </si>
  <si>
    <t>2018-09-04 17:53:43</t>
  </si>
  <si>
    <t>2018-09-04 17:55:41</t>
  </si>
  <si>
    <t>869166030952351</t>
  </si>
  <si>
    <t>2018-08-24 18:36:40</t>
  </si>
  <si>
    <t>指纹坏</t>
  </si>
  <si>
    <t>869166035310951</t>
  </si>
  <si>
    <t>M17GMB24-JC-180904018</t>
  </si>
  <si>
    <t>2018-09-04 11:31:45</t>
  </si>
  <si>
    <t>2018-09-04 11:33:54</t>
  </si>
  <si>
    <t>865146049289718</t>
  </si>
  <si>
    <t>2018-08-25 21:09:59</t>
  </si>
  <si>
    <t>怀化市溆浦县客服中心</t>
  </si>
  <si>
    <t>0745-3329629</t>
  </si>
  <si>
    <t>插耳机没声音</t>
  </si>
  <si>
    <t>M07AMB22</t>
  </si>
  <si>
    <t>M07AMB22-JC-180904001</t>
  </si>
  <si>
    <t>2018-09-04 10:56:15</t>
  </si>
  <si>
    <t>唐昌桂</t>
  </si>
  <si>
    <t>2018-09-04 10:57:51</t>
  </si>
  <si>
    <t>865146040586831</t>
  </si>
  <si>
    <t>2018-08-22 21:37:29</t>
  </si>
  <si>
    <t>放歌嘈杂，听筒偶尔杂音</t>
  </si>
  <si>
    <t>860079043385114</t>
  </si>
  <si>
    <t>15072817501</t>
  </si>
  <si>
    <t>M09FMB08-JC-180904010</t>
  </si>
  <si>
    <t>2018-09-04 11:17:41</t>
  </si>
  <si>
    <t>2018-09-04 11:18:24</t>
  </si>
  <si>
    <t>865146047583617</t>
  </si>
  <si>
    <t>2018-08-24 21:00:54</t>
  </si>
  <si>
    <t>2018-09-04 00:00:00</t>
  </si>
  <si>
    <t>M36AMB26-JC-180904002</t>
  </si>
  <si>
    <t>2018-09-04 14:00:40</t>
  </si>
  <si>
    <t>2018-09-04 14:01:07</t>
  </si>
  <si>
    <t>869166034384239</t>
  </si>
  <si>
    <t>2018-08-25 00:20:59</t>
  </si>
  <si>
    <t>屏裂</t>
  </si>
  <si>
    <t>机</t>
  </si>
  <si>
    <t>865146046525536</t>
  </si>
  <si>
    <t>M17GMB24-JC-180904031</t>
  </si>
  <si>
    <t>2018-09-04 14:05:06</t>
  </si>
  <si>
    <t>869163036022396</t>
  </si>
  <si>
    <t>2018-08-26 22:06:36</t>
  </si>
  <si>
    <t>珠海市南屏客服中心</t>
  </si>
  <si>
    <t>0756-8936114</t>
  </si>
  <si>
    <t>屏幕左下方有一横</t>
  </si>
  <si>
    <t>售前开箱坏故障属实！同意更换全网通！</t>
  </si>
  <si>
    <t>860079049098570</t>
  </si>
  <si>
    <t>M02LMB11</t>
  </si>
  <si>
    <t>13926920052</t>
  </si>
  <si>
    <t>M02LMB11-JC-180904009</t>
  </si>
  <si>
    <t>2018-09-04 12:05:18</t>
  </si>
  <si>
    <t>陈世敏</t>
  </si>
  <si>
    <t>2018-09-04 12:05:22</t>
  </si>
  <si>
    <t>屏外观不良</t>
  </si>
  <si>
    <t>屏幕有划痕/有横纹/竖纹</t>
  </si>
  <si>
    <t>869166032830555</t>
  </si>
  <si>
    <t>2018-08-27 11:53:12</t>
  </si>
  <si>
    <t>重庆市永川区客服中心</t>
  </si>
  <si>
    <t>023-85376178</t>
  </si>
  <si>
    <t>经检测手机故障属实，符合换机条件</t>
  </si>
  <si>
    <t>865146048856376</t>
  </si>
  <si>
    <t>M21AMB05</t>
  </si>
  <si>
    <t>M21AMB05-JC-180904001</t>
  </si>
  <si>
    <t>2018-09-04 09:21:25</t>
  </si>
  <si>
    <t>陈国侨</t>
  </si>
  <si>
    <t>2018-09-04 09:35:31</t>
  </si>
  <si>
    <t>869163033189230</t>
  </si>
  <si>
    <t>2018-08-29 18:10:33</t>
  </si>
  <si>
    <t>用户未携带保卡</t>
  </si>
  <si>
    <t>869166030798879</t>
  </si>
  <si>
    <t>M07AMB23-JC-180904001</t>
  </si>
  <si>
    <t>2018-09-04 12:35:08</t>
  </si>
  <si>
    <t>2018-09-04 12:54:26</t>
  </si>
  <si>
    <t>865146045469512</t>
  </si>
  <si>
    <t>2018-08-24 20:39:15</t>
  </si>
  <si>
    <t>面部偶尔无法识别</t>
  </si>
  <si>
    <t>860079043393274</t>
  </si>
  <si>
    <t xml:space="preserve"> 18738571171  </t>
  </si>
  <si>
    <t>M17GMB31-JC-180904003</t>
  </si>
  <si>
    <t>2018-09-04 14:24:41</t>
  </si>
  <si>
    <t>2018-09-04 14:29:09</t>
  </si>
  <si>
    <t>865146048204536</t>
  </si>
  <si>
    <t>2018-08-24 11:22:06</t>
  </si>
  <si>
    <t>录不了指纹</t>
  </si>
  <si>
    <t>860079043396459</t>
  </si>
  <si>
    <t>15071666524</t>
  </si>
  <si>
    <t>M09FMB21-JC-180904001</t>
  </si>
  <si>
    <t>2018-09-04 14:15:04</t>
  </si>
  <si>
    <t>2018-09-04 14:24:19</t>
  </si>
  <si>
    <t>865146046953894</t>
  </si>
  <si>
    <t>2018-08-22 16:22:07</t>
  </si>
  <si>
    <t>屏幕间隙大</t>
  </si>
  <si>
    <t>与同一机型对比</t>
  </si>
  <si>
    <t>869166035304814</t>
  </si>
  <si>
    <t>02487116586</t>
  </si>
  <si>
    <t>M16GMB15-JC-180904011</t>
  </si>
  <si>
    <t>2018-09-04 13:34:04</t>
  </si>
  <si>
    <t>2018-09-04 13:37:16</t>
  </si>
  <si>
    <t>860079048229150</t>
  </si>
  <si>
    <t>2018-08-26 18:01:52</t>
  </si>
  <si>
    <t>指纹解锁失灵 微信语音杂音</t>
  </si>
  <si>
    <t>865146043151617</t>
  </si>
  <si>
    <t>M29AMB03-JC-180904001</t>
  </si>
  <si>
    <t>2018-09-04 09:58:36</t>
  </si>
  <si>
    <t>李达阳</t>
  </si>
  <si>
    <t>2018-09-04 10:05:47</t>
  </si>
  <si>
    <t>860079048887916</t>
  </si>
  <si>
    <t>2018-08-25 10:03:57</t>
  </si>
  <si>
    <t>攀枝花客服中心</t>
  </si>
  <si>
    <t>0812-6667634</t>
  </si>
  <si>
    <t xml:space="preserve">指纹功能不良别人能解开指纹 打开相机会黑屏 </t>
  </si>
  <si>
    <t>869166030956717</t>
  </si>
  <si>
    <t>M01CMB18</t>
  </si>
  <si>
    <t>18008297777</t>
  </si>
  <si>
    <t>M01CMB18-JC-180904002</t>
  </si>
  <si>
    <t>2018-09-04 12:25:43</t>
  </si>
  <si>
    <t>苏洪</t>
  </si>
  <si>
    <t>2018-09-04 12:28:04</t>
  </si>
  <si>
    <t>860079049175436</t>
  </si>
  <si>
    <t>2018-08-25 05:41:57</t>
  </si>
  <si>
    <t>卡死</t>
  </si>
  <si>
    <t>全套 保卡一联</t>
  </si>
  <si>
    <t>869166034662717</t>
  </si>
  <si>
    <t>18224032081</t>
  </si>
  <si>
    <t>M01CMB24-JC-180904019</t>
  </si>
  <si>
    <t>2018-09-04 14:46:05</t>
  </si>
  <si>
    <t>2018-09-04 14:46:50</t>
  </si>
  <si>
    <t>869166030824238</t>
  </si>
  <si>
    <t>2018-08-24 02:39:29</t>
  </si>
  <si>
    <t>郑州市登封市客服中心</t>
  </si>
  <si>
    <t>0371-62821188,0371-62828811</t>
  </si>
  <si>
    <t>860079049340535</t>
  </si>
  <si>
    <t>M17GMB42</t>
  </si>
  <si>
    <t>M17GMB42-JC-180904004</t>
  </si>
  <si>
    <t>2018-09-04 15:55:45</t>
  </si>
  <si>
    <t>李晓辉</t>
  </si>
  <si>
    <t>2018-09-04 15:57:27</t>
  </si>
  <si>
    <t>860079045919050</t>
  </si>
  <si>
    <t>2018-08-26 23:07:35</t>
  </si>
  <si>
    <t>M10AMB12-JC-180904007</t>
  </si>
  <si>
    <t>2018-09-04 15:25:55</t>
  </si>
  <si>
    <t>2018-09-04 15:26:00</t>
  </si>
  <si>
    <t>860079045505974</t>
  </si>
  <si>
    <t>2018-08-29 15:34:38</t>
  </si>
  <si>
    <t>店面反馈手机不开机，经客服中心检测，故障属实，故符合换机条件</t>
  </si>
  <si>
    <t>865146041105490</t>
  </si>
  <si>
    <t>88334566</t>
  </si>
  <si>
    <t>M02LMB01-JC-180904027</t>
  </si>
  <si>
    <t>2018-09-04 15:10:50</t>
  </si>
  <si>
    <t>2018-09-04 15:12:11</t>
  </si>
  <si>
    <t>865146041610119</t>
  </si>
  <si>
    <t>2018-08-23 19:32:56</t>
  </si>
  <si>
    <t>指纹不识别</t>
  </si>
  <si>
    <t>经销商先给用户退机</t>
  </si>
  <si>
    <t>M29AMB02-JC-180904001</t>
  </si>
  <si>
    <t>2018-09-04 10:52:59</t>
  </si>
  <si>
    <t>黄国超</t>
  </si>
  <si>
    <t>2018-09-04 10:54:57</t>
  </si>
  <si>
    <t>860079045913616</t>
  </si>
  <si>
    <t>2018-08-27 00:24:11</t>
  </si>
  <si>
    <t>M08AMB10-JC-180904029</t>
  </si>
  <si>
    <t>2018-09-04 12:50:07</t>
  </si>
  <si>
    <t>2018-09-04 12:50:06</t>
  </si>
  <si>
    <t>860079047864338</t>
  </si>
  <si>
    <t>2018-08-26 12:44:18</t>
  </si>
  <si>
    <t xml:space="preserve"> 开机黑屏      显示屏黑屏开机无显示 </t>
  </si>
  <si>
    <t>卡托保卡</t>
  </si>
  <si>
    <t>865146047380055</t>
  </si>
  <si>
    <t>M02KMB09-JC-180904004</t>
  </si>
  <si>
    <t>2018-09-04 17:35:25</t>
  </si>
  <si>
    <t>2018-09-04 17:36:17</t>
  </si>
  <si>
    <t>869166034168558</t>
  </si>
  <si>
    <t>2018-08-25 23:16:53</t>
  </si>
  <si>
    <t>昆明市官渡区世纪城客服中心</t>
  </si>
  <si>
    <t>0871-65516559</t>
  </si>
  <si>
    <t>指纹不灵 别人没有录入指纹也可以解锁</t>
  </si>
  <si>
    <t>860079049096996</t>
  </si>
  <si>
    <t>M23AMB17</t>
  </si>
  <si>
    <t>M23AMB17-JC-180904001</t>
  </si>
  <si>
    <t>2018-09-04 14:13:49</t>
  </si>
  <si>
    <t>单显林</t>
  </si>
  <si>
    <t>2018-09-04 14:16:12</t>
  </si>
  <si>
    <t>865146046616152</t>
  </si>
  <si>
    <t>2018-08-26 13:52:20</t>
  </si>
  <si>
    <t>梅州市五华县客服中心</t>
  </si>
  <si>
    <t>0753-4818288</t>
  </si>
  <si>
    <t>11-a.08</t>
  </si>
  <si>
    <t>按键松动，屏幕顶端缝大</t>
  </si>
  <si>
    <t>按键晃/异响/卡死</t>
  </si>
  <si>
    <t>故障复现，故作换机处理</t>
  </si>
  <si>
    <t>865146043139372</t>
  </si>
  <si>
    <t>M02GMB13</t>
  </si>
  <si>
    <t>M02GMB13-JC-180904002</t>
  </si>
  <si>
    <t>2018-09-04 09:41:56</t>
  </si>
  <si>
    <t>魏紫嫦</t>
  </si>
  <si>
    <t>2018-09-04 09:55:47</t>
  </si>
  <si>
    <t>869163037150113</t>
  </si>
  <si>
    <t>2018-08-24 00:42:44</t>
  </si>
  <si>
    <t>屏幕指纹不灵</t>
  </si>
  <si>
    <t>用户同意更换全网通版本手机，</t>
  </si>
  <si>
    <t>无。</t>
  </si>
  <si>
    <t>865146043158190</t>
  </si>
  <si>
    <t>M36AMB16-JC-180904009</t>
  </si>
  <si>
    <t>2018-09-04 14:35:39</t>
  </si>
  <si>
    <t>2018-09-04 18:09:47</t>
  </si>
  <si>
    <t>2018-09-04 14:20:41</t>
  </si>
  <si>
    <t>865146047154757</t>
  </si>
  <si>
    <t>2018-08-25 01:41:34</t>
  </si>
  <si>
    <t>微信送话杂音</t>
  </si>
  <si>
    <t>用户表示用着的其他手机都没有问题，就这台手机存在问题，是手机质量上存在问题，不听解释，要求换一台手机</t>
  </si>
  <si>
    <t>机头，保卡</t>
  </si>
  <si>
    <t>869166032447137</t>
  </si>
  <si>
    <t>18313090588</t>
  </si>
  <si>
    <t>M23AMB10-JC-180904001</t>
  </si>
  <si>
    <t>2018-09-04 11:38:48</t>
  </si>
  <si>
    <t>李云光</t>
  </si>
  <si>
    <t>2018-09-04 11:41:54</t>
  </si>
  <si>
    <t>869163034042552</t>
  </si>
  <si>
    <t>2018-08-28 17:55:11</t>
  </si>
  <si>
    <t>台州市椒江区客服中心</t>
  </si>
  <si>
    <t>0576-88803902</t>
  </si>
  <si>
    <t>869163039230251</t>
  </si>
  <si>
    <t>M03FMB03</t>
  </si>
  <si>
    <t>13034281912</t>
  </si>
  <si>
    <t>M03FMB03-JC-180904003</t>
  </si>
  <si>
    <t>2018-09-04 14:04:37</t>
  </si>
  <si>
    <t>王利松</t>
  </si>
  <si>
    <t>2018-09-04 14:07:57</t>
  </si>
  <si>
    <t>865146048023530</t>
  </si>
  <si>
    <t>2018-08-26 04:38:48</t>
  </si>
  <si>
    <t>指纹无法识别</t>
  </si>
  <si>
    <t>用户反馈手机指纹无法识别，经客服中心检测，故障属实，故符合换机条件</t>
  </si>
  <si>
    <t>860079048214152</t>
  </si>
  <si>
    <t>M02LMB01-JC-180904026</t>
  </si>
  <si>
    <t>2018-09-04 15:02:18</t>
  </si>
  <si>
    <t>2018-09-04 15:04:29</t>
  </si>
  <si>
    <t>865146041923231</t>
  </si>
  <si>
    <t>2018-08-23 15:19:10</t>
  </si>
  <si>
    <t>869166031060519</t>
  </si>
  <si>
    <t>M17GMB42-JC-180904003</t>
  </si>
  <si>
    <t>2018-09-04 15:45:27</t>
  </si>
  <si>
    <t>2018-09-04 15:48:05</t>
  </si>
  <si>
    <t>865146048404912</t>
  </si>
  <si>
    <t>2018-08-24 17:22:59</t>
  </si>
  <si>
    <t>869166030958390</t>
  </si>
  <si>
    <t>M17GMB24-JC-180904042</t>
  </si>
  <si>
    <t>2018-09-04 14:56:44</t>
  </si>
  <si>
    <t>2018-09-04 15:07:55</t>
  </si>
  <si>
    <t>860079046308295</t>
  </si>
  <si>
    <t>2018-08-29 08:39:08</t>
  </si>
  <si>
    <t>苏州市观前街客服中心</t>
  </si>
  <si>
    <t>0512-67294611</t>
  </si>
  <si>
    <t>M06C0021</t>
  </si>
  <si>
    <t>M06C0021-JC-180904001</t>
  </si>
  <si>
    <t>2018-09-04 11:14:35</t>
  </si>
  <si>
    <t>翟雪</t>
  </si>
  <si>
    <t>2018-09-04 11:15:10</t>
  </si>
  <si>
    <t>865146042665393</t>
  </si>
  <si>
    <t>2018-08-26 15:19:47</t>
  </si>
  <si>
    <t>865146046521634</t>
  </si>
  <si>
    <t>M02MMB04-JC-180904001</t>
  </si>
  <si>
    <t>2018-09-04 14:06:26</t>
  </si>
  <si>
    <t>2018-09-04 14:13:16</t>
  </si>
  <si>
    <t>860079049757191</t>
  </si>
  <si>
    <t>2018-08-28 03:12:42</t>
  </si>
  <si>
    <t>M08AMB10-JC-180904010</t>
  </si>
  <si>
    <t>2018-09-04 12:27:00</t>
  </si>
  <si>
    <t>865146044888134</t>
  </si>
  <si>
    <t>2018-08-22 23:09:08</t>
  </si>
  <si>
    <t>兴义市客服中心</t>
  </si>
  <si>
    <t>0859-3222964</t>
  </si>
  <si>
    <t>手机指纹有时失灵</t>
  </si>
  <si>
    <t>865146043154595</t>
  </si>
  <si>
    <t>M31AMB08</t>
  </si>
  <si>
    <t>M31AMB08-JC-180904001</t>
  </si>
  <si>
    <t>2018-09-04 11:11:55</t>
  </si>
  <si>
    <t>岑梦杰</t>
  </si>
  <si>
    <t>2018-09-04 11:13:28</t>
  </si>
  <si>
    <t>865146044306434</t>
  </si>
  <si>
    <t>2018-08-24 07:37:58</t>
  </si>
  <si>
    <t>临汾市洪洞县客服中心</t>
  </si>
  <si>
    <t>0357-6228868</t>
  </si>
  <si>
    <t>偶尔出现无信号状态</t>
  </si>
  <si>
    <t>865146043156350</t>
  </si>
  <si>
    <t>M19AMB18</t>
  </si>
  <si>
    <t>M19AMB18-JC-180904001</t>
  </si>
  <si>
    <t>2018-09-04 10:55:17</t>
  </si>
  <si>
    <t>卫中杰</t>
  </si>
  <si>
    <t>2018-09-04 10:57:19</t>
  </si>
  <si>
    <t>无服务（状态栏上是圈/无信号）</t>
  </si>
  <si>
    <t>869163039012857</t>
  </si>
  <si>
    <t>2018-08-25 06:43:31</t>
  </si>
  <si>
    <t>抚州市客服中心</t>
  </si>
  <si>
    <t>看视频突然没有声音</t>
  </si>
  <si>
    <t>爱奇艺视频，正常看，快进，回放都会出现无声音情况，概率20%左右</t>
  </si>
  <si>
    <t>869163039323759</t>
  </si>
  <si>
    <t>M13BMB03</t>
  </si>
  <si>
    <t>M13BMB03-JC-180904006</t>
  </si>
  <si>
    <t>2018-09-04 14:08:38</t>
  </si>
  <si>
    <t>马翠玉</t>
  </si>
  <si>
    <t>2018-09-04 17:46:18</t>
  </si>
  <si>
    <t>音视频播放卡顿</t>
  </si>
  <si>
    <t>音视频的播放声音/图像卡顿（不含通话类）</t>
  </si>
  <si>
    <t>860079047476950</t>
  </si>
  <si>
    <t>2018-08-28 22:42:30</t>
  </si>
  <si>
    <t>无法锁屏</t>
  </si>
  <si>
    <t>M08AMB10-JC-180904024</t>
  </si>
  <si>
    <t>2018-09-04 12:44:57</t>
  </si>
  <si>
    <t>865146044575012</t>
  </si>
  <si>
    <t>2018-08-23 23:39:51</t>
  </si>
  <si>
    <t>865146043131734</t>
  </si>
  <si>
    <t>15074973560</t>
  </si>
  <si>
    <t>M07AMB16-JC-180904008</t>
  </si>
  <si>
    <t>2018-09-04 18:34:08</t>
  </si>
  <si>
    <t>2018-09-04 18:40:38</t>
  </si>
  <si>
    <t>860079045952192</t>
  </si>
  <si>
    <t>2018-08-26 20:12:08</t>
  </si>
  <si>
    <t>M09FMB01-JC-180904005</t>
  </si>
  <si>
    <t>2018-09-04 11:17:01</t>
  </si>
  <si>
    <t>2018-09-04 11:17:00</t>
  </si>
  <si>
    <t>869166030858137</t>
  </si>
  <si>
    <t>2018-08-26 04:44:07</t>
  </si>
  <si>
    <t>长春市工农大路客服中心</t>
  </si>
  <si>
    <t>0431-81914242</t>
  </si>
  <si>
    <t>打电话 发语音有杂音</t>
  </si>
  <si>
    <t>同型号机器对比微信语音声音有差异</t>
  </si>
  <si>
    <t>869166030858616</t>
  </si>
  <si>
    <t>M18CMB01</t>
  </si>
  <si>
    <t>M18CMB01-JC-180904005</t>
  </si>
  <si>
    <t>2018-09-04 11:25:41</t>
  </si>
  <si>
    <t>齐晶</t>
  </si>
  <si>
    <t>2018-09-04 11:30:18</t>
  </si>
  <si>
    <t>865146047674036</t>
  </si>
  <si>
    <t>2018-08-26 14:17:44</t>
  </si>
  <si>
    <t>1，用户保卡丢失，已备案</t>
  </si>
  <si>
    <t>保护套</t>
  </si>
  <si>
    <t>865146043142194</t>
  </si>
  <si>
    <t>13570227871</t>
  </si>
  <si>
    <t>M02JMB27-JC-180904018</t>
  </si>
  <si>
    <t>2018-09-04 16:25:55</t>
  </si>
  <si>
    <t>2018-09-04 16:28:12</t>
  </si>
  <si>
    <t>869166031538654</t>
  </si>
  <si>
    <t>2018-08-24 19:08:24</t>
  </si>
  <si>
    <t>安阳市客服中心</t>
  </si>
  <si>
    <t>0372-5366360</t>
  </si>
  <si>
    <t>充电手机发热  偶尔手机花屏 有时指纹不良</t>
  </si>
  <si>
    <t>869166030472137</t>
  </si>
  <si>
    <t>M17GMB07</t>
  </si>
  <si>
    <t>M17GMB07-JC-180904007</t>
  </si>
  <si>
    <t>2018-09-04 15:57:24</t>
  </si>
  <si>
    <t>张振清</t>
  </si>
  <si>
    <t>2018-09-04 16:04:24</t>
  </si>
  <si>
    <t>充电时手机发热</t>
  </si>
  <si>
    <t>869166031426678</t>
  </si>
  <si>
    <t>2018-08-24 17:45:37</t>
  </si>
  <si>
    <t>郑州市二七广场客服中心</t>
  </si>
  <si>
    <t>0371-61175770</t>
  </si>
  <si>
    <t>M17GMB26</t>
  </si>
  <si>
    <t>18339525346</t>
  </si>
  <si>
    <t>M17GMB26-JC-180904001</t>
  </si>
  <si>
    <t>2018-09-04 11:51:14</t>
  </si>
  <si>
    <t>刘蒙生</t>
  </si>
  <si>
    <t>2018-09-04 11:52:04</t>
  </si>
  <si>
    <t>865146048913912</t>
  </si>
  <si>
    <t>2018-08-27 01:49:56</t>
  </si>
  <si>
    <t>M08AMB10-JC-180904021</t>
  </si>
  <si>
    <t>2018-09-04 12:40:53</t>
  </si>
  <si>
    <t>869166030434731</t>
  </si>
  <si>
    <t>2018-08-23 16:27:12</t>
  </si>
  <si>
    <t>M17GMB24-JC-180904013</t>
  </si>
  <si>
    <t>2018-09-04 11:10:05</t>
  </si>
  <si>
    <t>2018-09-04 11:11:23</t>
  </si>
  <si>
    <t>869166031986457</t>
  </si>
  <si>
    <t>2018-08-26 20:31:38</t>
  </si>
  <si>
    <t>M08AMB10-JC-180904011</t>
  </si>
  <si>
    <t>2018-09-04 12:28:41</t>
  </si>
  <si>
    <t>865146044005317</t>
  </si>
  <si>
    <t>2018-08-21 18:11:11</t>
  </si>
  <si>
    <t>手机耗电</t>
  </si>
  <si>
    <t>869166035314219</t>
  </si>
  <si>
    <t>15159767575</t>
  </si>
  <si>
    <t>M12AMB31-JC-180904013</t>
  </si>
  <si>
    <t>2018-09-04 10:25:53</t>
  </si>
  <si>
    <t>潘典来</t>
  </si>
  <si>
    <t>2018-09-04 10:26:33</t>
  </si>
  <si>
    <t>维修单号</t>
  </si>
  <si>
    <t>接机日期</t>
  </si>
  <si>
    <t>维修类型</t>
  </si>
  <si>
    <t>维修工程师</t>
  </si>
  <si>
    <t>解决方案</t>
  </si>
  <si>
    <t>故障原因11</t>
  </si>
  <si>
    <t>故障原因12</t>
  </si>
  <si>
    <t>维修日期</t>
  </si>
  <si>
    <t>M02BMB01-180830047</t>
  </si>
  <si>
    <t>865146043741797</t>
  </si>
  <si>
    <t>2018-08-26 00:00:00</t>
  </si>
  <si>
    <t>2018-08-30</t>
  </si>
  <si>
    <t>2018-08-30 15:23:11</t>
  </si>
  <si>
    <t>升级</t>
  </si>
  <si>
    <t>黄山</t>
  </si>
  <si>
    <t>杨小海  52272919951230395x</t>
  </si>
  <si>
    <t>密码解锁</t>
  </si>
  <si>
    <t>用户主动要求升级</t>
  </si>
  <si>
    <t>软件升级</t>
  </si>
  <si>
    <t>忘记密码</t>
  </si>
  <si>
    <t>M13BMB06-180830027</t>
  </si>
  <si>
    <t>吉安市客服中心</t>
  </si>
  <si>
    <t>869166032394677</t>
  </si>
  <si>
    <t>2018-08-26 04:11:43</t>
  </si>
  <si>
    <t>2018-08-30 15:07:58</t>
  </si>
  <si>
    <t>刘栋华</t>
  </si>
  <si>
    <t>M16HMB02-180830040</t>
  </si>
  <si>
    <t>865146041866497</t>
  </si>
  <si>
    <t>2018-08-25 00:00:00</t>
  </si>
  <si>
    <t>2018-08-30 15:12:43</t>
  </si>
  <si>
    <t>郑硕</t>
  </si>
  <si>
    <t>用户今天购机使用导航电话热 用户担心电话问题 要求检测 资料可不保留</t>
  </si>
  <si>
    <t>M09FMB01-180830066</t>
  </si>
  <si>
    <t>2018-08-30 16:32:14</t>
  </si>
  <si>
    <t>徐龙</t>
  </si>
  <si>
    <t>M18CMB34-180830019</t>
  </si>
  <si>
    <t>2018-08-25 05:30:34</t>
  </si>
  <si>
    <t>2018-08-30 16:05:03</t>
  </si>
  <si>
    <t>短信 微信使用系统自带的铃声都无声  屏幕指纹功能不灵敏</t>
  </si>
  <si>
    <t>M06C0001-JC-180831002</t>
  </si>
  <si>
    <t>上海市杨浦区客服中心</t>
  </si>
  <si>
    <t>860079047921435</t>
  </si>
  <si>
    <t>2018-08-27</t>
  </si>
  <si>
    <t>2018-08-31 16:10:51</t>
  </si>
  <si>
    <t>吉国筛</t>
  </si>
  <si>
    <t>屏碎</t>
  </si>
  <si>
    <t>屏裂整机损坏或屏裂整机明显变形</t>
  </si>
  <si>
    <t>是否摔过机:是;</t>
  </si>
  <si>
    <t>屏组件坏</t>
  </si>
  <si>
    <t>M29AMB12-JC-180831002</t>
  </si>
  <si>
    <t>张掖市客服中心</t>
  </si>
  <si>
    <t>869166033383695</t>
  </si>
  <si>
    <t>2018-08-31 14:36:12</t>
  </si>
  <si>
    <t>朱瑞龙</t>
  </si>
  <si>
    <t>M27FMB53-180831002</t>
  </si>
  <si>
    <t>东营市河口区客服中心</t>
  </si>
  <si>
    <t>865146040747417</t>
  </si>
  <si>
    <t>2018-08-31 09:02:56</t>
  </si>
  <si>
    <t>刘欣欣</t>
  </si>
  <si>
    <t>用户感觉摄像头位置不正，前置摄像头进灰尘</t>
  </si>
  <si>
    <t>M07AMB19-180831002</t>
  </si>
  <si>
    <t>长沙市宁乡县客服中心</t>
  </si>
  <si>
    <t>865146044336019</t>
  </si>
  <si>
    <t>2018-08-25 22:26:28</t>
  </si>
  <si>
    <t>2018-08-31 09:15:26</t>
  </si>
  <si>
    <t>保修</t>
  </si>
  <si>
    <t>黄重改</t>
  </si>
  <si>
    <t>电话卡上贴了银行转账的U盾卡过厚只能拆机取卡</t>
  </si>
  <si>
    <t>重新装配</t>
  </si>
  <si>
    <t>拆机取卡</t>
  </si>
  <si>
    <t>M27FMB30-180831009</t>
  </si>
  <si>
    <t>2018-08-31 09:45:28</t>
  </si>
  <si>
    <t>放弃维修</t>
  </si>
  <si>
    <t>给用户预订手机</t>
  </si>
  <si>
    <t>指纹解锁不灵敏，有资料</t>
  </si>
  <si>
    <t>M19AMB15-180831007</t>
  </si>
  <si>
    <t>869166037996492</t>
  </si>
  <si>
    <t>2018-08-31 11:00:43</t>
  </si>
  <si>
    <t>屏幕指纹偶尔不灵</t>
  </si>
  <si>
    <t>M19AMB15-180831006</t>
  </si>
  <si>
    <t>2018-08-31 10:53:12</t>
  </si>
  <si>
    <t>M08AMB07-180831005</t>
  </si>
  <si>
    <t>北京市五道口客服中心</t>
  </si>
  <si>
    <t>869166039407910</t>
  </si>
  <si>
    <t>2018-08-31 11:14:53</t>
  </si>
  <si>
    <t>刘云龙</t>
  </si>
  <si>
    <t xml:space="preserve">解密码 </t>
  </si>
  <si>
    <t>M19AMB38-180831013</t>
  </si>
  <si>
    <t>865146049760932</t>
  </si>
  <si>
    <t>2018-08-31 11:24:48</t>
  </si>
  <si>
    <t>王海庆</t>
  </si>
  <si>
    <t>检测正常</t>
  </si>
  <si>
    <t>使用发热</t>
  </si>
  <si>
    <t>M16GMB13-180831008</t>
  </si>
  <si>
    <t>865146044855513</t>
  </si>
  <si>
    <t>2018-08-31 10:56:20</t>
  </si>
  <si>
    <t>李森元</t>
  </si>
  <si>
    <t>检测无故障</t>
  </si>
  <si>
    <t>指纹键有时不灵敏</t>
  </si>
  <si>
    <t>M16HMB09-180831007</t>
  </si>
  <si>
    <t>869166037994752</t>
  </si>
  <si>
    <t>2018-08-31 10:31:24</t>
  </si>
  <si>
    <t>指纹不敏感 屏上一个小点不断闪 出现点的时候 打电话也打不出去 检测（保留资料）</t>
  </si>
  <si>
    <t>L05AMB09-180831006</t>
  </si>
  <si>
    <t>865146041514253</t>
  </si>
  <si>
    <t>2018-08-25 21:28:39</t>
  </si>
  <si>
    <t>2018-08-31 11:05:57</t>
  </si>
  <si>
    <t>M17GMB01-180831019</t>
  </si>
  <si>
    <t>869166032500893</t>
  </si>
  <si>
    <t>2018-08-28 00:00:00</t>
  </si>
  <si>
    <t>2018-08-31 10:53:53</t>
  </si>
  <si>
    <t>刘俊宽</t>
  </si>
  <si>
    <t>需要掏屏钱 更换新机 先不处理</t>
  </si>
  <si>
    <t>屏裂整机无损坏未明显变形</t>
  </si>
  <si>
    <t>是否戴保护套:屏裂;保护套材质:屏裂;是否摔过机:屏裂;</t>
  </si>
  <si>
    <t>显示屏裂(内屏裂)</t>
  </si>
  <si>
    <t>M29AMB03-180831045</t>
  </si>
  <si>
    <t>869166033362616</t>
  </si>
  <si>
    <t>2018-08-16 00:00:00</t>
  </si>
  <si>
    <t>2000-01-01</t>
  </si>
  <si>
    <t>2018-08-31 12:27:18</t>
  </si>
  <si>
    <t>陈磊</t>
  </si>
  <si>
    <t>此机器为业务演示机  购买日期2000-01-01代替</t>
  </si>
  <si>
    <t>升级系统</t>
  </si>
  <si>
    <t>PBEM00_11_S.03</t>
  </si>
  <si>
    <t>M07AMB04-180831012</t>
  </si>
  <si>
    <t>怀化市客服中心</t>
  </si>
  <si>
    <t>869166031718793</t>
  </si>
  <si>
    <t>2018-08-25 21:55:36</t>
  </si>
  <si>
    <t>2018-08-31 12:35:35</t>
  </si>
  <si>
    <t>王勋</t>
  </si>
  <si>
    <t>M11FMB10-180831007</t>
  </si>
  <si>
    <t>伊春市客服中心</t>
  </si>
  <si>
    <t>869166033886259</t>
  </si>
  <si>
    <t>2018-08-16 03:17:05</t>
  </si>
  <si>
    <t>2018-08-31 13:04:35</t>
  </si>
  <si>
    <t>苏焱</t>
  </si>
  <si>
    <t>业务演示机刷机</t>
  </si>
  <si>
    <t>M36AMB08-180831011</t>
  </si>
  <si>
    <t>2018-08-25 21:27:34</t>
  </si>
  <si>
    <t>2018-08-31 11:45:51</t>
  </si>
  <si>
    <t>杨军</t>
  </si>
  <si>
    <t>指纹有时无法识别，耗电快</t>
  </si>
  <si>
    <t>M11FMB01-180831021</t>
  </si>
  <si>
    <t>哈尔滨市南岗区客服中心</t>
  </si>
  <si>
    <t>869166036693512</t>
  </si>
  <si>
    <t>2018-08-31</t>
  </si>
  <si>
    <t>2018-08-31 12:21:51</t>
  </si>
  <si>
    <t>崔向前</t>
  </si>
  <si>
    <t>PBEM00_11_S.01</t>
  </si>
  <si>
    <t>M07AMB18-180831012</t>
  </si>
  <si>
    <t>长沙市长沙县客服中心</t>
  </si>
  <si>
    <t>869166035369270</t>
  </si>
  <si>
    <t>2018-08-16 02:42:51</t>
  </si>
  <si>
    <t>2018-08-31 12:44:13</t>
  </si>
  <si>
    <t>崔志峰</t>
  </si>
  <si>
    <t>此机器为业务演示机</t>
  </si>
  <si>
    <t>M11FMB01-180831022</t>
  </si>
  <si>
    <t>869166037403515</t>
  </si>
  <si>
    <t>2018-08-31 12:25:22</t>
  </si>
  <si>
    <t>M29AMB03-180831046</t>
  </si>
  <si>
    <t>869166038352711</t>
  </si>
  <si>
    <t>2018-08-31 12:31:29</t>
  </si>
  <si>
    <t>此机器为业务演示机，无购买时间，录2000-01-01-01</t>
  </si>
  <si>
    <t>M11FMB01-180831023</t>
  </si>
  <si>
    <t>869166037961611</t>
  </si>
  <si>
    <t>2018-08-31 12:27:23</t>
  </si>
  <si>
    <t>M06C0018-180831010</t>
  </si>
  <si>
    <t>2018-08-31 11:25:24</t>
  </si>
  <si>
    <t>杨业</t>
  </si>
  <si>
    <t>此手机为门店演示机  顾录0000 放弃维修</t>
  </si>
  <si>
    <t>刷机</t>
  </si>
  <si>
    <t>M11FMB10-180831003</t>
  </si>
  <si>
    <t>869166034557297</t>
  </si>
  <si>
    <t>2018-08-31 11:52:03</t>
  </si>
  <si>
    <t>M07AMB18-180831013</t>
  </si>
  <si>
    <t>869166036421393</t>
  </si>
  <si>
    <t>2018-08-31 12:46:13</t>
  </si>
  <si>
    <t>董海峰</t>
  </si>
  <si>
    <t>M06C0018-180831023</t>
  </si>
  <si>
    <t>2018-08-31 11:37:51</t>
  </si>
  <si>
    <t>门店演示机，故串码录0000</t>
  </si>
  <si>
    <t>M36AMB08-180831010</t>
  </si>
  <si>
    <t>869166035571636</t>
  </si>
  <si>
    <t>2018-08-25 21:05:09</t>
  </si>
  <si>
    <t>2018-08-31 11:38:41</t>
  </si>
  <si>
    <t>有时指纹无法识别</t>
  </si>
  <si>
    <t>M29AMB03-180831043</t>
  </si>
  <si>
    <t>869166033859330</t>
  </si>
  <si>
    <t>2018-08-31 12:18:29</t>
  </si>
  <si>
    <t>业务演示机无购买日期，录2000-1-1</t>
  </si>
  <si>
    <t>要求升级</t>
  </si>
  <si>
    <t>M19AMB58-180831006</t>
  </si>
  <si>
    <t>长治市壶关县客服中心</t>
  </si>
  <si>
    <t>869166038483433</t>
  </si>
  <si>
    <t>2018-08-16 08:02:05</t>
  </si>
  <si>
    <t>2018-08-31 12:56:00</t>
  </si>
  <si>
    <t>张鹏程</t>
  </si>
  <si>
    <t>M27FMB47-180831022</t>
  </si>
  <si>
    <t>869166033780676</t>
  </si>
  <si>
    <t>2018-08-31 14:51:49</t>
  </si>
  <si>
    <t>刘之蕾</t>
  </si>
  <si>
    <t>M07AMB18-180831020</t>
  </si>
  <si>
    <t>869166037476610</t>
  </si>
  <si>
    <t>2018-08-16 02:42:36</t>
  </si>
  <si>
    <t>2018-08-31 14:20:07</t>
  </si>
  <si>
    <t>M27FMB87-180831012</t>
  </si>
  <si>
    <t>869166038342795</t>
  </si>
  <si>
    <t>2018-08-16 06:51:21</t>
  </si>
  <si>
    <t>2018-08-31 14:59:35</t>
  </si>
  <si>
    <t>M07AMB18-180831021</t>
  </si>
  <si>
    <t>869166033886812</t>
  </si>
  <si>
    <t>2018-08-16 07:25:34</t>
  </si>
  <si>
    <t>2018-08-31 14:21:41</t>
  </si>
  <si>
    <t>M07AMB01-180831037</t>
  </si>
  <si>
    <t>869166037774873</t>
  </si>
  <si>
    <t>2018-08-31 14:11:31</t>
  </si>
  <si>
    <t>金鹏</t>
  </si>
  <si>
    <t>购买日期为演示机激活刷新日期</t>
  </si>
  <si>
    <t>M07AMB01-180831051</t>
  </si>
  <si>
    <t>869166037351276</t>
  </si>
  <si>
    <t>2018-08-31 14:46:26</t>
  </si>
  <si>
    <t>M03AMB05-180831037</t>
  </si>
  <si>
    <t>860079045978312</t>
  </si>
  <si>
    <t>2018-08-31 15:03:49</t>
  </si>
  <si>
    <t>乐晶</t>
  </si>
  <si>
    <t>用户为官方购买，符合7天无理由退换，因未带齐礼品及配件，故放弃工单</t>
  </si>
  <si>
    <t>M07AMB01-180831039</t>
  </si>
  <si>
    <t>869166034597814</t>
  </si>
  <si>
    <t>2018-08-31 14:21:21</t>
  </si>
  <si>
    <t>M18CMB29-180831016</t>
  </si>
  <si>
    <t>通化市梅河口市客服中心</t>
  </si>
  <si>
    <t>869166037784674</t>
  </si>
  <si>
    <t>2018-08-31 14:35:34</t>
  </si>
  <si>
    <t>业务演示机升级</t>
  </si>
  <si>
    <t>M07AMB01-180831038</t>
  </si>
  <si>
    <t>869166036562691</t>
  </si>
  <si>
    <t>2018-08-31 14:20:02</t>
  </si>
  <si>
    <t>M07AMB01-180831048</t>
  </si>
  <si>
    <t>869166033946319</t>
  </si>
  <si>
    <t>2018-08-31 14:43:56</t>
  </si>
  <si>
    <t>M07AMB01-180831083</t>
  </si>
  <si>
    <t>869166037784138</t>
  </si>
  <si>
    <t>2018-08-31 14:56:11</t>
  </si>
  <si>
    <t>彭军</t>
  </si>
  <si>
    <t xml:space="preserve">  业务演示机刷机 </t>
  </si>
  <si>
    <t>M07AMB01-180831044</t>
  </si>
  <si>
    <t>869166037506937</t>
  </si>
  <si>
    <t>2018-08-31 14:39:02</t>
  </si>
  <si>
    <t>M27FMB47-180831016</t>
  </si>
  <si>
    <t>869166036528577</t>
  </si>
  <si>
    <t>2018-08-31 13:39:54</t>
  </si>
  <si>
    <t>M07AMB01-180831043</t>
  </si>
  <si>
    <t>869166038509856</t>
  </si>
  <si>
    <t>2018-08-31 14:37:43</t>
  </si>
  <si>
    <t>业务演示机刷机x</t>
  </si>
  <si>
    <t>M18CMB29-180831018</t>
  </si>
  <si>
    <t>869166037493979</t>
  </si>
  <si>
    <t>2018-08-15 00:00:00</t>
  </si>
  <si>
    <t>2018-08-31 14:39:57</t>
  </si>
  <si>
    <t>M07AMB01-180831040</t>
  </si>
  <si>
    <t>869166036411535</t>
  </si>
  <si>
    <t>2018-08-31 14:22:54</t>
  </si>
  <si>
    <t>M07AMB01-180831046</t>
  </si>
  <si>
    <t>869166038615018</t>
  </si>
  <si>
    <t>2018-08-31 14:43:04</t>
  </si>
  <si>
    <t>M18CMB29-180831019</t>
  </si>
  <si>
    <t>869166037486791</t>
  </si>
  <si>
    <t>2018-08-31 14:41:14</t>
  </si>
  <si>
    <t>M09FMB11-180831022</t>
  </si>
  <si>
    <t>869163037265275</t>
  </si>
  <si>
    <t>2018-08-31 14:21:16</t>
  </si>
  <si>
    <t>可莹</t>
  </si>
  <si>
    <t>M27FMB47-180831017</t>
  </si>
  <si>
    <t>865146044024433</t>
  </si>
  <si>
    <t>2018-08-31 13:51:32</t>
  </si>
  <si>
    <t>M18CMB29-180831015</t>
  </si>
  <si>
    <t>869166036164696</t>
  </si>
  <si>
    <t>2018-08-31 14:34:07</t>
  </si>
  <si>
    <t>M07AMB01-180831045</t>
  </si>
  <si>
    <t>869166038907597</t>
  </si>
  <si>
    <t>2018-08-31 14:40:58</t>
  </si>
  <si>
    <t>M07AMB01-180831050</t>
  </si>
  <si>
    <t>869166036411618</t>
  </si>
  <si>
    <t>2018-08-31 14:44:40</t>
  </si>
  <si>
    <t>M18CMB29-180831017</t>
  </si>
  <si>
    <t>869166038453592</t>
  </si>
  <si>
    <t>2018-08-31 14:38:30</t>
  </si>
  <si>
    <t>M07AMB01-180831047</t>
  </si>
  <si>
    <t>869166033928390</t>
  </si>
  <si>
    <t>2018-08-31 14:39:06</t>
  </si>
  <si>
    <t>M27FMB47-180831021</t>
  </si>
  <si>
    <t>869166033611517</t>
  </si>
  <si>
    <t>2018-08-31 14:29:52</t>
  </si>
  <si>
    <t>M07AMB18-180831035</t>
  </si>
  <si>
    <t>869166033945931</t>
  </si>
  <si>
    <t>2018-08-31 15:52:56</t>
  </si>
  <si>
    <t>M02JMB11-180831027</t>
  </si>
  <si>
    <t>869166033944058</t>
  </si>
  <si>
    <t>2018-08-31 16:50:30</t>
  </si>
  <si>
    <t>黄土成</t>
  </si>
  <si>
    <t>业务演示机</t>
  </si>
  <si>
    <t>M19AMB60-180831039</t>
  </si>
  <si>
    <t>869166038968797</t>
  </si>
  <si>
    <t>2018-08-31 15:47:03</t>
  </si>
  <si>
    <t>刘阳停</t>
  </si>
  <si>
    <t>演示机刷机</t>
  </si>
  <si>
    <t>M07AMB01-180831079</t>
  </si>
  <si>
    <t>869166036575776</t>
  </si>
  <si>
    <t>2018-08-31 16:10:31</t>
  </si>
  <si>
    <t xml:space="preserve"> 业务演示机刷机 </t>
  </si>
  <si>
    <t>M07AMB18-180831038</t>
  </si>
  <si>
    <t>869166038604756</t>
  </si>
  <si>
    <t>2018-08-31 16:07:25</t>
  </si>
  <si>
    <t>M07AMB18-180831044</t>
  </si>
  <si>
    <t>869166037953113</t>
  </si>
  <si>
    <t>2018-08-16 07:25:39</t>
  </si>
  <si>
    <t>2018-08-31 16:32:02</t>
  </si>
  <si>
    <t>M07AMB18-180831032</t>
  </si>
  <si>
    <t>869166033944512</t>
  </si>
  <si>
    <t>2018-08-31 15:47:23</t>
  </si>
  <si>
    <t>M07AMB18-180831030</t>
  </si>
  <si>
    <t>869166034586353</t>
  </si>
  <si>
    <t>2018-08-31 15:44:14</t>
  </si>
  <si>
    <t>M36AMB14-180831075</t>
  </si>
  <si>
    <t>869163038238172</t>
  </si>
  <si>
    <t>2018-08-25 21:21:19</t>
  </si>
  <si>
    <t>2018-08-31 16:48:35</t>
  </si>
  <si>
    <t>携带保卡</t>
  </si>
  <si>
    <t>M27FMB11-180831064</t>
  </si>
  <si>
    <t>869166038062617</t>
  </si>
  <si>
    <t>2018-08-31 15:33:01</t>
  </si>
  <si>
    <t>演示机</t>
  </si>
  <si>
    <t>M07AMB18-180831034</t>
  </si>
  <si>
    <t>869166038610571</t>
  </si>
  <si>
    <t>2018-08-31 15:50:44</t>
  </si>
  <si>
    <t>M07AMB18-180831036</t>
  </si>
  <si>
    <t>869166036534831</t>
  </si>
  <si>
    <t>2018-08-31 15:54:42</t>
  </si>
  <si>
    <t>M09FMB27-180831005</t>
  </si>
  <si>
    <t>荆州市公安客服中心</t>
  </si>
  <si>
    <t>869166033956631</t>
  </si>
  <si>
    <t>2018-08-16 06:33:10</t>
  </si>
  <si>
    <t>2018-08-31 16:38:07</t>
  </si>
  <si>
    <t>程志辉</t>
  </si>
  <si>
    <t>演示机升级公测版，此机为业务演示机未注册，无法录2000-1-1，故购机日期录当天升级日期2018-08-31</t>
  </si>
  <si>
    <t>演示机升级公测版</t>
  </si>
  <si>
    <t>M19AMB60-180831047</t>
  </si>
  <si>
    <t>869166034759331</t>
  </si>
  <si>
    <t>2018-08-31 16:36:07</t>
  </si>
  <si>
    <t>M21AMB19-180831011</t>
  </si>
  <si>
    <t>重庆市奉节县客服中心</t>
  </si>
  <si>
    <t>865146044765456</t>
  </si>
  <si>
    <t>2018-08-31 15:52:42</t>
  </si>
  <si>
    <t>罗建平</t>
  </si>
  <si>
    <t xml:space="preserve">  密码解锁 </t>
  </si>
  <si>
    <t>恢复系统</t>
  </si>
  <si>
    <t>M02JMB12-180831006</t>
  </si>
  <si>
    <t>广州市白云区太和客服中心</t>
  </si>
  <si>
    <t>869166036562410</t>
  </si>
  <si>
    <t>2018-08-31 16:14:04</t>
  </si>
  <si>
    <t>陆崇敏</t>
  </si>
  <si>
    <t>M18CMB29-180831026</t>
  </si>
  <si>
    <t>869166035329191</t>
  </si>
  <si>
    <t>2018-08-31 15:25:59</t>
  </si>
  <si>
    <t>M02JMB11-180831024</t>
  </si>
  <si>
    <t>869166039856611</t>
  </si>
  <si>
    <t>2018-08-31 16:04:08</t>
  </si>
  <si>
    <t>陈炎垚</t>
  </si>
  <si>
    <t>M02JMB12-180831004</t>
  </si>
  <si>
    <t>869166033956755</t>
  </si>
  <si>
    <t>2018-08-31 15:57:02</t>
  </si>
  <si>
    <t>业务演示机刷机。</t>
  </si>
  <si>
    <t>M07AMB01-180831078</t>
  </si>
  <si>
    <t>869166036536919</t>
  </si>
  <si>
    <t>2018-08-31 16:09:18</t>
  </si>
  <si>
    <t>M07AMB01-180831098</t>
  </si>
  <si>
    <t>869166036420015</t>
  </si>
  <si>
    <t>2018-08-31 16:54:49</t>
  </si>
  <si>
    <t>M07AMB01-180831087</t>
  </si>
  <si>
    <t>869166037963450</t>
  </si>
  <si>
    <t>2018-08-31 16:22:09</t>
  </si>
  <si>
    <t>M07AMB01-180831072</t>
  </si>
  <si>
    <t>869166036420817</t>
  </si>
  <si>
    <t>2018-08-31 15:49:48</t>
  </si>
  <si>
    <t>M07AMB18-180831031</t>
  </si>
  <si>
    <t>869166033608133</t>
  </si>
  <si>
    <t>2018-08-31 15:45:50</t>
  </si>
  <si>
    <t>M07AMB01-180831080</t>
  </si>
  <si>
    <t>869166038321310</t>
  </si>
  <si>
    <t>2018-08-31 16:13:25</t>
  </si>
  <si>
    <t>M19AMB60-180831041</t>
  </si>
  <si>
    <t>869166038342894</t>
  </si>
  <si>
    <t>2018-08-31 15:54:34</t>
  </si>
  <si>
    <t>M27FMB15-180831083</t>
  </si>
  <si>
    <t>860079047631695</t>
  </si>
  <si>
    <t>2018-08-31 15:52:11</t>
  </si>
  <si>
    <t>M07AMB18-180831041</t>
  </si>
  <si>
    <t>869166038587613</t>
  </si>
  <si>
    <t>2018-08-31 16:17:15</t>
  </si>
  <si>
    <t>M07AMB01-180831085</t>
  </si>
  <si>
    <t>869166036557493</t>
  </si>
  <si>
    <t>2018-08-31 16:18:27</t>
  </si>
  <si>
    <t>M19AMB60-180831040</t>
  </si>
  <si>
    <t>869166035690931</t>
  </si>
  <si>
    <t>2018-08-31 15:50:46</t>
  </si>
  <si>
    <t>M02JMB12-180831005</t>
  </si>
  <si>
    <t>869166033594770</t>
  </si>
  <si>
    <t>2018-08-31 16:00:05</t>
  </si>
  <si>
    <t>M10AMB12-180831159</t>
  </si>
  <si>
    <t>865146044212657</t>
  </si>
  <si>
    <t>2018-08-31 16:51:46</t>
  </si>
  <si>
    <t>陆春旭</t>
  </si>
  <si>
    <t>指纹偶尔解不开</t>
  </si>
  <si>
    <t>M07AMB01-180831077</t>
  </si>
  <si>
    <t>869166034826734</t>
  </si>
  <si>
    <t>2018-08-31 16:07:45</t>
  </si>
  <si>
    <t>M02BMB08-180831007</t>
  </si>
  <si>
    <t>深圳市坪山新区客服中心</t>
  </si>
  <si>
    <t>860079043211658</t>
  </si>
  <si>
    <t>2018-08-31 15:16:51</t>
  </si>
  <si>
    <t>张进芳</t>
  </si>
  <si>
    <t>自营电商退换货</t>
  </si>
  <si>
    <t>显示屏功能坏</t>
  </si>
  <si>
    <t>M19AMB60-180831043</t>
  </si>
  <si>
    <t>869166035327054</t>
  </si>
  <si>
    <t>2018-08-31 16:03:10</t>
  </si>
  <si>
    <t>M08AMB13-180831041</t>
  </si>
  <si>
    <t>865146046299090</t>
  </si>
  <si>
    <t>2018-08-31 15:38:53</t>
  </si>
  <si>
    <t>邓辉</t>
  </si>
  <si>
    <t>用户反映指纹按键不好用，耗电快</t>
  </si>
  <si>
    <t>M07AMB01-180831075</t>
  </si>
  <si>
    <t>869166038341136</t>
  </si>
  <si>
    <t>2018-08-31 16:06:26</t>
  </si>
  <si>
    <t>M19AMB60-180831042</t>
  </si>
  <si>
    <t>869166034494756</t>
  </si>
  <si>
    <t>2018-08-31 16:00:52</t>
  </si>
  <si>
    <t>M19AMB60-180831046</t>
  </si>
  <si>
    <t>869166037357398</t>
  </si>
  <si>
    <t>2018-08-31 16:33:51</t>
  </si>
  <si>
    <t>M18CMB29-180831022</t>
  </si>
  <si>
    <t>869166037364295</t>
  </si>
  <si>
    <t>2018-08-31 15:17:49</t>
  </si>
  <si>
    <t>M19AMB60-180831045</t>
  </si>
  <si>
    <t>869166038425616</t>
  </si>
  <si>
    <t>2018-08-31 16:30:14</t>
  </si>
  <si>
    <t>M07AMB01-180831084</t>
  </si>
  <si>
    <t>869166036422052</t>
  </si>
  <si>
    <t>2018-08-31 16:15:46</t>
  </si>
  <si>
    <t>M07AMB01-180831086</t>
  </si>
  <si>
    <t>869166038429576</t>
  </si>
  <si>
    <t>2018-08-31 16:20:27</t>
  </si>
  <si>
    <t>M03AMB01-180831038</t>
  </si>
  <si>
    <t>865146043646350</t>
  </si>
  <si>
    <t>2018-08-31 16:08:23</t>
  </si>
  <si>
    <t>张兵兵</t>
  </si>
  <si>
    <t>检测正常，用户录入手法问题</t>
  </si>
  <si>
    <t>指纹录入后解不开锁</t>
  </si>
  <si>
    <t>M07AMB01-180831082</t>
  </si>
  <si>
    <t>869166034877737</t>
  </si>
  <si>
    <t>2018-08-31 16:14:36</t>
  </si>
  <si>
    <t>M27FMB11-180831078</t>
  </si>
  <si>
    <t>869166037400156</t>
  </si>
  <si>
    <t>2018-08-16 06:51:01</t>
  </si>
  <si>
    <t>2018-08-31 17:06:06</t>
  </si>
  <si>
    <t>M27FMB87-180831018</t>
  </si>
  <si>
    <t>869166039826978</t>
  </si>
  <si>
    <t>2018-08-16 06:51:05</t>
  </si>
  <si>
    <t>2018-08-31 17:08:05</t>
  </si>
  <si>
    <t>M27FMB47-180831030</t>
  </si>
  <si>
    <t>869166033789370</t>
  </si>
  <si>
    <t>2018-08-31 17:00:35</t>
  </si>
  <si>
    <t>M27FMB87-180831017</t>
  </si>
  <si>
    <t>869166033786996</t>
  </si>
  <si>
    <t>2018-08-31 17:04:46</t>
  </si>
  <si>
    <t>M07AMB01-180831096</t>
  </si>
  <si>
    <t>869166039235196</t>
  </si>
  <si>
    <t>2018-08-31 17:11:37</t>
  </si>
  <si>
    <t>M26BMB01-180831037</t>
  </si>
  <si>
    <t>乌鲁木齐市客服中心</t>
  </si>
  <si>
    <t>865146044724453</t>
  </si>
  <si>
    <t>2018-08-31 18:15:30</t>
  </si>
  <si>
    <t>于海洋</t>
  </si>
  <si>
    <t>卡插反了  不拆机  取得卡！</t>
  </si>
  <si>
    <t>取卡（已告知风险，用户同意）</t>
  </si>
  <si>
    <t>M07AMB01-180831099</t>
  </si>
  <si>
    <t>869166038741814</t>
  </si>
  <si>
    <t>2018-08-31 17:15:08</t>
  </si>
  <si>
    <t>M10AMB21-180831034</t>
  </si>
  <si>
    <t>869166038352992</t>
  </si>
  <si>
    <t>2018-08-31 17:08:56</t>
  </si>
  <si>
    <t>梁小平</t>
  </si>
  <si>
    <t>M07AMB20-180831023</t>
  </si>
  <si>
    <t>长沙市雨花区客服中心</t>
  </si>
  <si>
    <t>869166036412475</t>
  </si>
  <si>
    <t>2018-08-16 02:42:29</t>
  </si>
  <si>
    <t>2018-08-31 17:47:19</t>
  </si>
  <si>
    <t>王亚丰</t>
  </si>
  <si>
    <t>M27FMB11-180831081</t>
  </si>
  <si>
    <t>869166033350652</t>
  </si>
  <si>
    <t>2018-08-16 06:51:08</t>
  </si>
  <si>
    <t>2018-08-31 17:28:52</t>
  </si>
  <si>
    <t>胡锦江</t>
  </si>
  <si>
    <t>M02JMB11-180831032</t>
  </si>
  <si>
    <t>869166038468616</t>
  </si>
  <si>
    <t>2018-08-31 17:47:13</t>
  </si>
  <si>
    <t>杨昌蓬</t>
  </si>
  <si>
    <t>M27FMB47-180831032</t>
  </si>
  <si>
    <t>869166034541416</t>
  </si>
  <si>
    <t>2018-08-31 17:19:57</t>
  </si>
  <si>
    <t>M27FMB11-180831082</t>
  </si>
  <si>
    <t>869166038068697</t>
  </si>
  <si>
    <t>2018-08-31 17:31:30</t>
  </si>
  <si>
    <t>M07AMB20-180831025</t>
  </si>
  <si>
    <t>869166033962738</t>
  </si>
  <si>
    <t>2018-08-16 07:25:24</t>
  </si>
  <si>
    <t>2018-08-31 18:00:37</t>
  </si>
  <si>
    <t>M07AMB01-180831097</t>
  </si>
  <si>
    <t>869166038342118</t>
  </si>
  <si>
    <t>2018-08-31 17:12:42</t>
  </si>
  <si>
    <t>M26BMB09-180831028</t>
  </si>
  <si>
    <t>奎屯市客服中心</t>
  </si>
  <si>
    <t>865146042950118</t>
  </si>
  <si>
    <t>2018-08-31 17:59:38</t>
  </si>
  <si>
    <t>张玉峰</t>
  </si>
  <si>
    <t>用户提供身份证，请知悉。</t>
  </si>
  <si>
    <t>密码忘记</t>
  </si>
  <si>
    <t>M07AMB01-180831101</t>
  </si>
  <si>
    <t>869166036419991</t>
  </si>
  <si>
    <t>2018-08-31 17:17:17</t>
  </si>
  <si>
    <t>M07AMB01-180831095</t>
  </si>
  <si>
    <t>869166038349998</t>
  </si>
  <si>
    <t>2018-08-31 17:10:29</t>
  </si>
  <si>
    <t>M07AMB20-180831024</t>
  </si>
  <si>
    <t>869166033958074</t>
  </si>
  <si>
    <t>2018-08-31 17:55:02</t>
  </si>
  <si>
    <t>M15AMB09-180831035</t>
  </si>
  <si>
    <t>贺州市客服中心</t>
  </si>
  <si>
    <t>865146049782233</t>
  </si>
  <si>
    <t>2018-08-31 17:27:54</t>
  </si>
  <si>
    <t>余志辉</t>
  </si>
  <si>
    <t>密码记不住</t>
  </si>
  <si>
    <t>M07AMB20-180831022</t>
  </si>
  <si>
    <t>869166038348032</t>
  </si>
  <si>
    <t>2018-08-16 02:42:41</t>
  </si>
  <si>
    <t>2018-08-31 17:41:37</t>
  </si>
  <si>
    <t>M07AMB01-180831100</t>
  </si>
  <si>
    <t>869166036390291</t>
  </si>
  <si>
    <t>2018-08-31 17:16:10</t>
  </si>
  <si>
    <t>M27FMB28-180831042</t>
  </si>
  <si>
    <t>德州市齐河县客服中心</t>
  </si>
  <si>
    <t>869166034596519</t>
  </si>
  <si>
    <t>2018-08-31 17:03:13</t>
  </si>
  <si>
    <t>黄启昌</t>
  </si>
  <si>
    <t>r17演示机由于ota版本进度异常，所以正式版刷机公司和客服不做限制了，如当地销售有需求可以刷机。</t>
  </si>
  <si>
    <t>M05AMB01-JC-180901006</t>
  </si>
  <si>
    <t>869163037836539</t>
  </si>
  <si>
    <t>2018-09-01 15:15:32</t>
  </si>
  <si>
    <t>储佳明</t>
  </si>
  <si>
    <t>根据公司政策收取屏幕及电池盖费用共计940元更换新机</t>
  </si>
  <si>
    <t>电池盖裂 中框裂</t>
  </si>
  <si>
    <t>结构件坏</t>
  </si>
  <si>
    <t>M17GMB24-JC-180901032</t>
  </si>
  <si>
    <t>865146046164633</t>
  </si>
  <si>
    <t>2018-09-01 15:05:19</t>
  </si>
  <si>
    <t>品质收集，根据公司文件屏裂收取屏幕费用给用户更换新机，使用屏碎保，免费换屏，屏幕价格 750  元，请知悉</t>
  </si>
  <si>
    <t>M08AMB26-JC-180901001</t>
  </si>
  <si>
    <t>865146043014310</t>
  </si>
  <si>
    <t>2018-09-01 15:46:54</t>
  </si>
  <si>
    <t>该机器屏坏，符合公司品质收集，因为用户购买屏碎保，故给用户使用屏碎保换新</t>
  </si>
  <si>
    <t>M08AMB08-JC-180901004</t>
  </si>
  <si>
    <t>天津市塘沽区客服中心</t>
  </si>
  <si>
    <t>865146040561891</t>
  </si>
  <si>
    <t>2018-09-01 11:54:55</t>
  </si>
  <si>
    <t>张雪</t>
  </si>
  <si>
    <t>电池盖底部裂</t>
  </si>
  <si>
    <t>M27FMB02-JC-180901021</t>
  </si>
  <si>
    <t>865146046043530</t>
  </si>
  <si>
    <t>2018-09-01 16:53:20</t>
  </si>
  <si>
    <t>手机电池盖裂，符合品质收集，收电池盖费用，使用服务用机换新</t>
  </si>
  <si>
    <t>电池盖裂 检测</t>
  </si>
  <si>
    <t>L05AMB14-180901001</t>
  </si>
  <si>
    <t>南通市如皋市客服中心</t>
  </si>
  <si>
    <t>869163039876533</t>
  </si>
  <si>
    <t>2018-09-01 08:28:22</t>
  </si>
  <si>
    <t>王聪</t>
  </si>
  <si>
    <t>M07AMB01-180901002</t>
  </si>
  <si>
    <t>860079047517118</t>
  </si>
  <si>
    <t>2018-09-01</t>
  </si>
  <si>
    <t>2018-09-01 09:06:09</t>
  </si>
  <si>
    <t>购买日期为演示机激活日期</t>
  </si>
  <si>
    <t>M27FMB47-180901004</t>
  </si>
  <si>
    <t>869166037461299</t>
  </si>
  <si>
    <t>2018-09-01 09:11:16</t>
  </si>
  <si>
    <t>M07AMB27-180901005</t>
  </si>
  <si>
    <t>869166038511191</t>
  </si>
  <si>
    <t>2018-09-01 09:24:32</t>
  </si>
  <si>
    <t>姜太祥</t>
  </si>
  <si>
    <t>业务机升级</t>
  </si>
  <si>
    <t>M07AMB27-180901007</t>
  </si>
  <si>
    <t>869166037002390</t>
  </si>
  <si>
    <t>2018-08-16 02:42:44</t>
  </si>
  <si>
    <t>2018-09-01 09:26:43</t>
  </si>
  <si>
    <t>熊大龙</t>
  </si>
  <si>
    <t>2</t>
  </si>
  <si>
    <t>M27FMB49-180901002</t>
  </si>
  <si>
    <t>潍坊市寿光市客服中心</t>
  </si>
  <si>
    <t>869163037292857</t>
  </si>
  <si>
    <t>2018-09-01 09:15:27</t>
  </si>
  <si>
    <t>王宇轩</t>
  </si>
  <si>
    <t>手机指纹锁反应不灵敏</t>
  </si>
  <si>
    <t>M07AMB27-180901006</t>
  </si>
  <si>
    <t>869166034551852</t>
  </si>
  <si>
    <t>2018-09-01 09:25:34</t>
  </si>
  <si>
    <t>吴晃云</t>
  </si>
  <si>
    <t>M27FMB47-180901005</t>
  </si>
  <si>
    <t>869166038340831</t>
  </si>
  <si>
    <t>2018-09-01 09:20:17</t>
  </si>
  <si>
    <t>M08AMB09-180901001</t>
  </si>
  <si>
    <t>865146043564090</t>
  </si>
  <si>
    <t>2018-09-01 09:12:59</t>
  </si>
  <si>
    <t>李学军</t>
  </si>
  <si>
    <t>喇叭有杂音</t>
  </si>
  <si>
    <t>M07AMB27-180901004</t>
  </si>
  <si>
    <t>869166038588058</t>
  </si>
  <si>
    <t>2018-09-01 09:22:43</t>
  </si>
  <si>
    <t>严杰</t>
  </si>
  <si>
    <t>M10AMB12-180901009</t>
  </si>
  <si>
    <t>2018-09-01 09:34:58</t>
  </si>
  <si>
    <t>郑通</t>
  </si>
  <si>
    <t>经销商自己的机器      拆机取卡</t>
  </si>
  <si>
    <t>卡槽取不出</t>
  </si>
  <si>
    <t>M17GMB28-180901011</t>
  </si>
  <si>
    <t>2018-09-01 09:51:49</t>
  </si>
  <si>
    <t>M33AMB37-180901017</t>
  </si>
  <si>
    <t>宿州市萧县客服中心</t>
  </si>
  <si>
    <t>869166037196978</t>
  </si>
  <si>
    <t>2018-09-01 09:58:46</t>
  </si>
  <si>
    <t>徐雪颖</t>
  </si>
  <si>
    <t>业务演示机升级  公司配发的第一批业务演示机</t>
  </si>
  <si>
    <t>M17GMB44-180901008</t>
  </si>
  <si>
    <t>洛阳市偃师市客服中心</t>
  </si>
  <si>
    <t>869166038506977</t>
  </si>
  <si>
    <t>2018-09-01 09:55:39</t>
  </si>
  <si>
    <t>李睿奇</t>
  </si>
  <si>
    <t>M03DMB01-180901006</t>
  </si>
  <si>
    <t>M03DMB</t>
  </si>
  <si>
    <t>绍兴市客服中心</t>
  </si>
  <si>
    <t>869163037343718</t>
  </si>
  <si>
    <t>2018-09-01 09:38:30</t>
  </si>
  <si>
    <t>潘伟彪</t>
  </si>
  <si>
    <t>M03AMB05-180901011</t>
  </si>
  <si>
    <t>860079042971070</t>
  </si>
  <si>
    <t>2018-09-01 09:29:35</t>
  </si>
  <si>
    <t xml:space="preserve">无通知音  </t>
  </si>
  <si>
    <t>手机铃声自动静音/振动</t>
  </si>
  <si>
    <t>M27FMB11-180901009</t>
  </si>
  <si>
    <t>869163034269759</t>
  </si>
  <si>
    <t>2018-09-01 09:49:03</t>
  </si>
  <si>
    <t>M27FMB28-180901005</t>
  </si>
  <si>
    <t>869166035330272</t>
  </si>
  <si>
    <t>2018-08-16 08:05:08</t>
  </si>
  <si>
    <t>2018-09-01 09:31:15</t>
  </si>
  <si>
    <t>M11FMB07-180901004</t>
  </si>
  <si>
    <t>呼伦贝尔市海拉尔市客服中心</t>
  </si>
  <si>
    <t>869166039032510</t>
  </si>
  <si>
    <t>2018-08-25 02:08:18</t>
  </si>
  <si>
    <t>2018-09-01 09:39:41</t>
  </si>
  <si>
    <t>王光</t>
  </si>
  <si>
    <t>指纹输入后，过一阵不好使</t>
  </si>
  <si>
    <t>M27FMB18-180901003</t>
  </si>
  <si>
    <t>青岛市黄岛区客服中心</t>
  </si>
  <si>
    <t>869166036610755</t>
  </si>
  <si>
    <t>2018-09-01 09:57:19</t>
  </si>
  <si>
    <t>马小梅</t>
  </si>
  <si>
    <t>指纹经常不识别 识别率低</t>
  </si>
  <si>
    <t>M33AMB37-180901016</t>
  </si>
  <si>
    <t>869166037036950</t>
  </si>
  <si>
    <t>2018-09-01 09:56:10</t>
  </si>
  <si>
    <t>康博伟</t>
  </si>
  <si>
    <t>M27FMB47-180901008</t>
  </si>
  <si>
    <t>869166036525599</t>
  </si>
  <si>
    <t>2018-09-01 09:40:05</t>
  </si>
  <si>
    <t>M27FMB62-180901009</t>
  </si>
  <si>
    <t>济南市章丘市客服中心</t>
  </si>
  <si>
    <t>865146044032832</t>
  </si>
  <si>
    <t>2018-08-25 23:51:53</t>
  </si>
  <si>
    <t>2018-09-01 09:39:14</t>
  </si>
  <si>
    <t>陈学振</t>
  </si>
  <si>
    <t>M23AMB03-180901007</t>
  </si>
  <si>
    <t>865146042641717</t>
  </si>
  <si>
    <t>2018-09-01 09:55:40</t>
  </si>
  <si>
    <t>白灿</t>
  </si>
  <si>
    <t>M27FMB28-180901004</t>
  </si>
  <si>
    <t>869166037082418</t>
  </si>
  <si>
    <t>2018-09-01 09:27:48</t>
  </si>
  <si>
    <t>M27FMB47-180901009</t>
  </si>
  <si>
    <t>869166037335436</t>
  </si>
  <si>
    <t>2018-09-01 09:42:40</t>
  </si>
  <si>
    <t>M07AMB27-180901029</t>
  </si>
  <si>
    <t>869166036538071</t>
  </si>
  <si>
    <t>2018-09-01 10:12:37</t>
  </si>
  <si>
    <t>M07AMB01-180901019</t>
  </si>
  <si>
    <t>869166037831095</t>
  </si>
  <si>
    <t>2018-09-01 10:28:08</t>
  </si>
  <si>
    <t>M07AMB01-180901025</t>
  </si>
  <si>
    <t>869166036411576</t>
  </si>
  <si>
    <t>2018-09-01 10:40:14</t>
  </si>
  <si>
    <t>M33AMB01-180901024</t>
  </si>
  <si>
    <t>869166037487393</t>
  </si>
  <si>
    <t>2018-08-16 02:56:43</t>
  </si>
  <si>
    <t>2018-09-01 10:35:10</t>
  </si>
  <si>
    <t>孙旭东</t>
  </si>
  <si>
    <t>M19AMB19-180901004</t>
  </si>
  <si>
    <t>太原市南内环街客服中心</t>
  </si>
  <si>
    <t>865146040263332</t>
  </si>
  <si>
    <t>2018-09-01 10:26:05</t>
  </si>
  <si>
    <t>张晓</t>
  </si>
  <si>
    <t>M29AMB03-180901008</t>
  </si>
  <si>
    <t>2018-09-01 10:32:17</t>
  </si>
  <si>
    <t>此单作废（演示机未拆机检测 无保卡 串码录虚拟串码0000  购买日期为2000-01-01代替）</t>
  </si>
  <si>
    <t>M07AMB01-180901013</t>
  </si>
  <si>
    <t>869166037930913</t>
  </si>
  <si>
    <t>2018-09-01 10:10:34</t>
  </si>
  <si>
    <t>M07AMB27-180901030</t>
  </si>
  <si>
    <t>869166038067319</t>
  </si>
  <si>
    <t>2018-09-01 10:14:20</t>
  </si>
  <si>
    <t>M33AMB41-180901013</t>
  </si>
  <si>
    <t>阜阳市阜南县客服中心</t>
  </si>
  <si>
    <t>869163036940274</t>
  </si>
  <si>
    <t>2018-08-26 07:44:51</t>
  </si>
  <si>
    <t>2018-09-01 10:53:17</t>
  </si>
  <si>
    <t>张士龙</t>
  </si>
  <si>
    <t>经销商自己的手机</t>
  </si>
  <si>
    <t>M05AMB01-180901012</t>
  </si>
  <si>
    <t>869163038228330</t>
  </si>
  <si>
    <t>2018-09-01 10:38:27</t>
  </si>
  <si>
    <t>王玉涛</t>
  </si>
  <si>
    <t xml:space="preserve">耗电快 </t>
  </si>
  <si>
    <t>M07AMB27-180901028</t>
  </si>
  <si>
    <t>869166037003216</t>
  </si>
  <si>
    <t>2018-09-01 10:07:06</t>
  </si>
  <si>
    <t xml:space="preserve">用户主动要求升级  </t>
  </si>
  <si>
    <t>M00EMB19-180901011</t>
  </si>
  <si>
    <t>860079046003490</t>
  </si>
  <si>
    <t>2018-09-01 10:40:22</t>
  </si>
  <si>
    <t>沈志强</t>
  </si>
  <si>
    <t>M27FMB32-180901005</t>
  </si>
  <si>
    <t>青岛市李沧区客服中心</t>
  </si>
  <si>
    <t>865146044889652</t>
  </si>
  <si>
    <t>2018-09-01 10:08:32</t>
  </si>
  <si>
    <t>刘洋</t>
  </si>
  <si>
    <t>用户有多部oppo手机、OTA升级到最新</t>
  </si>
  <si>
    <t>1.昨晚上11点半是满电，玩了2局吃鸡，今早上打了1个电话，看了10多分钟的电影，还剩32%，用户感觉耗电快，想做检测</t>
  </si>
  <si>
    <t>M07AMB01-180901024</t>
  </si>
  <si>
    <t>869166034586072</t>
  </si>
  <si>
    <t>2018-09-01 10:39:08</t>
  </si>
  <si>
    <t>M07AMB01-180901023</t>
  </si>
  <si>
    <t>869166036389533</t>
  </si>
  <si>
    <t>2018-09-01 10:37:54</t>
  </si>
  <si>
    <t>M07AMB27-180901031</t>
  </si>
  <si>
    <t>869166038755731</t>
  </si>
  <si>
    <t>2018-09-01 10:15:22</t>
  </si>
  <si>
    <t>业务机</t>
  </si>
  <si>
    <t>M33AMB01-180901025</t>
  </si>
  <si>
    <t>869166033607879</t>
  </si>
  <si>
    <t>2018-09-01 10:37:33</t>
  </si>
  <si>
    <t>PBEM00_11_S.02</t>
  </si>
  <si>
    <t>M07AMB01-180901015</t>
  </si>
  <si>
    <t>869166036505435</t>
  </si>
  <si>
    <t>2018-09-01 10:15:16</t>
  </si>
  <si>
    <t>M33AMB22-180901011</t>
  </si>
  <si>
    <t>阜阳市临泉县客服中心</t>
  </si>
  <si>
    <t>869166038420518</t>
  </si>
  <si>
    <t>2018-09-01 10:55:11</t>
  </si>
  <si>
    <t>朱庆丰</t>
  </si>
  <si>
    <t>业务演示机，刷机</t>
  </si>
  <si>
    <t>M27FMB66-180901012</t>
  </si>
  <si>
    <t>青岛市即墨市客服中心</t>
  </si>
  <si>
    <t>869166038326210</t>
  </si>
  <si>
    <t>2018-08-16 06:51:06</t>
  </si>
  <si>
    <t>2018-09-01 10:28:10</t>
  </si>
  <si>
    <t>毛倩倩</t>
  </si>
  <si>
    <t>要求刷机</t>
  </si>
  <si>
    <t>M17GMB44-180901012</t>
  </si>
  <si>
    <t>869166036410610</t>
  </si>
  <si>
    <t>2018-09-01 10:22:51</t>
  </si>
  <si>
    <t>主动升级</t>
  </si>
  <si>
    <t>M07AMB01-180901022</t>
  </si>
  <si>
    <t>869166034599257</t>
  </si>
  <si>
    <t>2018-09-01 10:36:37</t>
  </si>
  <si>
    <t>M27FMB11-180901017</t>
  </si>
  <si>
    <t>869166036528213</t>
  </si>
  <si>
    <t>2018-08-16 07:44:18</t>
  </si>
  <si>
    <t>2018-09-01 10:33:15</t>
  </si>
  <si>
    <t>M07AMB20-180901006</t>
  </si>
  <si>
    <t>869166034832237</t>
  </si>
  <si>
    <t>2018-08-16 02:42:30</t>
  </si>
  <si>
    <t>2018-09-01 11:01:58</t>
  </si>
  <si>
    <t>M02JMB11-180901004</t>
  </si>
  <si>
    <t>869166035880813</t>
  </si>
  <si>
    <t>2018-09-01 10:04:41</t>
  </si>
  <si>
    <t>M07AMB01-180901018</t>
  </si>
  <si>
    <t>869166037777231</t>
  </si>
  <si>
    <t>2018-09-01 10:26:20</t>
  </si>
  <si>
    <t>M33AMB32-180901015</t>
  </si>
  <si>
    <t>合肥市四里河客服中心</t>
  </si>
  <si>
    <t>869166034588573</t>
  </si>
  <si>
    <t>2018-08-16 02:56:18</t>
  </si>
  <si>
    <t>2018-09-01 11:06:18</t>
  </si>
  <si>
    <t>欧续东</t>
  </si>
  <si>
    <t>M33AMB32-180901013</t>
  </si>
  <si>
    <t>869166036391976</t>
  </si>
  <si>
    <t>2018-09-01 10:53:40</t>
  </si>
  <si>
    <t>瞿正</t>
  </si>
  <si>
    <t>M07AMB01-180901017</t>
  </si>
  <si>
    <t>869166037003372</t>
  </si>
  <si>
    <t>2018-09-01 10:22:05</t>
  </si>
  <si>
    <t>M33AMB32-180901014</t>
  </si>
  <si>
    <t>869166038614979</t>
  </si>
  <si>
    <t>2018-09-01 11:02:42</t>
  </si>
  <si>
    <t>M17GMB44-180901015</t>
  </si>
  <si>
    <t>869166037473674</t>
  </si>
  <si>
    <t>2018-09-01 10:35:09</t>
  </si>
  <si>
    <t>M07AMB20-180901004</t>
  </si>
  <si>
    <t>869166038582598</t>
  </si>
  <si>
    <t>2018-09-01 10:54:53</t>
  </si>
  <si>
    <t>M33AMB32-180901016</t>
  </si>
  <si>
    <t>869166037018370</t>
  </si>
  <si>
    <t>2018-09-01 11:08:25</t>
  </si>
  <si>
    <t>M27FMB11-180901018</t>
  </si>
  <si>
    <t>869166036526175</t>
  </si>
  <si>
    <t>2018-08-16 07:44:04</t>
  </si>
  <si>
    <t>2018-09-01 10:34:55</t>
  </si>
  <si>
    <t>M11FMB18-180901010</t>
  </si>
  <si>
    <t>860079045795914</t>
  </si>
  <si>
    <t>2018-09-01 10:51:14</t>
  </si>
  <si>
    <t>许达</t>
  </si>
  <si>
    <t>升级后故障依旧，已走自营电商换货流程，本单据按照本次升级录入</t>
  </si>
  <si>
    <t>无法录入指纹 重复在输入密码界面</t>
  </si>
  <si>
    <t>M07AMB01-180901021</t>
  </si>
  <si>
    <t>869166038588934</t>
  </si>
  <si>
    <t>2018-09-01 10:32:57</t>
  </si>
  <si>
    <t>M07AMB01-180901020</t>
  </si>
  <si>
    <t>869166034587831</t>
  </si>
  <si>
    <t>2018-09-01 10:31:23</t>
  </si>
  <si>
    <t>M33AMB36-180901017</t>
  </si>
  <si>
    <t>865146043212419</t>
  </si>
  <si>
    <t>2018-08-25 22:10:25</t>
  </si>
  <si>
    <t>2018-09-01 10:18:57</t>
  </si>
  <si>
    <t>魏玉号</t>
  </si>
  <si>
    <t>M33AMB39-180901010</t>
  </si>
  <si>
    <t>阜阳市颍州区万方客服中心</t>
  </si>
  <si>
    <t>869166033841551</t>
  </si>
  <si>
    <t>2018-08-16 06:43:33</t>
  </si>
  <si>
    <t>2018-09-01 12:47:30</t>
  </si>
  <si>
    <t>王俊</t>
  </si>
  <si>
    <t>M07AMB27-180901101</t>
  </si>
  <si>
    <t>869166033901215</t>
  </si>
  <si>
    <t>2018-09-01 12:24:31</t>
  </si>
  <si>
    <t>肖克琴</t>
  </si>
  <si>
    <t>M33AMB39-180901012</t>
  </si>
  <si>
    <t>869166035806859</t>
  </si>
  <si>
    <t>2018-09-01 12:51:01</t>
  </si>
  <si>
    <t>M07AMB27-180901091</t>
  </si>
  <si>
    <t>869166037356234</t>
  </si>
  <si>
    <t>2018-09-01 12:12:20</t>
  </si>
  <si>
    <t>M17GMB44-180901020</t>
  </si>
  <si>
    <t>869166038476270</t>
  </si>
  <si>
    <t>2018-09-01 11:50:03</t>
  </si>
  <si>
    <t>M29AMB03-180901023</t>
  </si>
  <si>
    <t>869166035327617</t>
  </si>
  <si>
    <t>2018-09-01 11:34:58</t>
  </si>
  <si>
    <t>视频在相册中无法查看</t>
  </si>
  <si>
    <t>M07AMB27-180901055</t>
  </si>
  <si>
    <t>869166035891414</t>
  </si>
  <si>
    <t>2018-09-01 11:13:48</t>
  </si>
  <si>
    <t>刷机升级（新天地方圆）用户主动要求升级</t>
  </si>
  <si>
    <t>M33AMB22-180901017</t>
  </si>
  <si>
    <t>869166035299451</t>
  </si>
  <si>
    <t>2018-09-01 12:32:35</t>
  </si>
  <si>
    <t>M17GMB44-180901024</t>
  </si>
  <si>
    <t>869166033951079</t>
  </si>
  <si>
    <t>2018-09-01 11:55:01</t>
  </si>
  <si>
    <t>M07AMB20-180901008</t>
  </si>
  <si>
    <t>869166033947093</t>
  </si>
  <si>
    <t>2018-09-01 11:29:00</t>
  </si>
  <si>
    <t>M33AMB12-180901046</t>
  </si>
  <si>
    <t>宿州市客服中心</t>
  </si>
  <si>
    <t>869166033926873</t>
  </si>
  <si>
    <t>2018-09-01 12:47:49</t>
  </si>
  <si>
    <t>张先成</t>
  </si>
  <si>
    <t>M17GMB44-180901019</t>
  </si>
  <si>
    <t>869166033848457</t>
  </si>
  <si>
    <t>2018-09-01 11:43:55</t>
  </si>
  <si>
    <t>M17GMB44-180901023</t>
  </si>
  <si>
    <t>869166037470712</t>
  </si>
  <si>
    <t>2018-09-01 11:53:58</t>
  </si>
  <si>
    <t>M06C0018-180901018</t>
  </si>
  <si>
    <t>2018-08-23</t>
  </si>
  <si>
    <t>2018-09-01 11:13:56</t>
  </si>
  <si>
    <t>王东局</t>
  </si>
  <si>
    <t>电商机器已告知用户去现场客服，</t>
  </si>
  <si>
    <t>M07AMB27-180901117</t>
  </si>
  <si>
    <t>869166037822953</t>
  </si>
  <si>
    <t>2018-09-01 12:47:05</t>
  </si>
  <si>
    <t>M07AMB27-180901103</t>
  </si>
  <si>
    <t>869166037970810</t>
  </si>
  <si>
    <t>2018-09-01 12:26:01</t>
  </si>
  <si>
    <t>M27FMB34-180901016</t>
  </si>
  <si>
    <t>潍坊市青州市客服中心</t>
  </si>
  <si>
    <t>869166037370011</t>
  </si>
  <si>
    <t>2018-09-01 11:18:13</t>
  </si>
  <si>
    <t>孟祥熙</t>
  </si>
  <si>
    <t>M33AMB23-180901026</t>
  </si>
  <si>
    <t>合肥市尚泽国际客服中心</t>
  </si>
  <si>
    <t>869166034587658</t>
  </si>
  <si>
    <t>2018-08-16 02:45:08</t>
  </si>
  <si>
    <t>2018-09-01 11:36:24</t>
  </si>
  <si>
    <t>李元琼</t>
  </si>
  <si>
    <t>M33AMB28-180901021</t>
  </si>
  <si>
    <t>阜阳市颍上县客服中心</t>
  </si>
  <si>
    <t>2018-09-01 12:41:41</t>
  </si>
  <si>
    <t>郑佳乐</t>
  </si>
  <si>
    <t>180810</t>
  </si>
  <si>
    <t>M08AMB08-180901016</t>
  </si>
  <si>
    <t>865146041312518</t>
  </si>
  <si>
    <t>2018-09-01 11:52:48</t>
  </si>
  <si>
    <t>苗全红</t>
  </si>
  <si>
    <t>卡托孔掉漆</t>
  </si>
  <si>
    <t>M17GMB44-180901025</t>
  </si>
  <si>
    <t>869166039848774</t>
  </si>
  <si>
    <t>2018-09-01 11:55:53</t>
  </si>
  <si>
    <t>M07AMB01-180901042</t>
  </si>
  <si>
    <t>869166033950832</t>
  </si>
  <si>
    <t>2018-09-01 11:23:21</t>
  </si>
  <si>
    <t>M07AMB27-180901100</t>
  </si>
  <si>
    <t>869166033957019</t>
  </si>
  <si>
    <t>2018-08-16 07:25:29</t>
  </si>
  <si>
    <t>2018-09-01 12:21:37</t>
  </si>
  <si>
    <t>M33AMB12-180901040</t>
  </si>
  <si>
    <t>869166036573110</t>
  </si>
  <si>
    <t>2018-09-01 12:14:53</t>
  </si>
  <si>
    <t>宋朋飞</t>
  </si>
  <si>
    <t>M16GMB21-180901008</t>
  </si>
  <si>
    <t>865146040572377</t>
  </si>
  <si>
    <t>2018-09-01 11:35:33</t>
  </si>
  <si>
    <t>打开相机偶尔黑屏</t>
  </si>
  <si>
    <t>M33AMB28-180901019</t>
  </si>
  <si>
    <t>869166035882975</t>
  </si>
  <si>
    <t>2018-08-16 06:43:52</t>
  </si>
  <si>
    <t>2018-09-01 12:19:26</t>
  </si>
  <si>
    <t>180610</t>
  </si>
  <si>
    <t>M33AMB32-180901017</t>
  </si>
  <si>
    <t>869166034832492</t>
  </si>
  <si>
    <t>2018-09-01 11:10:08</t>
  </si>
  <si>
    <t>M07AMB27-180901115</t>
  </si>
  <si>
    <t>869166036540630</t>
  </si>
  <si>
    <t>2018-09-01 12:44:58</t>
  </si>
  <si>
    <t>M33AMB23-180901033</t>
  </si>
  <si>
    <t>869166034836873</t>
  </si>
  <si>
    <t>2018-09-01 11:50:48</t>
  </si>
  <si>
    <t>陈家普</t>
  </si>
  <si>
    <t>M33AMB28-180901022</t>
  </si>
  <si>
    <t>2018-09-01 12:54:43</t>
  </si>
  <si>
    <t>M27FMB38-180901032</t>
  </si>
  <si>
    <t>869166038357231</t>
  </si>
  <si>
    <t>2018-08-16 08:05:35</t>
  </si>
  <si>
    <t>2018-09-01 12:58:36</t>
  </si>
  <si>
    <t>董颜明</t>
  </si>
  <si>
    <t>M09FMB13-180901015</t>
  </si>
  <si>
    <t>荆州市沙市区客服中心</t>
  </si>
  <si>
    <t>869166038476973</t>
  </si>
  <si>
    <t>2018-09-01 11:35:05</t>
  </si>
  <si>
    <t>陈振磊</t>
  </si>
  <si>
    <t>演示机未注册，故录购机日期为2018-09-01</t>
  </si>
  <si>
    <t>演示机升级</t>
  </si>
  <si>
    <t>M06C0013-180901009</t>
  </si>
  <si>
    <t>865146048250117</t>
  </si>
  <si>
    <t>2018-09-01 11:42:49</t>
  </si>
  <si>
    <t>机器进入维修间后手机中的资料（电话、相片、信息等）将无法保存，用户同意手机内所有资料丢失。</t>
  </si>
  <si>
    <t>M16GMB15-180901036</t>
  </si>
  <si>
    <t>869166037280574</t>
  </si>
  <si>
    <t>2018-09-01 12:54:17</t>
  </si>
  <si>
    <t>刘一薄</t>
  </si>
  <si>
    <t>指纹功能不灵敏  资料有丢失风险</t>
  </si>
  <si>
    <t>M07AMB27-180901090</t>
  </si>
  <si>
    <t>869166037000576</t>
  </si>
  <si>
    <t>2018-09-01 12:10:33</t>
  </si>
  <si>
    <t>M33AMB39-180901011</t>
  </si>
  <si>
    <t>869166039234199</t>
  </si>
  <si>
    <t>2018-09-01 12:49:10</t>
  </si>
  <si>
    <t>M07AMB27-180901104</t>
  </si>
  <si>
    <t>869166035367050</t>
  </si>
  <si>
    <t>2018-09-01 12:29:07</t>
  </si>
  <si>
    <t>M27FMB11-180901032</t>
  </si>
  <si>
    <t>869166037049391</t>
  </si>
  <si>
    <t>2018-09-01 12:47:28</t>
  </si>
  <si>
    <t>M10AMB01-180901020</t>
  </si>
  <si>
    <t>西安市莲湖区土门客服中心</t>
  </si>
  <si>
    <t>865146048298330</t>
  </si>
  <si>
    <t>2018-09-01 12:56:27</t>
  </si>
  <si>
    <t>宋淇帆</t>
  </si>
  <si>
    <t>用户同一天送修两部手机   帮家人送修 轻微变形 不影响后期保修</t>
  </si>
  <si>
    <t>机身变形</t>
  </si>
  <si>
    <t>上盖摔坏/变形</t>
  </si>
  <si>
    <t>M00EMB19-180901024</t>
  </si>
  <si>
    <t>2018-09-01 12:48:27</t>
  </si>
  <si>
    <t>李东喜</t>
  </si>
  <si>
    <t>解密</t>
  </si>
  <si>
    <t>M33AMB39-180901007</t>
  </si>
  <si>
    <t>869166033884858</t>
  </si>
  <si>
    <t>2018-08-16 06:43:48</t>
  </si>
  <si>
    <t>2018-09-01 12:36:13</t>
  </si>
  <si>
    <t>M06C0018-180901046</t>
  </si>
  <si>
    <t>2018-09-01 11:53:21</t>
  </si>
  <si>
    <t>用户有多次维修记录.演示机，故串串码录0000.</t>
  </si>
  <si>
    <t>M07AMB01-180901040</t>
  </si>
  <si>
    <t>869166033889915</t>
  </si>
  <si>
    <t>2018-09-01 11:20:34</t>
  </si>
  <si>
    <t>M06C0002-180901009</t>
  </si>
  <si>
    <t>苏州市干将西路客服中心</t>
  </si>
  <si>
    <t>869166030313893</t>
  </si>
  <si>
    <t>2018-09-01 11:26:35</t>
  </si>
  <si>
    <t>胡敏迪</t>
  </si>
  <si>
    <t>指纹在晚上打不开、微信拍小视屏模糊</t>
  </si>
  <si>
    <t>M33AMB22-180901016</t>
  </si>
  <si>
    <t>869166035302198</t>
  </si>
  <si>
    <t>2018-09-01 12:30:03</t>
  </si>
  <si>
    <t>演示机，刷机</t>
  </si>
  <si>
    <t>M17GMB44-180901022</t>
  </si>
  <si>
    <t>869166039228894</t>
  </si>
  <si>
    <t>2018-09-01 11:53:07</t>
  </si>
  <si>
    <t>M07AMB01-180901043</t>
  </si>
  <si>
    <t>869166034585397</t>
  </si>
  <si>
    <t>2018-09-01 11:25:26</t>
  </si>
  <si>
    <t>M33AMB39-180901009</t>
  </si>
  <si>
    <t>869166038508494</t>
  </si>
  <si>
    <t>2018-09-01 12:42:14</t>
  </si>
  <si>
    <t>M07AMB27-180901053</t>
  </si>
  <si>
    <t>869166038618152</t>
  </si>
  <si>
    <t>刷机升级（新天地）用户主动要求升级</t>
  </si>
  <si>
    <t>M17GMB44-180901016</t>
  </si>
  <si>
    <t>869166033848259</t>
  </si>
  <si>
    <t>2018-09-01 11:12:55</t>
  </si>
  <si>
    <t>M07AMB01-180901049</t>
  </si>
  <si>
    <t>869166033842971</t>
  </si>
  <si>
    <t>2018-09-01 12:11:29</t>
  </si>
  <si>
    <t>M33AMB22-180901015</t>
  </si>
  <si>
    <t>869166033875013</t>
  </si>
  <si>
    <t>2018-08-16 06:43:28</t>
  </si>
  <si>
    <t>2018-09-01 12:24:55</t>
  </si>
  <si>
    <t>M07AMB27-180901106</t>
  </si>
  <si>
    <t>869166037369039</t>
  </si>
  <si>
    <t>2018-09-01 12:33:48</t>
  </si>
  <si>
    <t>M33AMB22-180901018</t>
  </si>
  <si>
    <t>869166038174255</t>
  </si>
  <si>
    <t>2018-09-01 12:44:33</t>
  </si>
  <si>
    <t>M07AMB01-180901046</t>
  </si>
  <si>
    <t>869166034598994</t>
  </si>
  <si>
    <t>2018-09-01 11:33:12</t>
  </si>
  <si>
    <t>M33AMB23-180901035</t>
  </si>
  <si>
    <t>869166035329993</t>
  </si>
  <si>
    <t>2018-09-01 11:52:51</t>
  </si>
  <si>
    <t>M33AMB23-180901030</t>
  </si>
  <si>
    <t>869166037081691</t>
  </si>
  <si>
    <t>2018-09-01 11:43:22</t>
  </si>
  <si>
    <t>M07AMB27-180901054</t>
  </si>
  <si>
    <t>869166035340610</t>
  </si>
  <si>
    <t>2018-08-16 02:42:34</t>
  </si>
  <si>
    <t>刷机升级（新城路体验店）用户主动要求升级</t>
  </si>
  <si>
    <t>M27FMB34-180901017</t>
  </si>
  <si>
    <t>869166033940676</t>
  </si>
  <si>
    <t>2018-08-16 07:02:30</t>
  </si>
  <si>
    <t>2018-09-01 11:23:42</t>
  </si>
  <si>
    <t>0618</t>
  </si>
  <si>
    <t>M33AMB39-180901008</t>
  </si>
  <si>
    <t>869166035893931</t>
  </si>
  <si>
    <t>2018-09-01 12:38:53</t>
  </si>
  <si>
    <t>M07AMB27-180901095</t>
  </si>
  <si>
    <t>869166036411733</t>
  </si>
  <si>
    <t>2018-09-01 12:18:30</t>
  </si>
  <si>
    <t>M07AMB27-180901099</t>
  </si>
  <si>
    <t>869166034839091</t>
  </si>
  <si>
    <t>2018-09-01 12:23:17</t>
  </si>
  <si>
    <t>M07AMB01-180901041</t>
  </si>
  <si>
    <t>869166039237333</t>
  </si>
  <si>
    <t>2018-09-01 11:21:57</t>
  </si>
  <si>
    <t>M03AMB04-180901015</t>
  </si>
  <si>
    <t>衢州市客服中心</t>
  </si>
  <si>
    <t>869166037093472</t>
  </si>
  <si>
    <t>2018-09-01 11:29:10</t>
  </si>
  <si>
    <t>张向华</t>
  </si>
  <si>
    <t xml:space="preserve">业务演示机刷机 </t>
  </si>
  <si>
    <t>*</t>
  </si>
  <si>
    <t>M07AMB27-180901056</t>
  </si>
  <si>
    <t>869166038618376</t>
  </si>
  <si>
    <t>刷机升级（新城东路）用户主动要求升级</t>
  </si>
  <si>
    <t>M07AMB27-180901058</t>
  </si>
  <si>
    <t>869166033888354</t>
  </si>
  <si>
    <t>2018-09-01 11:13:49</t>
  </si>
  <si>
    <t>刷机升级（锑都中路体验店）用户主动要求升级</t>
  </si>
  <si>
    <t>M17GMB44-180901021</t>
  </si>
  <si>
    <t>869166038062997</t>
  </si>
  <si>
    <t>2018-09-01 11:51:28</t>
  </si>
  <si>
    <t>M33AMB12-180901041</t>
  </si>
  <si>
    <t>869166037037958</t>
  </si>
  <si>
    <t>2018-09-01 12:17:55</t>
  </si>
  <si>
    <t>M19AMB04-180901028</t>
  </si>
  <si>
    <t>865146048010552</t>
  </si>
  <si>
    <t>2018-09-01 11:40:40</t>
  </si>
  <si>
    <t>取卡</t>
  </si>
  <si>
    <t>M33AMB23-180901028</t>
  </si>
  <si>
    <t>869166037913273</t>
  </si>
  <si>
    <t>2018-08-16 07:53:45</t>
  </si>
  <si>
    <t>2018-09-01 11:40:23</t>
  </si>
  <si>
    <t>M07AMB01-180901055</t>
  </si>
  <si>
    <t>869166037925731</t>
  </si>
  <si>
    <t>2018-09-01 12:40:25</t>
  </si>
  <si>
    <t>M33AMB39-180901006</t>
  </si>
  <si>
    <t>869166033925495</t>
  </si>
  <si>
    <t>2018-09-01 12:26:36</t>
  </si>
  <si>
    <t>M17GMB44-180901027</t>
  </si>
  <si>
    <t>869166037189932</t>
  </si>
  <si>
    <t>2018-09-01 11:59:29</t>
  </si>
  <si>
    <t>M07AMB27-180901057</t>
  </si>
  <si>
    <t>869166033610816</t>
  </si>
  <si>
    <t>刷机升级（三毛手机店）用户主动要求升级</t>
  </si>
  <si>
    <t>M07AMB27-180901128</t>
  </si>
  <si>
    <t>869166033948539</t>
  </si>
  <si>
    <t>2018-09-01 13:36:57</t>
  </si>
  <si>
    <t>M33AMB39-180901040</t>
  </si>
  <si>
    <t>869166035792513</t>
  </si>
  <si>
    <t>2018-08-16 06:43:55</t>
  </si>
  <si>
    <t>2018-09-01 14:25:16</t>
  </si>
  <si>
    <t>康学志</t>
  </si>
  <si>
    <t>M07AMB27-180901140</t>
  </si>
  <si>
    <t>869166039082655</t>
  </si>
  <si>
    <t>2018-09-01 14:13:13</t>
  </si>
  <si>
    <t>M27FMB87-180901010</t>
  </si>
  <si>
    <t>869166036715398</t>
  </si>
  <si>
    <t>2018-09-01 14:12:22</t>
  </si>
  <si>
    <t>沙铂尊</t>
  </si>
  <si>
    <t>M08AMB26-180901018</t>
  </si>
  <si>
    <t>2018-09-01 14:12:02</t>
  </si>
  <si>
    <t>李国慧</t>
  </si>
  <si>
    <t>用户表示手机有重要资料先不处理手机问题</t>
  </si>
  <si>
    <t>屏裂不显示</t>
  </si>
  <si>
    <t>是否戴保护套:是;保护套材质:塑料;是否摔过机:是;</t>
  </si>
  <si>
    <t>组件裂（内外屏同时裂）</t>
  </si>
  <si>
    <t>M27FMB87-180901007</t>
  </si>
  <si>
    <t>869166033930073</t>
  </si>
  <si>
    <t>2018-08-16 07:44:09</t>
  </si>
  <si>
    <t>2018-09-01 14:08:20</t>
  </si>
  <si>
    <t>M27FMB87-180901009</t>
  </si>
  <si>
    <t>869166036998259</t>
  </si>
  <si>
    <t>2018-09-01 14:11:02</t>
  </si>
  <si>
    <t>M33AMB01-180901054</t>
  </si>
  <si>
    <t>869166033967752</t>
  </si>
  <si>
    <t>2018-09-01 14:26:58</t>
  </si>
  <si>
    <t>M27FMB78-180901014</t>
  </si>
  <si>
    <t>869166035339059</t>
  </si>
  <si>
    <t>2018-09-01 14:19:18</t>
  </si>
  <si>
    <t>M27FMB11-180901038</t>
  </si>
  <si>
    <t>869166038419130</t>
  </si>
  <si>
    <t>2018-09-01 13:51:51</t>
  </si>
  <si>
    <t>M33AMB14-180901032</t>
  </si>
  <si>
    <t>阜阳市太和县客服中心</t>
  </si>
  <si>
    <t>869166037356077</t>
  </si>
  <si>
    <t>2018-08-16 02:56:25</t>
  </si>
  <si>
    <t>2018-09-01 13:28:10</t>
  </si>
  <si>
    <t>张美霖</t>
  </si>
  <si>
    <t>M33AMB34-180901017</t>
  </si>
  <si>
    <t>869166037045670</t>
  </si>
  <si>
    <t>2018-08-16 02:56:45</t>
  </si>
  <si>
    <t>2018-09-01 14:01:02</t>
  </si>
  <si>
    <t>郝祥祥</t>
  </si>
  <si>
    <t>导购用的，所留为导购号码，业务演示机刷机</t>
  </si>
  <si>
    <t>M33AMB39-180901026</t>
  </si>
  <si>
    <t>869166037357299</t>
  </si>
  <si>
    <t>2018-08-16 02:56:06</t>
  </si>
  <si>
    <t>2018-09-01 13:34:10</t>
  </si>
  <si>
    <t>M33AMB39-180901027</t>
  </si>
  <si>
    <t>869166039850630</t>
  </si>
  <si>
    <t>2018-09-01 13:33:50</t>
  </si>
  <si>
    <t>M33AMB39-180901022</t>
  </si>
  <si>
    <t>869166037375754</t>
  </si>
  <si>
    <t>2018-09-01 13:32:15</t>
  </si>
  <si>
    <t>M33AMB39-180901023</t>
  </si>
  <si>
    <t>869166037343372</t>
  </si>
  <si>
    <t>2018-09-01 13:35:06</t>
  </si>
  <si>
    <t>M27FMB38-180901033</t>
  </si>
  <si>
    <t>869166036521895</t>
  </si>
  <si>
    <t>2018-08-16 07:44:44</t>
  </si>
  <si>
    <t>2018-09-01 13:01:02</t>
  </si>
  <si>
    <t>M22AMB05-180901029</t>
  </si>
  <si>
    <t>865146047033654</t>
  </si>
  <si>
    <t>2018-08-26 03:02:11</t>
  </si>
  <si>
    <t>2018-09-01 13:24:11</t>
  </si>
  <si>
    <t>周君</t>
  </si>
  <si>
    <t>M27FMB38-180901034</t>
  </si>
  <si>
    <t>869166037189619</t>
  </si>
  <si>
    <t>2018-09-01 13:04:03</t>
  </si>
  <si>
    <t>M27FMB38-180901035</t>
  </si>
  <si>
    <t>869166037473872</t>
  </si>
  <si>
    <t>2018-08-16 08:05:22</t>
  </si>
  <si>
    <t>2018-09-01 13:05:48</t>
  </si>
  <si>
    <t>M29AMB07-180901014</t>
  </si>
  <si>
    <t>869166030358559</t>
  </si>
  <si>
    <t>2018-09-01 13:29:27</t>
  </si>
  <si>
    <t>安康</t>
  </si>
  <si>
    <t>M07AMB27-180901131</t>
  </si>
  <si>
    <t>869166038618699</t>
  </si>
  <si>
    <t>2018-09-01 13:44:44</t>
  </si>
  <si>
    <t>M07AMB27-180901124</t>
  </si>
  <si>
    <t>869166038881271</t>
  </si>
  <si>
    <t>2018-09-01 13:21:41</t>
  </si>
  <si>
    <t>M33AMB39-180901019</t>
  </si>
  <si>
    <t>869166038468632</t>
  </si>
  <si>
    <t>2018-09-01 13:21:04</t>
  </si>
  <si>
    <t>M21AMB10-180901012</t>
  </si>
  <si>
    <t>2018-09-01 13:53:42</t>
  </si>
  <si>
    <t>用户已确认资料不要紧。</t>
  </si>
  <si>
    <t>照相黑屏，已告知资料会丢失</t>
  </si>
  <si>
    <t>M07AMB18-180901013</t>
  </si>
  <si>
    <t>869166036389913</t>
  </si>
  <si>
    <t>2018-09-01 14:25:31</t>
  </si>
  <si>
    <t>M33AMB39-180901018</t>
  </si>
  <si>
    <t>869166035792752</t>
  </si>
  <si>
    <t>2018-09-01 13:15:43</t>
  </si>
  <si>
    <t>M27FMB10-180901026</t>
  </si>
  <si>
    <t>枣庄市市中区客服中心</t>
  </si>
  <si>
    <t>869166036186830</t>
  </si>
  <si>
    <t>2018-08-16 07:44:50</t>
  </si>
  <si>
    <t>2018-09-01 13:44:00</t>
  </si>
  <si>
    <t>王腾</t>
  </si>
  <si>
    <t>业务演示机刷机，资料全丢</t>
  </si>
  <si>
    <t>M33AMB34-180901014</t>
  </si>
  <si>
    <t>869166037774170</t>
  </si>
  <si>
    <t>2018-08-16 06:43:35</t>
  </si>
  <si>
    <t>2018-09-01 13:28:30</t>
  </si>
  <si>
    <t>导购用的，所留为导购号码，业务演示机升级</t>
  </si>
  <si>
    <t>M33AMB39-180901041</t>
  </si>
  <si>
    <t>869166039253173</t>
  </si>
  <si>
    <t>2018-09-01 14:24:53</t>
  </si>
  <si>
    <t>M27FMB64-180901014</t>
  </si>
  <si>
    <t>865146044084056</t>
  </si>
  <si>
    <t>2018-09-01 14:27:49</t>
  </si>
  <si>
    <t>周广站</t>
  </si>
  <si>
    <t>不充电，用户反应数据线烧坏</t>
  </si>
  <si>
    <t>数据线坏</t>
  </si>
  <si>
    <t>数据线烧坏</t>
  </si>
  <si>
    <t>M27FMB52-180901012</t>
  </si>
  <si>
    <t>菏泽市曹县客服中心</t>
  </si>
  <si>
    <t>869166035325777</t>
  </si>
  <si>
    <t>2018-08-16 07:33:37</t>
  </si>
  <si>
    <t>2018-09-01 14:37:05</t>
  </si>
  <si>
    <t>李灿</t>
  </si>
  <si>
    <t>M07AMB27-180901129</t>
  </si>
  <si>
    <t>869166037964110</t>
  </si>
  <si>
    <t>2018-09-01 13:39:21</t>
  </si>
  <si>
    <t>M01CMB01-180901055</t>
  </si>
  <si>
    <t>成都市客服中心</t>
  </si>
  <si>
    <t>860079048759974</t>
  </si>
  <si>
    <t>2018-09-01 14:35:00</t>
  </si>
  <si>
    <t>李旭东</t>
  </si>
  <si>
    <t>无发票、保卡或无条码</t>
  </si>
  <si>
    <t>M33AMB39-180901021</t>
  </si>
  <si>
    <t>869166034757491</t>
  </si>
  <si>
    <t>2018-09-01 13:30:18</t>
  </si>
  <si>
    <t>M33AMB39-180901020</t>
  </si>
  <si>
    <t>869166036486651</t>
  </si>
  <si>
    <t>2018-09-01 13:28:25</t>
  </si>
  <si>
    <t>M33AMB34-180901016</t>
  </si>
  <si>
    <t>869166037926119</t>
  </si>
  <si>
    <t>2018-09-01 13:56:23</t>
  </si>
  <si>
    <t>M33AMB39-180901016</t>
  </si>
  <si>
    <t>869166037913299</t>
  </si>
  <si>
    <t>2018-09-01 13:09:02</t>
  </si>
  <si>
    <t>M07AMB27-180901137</t>
  </si>
  <si>
    <t>869166033930818</t>
  </si>
  <si>
    <t>2018-09-01 14:06:07</t>
  </si>
  <si>
    <t>M07AMB27-180901130</t>
  </si>
  <si>
    <t>869166037929352</t>
  </si>
  <si>
    <t>2018-09-01 13:42:04</t>
  </si>
  <si>
    <t>M27FMB78-180901013</t>
  </si>
  <si>
    <t>869166037930855</t>
  </si>
  <si>
    <t>2018-09-01 14:17:49</t>
  </si>
  <si>
    <t>M08AMB02-180901028</t>
  </si>
  <si>
    <t>860079048944113</t>
  </si>
  <si>
    <t>2018-09-01 13:03:11</t>
  </si>
  <si>
    <t>彭飞飞</t>
  </si>
  <si>
    <t>指纹不灵 充电时机器发热</t>
  </si>
  <si>
    <t>M27FMB62-180901031</t>
  </si>
  <si>
    <t>869166038583539</t>
  </si>
  <si>
    <t>2018-09-01 14:21:06</t>
  </si>
  <si>
    <t>杨长坤</t>
  </si>
  <si>
    <t>M33AMB39-180901017</t>
  </si>
  <si>
    <t>869166039149637</t>
  </si>
  <si>
    <t>2018-09-01 13:14:16</t>
  </si>
  <si>
    <t>M27FMB87-180901004</t>
  </si>
  <si>
    <t>869166037352399</t>
  </si>
  <si>
    <t>2018-09-01 13:38:38</t>
  </si>
  <si>
    <t>M33AMB39-180901014</t>
  </si>
  <si>
    <t>869166035892891</t>
  </si>
  <si>
    <t>2018-09-01 13:04:18</t>
  </si>
  <si>
    <t>M27FMB28-180901025</t>
  </si>
  <si>
    <t>869166035339133</t>
  </si>
  <si>
    <t>2018-09-01 13:57:04</t>
  </si>
  <si>
    <t>时新明</t>
  </si>
  <si>
    <t>M27FMB52-180901011</t>
  </si>
  <si>
    <t>869166036517539</t>
  </si>
  <si>
    <t>2018-08-16 07:43:54</t>
  </si>
  <si>
    <t>2018-09-01 14:27:17</t>
  </si>
  <si>
    <t>M27FMB64-180901013</t>
  </si>
  <si>
    <t>869166035370773</t>
  </si>
  <si>
    <t>2018-08-16 08:05:00</t>
  </si>
  <si>
    <t>2018-09-01 14:14:20</t>
  </si>
  <si>
    <t>M33AMB28-180901024</t>
  </si>
  <si>
    <t>869166037395752</t>
  </si>
  <si>
    <t>2018-08-16 02:56:05</t>
  </si>
  <si>
    <t>2018-09-01 13:37:14</t>
  </si>
  <si>
    <t>M33AMB41-180901019</t>
  </si>
  <si>
    <t>869166033877738</t>
  </si>
  <si>
    <t>2018-09-01 13:36:56</t>
  </si>
  <si>
    <t>M33AMB34-180901015</t>
  </si>
  <si>
    <t>869166036586914</t>
  </si>
  <si>
    <t>2018-09-01 13:53:07</t>
  </si>
  <si>
    <t>导购用的，收留为导购号码，业务演示机刷机</t>
  </si>
  <si>
    <t>M27FMB78-180901011</t>
  </si>
  <si>
    <t>869166038441993</t>
  </si>
  <si>
    <t>2018-09-01 14:14:22</t>
  </si>
  <si>
    <t>M33AMB39-180901039</t>
  </si>
  <si>
    <t>869166036679479</t>
  </si>
  <si>
    <t>2018-09-01 14:25:29</t>
  </si>
  <si>
    <t>M33AMB12-180901051</t>
  </si>
  <si>
    <t>869166036410651</t>
  </si>
  <si>
    <t>2018-09-01 14:28:47</t>
  </si>
  <si>
    <t>李贺</t>
  </si>
  <si>
    <t>M33AMB12-180901052</t>
  </si>
  <si>
    <t>869166033848010</t>
  </si>
  <si>
    <t>2018-09-01 14:32:03</t>
  </si>
  <si>
    <t>用户主动升级</t>
  </si>
  <si>
    <t>M27FMB62-180901029</t>
  </si>
  <si>
    <t>869166036514858</t>
  </si>
  <si>
    <t>2018-09-01 14:11:49</t>
  </si>
  <si>
    <t>M16HMB09-180901028</t>
  </si>
  <si>
    <t>2018-09-01 13:54:59</t>
  </si>
  <si>
    <t>电子保卡未注册  以送检日期为购买日期  系统原因 未给用户打印取机单</t>
  </si>
  <si>
    <t>手机使用时发热 充电时有点热 检测 资料不保留</t>
  </si>
  <si>
    <t>M27FMB62-180901030</t>
  </si>
  <si>
    <t>869166038587837</t>
  </si>
  <si>
    <t>2018-09-01 14:18:51</t>
  </si>
  <si>
    <t>M33AMB18-180901034</t>
  </si>
  <si>
    <t>869163037191810</t>
  </si>
  <si>
    <t>2018-09-01 14:15:30</t>
  </si>
  <si>
    <t>储昭东</t>
  </si>
  <si>
    <t>M33AMB34-180901013</t>
  </si>
  <si>
    <t>869166037775458</t>
  </si>
  <si>
    <t>2018-09-01 13:05:06</t>
  </si>
  <si>
    <t>M27FMB87-180901008</t>
  </si>
  <si>
    <t>869166038616875</t>
  </si>
  <si>
    <t>2018-09-01 13:58:48</t>
  </si>
  <si>
    <t>M07AMB27-180901138</t>
  </si>
  <si>
    <t>869166039831390</t>
  </si>
  <si>
    <t>2018-09-01 14:07:21</t>
  </si>
  <si>
    <t>M33AMB39-180901025</t>
  </si>
  <si>
    <t>869166034498062</t>
  </si>
  <si>
    <t>2018-09-01 13:34:30</t>
  </si>
  <si>
    <t>M03BMB15-180901006</t>
  </si>
  <si>
    <t>金华市武义县客服中心</t>
  </si>
  <si>
    <t>869163039938770</t>
  </si>
  <si>
    <t>2018-09-01 13:01:13</t>
  </si>
  <si>
    <t>李文倩</t>
  </si>
  <si>
    <t>M07AMB18-180901012</t>
  </si>
  <si>
    <t>869166036563517</t>
  </si>
  <si>
    <t>2018-08-16 02:42:37</t>
  </si>
  <si>
    <t>2018-09-01 14:24:55</t>
  </si>
  <si>
    <t>M27FMB45-180901016</t>
  </si>
  <si>
    <t>869166039847511</t>
  </si>
  <si>
    <t>2018-09-01 13:43:40</t>
  </si>
  <si>
    <t>崔召伟</t>
  </si>
  <si>
    <t>导购演示机，要求刷机</t>
  </si>
  <si>
    <t>M33AMB21-180901026</t>
  </si>
  <si>
    <t>池州市客服中心</t>
  </si>
  <si>
    <t>869166038417795</t>
  </si>
  <si>
    <t>2018-09-01 14:12:04</t>
  </si>
  <si>
    <t>高文学</t>
  </si>
  <si>
    <t>R17演示机升级</t>
  </si>
  <si>
    <t>主动要求升级</t>
  </si>
  <si>
    <t>M27FMB11-180901051</t>
  </si>
  <si>
    <t>865146044758154</t>
  </si>
  <si>
    <t>2018-09-01 14:30:46</t>
  </si>
  <si>
    <t>打电话黑屏不亮屏，十通电话能出现两三通，检测手机是否正常与用户沟通，无资料</t>
  </si>
  <si>
    <t>故障出现路径:随机;如何恢复正常:手动亮屏;</t>
  </si>
  <si>
    <t>M33AMB39-180901015</t>
  </si>
  <si>
    <t>869166038497995</t>
  </si>
  <si>
    <t>2018-09-01 13:07:17</t>
  </si>
  <si>
    <t>M33AMB39-180901024</t>
  </si>
  <si>
    <t>869166037370631</t>
  </si>
  <si>
    <t>2018-09-01 13:34:50</t>
  </si>
  <si>
    <t>M27FMB78-180901012</t>
  </si>
  <si>
    <t>869166038061239</t>
  </si>
  <si>
    <t>2018-09-01 14:16:14</t>
  </si>
  <si>
    <t>M07AMB27-180901139</t>
  </si>
  <si>
    <t>869166033611111</t>
  </si>
  <si>
    <t>2018-09-01 14:10:58</t>
  </si>
  <si>
    <t>M27FMB09-180901033</t>
  </si>
  <si>
    <t>869166037467056</t>
  </si>
  <si>
    <t>2018-08-16 07:02:39</t>
  </si>
  <si>
    <t>2018-09-01 14:39:19</t>
  </si>
  <si>
    <t>郝天天</t>
  </si>
  <si>
    <t>演示刷机</t>
  </si>
  <si>
    <t>M27FMB64-180901021</t>
  </si>
  <si>
    <t>869166037470217</t>
  </si>
  <si>
    <t>2018-09-01 15:34:04</t>
  </si>
  <si>
    <t>M07AMB01-180901073</t>
  </si>
  <si>
    <t>869166036419132</t>
  </si>
  <si>
    <t>2018-09-01 15:02:11</t>
  </si>
  <si>
    <t>M27FMB41-180901028</t>
  </si>
  <si>
    <t>淄博市淄川区客服中心</t>
  </si>
  <si>
    <t>869166036528056</t>
  </si>
  <si>
    <t>2018-09-01 15:27:15</t>
  </si>
  <si>
    <t>国家源</t>
  </si>
  <si>
    <t>M33AMB34-180901023</t>
  </si>
  <si>
    <t>869166037360913</t>
  </si>
  <si>
    <t>2018-09-01 15:24:54</t>
  </si>
  <si>
    <t>M27FMB11-180901054</t>
  </si>
  <si>
    <t>869166033886333</t>
  </si>
  <si>
    <t>2018-09-01 14:49:45</t>
  </si>
  <si>
    <t>M27FMB11-180901057</t>
  </si>
  <si>
    <t>869166038600754</t>
  </si>
  <si>
    <t>2018-09-01 14:55:18</t>
  </si>
  <si>
    <t>M17GMB34-180901057</t>
  </si>
  <si>
    <t>869166037009577</t>
  </si>
  <si>
    <t>2018-09-01 15:29:55</t>
  </si>
  <si>
    <t>M27FMB49-180901026</t>
  </si>
  <si>
    <t>869166038587258</t>
  </si>
  <si>
    <t>2018-08-16 07:02:32</t>
  </si>
  <si>
    <t>2018-09-01 15:17:34</t>
  </si>
  <si>
    <t>M33AMB28-180901027</t>
  </si>
  <si>
    <t>869166038054259</t>
  </si>
  <si>
    <t>2018-09-01 14:45:54</t>
  </si>
  <si>
    <t>M17GMB34-180901061</t>
  </si>
  <si>
    <t>869166038066097</t>
  </si>
  <si>
    <t>2018-09-01 15:34:36</t>
  </si>
  <si>
    <t>M17GMB34-180901058</t>
  </si>
  <si>
    <t>869166033874750</t>
  </si>
  <si>
    <t>2018-09-01 15:31:15</t>
  </si>
  <si>
    <t>M17GMB34-180901067</t>
  </si>
  <si>
    <t>869166038061015</t>
  </si>
  <si>
    <t>2018-09-01 15:41:47</t>
  </si>
  <si>
    <t>M17GMB34-180901050</t>
  </si>
  <si>
    <t>869166038067855</t>
  </si>
  <si>
    <t>2018-09-01 15:20:30</t>
  </si>
  <si>
    <t>M27FMB30-180901037</t>
  </si>
  <si>
    <t>869166036422516</t>
  </si>
  <si>
    <t>2018-09-01 15:40:25</t>
  </si>
  <si>
    <t>手机升级，无资料</t>
  </si>
  <si>
    <t>M17GMB34-180901037</t>
  </si>
  <si>
    <t>869166038061890</t>
  </si>
  <si>
    <t>2018-08-16 06:56:18</t>
  </si>
  <si>
    <t>2018-09-01 15:01:04</t>
  </si>
  <si>
    <t>M27FMB63-180901012</t>
  </si>
  <si>
    <t>潍坊市诸城市客服中心</t>
  </si>
  <si>
    <t>869166035335990</t>
  </si>
  <si>
    <t>2018-08-16 06:51:15</t>
  </si>
  <si>
    <t>2018-09-01 15:47:59</t>
  </si>
  <si>
    <t>王雪</t>
  </si>
  <si>
    <t>M27FMB41-180901027</t>
  </si>
  <si>
    <t>869166036529278</t>
  </si>
  <si>
    <t>2018-09-01 15:26:21</t>
  </si>
  <si>
    <t>李勇毅</t>
  </si>
  <si>
    <t>M17GMB34-180901065</t>
  </si>
  <si>
    <t>869166035330231</t>
  </si>
  <si>
    <t>2018-09-01 15:39:31</t>
  </si>
  <si>
    <t>M17GMB34-180901036</t>
  </si>
  <si>
    <t>869166036491990</t>
  </si>
  <si>
    <t>2018-09-01 14:58:06</t>
  </si>
  <si>
    <t>M17GMB34-180901054</t>
  </si>
  <si>
    <t>869166034871136</t>
  </si>
  <si>
    <t>2018-09-01 15:27:27</t>
  </si>
  <si>
    <t>M17GMB34-180901052</t>
  </si>
  <si>
    <t>869166038061056</t>
  </si>
  <si>
    <t>2018-09-01 15:25:22</t>
  </si>
  <si>
    <t>M29AMB08-180901019</t>
  </si>
  <si>
    <t>2018-08-27 00:00:00</t>
  </si>
  <si>
    <t>2018-09-01 15:59:11</t>
  </si>
  <si>
    <t>M33AMB39-180901036</t>
  </si>
  <si>
    <t>869166038552914</t>
  </si>
  <si>
    <t>2018-09-01 14:56:28</t>
  </si>
  <si>
    <t>M27FMB64-180901022</t>
  </si>
  <si>
    <t>869166036524014</t>
  </si>
  <si>
    <t>2018-09-01 15:36:46</t>
  </si>
  <si>
    <t>M27FMB64-180901020</t>
  </si>
  <si>
    <t>869166038357058</t>
  </si>
  <si>
    <t>2018-09-01 15:32:05</t>
  </si>
  <si>
    <t>M03BMB06-180901034</t>
  </si>
  <si>
    <t>宁波市汇金客服中心</t>
  </si>
  <si>
    <t>860079044867490</t>
  </si>
  <si>
    <t>2018-09-01 15:18:57</t>
  </si>
  <si>
    <t>叶志杰</t>
  </si>
  <si>
    <t xml:space="preserve">指纹键有时不灵 </t>
  </si>
  <si>
    <t>M27FMB52-180901015</t>
  </si>
  <si>
    <t>869166036529211</t>
  </si>
  <si>
    <t>2018-09-01 16:01:38</t>
  </si>
  <si>
    <t>M17GMB34-180901032</t>
  </si>
  <si>
    <t>869166033597633</t>
  </si>
  <si>
    <t>2018-08-16 06:56:21</t>
  </si>
  <si>
    <t>2018-09-01 14:51:38</t>
  </si>
  <si>
    <t>M23AMB03-180901030</t>
  </si>
  <si>
    <t>2018-09-01 14:49:59</t>
  </si>
  <si>
    <t>李继坤</t>
  </si>
  <si>
    <t>有时指纹键失灵</t>
  </si>
  <si>
    <t>M17GMB34-180901034</t>
  </si>
  <si>
    <t>869166037488474</t>
  </si>
  <si>
    <t>2018-08-16 06:55:51</t>
  </si>
  <si>
    <t>2018-09-01 14:56:43</t>
  </si>
  <si>
    <t>M07AMB20-180901023</t>
  </si>
  <si>
    <t>869166037098356</t>
  </si>
  <si>
    <t>2018-08-16 02:42:19</t>
  </si>
  <si>
    <t>2018-09-01 15:56:31</t>
  </si>
  <si>
    <t>M27FMB24-180901035</t>
  </si>
  <si>
    <t>869166032139072</t>
  </si>
  <si>
    <t>2018-09-01 14:59:08</t>
  </si>
  <si>
    <t>客服网络异常  去泉城路检测</t>
  </si>
  <si>
    <t>用户反映看视频有杂音  有资料</t>
  </si>
  <si>
    <t>M33AMB39-180901037</t>
  </si>
  <si>
    <t>869166037827135</t>
  </si>
  <si>
    <t>2018-09-01 14:56:15</t>
  </si>
  <si>
    <t>M27FMB25-180901027</t>
  </si>
  <si>
    <t>烟台市龙口市客服中心</t>
  </si>
  <si>
    <t>869166036515335</t>
  </si>
  <si>
    <t>2018-09-01 15:54:37</t>
  </si>
  <si>
    <t>张亚坤</t>
  </si>
  <si>
    <t>M27FMB30-180901035</t>
  </si>
  <si>
    <t>869166033785873</t>
  </si>
  <si>
    <t>2018-09-01 15:30:09</t>
  </si>
  <si>
    <t>王泽正</t>
  </si>
  <si>
    <t>演示机刷机，无资料</t>
  </si>
  <si>
    <t>M27FMB62-180901036</t>
  </si>
  <si>
    <t>869166033608893</t>
  </si>
  <si>
    <t>2018-09-01 15:02:56</t>
  </si>
  <si>
    <t>M33AMB01-180901060</t>
  </si>
  <si>
    <t>869166038348073</t>
  </si>
  <si>
    <t>2018-08-16 02:45:04</t>
  </si>
  <si>
    <t>2018-09-01 14:59:49</t>
  </si>
  <si>
    <t>M17GMB34-180901063</t>
  </si>
  <si>
    <t>869166039080733</t>
  </si>
  <si>
    <t>2018-09-01 15:37:19</t>
  </si>
  <si>
    <t>M17GMB34-180901056</t>
  </si>
  <si>
    <t>869166035339612</t>
  </si>
  <si>
    <t>2018-09-01 15:29:02</t>
  </si>
  <si>
    <t>M27FMB34-180901028</t>
  </si>
  <si>
    <t>869166033821819</t>
  </si>
  <si>
    <t>2018-09-01 15:42:22</t>
  </si>
  <si>
    <t>M33AMB34-180901027</t>
  </si>
  <si>
    <t>869166037045910</t>
  </si>
  <si>
    <t>2018-09-01 15:54:57</t>
  </si>
  <si>
    <t>导购用的，所留导购号码，业务演示机升级</t>
  </si>
  <si>
    <t>M27FMB87-180901012</t>
  </si>
  <si>
    <t>869166037955498</t>
  </si>
  <si>
    <t>2018-09-01 15:38:51</t>
  </si>
  <si>
    <t>M17GMB44-180901036</t>
  </si>
  <si>
    <t>869166038064373</t>
  </si>
  <si>
    <t>2018-09-01 14:44:53</t>
  </si>
  <si>
    <t>M17GMB34-180901029</t>
  </si>
  <si>
    <t>869166037956371</t>
  </si>
  <si>
    <t>2018-08-16 07:56:31</t>
  </si>
  <si>
    <t>2018-09-01 14:46:02</t>
  </si>
  <si>
    <t>M16GMB30-180901011</t>
  </si>
  <si>
    <t>丹东市东港市客服中心</t>
  </si>
  <si>
    <t>869166036793155</t>
  </si>
  <si>
    <t>佟文旭</t>
  </si>
  <si>
    <t>M17GMB34-180901038</t>
  </si>
  <si>
    <t>869166038071477</t>
  </si>
  <si>
    <t>2018-09-01 15:00:30</t>
  </si>
  <si>
    <t>M33AMB39-180901032</t>
  </si>
  <si>
    <t>869166035897056</t>
  </si>
  <si>
    <t>2018-09-01 14:57:35</t>
  </si>
  <si>
    <t>M33AMB12-180901053</t>
  </si>
  <si>
    <t>869166037784393</t>
  </si>
  <si>
    <t>2018-09-01 14:47:12</t>
  </si>
  <si>
    <t>M17GMB34-180901066</t>
  </si>
  <si>
    <t>869166034557610</t>
  </si>
  <si>
    <t>2018-09-01 15:40:24</t>
  </si>
  <si>
    <t>M27FMB49-180901027</t>
  </si>
  <si>
    <t>869166033357855</t>
  </si>
  <si>
    <t>2018-09-01 15:19:31</t>
  </si>
  <si>
    <t>M27FMB47-180901024</t>
  </si>
  <si>
    <t>869166036506532</t>
  </si>
  <si>
    <t>2018-09-01 14:51:42</t>
  </si>
  <si>
    <t>M27FMB30-180901041</t>
  </si>
  <si>
    <t>869166033781070</t>
  </si>
  <si>
    <t>2018-09-01 15:56:38</t>
  </si>
  <si>
    <t>M17GMB34-180901039</t>
  </si>
  <si>
    <t>869166034552579</t>
  </si>
  <si>
    <t>2018-09-01 15:03:00</t>
  </si>
  <si>
    <t>M27FMB45-180901022</t>
  </si>
  <si>
    <t>869166038420450</t>
  </si>
  <si>
    <t>2018-08-16 07:33:53</t>
  </si>
  <si>
    <t>2018-09-01 15:29:20</t>
  </si>
  <si>
    <t>导购演示机，用户要求刷机</t>
  </si>
  <si>
    <t>M17GMB34-180901033</t>
  </si>
  <si>
    <t>869166038881578</t>
  </si>
  <si>
    <t>2018-09-01 14:54:28</t>
  </si>
  <si>
    <t>M02JMB12-180901007</t>
  </si>
  <si>
    <t>869166033821298</t>
  </si>
  <si>
    <t>2018-09-01 15:15:06</t>
  </si>
  <si>
    <t>M07AMB20-180901024</t>
  </si>
  <si>
    <t>869166036506417</t>
  </si>
  <si>
    <t>2018-09-01 15:59:25</t>
  </si>
  <si>
    <t>M17GMB34-180901046</t>
  </si>
  <si>
    <t>869166039089270</t>
  </si>
  <si>
    <t>2018-09-01 15:15:24</t>
  </si>
  <si>
    <t>M17GMB44-180901034</t>
  </si>
  <si>
    <t>869166034718113</t>
  </si>
  <si>
    <t>2018-09-01 14:41:04</t>
  </si>
  <si>
    <t>M33AMB01-180901063</t>
  </si>
  <si>
    <t>869166039848097</t>
  </si>
  <si>
    <t>2018-09-01 15:19:47</t>
  </si>
  <si>
    <t>业务演示机升级，故录日期2000-01-01</t>
  </si>
  <si>
    <t>M33AMB12-180901058</t>
  </si>
  <si>
    <t>869166037791612</t>
  </si>
  <si>
    <t>2018-09-01 15:23:11</t>
  </si>
  <si>
    <t>M33AMB39-180901035</t>
  </si>
  <si>
    <t>869166038750310</t>
  </si>
  <si>
    <t>2018-09-01 14:56:46</t>
  </si>
  <si>
    <t>M27FMB30-180901036</t>
  </si>
  <si>
    <t>869166033611475</t>
  </si>
  <si>
    <t>2018-09-01 15:32:53</t>
  </si>
  <si>
    <t>升级，无资料</t>
  </si>
  <si>
    <t>M17GMB34-180901041</t>
  </si>
  <si>
    <t>869166036999455</t>
  </si>
  <si>
    <t>2018-09-01 15:05:00</t>
  </si>
  <si>
    <t>M17GMB34-180901042</t>
  </si>
  <si>
    <t>869166037358370</t>
  </si>
  <si>
    <t>2018-09-01 15:08:09</t>
  </si>
  <si>
    <t>M17GMB34-180901060</t>
  </si>
  <si>
    <t>869166034557792</t>
  </si>
  <si>
    <t>2018-09-01 15:33:20</t>
  </si>
  <si>
    <t>M33AMB34-180901025</t>
  </si>
  <si>
    <t>869166031513194</t>
  </si>
  <si>
    <t>2018-08-16 02:56:36</t>
  </si>
  <si>
    <t>2018-09-01 15:44:50</t>
  </si>
  <si>
    <t>旗舰店用的机器，所留为旗舰店店长号码，业务演示机升级</t>
  </si>
  <si>
    <t>M33AMB34-180901026</t>
  </si>
  <si>
    <t>869166033784199</t>
  </si>
  <si>
    <t>2018-09-01 15:47:43</t>
  </si>
  <si>
    <t>业务员自己用的机器，所留为业务员号码，业务演示机升级</t>
  </si>
  <si>
    <t>M33AMB39-180901033</t>
  </si>
  <si>
    <t>869166033872259</t>
  </si>
  <si>
    <t>2018-09-01 14:57:23</t>
  </si>
  <si>
    <t>M27FMB64-180901016</t>
  </si>
  <si>
    <t>869166034544634</t>
  </si>
  <si>
    <t>2018-09-01 14:59:11</t>
  </si>
  <si>
    <t>M17GMB34-180901035</t>
  </si>
  <si>
    <t>869166039826838</t>
  </si>
  <si>
    <t>2018-09-01 14:58:28</t>
  </si>
  <si>
    <t>M33AMB39-180901034</t>
  </si>
  <si>
    <t>869166033841692</t>
  </si>
  <si>
    <t>2018-09-01 14:57:11</t>
  </si>
  <si>
    <t>M17GMB34-180901051</t>
  </si>
  <si>
    <t>869166037473898</t>
  </si>
  <si>
    <t>2018-09-01 15:23:35</t>
  </si>
  <si>
    <t>M27FMB13-180901060</t>
  </si>
  <si>
    <t>德州市客服中心</t>
  </si>
  <si>
    <t>869166034143932</t>
  </si>
  <si>
    <t>2018-08-26 01:00:04</t>
  </si>
  <si>
    <t>2018-09-01 15:08:06</t>
  </si>
  <si>
    <t>唐志亮</t>
  </si>
  <si>
    <t>M17GMB34-180901062</t>
  </si>
  <si>
    <t>869166037467031</t>
  </si>
  <si>
    <t>2018-09-01 15:35:35</t>
  </si>
  <si>
    <t>M17GMB34-180901048</t>
  </si>
  <si>
    <t>869166033878991</t>
  </si>
  <si>
    <t>2018-09-01 15:18:46</t>
  </si>
  <si>
    <t>M17GMB34-180901030</t>
  </si>
  <si>
    <t>869166033341297</t>
  </si>
  <si>
    <t>2018-09-01 14:49:09</t>
  </si>
  <si>
    <t>M02JMB12-180901006</t>
  </si>
  <si>
    <t>869166035895795</t>
  </si>
  <si>
    <t>2018-09-01 15:12:15</t>
  </si>
  <si>
    <t>M17GMB34-180901064</t>
  </si>
  <si>
    <t>869166038443759</t>
  </si>
  <si>
    <t>2018-09-01 15:38:17</t>
  </si>
  <si>
    <t>M17GMB34-180901044</t>
  </si>
  <si>
    <t>869166038974399</t>
  </si>
  <si>
    <t>2018-09-01 15:10:43</t>
  </si>
  <si>
    <t>M33AMB12-180901054</t>
  </si>
  <si>
    <t>869166033884957</t>
  </si>
  <si>
    <t>2018-09-01 14:59:51</t>
  </si>
  <si>
    <t>M27FMB11-180901064</t>
  </si>
  <si>
    <t>869166038969571</t>
  </si>
  <si>
    <t>2018-09-01 15:37:28</t>
  </si>
  <si>
    <t>M27FMB41-180901029</t>
  </si>
  <si>
    <t>869166038972617</t>
  </si>
  <si>
    <t>2018-09-01 15:41:42</t>
  </si>
  <si>
    <t>M01CMB02-180901017</t>
  </si>
  <si>
    <t>2018-09-01 15:45:14</t>
  </si>
  <si>
    <t>M07AMB27-180901163</t>
  </si>
  <si>
    <t>869166038331095</t>
  </si>
  <si>
    <t>2018-09-01 16:01:01</t>
  </si>
  <si>
    <t>M33AMB34-180901028</t>
  </si>
  <si>
    <t>869166038471396</t>
  </si>
  <si>
    <t>2018-09-01 15:56:52</t>
  </si>
  <si>
    <t>M33AMB12-180901056</t>
  </si>
  <si>
    <t>869166039847032</t>
  </si>
  <si>
    <t>2018-09-01 15:03:34</t>
  </si>
  <si>
    <t>M21AMB20-180901019</t>
  </si>
  <si>
    <t>重庆市沙坪坝区客服中心</t>
  </si>
  <si>
    <t>869163039574138</t>
  </si>
  <si>
    <t>2018-09-01 15:33:55</t>
  </si>
  <si>
    <t>熊东升</t>
  </si>
  <si>
    <t>用户忘记密码要求解锁 已告知用户资料丢失</t>
  </si>
  <si>
    <t>M27FMB30-180901040</t>
  </si>
  <si>
    <t>869166033784371</t>
  </si>
  <si>
    <t>2018-09-01 15:53:39</t>
  </si>
  <si>
    <t>M17GMB34-180901043</t>
  </si>
  <si>
    <t>869166038067558</t>
  </si>
  <si>
    <t>2018-09-01 15:10:14</t>
  </si>
  <si>
    <t>M05AMB38-180901031</t>
  </si>
  <si>
    <t>南京市珠江路客服中心</t>
  </si>
  <si>
    <t>869163037807753</t>
  </si>
  <si>
    <t>2018-09-01 15:29:52</t>
  </si>
  <si>
    <t>庄淼</t>
  </si>
  <si>
    <t>数据网信号弱，有时电话打不通</t>
  </si>
  <si>
    <t>出现概率:无;故障地方:无;信号格数:无;</t>
  </si>
  <si>
    <t>M27FMB45-180901025</t>
  </si>
  <si>
    <t>869166036518677</t>
  </si>
  <si>
    <t>2018-08-16 07:43:55</t>
  </si>
  <si>
    <t>M27FMB11-180901055</t>
  </si>
  <si>
    <t>869166036523156</t>
  </si>
  <si>
    <t>2018-09-01 14:49:46</t>
  </si>
  <si>
    <t>M17GMB34-180901031</t>
  </si>
  <si>
    <t>869166033788075</t>
  </si>
  <si>
    <t>2018-09-01 14:49:55</t>
  </si>
  <si>
    <t>M33AMB34-180901024</t>
  </si>
  <si>
    <t>869166033344796</t>
  </si>
  <si>
    <t>2018-09-01 15:31:51</t>
  </si>
  <si>
    <t>M07AMB20-180901022</t>
  </si>
  <si>
    <t>869166034874171</t>
  </si>
  <si>
    <t>2018-09-01 15:53:06</t>
  </si>
  <si>
    <t>M17GMB34-180901045</t>
  </si>
  <si>
    <t>869166035332252</t>
  </si>
  <si>
    <t>2018-09-01 15:13:03</t>
  </si>
  <si>
    <t>M27FMB28-180901030</t>
  </si>
  <si>
    <t>869166035337871</t>
  </si>
  <si>
    <t>2018-09-01 14:44:19</t>
  </si>
  <si>
    <t>M11FMB07-180901013</t>
  </si>
  <si>
    <t>865146041935573</t>
  </si>
  <si>
    <t>2018-08-26 22:42:19</t>
  </si>
  <si>
    <t>2018-09-01 15:56:04</t>
  </si>
  <si>
    <t>指纹偶尔失灵 耗电快，微信语音说话断续</t>
  </si>
  <si>
    <t>M02JMB02-180901020</t>
  </si>
  <si>
    <t>860079047738458</t>
  </si>
  <si>
    <t>2018-09-01 15:42:36</t>
  </si>
  <si>
    <t>郑腾锦</t>
  </si>
  <si>
    <t>不充电，不开机</t>
  </si>
  <si>
    <t>M27FMB10-180901033</t>
  </si>
  <si>
    <t>869166033848614</t>
  </si>
  <si>
    <t>2018-09-01 15:06:14</t>
  </si>
  <si>
    <t>M27FMB64-180901017</t>
  </si>
  <si>
    <t>869166038071535</t>
  </si>
  <si>
    <t>2018-09-01 15:03:08</t>
  </si>
  <si>
    <t>M07AMB27-180901162</t>
  </si>
  <si>
    <t>869166037407250</t>
  </si>
  <si>
    <t>2018-09-01 15:58:25</t>
  </si>
  <si>
    <t>M27FMB45-180901024</t>
  </si>
  <si>
    <t>869166036957891</t>
  </si>
  <si>
    <t>2018-08-16 07:33:54</t>
  </si>
  <si>
    <t>2018-09-01 15:35:09</t>
  </si>
  <si>
    <t>导购演示机</t>
  </si>
  <si>
    <t>M27FMB25-180901028</t>
  </si>
  <si>
    <t>869166035284610</t>
  </si>
  <si>
    <t>2018-08-16 06:51:26</t>
  </si>
  <si>
    <t>M16HMB01-180901029</t>
  </si>
  <si>
    <t>869166036788171</t>
  </si>
  <si>
    <t>2018-09-01 14:58:51</t>
  </si>
  <si>
    <t>刘林</t>
  </si>
  <si>
    <t>微信只在这个手机上不好用 显示 系统检测账号有被盗风险 此微信登录别的手机正常 别的微信登录此手机也正常 已告知资料不保留 做系统</t>
  </si>
  <si>
    <t>M17GMB34-180901053</t>
  </si>
  <si>
    <t>869166038062757</t>
  </si>
  <si>
    <t>2018-09-01 15:26:17</t>
  </si>
  <si>
    <t>M33AMB39-180901038</t>
  </si>
  <si>
    <t>869166037791190</t>
  </si>
  <si>
    <t>2018-09-01 14:55:59</t>
  </si>
  <si>
    <t>M27FMB64-180901023</t>
  </si>
  <si>
    <t>869166035371391</t>
  </si>
  <si>
    <t>2018-09-01 15:38:25</t>
  </si>
  <si>
    <t>M27FMB41-180901039</t>
  </si>
  <si>
    <t>869166037181517</t>
  </si>
  <si>
    <t>2018-09-01 16:48:48</t>
  </si>
  <si>
    <t>M17GMB34-180901078</t>
  </si>
  <si>
    <t>869166033785154</t>
  </si>
  <si>
    <t>2018-09-01 16:51:11</t>
  </si>
  <si>
    <t>M27FMB25-180901032</t>
  </si>
  <si>
    <t>869166039092076</t>
  </si>
  <si>
    <t>2018-09-01 16:27:15</t>
  </si>
  <si>
    <t>王蓬</t>
  </si>
  <si>
    <t>M33AMB32-180901034</t>
  </si>
  <si>
    <t>869166038612999</t>
  </si>
  <si>
    <t>2018-09-01 17:37:48</t>
  </si>
  <si>
    <t>M27FMB25-180901029</t>
  </si>
  <si>
    <t>869166038590211</t>
  </si>
  <si>
    <t>2018-09-01 16:22:37</t>
  </si>
  <si>
    <t>M27FMB30-180901044</t>
  </si>
  <si>
    <t>869166036505476</t>
  </si>
  <si>
    <t>2018-09-01 16:22:17</t>
  </si>
  <si>
    <t>业务演示</t>
  </si>
  <si>
    <t>M33AMB32-180901030</t>
  </si>
  <si>
    <t>869166037353991</t>
  </si>
  <si>
    <t>2018-08-16 02:56:04</t>
  </si>
  <si>
    <t>2018-09-01 16:17:41</t>
  </si>
  <si>
    <t>M27FMB25-180901035</t>
  </si>
  <si>
    <t>869166039098693</t>
  </si>
  <si>
    <t>2018-09-01 16:38:14</t>
  </si>
  <si>
    <t>M27FMB06-180901026</t>
  </si>
  <si>
    <t>潍坊市奎文区客服中心</t>
  </si>
  <si>
    <t>869166038067335</t>
  </si>
  <si>
    <t>2018-09-01 16:04:50</t>
  </si>
  <si>
    <t>宋伟</t>
  </si>
  <si>
    <t>M27FMB63-180901018</t>
  </si>
  <si>
    <t>869166034596832</t>
  </si>
  <si>
    <t>2018-09-01 16:35:14</t>
  </si>
  <si>
    <t>M07AMB18-180901024</t>
  </si>
  <si>
    <t>869166035369510</t>
  </si>
  <si>
    <t>2018-09-01 16:10:53</t>
  </si>
  <si>
    <t>M07AMB18-180901027</t>
  </si>
  <si>
    <t>869166033953596</t>
  </si>
  <si>
    <t>2018-09-01 16:25:11</t>
  </si>
  <si>
    <t>M33AMB39-180901044</t>
  </si>
  <si>
    <t>869166038420534</t>
  </si>
  <si>
    <t>2018-08-16 02:55:39</t>
  </si>
  <si>
    <t>2018-09-01 16:10:06</t>
  </si>
  <si>
    <t>M33AMB17-180901063</t>
  </si>
  <si>
    <t>869166036491479</t>
  </si>
  <si>
    <t>2018-09-01 16:30:17</t>
  </si>
  <si>
    <t>陈军</t>
  </si>
  <si>
    <t>M27FMB12-180901089</t>
  </si>
  <si>
    <t>869166038069950</t>
  </si>
  <si>
    <t>2018-08-16 07:02:28</t>
  </si>
  <si>
    <t>2018-09-01 16:43:40</t>
  </si>
  <si>
    <t>董国良</t>
  </si>
  <si>
    <t>M27FMB12-180901085</t>
  </si>
  <si>
    <t>869166033956318</t>
  </si>
  <si>
    <t>2018-09-01 16:36:35</t>
  </si>
  <si>
    <t>柴保东</t>
  </si>
  <si>
    <t>M27FMB45-180901034</t>
  </si>
  <si>
    <t>869166036524733</t>
  </si>
  <si>
    <t>2018-09-01 17:11:09</t>
  </si>
  <si>
    <t>导购演示，要求刷机</t>
  </si>
  <si>
    <t>导购演示机刷机</t>
  </si>
  <si>
    <t>M27FMB25-180901037</t>
  </si>
  <si>
    <t>869166036515699</t>
  </si>
  <si>
    <t>2018-08-16 07:44:14</t>
  </si>
  <si>
    <t>2018-09-01 16:42:07</t>
  </si>
  <si>
    <t>M27FMB64-180901027</t>
  </si>
  <si>
    <t>869166035330876</t>
  </si>
  <si>
    <t>2018-09-01 16:53:45</t>
  </si>
  <si>
    <t>M27FMB81-180901020</t>
  </si>
  <si>
    <t>潍坊市临朐县客服中心</t>
  </si>
  <si>
    <t>869166035301851</t>
  </si>
  <si>
    <t>2018-09-01 17:04:02</t>
  </si>
  <si>
    <t>王庆芳</t>
  </si>
  <si>
    <t>M27FMB28-180901035</t>
  </si>
  <si>
    <t>869166037004552</t>
  </si>
  <si>
    <t>2018-09-01 16:04:42</t>
  </si>
  <si>
    <t>M27FMB81-180901014</t>
  </si>
  <si>
    <t>869166037507695</t>
  </si>
  <si>
    <t>2018-09-01 16:50:54</t>
  </si>
  <si>
    <t>M33AMB23-180901057</t>
  </si>
  <si>
    <t>869166037356150</t>
  </si>
  <si>
    <t>2018-08-16 02:56:42</t>
  </si>
  <si>
    <t>2018-09-01 16:51:54</t>
  </si>
  <si>
    <t>M27FMB49-180901034</t>
  </si>
  <si>
    <t>869166035893295</t>
  </si>
  <si>
    <t>2018-08-16 08:02:48</t>
  </si>
  <si>
    <t>2018-09-01 16:18:20</t>
  </si>
  <si>
    <t>M02JMB11-180901050</t>
  </si>
  <si>
    <t>869166037813598</t>
  </si>
  <si>
    <t>2018-09-01 17:50:43</t>
  </si>
  <si>
    <t>M33AMB39-180901045</t>
  </si>
  <si>
    <t>869166038601877</t>
  </si>
  <si>
    <t>2018-09-01 16:09:55</t>
  </si>
  <si>
    <t>M17GMB34-180901080</t>
  </si>
  <si>
    <t>869166036485737</t>
  </si>
  <si>
    <t>2018-09-01 17:05:20</t>
  </si>
  <si>
    <t>M08AMB15-180901033</t>
  </si>
  <si>
    <t>860079048175395</t>
  </si>
  <si>
    <t>2018-09-01 17:03:16</t>
  </si>
  <si>
    <t>马大田</t>
  </si>
  <si>
    <t>用户带盒子保卡</t>
  </si>
  <si>
    <t>解锁</t>
  </si>
  <si>
    <t>M33AMB39-180901042</t>
  </si>
  <si>
    <t>869166038324918</t>
  </si>
  <si>
    <t>2018-09-01 16:10:30</t>
  </si>
  <si>
    <t>M27FMB30-180901047</t>
  </si>
  <si>
    <t>869166038175450</t>
  </si>
  <si>
    <t>2018-09-01 16:36:59</t>
  </si>
  <si>
    <t>演示机刷机，有资料</t>
  </si>
  <si>
    <t>M27FMB25-180901036</t>
  </si>
  <si>
    <t>869166037042339</t>
  </si>
  <si>
    <t>2018-09-01 16:40:46</t>
  </si>
  <si>
    <t>M17GMB23-180901068</t>
  </si>
  <si>
    <t>865146045469256</t>
  </si>
  <si>
    <t>2018-09-01 16:39:40</t>
  </si>
  <si>
    <t>赵慧</t>
  </si>
  <si>
    <t>M27FMB78-180901020</t>
  </si>
  <si>
    <t>869166036983673</t>
  </si>
  <si>
    <t>2018-09-01 16:44:27</t>
  </si>
  <si>
    <t>M27FMB12-180901093</t>
  </si>
  <si>
    <t>869166035261972</t>
  </si>
  <si>
    <t>2018-09-01 17:04:20</t>
  </si>
  <si>
    <t>M27FMB30-180901045</t>
  </si>
  <si>
    <t>869166033605139</t>
  </si>
  <si>
    <t>2018-09-01 16:24:31</t>
  </si>
  <si>
    <t>M33AMB17-180901067</t>
  </si>
  <si>
    <t>869166037782397</t>
  </si>
  <si>
    <t>2018-09-01 16:54:12</t>
  </si>
  <si>
    <t>毛贝</t>
  </si>
  <si>
    <t>M27FMB52-180901016</t>
  </si>
  <si>
    <t>869166033361691</t>
  </si>
  <si>
    <t>2018-09-01 16:20:28</t>
  </si>
  <si>
    <t>M27FMB29-180901019</t>
  </si>
  <si>
    <t>869166033781534</t>
  </si>
  <si>
    <t>2018-09-01 17:10:50</t>
  </si>
  <si>
    <t>杨帆</t>
  </si>
  <si>
    <t>M02JMB11-180901051</t>
  </si>
  <si>
    <t>869166034751635</t>
  </si>
  <si>
    <t>2018-09-01 17:53:49</t>
  </si>
  <si>
    <t>M33AMB17-180901068</t>
  </si>
  <si>
    <t>869166036494515</t>
  </si>
  <si>
    <t>2018-09-01 16:56:37</t>
  </si>
  <si>
    <t>韩晓庆</t>
  </si>
  <si>
    <t>M27FMB62-180901052</t>
  </si>
  <si>
    <t>869166038068275</t>
  </si>
  <si>
    <t>2018-08-16 08:05:48</t>
  </si>
  <si>
    <t>2018-09-01 16:17:18</t>
  </si>
  <si>
    <t>M27FMB52-180901017</t>
  </si>
  <si>
    <t>869166036518511</t>
  </si>
  <si>
    <t>2018-09-01 16:31:00</t>
  </si>
  <si>
    <t>M27FMB41-180901040</t>
  </si>
  <si>
    <t>869166036528254</t>
  </si>
  <si>
    <t>2018-09-01 16:53:26</t>
  </si>
  <si>
    <t>M27FMB26-180901059</t>
  </si>
  <si>
    <t>869163036996797</t>
  </si>
  <si>
    <t>2018-09-01 16:41:13</t>
  </si>
  <si>
    <t>郭瑞</t>
  </si>
  <si>
    <t>微信小程序无法使用</t>
  </si>
  <si>
    <t>M07AMB18-180901029</t>
  </si>
  <si>
    <t>869166035326858</t>
  </si>
  <si>
    <t>2018-09-01 16:31:21</t>
  </si>
  <si>
    <t>M33AMB39-180901051</t>
  </si>
  <si>
    <t>869166033866533</t>
  </si>
  <si>
    <t>2018-09-01 16:07:23</t>
  </si>
  <si>
    <t>M27FMB28-180901034</t>
  </si>
  <si>
    <t>869166035337251</t>
  </si>
  <si>
    <t>2018-09-01 16:03:05</t>
  </si>
  <si>
    <t>M27FMB81-180901015</t>
  </si>
  <si>
    <t>869166033969972</t>
  </si>
  <si>
    <t>2018-09-01 16:54:42</t>
  </si>
  <si>
    <t>M33AMB39-180901043</t>
  </si>
  <si>
    <t>869166034717354</t>
  </si>
  <si>
    <t>2018-09-01 16:10:18</t>
  </si>
  <si>
    <t>M07AMB20-180901028</t>
  </si>
  <si>
    <t>869166038618632</t>
  </si>
  <si>
    <t>2018-09-01 16:24:42</t>
  </si>
  <si>
    <t>唐辉</t>
  </si>
  <si>
    <t>M27FMB41-180901046</t>
  </si>
  <si>
    <t>869166037187399</t>
  </si>
  <si>
    <t>2018-09-01 16:56:28</t>
  </si>
  <si>
    <t>M27FMB49-180901033</t>
  </si>
  <si>
    <t>869166033829671</t>
  </si>
  <si>
    <t>2018-09-01 16:16:21</t>
  </si>
  <si>
    <t>M27FMB63-180901020</t>
  </si>
  <si>
    <t>869166036582996</t>
  </si>
  <si>
    <t>2018-09-01 16:47:48</t>
  </si>
  <si>
    <t>M27FMB41-180901034</t>
  </si>
  <si>
    <t>869166037010716</t>
  </si>
  <si>
    <t>2018-09-01 16:14:31</t>
  </si>
  <si>
    <t>M33AMB17-180901060</t>
  </si>
  <si>
    <t>869166034588557</t>
  </si>
  <si>
    <t>2018-09-01 16:20:10</t>
  </si>
  <si>
    <t>M27FMB52-180901019</t>
  </si>
  <si>
    <t>869166036515517</t>
  </si>
  <si>
    <t>2018-09-01 16:55:46</t>
  </si>
  <si>
    <t>M33AMB39-180901047</t>
  </si>
  <si>
    <t>869166038971817</t>
  </si>
  <si>
    <t>2018-09-01 16:09:30</t>
  </si>
  <si>
    <t>M27FMB30-180901050</t>
  </si>
  <si>
    <t>869166033788133</t>
  </si>
  <si>
    <t>2018-09-01 16:43:14</t>
  </si>
  <si>
    <t>M27FMB12-180901094</t>
  </si>
  <si>
    <t>869166033955518</t>
  </si>
  <si>
    <t>2018-09-01 17:05:23</t>
  </si>
  <si>
    <t>鲁林松</t>
  </si>
  <si>
    <t>M27FMB45-180901032</t>
  </si>
  <si>
    <t>869166036515236</t>
  </si>
  <si>
    <t>2018-08-16 07:43:52</t>
  </si>
  <si>
    <t>2018-09-01 16:43:50</t>
  </si>
  <si>
    <t>M27FMB25-180901042</t>
  </si>
  <si>
    <t>869166036516697</t>
  </si>
  <si>
    <t>2018-09-01 17:05:26</t>
  </si>
  <si>
    <t>M27FMB45-180901033</t>
  </si>
  <si>
    <t>869166038337753</t>
  </si>
  <si>
    <t>2018-09-01 17:00:39</t>
  </si>
  <si>
    <t>M27FMB81-180901018</t>
  </si>
  <si>
    <t>869166038900972</t>
  </si>
  <si>
    <t>2018-09-01 16:59:35</t>
  </si>
  <si>
    <t>M27FMB81-180901017</t>
  </si>
  <si>
    <t>869166037465654</t>
  </si>
  <si>
    <t>2018-09-01 16:58:38</t>
  </si>
  <si>
    <t>M07AMB20-180901026</t>
  </si>
  <si>
    <t>869166033944439</t>
  </si>
  <si>
    <t>2018-09-01 16:11:46</t>
  </si>
  <si>
    <t>M27FMB30-180901048</t>
  </si>
  <si>
    <t>869166037030656</t>
  </si>
  <si>
    <t>2018-09-01 16:39:02</t>
  </si>
  <si>
    <t>M27FMB62-180901053</t>
  </si>
  <si>
    <t>869166037065736</t>
  </si>
  <si>
    <t>2018-09-01 16:33:24</t>
  </si>
  <si>
    <t>M33AMB39-180901046</t>
  </si>
  <si>
    <t>869166039081079</t>
  </si>
  <si>
    <t>2018-09-01 16:09:42</t>
  </si>
  <si>
    <t>M27FMB25-180901030</t>
  </si>
  <si>
    <t>869166037332458</t>
  </si>
  <si>
    <t>2018-09-01 16:23:26</t>
  </si>
  <si>
    <t>M27FMB81-180901022</t>
  </si>
  <si>
    <t>869166033821934</t>
  </si>
  <si>
    <t>2018-09-01 17:06:07</t>
  </si>
  <si>
    <t>M27FMB81-180901019</t>
  </si>
  <si>
    <t>869166037505970</t>
  </si>
  <si>
    <t>2018-09-01 17:00:33</t>
  </si>
  <si>
    <t>M27FMB41-180901047</t>
  </si>
  <si>
    <t>869166038423157</t>
  </si>
  <si>
    <t>2018-09-01 17:30:39</t>
  </si>
  <si>
    <t>M27FMB30-180901043</t>
  </si>
  <si>
    <t>869166037195319</t>
  </si>
  <si>
    <t>2018-09-01 16:21:08</t>
  </si>
  <si>
    <t>M07AMB20-180901027</t>
  </si>
  <si>
    <t>869166033945733</t>
  </si>
  <si>
    <t>2018-09-01 16:16:32</t>
  </si>
  <si>
    <t>M33AMB39-180901049</t>
  </si>
  <si>
    <t>869166033866277</t>
  </si>
  <si>
    <t>2018-09-01 16:08:07</t>
  </si>
  <si>
    <t>M27FMB25-180901031</t>
  </si>
  <si>
    <t>869166036579679</t>
  </si>
  <si>
    <t>2018-09-01 16:26:21</t>
  </si>
  <si>
    <t>M27FMB81-180901021</t>
  </si>
  <si>
    <t>869166033851576</t>
  </si>
  <si>
    <t>2018-09-01 17:05:00</t>
  </si>
  <si>
    <t>M27FMB30-180901049</t>
  </si>
  <si>
    <t>869166037019212</t>
  </si>
  <si>
    <t>2018-09-01 16:40:55</t>
  </si>
  <si>
    <t>M27FMB45-180901030</t>
  </si>
  <si>
    <t>869166038428875</t>
  </si>
  <si>
    <t>2018-09-01 16:44:00</t>
  </si>
  <si>
    <t>M33AMB39-180901048</t>
  </si>
  <si>
    <t>869166034592518</t>
  </si>
  <si>
    <t>2018-09-01 16:09:10</t>
  </si>
  <si>
    <t>M33AMB17-180901062</t>
  </si>
  <si>
    <t>869166037097598</t>
  </si>
  <si>
    <t>2018-09-01 16:26:49</t>
  </si>
  <si>
    <t>M27FMB45-180901027</t>
  </si>
  <si>
    <t>869166037715892</t>
  </si>
  <si>
    <t>2018-09-01 16:05:00</t>
  </si>
  <si>
    <t>M33AMB24-180901019</t>
  </si>
  <si>
    <t>滁州市定远县客服中心</t>
  </si>
  <si>
    <t>869166035893196</t>
  </si>
  <si>
    <t>2018-09-01 16:52:22</t>
  </si>
  <si>
    <t>王文华</t>
  </si>
  <si>
    <t>业务演示升级</t>
  </si>
  <si>
    <t>M27FMB64-180901026</t>
  </si>
  <si>
    <t>869166038583133</t>
  </si>
  <si>
    <t>2018-09-01 16:39:32</t>
  </si>
  <si>
    <t>M07AMB20-180901025</t>
  </si>
  <si>
    <t>869166037019451</t>
  </si>
  <si>
    <t xml:space="preserve">用户主动要求升级 </t>
  </si>
  <si>
    <t>M27FMB78-180901017</t>
  </si>
  <si>
    <t>869166036518859</t>
  </si>
  <si>
    <t>2018-09-01 16:02:05</t>
  </si>
  <si>
    <t>M27FMB30-180901053</t>
  </si>
  <si>
    <t>869166033789875</t>
  </si>
  <si>
    <t>2018-08-16 06:51:22</t>
  </si>
  <si>
    <t>2018-09-01 17:02:22</t>
  </si>
  <si>
    <t>M27FMB78-180901019</t>
  </si>
  <si>
    <t>869166038902937</t>
  </si>
  <si>
    <t>2018-09-01 16:40:53</t>
  </si>
  <si>
    <t>M27FMB87-180901020</t>
  </si>
  <si>
    <t>869166033786699</t>
  </si>
  <si>
    <t>2018-09-01 17:25:50</t>
  </si>
  <si>
    <t>M17GMB44-180901046</t>
  </si>
  <si>
    <t>869166034485192</t>
  </si>
  <si>
    <t>2018-09-01 17:30:31</t>
  </si>
  <si>
    <t>M27FMB06-180901032</t>
  </si>
  <si>
    <t>869166036394939</t>
  </si>
  <si>
    <t>2018-09-01 17:00:03</t>
  </si>
  <si>
    <t>M02JMB27-180901092</t>
  </si>
  <si>
    <t>865146040910056</t>
  </si>
  <si>
    <t>2018-08-26 22:42:05</t>
  </si>
  <si>
    <t>2018-09-01 17:55:26</t>
  </si>
  <si>
    <t>5473181B791H1182741A1007072</t>
  </si>
  <si>
    <t>郑泽思</t>
  </si>
  <si>
    <t>充电器坏</t>
  </si>
  <si>
    <t>充电器功能不良</t>
  </si>
  <si>
    <t>M27FMB38-180901161</t>
  </si>
  <si>
    <t>869166036494531</t>
  </si>
  <si>
    <t>2018-09-01 16:40:16</t>
  </si>
  <si>
    <t>M33AMB39-180901050</t>
  </si>
  <si>
    <t>869166038056692</t>
  </si>
  <si>
    <t>2018-09-01 16:07:37</t>
  </si>
  <si>
    <t>M27FMB81-180901023</t>
  </si>
  <si>
    <t>869166033356311</t>
  </si>
  <si>
    <t>2018-09-01 17:07:00</t>
  </si>
  <si>
    <t>M27FMB81-180901016</t>
  </si>
  <si>
    <t>869166037966495</t>
  </si>
  <si>
    <t>2018-09-01 16:57:33</t>
  </si>
  <si>
    <t>M27FMB38-180901164</t>
  </si>
  <si>
    <t>869166036495215</t>
  </si>
  <si>
    <t>2018-09-01 16:42:29</t>
  </si>
  <si>
    <t>M27FMB41-180901042</t>
  </si>
  <si>
    <t>869166038475611</t>
  </si>
  <si>
    <t>2018-09-01 17:07:09</t>
  </si>
  <si>
    <t>M27FMB29-180901017</t>
  </si>
  <si>
    <t>869166034743798</t>
  </si>
  <si>
    <t>2018-08-16 06:51:17</t>
  </si>
  <si>
    <t>2018-09-01 16:55:15</t>
  </si>
  <si>
    <t>M27FMB41-180901038</t>
  </si>
  <si>
    <t>869166037715835</t>
  </si>
  <si>
    <t>2018-09-01 16:45:52</t>
  </si>
  <si>
    <t>M27FMB81-180901024</t>
  </si>
  <si>
    <t>869166036586211</t>
  </si>
  <si>
    <t>2018-09-01 17:07:53</t>
  </si>
  <si>
    <t>M27FMB34-180901030</t>
  </si>
  <si>
    <t>869166033351957</t>
  </si>
  <si>
    <t>2018-09-01 16:15:27</t>
  </si>
  <si>
    <t>宋明杰</t>
  </si>
  <si>
    <t>M27FMB06-180901033</t>
  </si>
  <si>
    <t>869166038583695</t>
  </si>
  <si>
    <t>2018-09-01 17:02:17</t>
  </si>
  <si>
    <t>M07AMB27-180901174</t>
  </si>
  <si>
    <t>869166036539939</t>
  </si>
  <si>
    <t>2018-09-01 18:51:26</t>
  </si>
  <si>
    <t>M07AMB27-180901172</t>
  </si>
  <si>
    <t>869166038581814</t>
  </si>
  <si>
    <t>2018-09-01 18:47:26</t>
  </si>
  <si>
    <t>M07AMB27-180901173</t>
  </si>
  <si>
    <t>869166036419637</t>
  </si>
  <si>
    <t>2018-09-01 18:49:42</t>
  </si>
  <si>
    <t>M07AMB27-180901171</t>
  </si>
  <si>
    <t>869166038582051</t>
  </si>
  <si>
    <t>2018-09-01 18:45:39</t>
  </si>
  <si>
    <t>M33AMB33-180902001</t>
  </si>
  <si>
    <t>宿州市灵璧县客服中心</t>
  </si>
  <si>
    <t>869166038868377</t>
  </si>
  <si>
    <t>2018-09-02 08:39:51</t>
  </si>
  <si>
    <t>张鑫鑫</t>
  </si>
  <si>
    <t>M33AMB33-180902002</t>
  </si>
  <si>
    <t>869166039824692</t>
  </si>
  <si>
    <t>2018-09-02 08:51:07</t>
  </si>
  <si>
    <t>M27FMB45-180902001</t>
  </si>
  <si>
    <t>869166036516614</t>
  </si>
  <si>
    <t>2018-08-16 07:43:53</t>
  </si>
  <si>
    <t>2018-09-02</t>
  </si>
  <si>
    <t>2018-09-02 08:57:24</t>
  </si>
  <si>
    <t>M27FMB62-180902003</t>
  </si>
  <si>
    <t>869166034707017</t>
  </si>
  <si>
    <t>2018-09-02 09:05:45</t>
  </si>
  <si>
    <t>M07AMB25-180902004</t>
  </si>
  <si>
    <t>869166038339650</t>
  </si>
  <si>
    <t>2018-09-02 09:02:02</t>
  </si>
  <si>
    <t>唐平安</t>
  </si>
  <si>
    <t>邓</t>
  </si>
  <si>
    <t>M27FMB30-180902007</t>
  </si>
  <si>
    <t>869166037187118</t>
  </si>
  <si>
    <t>2018-09-02 09:04:47</t>
  </si>
  <si>
    <t>L05AMB02-180902003</t>
  </si>
  <si>
    <t>常州市客服中心</t>
  </si>
  <si>
    <t>869163039816414</t>
  </si>
  <si>
    <t>2018-09-02 09:05:10</t>
  </si>
  <si>
    <t>J118301BC732228</t>
  </si>
  <si>
    <t>张山峰</t>
  </si>
  <si>
    <t>M27FMB63-180902004</t>
  </si>
  <si>
    <t>869166036529435</t>
  </si>
  <si>
    <t>2018-09-02 09:18:40</t>
  </si>
  <si>
    <t>PBEM00_11_S.04</t>
  </si>
  <si>
    <t>M27FMB45-180902005</t>
  </si>
  <si>
    <t>869166038969399</t>
  </si>
  <si>
    <t>2018-08-16 07:33:49</t>
  </si>
  <si>
    <t>2018-09-02 09:23:10</t>
  </si>
  <si>
    <t>M27FMB12-180902012</t>
  </si>
  <si>
    <t>869166034556091</t>
  </si>
  <si>
    <t>2018-09-02 09:18:49</t>
  </si>
  <si>
    <t>M33AMB12-180902006</t>
  </si>
  <si>
    <t>869166033359679</t>
  </si>
  <si>
    <t>2018-09-02 09:09:24</t>
  </si>
  <si>
    <t>M07AMB25-180902011</t>
  </si>
  <si>
    <t>869166036389673</t>
  </si>
  <si>
    <t>2018-08-16 02:38:02</t>
  </si>
  <si>
    <t>2018-09-02 09:16:54</t>
  </si>
  <si>
    <t>用户同时送修两台机器，邓</t>
  </si>
  <si>
    <t>M27FMB74-180902001</t>
  </si>
  <si>
    <t>临沂市莒南县客服中心</t>
  </si>
  <si>
    <t>869166038063912</t>
  </si>
  <si>
    <t>2018-08-16 08:05:50</t>
  </si>
  <si>
    <t>2018-09-02 09:12:07</t>
  </si>
  <si>
    <t>蒋海倩</t>
  </si>
  <si>
    <t>M07AMB25-180902013</t>
  </si>
  <si>
    <t>869166037352290</t>
  </si>
  <si>
    <t>2018-09-02 09:20:09</t>
  </si>
  <si>
    <t>M27FMB12-180902011</t>
  </si>
  <si>
    <t>869166038604111</t>
  </si>
  <si>
    <t>2018-09-02 09:19:38</t>
  </si>
  <si>
    <t>M27FMB45-180902004</t>
  </si>
  <si>
    <t>869166038585070</t>
  </si>
  <si>
    <t>2018-08-16 07:33:46</t>
  </si>
  <si>
    <t>2018-09-02 09:20:53</t>
  </si>
  <si>
    <t>M27FMB12-180902007</t>
  </si>
  <si>
    <t>869166035338051</t>
  </si>
  <si>
    <t>2018-09-02 09:15:42</t>
  </si>
  <si>
    <t>M27FMB23-180902002</t>
  </si>
  <si>
    <t>869166034485531</t>
  </si>
  <si>
    <t>2018-09-02 09:26:54</t>
  </si>
  <si>
    <t>王文涛</t>
  </si>
  <si>
    <t>升级 业务演示机</t>
  </si>
  <si>
    <t>M27FMB34-180902004</t>
  </si>
  <si>
    <t>869166037784633</t>
  </si>
  <si>
    <t>2018-09-02 09:25:47</t>
  </si>
  <si>
    <t>M07AMB25-180902009</t>
  </si>
  <si>
    <t>869166038338538</t>
  </si>
  <si>
    <t>2018-09-02 09:13:58</t>
  </si>
  <si>
    <t>M01CMB14-180902002</t>
  </si>
  <si>
    <t>860079049254934</t>
  </si>
  <si>
    <t>2018-09-02 09:28:04</t>
  </si>
  <si>
    <t>刘权文</t>
  </si>
  <si>
    <t>M27FMB09-180902010</t>
  </si>
  <si>
    <t>869166038749536</t>
  </si>
  <si>
    <t>2018-08-16 07:43:38</t>
  </si>
  <si>
    <t>2018-09-02 09:59:22</t>
  </si>
  <si>
    <t>M27FMB11-180902015</t>
  </si>
  <si>
    <t>869166038350830</t>
  </si>
  <si>
    <t>2018-08-16 07:55:24</t>
  </si>
  <si>
    <t>2018-09-02 09:33:59</t>
  </si>
  <si>
    <t>M27FMB74-180902003</t>
  </si>
  <si>
    <t>869166035337798</t>
  </si>
  <si>
    <t>2018-08-16 08:05:07</t>
  </si>
  <si>
    <t>2018-09-02 09:41:26</t>
  </si>
  <si>
    <t>M27FMB09-180902011</t>
  </si>
  <si>
    <t>869166036715117</t>
  </si>
  <si>
    <t>2018-08-16 07:02:36</t>
  </si>
  <si>
    <t>2018-09-02 10:01:59</t>
  </si>
  <si>
    <t>业务演示刷机</t>
  </si>
  <si>
    <t>M27FMB74-180902004</t>
  </si>
  <si>
    <t>869166037099271</t>
  </si>
  <si>
    <t>2018-09-02 09:45:35</t>
  </si>
  <si>
    <t>M07AMB27-180902013</t>
  </si>
  <si>
    <t>869166034588037</t>
  </si>
  <si>
    <t>2018-09-02 09:58:53</t>
  </si>
  <si>
    <t>M27FMB34-180902008</t>
  </si>
  <si>
    <t>869166035813871</t>
  </si>
  <si>
    <t>2018-09-02 09:41:56</t>
  </si>
  <si>
    <t>M07AMB01-180902007</t>
  </si>
  <si>
    <t>869166034551977</t>
  </si>
  <si>
    <t>2018-09-02 09:57:49</t>
  </si>
  <si>
    <t>M02JMB11-180902003</t>
  </si>
  <si>
    <t>869166035381895</t>
  </si>
  <si>
    <t>2018-09-02 09:49:14</t>
  </si>
  <si>
    <t>M27FMB78-180902008</t>
  </si>
  <si>
    <t>869166036519436</t>
  </si>
  <si>
    <t>2018-09-02 09:32:16</t>
  </si>
  <si>
    <t>M18CMB08-180902004</t>
  </si>
  <si>
    <t>辽源市客服中心</t>
  </si>
  <si>
    <t>869166034080936</t>
  </si>
  <si>
    <t>2018-09-02 09:58:09</t>
  </si>
  <si>
    <t>宋欢</t>
  </si>
  <si>
    <t>指纹谁都能解开</t>
  </si>
  <si>
    <t>M27FMB63-180902005</t>
  </si>
  <si>
    <t>869166034599117</t>
  </si>
  <si>
    <t>2018-09-02 09:37:43</t>
  </si>
  <si>
    <t>M27FMB06-180902007</t>
  </si>
  <si>
    <t>869166036557998</t>
  </si>
  <si>
    <t>2018-09-02 09:59:42</t>
  </si>
  <si>
    <t>M07AMB25-180902029</t>
  </si>
  <si>
    <t>869166038979133</t>
  </si>
  <si>
    <t>2018-09-02 09:48:11</t>
  </si>
  <si>
    <t>潘世豪</t>
  </si>
  <si>
    <t>M27FMB11-180902017</t>
  </si>
  <si>
    <t>869166034554054</t>
  </si>
  <si>
    <t>2018-09-02 09:39:35</t>
  </si>
  <si>
    <t>M33AMB34-180902003</t>
  </si>
  <si>
    <t>869166037493953</t>
  </si>
  <si>
    <t>2018-09-02 09:46:57</t>
  </si>
  <si>
    <t>业务演示机升级，所留为店长号码</t>
  </si>
  <si>
    <t>M27FMB30-180902008</t>
  </si>
  <si>
    <t>869166039092837</t>
  </si>
  <si>
    <t>2018-09-02 09:28:32</t>
  </si>
  <si>
    <t>M27FMB11-180902020</t>
  </si>
  <si>
    <t>869166034741719</t>
  </si>
  <si>
    <t>2018-09-02 09:41:00</t>
  </si>
  <si>
    <t>M27FMB23-180902005</t>
  </si>
  <si>
    <t>869166037464939</t>
  </si>
  <si>
    <t>2018-09-02 10:02:20</t>
  </si>
  <si>
    <t>M13BMB10-180902003</t>
  </si>
  <si>
    <t>萍乡市客服中心</t>
  </si>
  <si>
    <t>869163039832791</t>
  </si>
  <si>
    <t>2018-09-02 09:32:25</t>
  </si>
  <si>
    <t>洪恩珍</t>
  </si>
  <si>
    <t>更新系统后出现卡顿</t>
  </si>
  <si>
    <t>其他反应慢/应用使用时卡顿</t>
  </si>
  <si>
    <t>故障出现路径:否;故障现象描述:;具体应用名称:否;应用版本号:否;</t>
  </si>
  <si>
    <t>M27FMB10-180902006</t>
  </si>
  <si>
    <t>869166036504479</t>
  </si>
  <si>
    <t>2018-09-02 09:52:44</t>
  </si>
  <si>
    <t>M27FMB11-180902024</t>
  </si>
  <si>
    <t>869166036527157</t>
  </si>
  <si>
    <t>2018-09-02 10:02:03</t>
  </si>
  <si>
    <t>M07AMB25-180902020</t>
  </si>
  <si>
    <t>869166038336474</t>
  </si>
  <si>
    <t>2018-09-02 09:34:45</t>
  </si>
  <si>
    <t>周亚</t>
  </si>
  <si>
    <t>M10AMB14-180902011</t>
  </si>
  <si>
    <t>榆林市靖边县客服中心</t>
  </si>
  <si>
    <t>869166033258772</t>
  </si>
  <si>
    <t>2018-09-02 09:39:46</t>
  </si>
  <si>
    <t>蒋方强</t>
  </si>
  <si>
    <t>M01CMB22-180902009</t>
  </si>
  <si>
    <t>资阳市简阳市客服中心</t>
  </si>
  <si>
    <t>869163039231176</t>
  </si>
  <si>
    <t>2018-09-02 10:00:23</t>
  </si>
  <si>
    <t>陈俊</t>
  </si>
  <si>
    <t>闪退  死机卡</t>
  </si>
  <si>
    <t>故障现象描述:未知;具体应用名称:未知;</t>
  </si>
  <si>
    <t>故障现象描述:未知;如何恢复正常:未知;</t>
  </si>
  <si>
    <t>M03BMB17-180902006</t>
  </si>
  <si>
    <t>860079049755898</t>
  </si>
  <si>
    <t>2018-09-02 09:43:28</t>
  </si>
  <si>
    <t>M02JMB08-180902006</t>
  </si>
  <si>
    <t>2018-09-02 10:02:41</t>
  </si>
  <si>
    <t>检测机器无故障，此次做升级处理</t>
  </si>
  <si>
    <t>M27FMB11-180902019</t>
  </si>
  <si>
    <t>869166034583715</t>
  </si>
  <si>
    <t>2018-08-16 06:51:00</t>
  </si>
  <si>
    <t>2018-09-02 09:40:29</t>
  </si>
  <si>
    <t>M07AMB25-180902027</t>
  </si>
  <si>
    <t>869166038425236</t>
  </si>
  <si>
    <t>2018-09-02 09:45:45</t>
  </si>
  <si>
    <t>M27FMB11-180902025</t>
  </si>
  <si>
    <t>869166037466132</t>
  </si>
  <si>
    <t>2018-09-02 10:03:04</t>
  </si>
  <si>
    <t>M27FMB25-180902009</t>
  </si>
  <si>
    <t>869166036517190</t>
  </si>
  <si>
    <t>2018-09-02 09:53:48</t>
  </si>
  <si>
    <t>升级，无数据</t>
  </si>
  <si>
    <t>M27FMB23-180902003</t>
  </si>
  <si>
    <t>869166035370757</t>
  </si>
  <si>
    <t>2018-09-02 09:33:14</t>
  </si>
  <si>
    <t>升级  业务演示机</t>
  </si>
  <si>
    <t>M27FMB74-180902006</t>
  </si>
  <si>
    <t>869166034480730</t>
  </si>
  <si>
    <t>2018-09-02 09:52:07</t>
  </si>
  <si>
    <t>M07AMB27-180902014</t>
  </si>
  <si>
    <t>2018-09-02 10:00:31</t>
  </si>
  <si>
    <t>M27FMB10-180902009</t>
  </si>
  <si>
    <t>869166037379137</t>
  </si>
  <si>
    <t>2018-09-02 10:02:04</t>
  </si>
  <si>
    <t>M27FMB11-180902016</t>
  </si>
  <si>
    <t>869166034718170</t>
  </si>
  <si>
    <t>2018-09-02 09:35:43</t>
  </si>
  <si>
    <t>M27FMB10-180902007</t>
  </si>
  <si>
    <t>869166038063813</t>
  </si>
  <si>
    <t>2018-09-02 09:58:07</t>
  </si>
  <si>
    <t>M27FMB10-180902004</t>
  </si>
  <si>
    <t>869166039828594</t>
  </si>
  <si>
    <t>2018-08-16 08:05:12</t>
  </si>
  <si>
    <t>2018-09-02 09:47:44</t>
  </si>
  <si>
    <t>M07AMB25-180902021</t>
  </si>
  <si>
    <t>869166033355099</t>
  </si>
  <si>
    <t>2018-09-02 09:38:14</t>
  </si>
  <si>
    <t>M07AMB01-180902010</t>
  </si>
  <si>
    <t>869166036419553</t>
  </si>
  <si>
    <t>2018-09-02 10:01:21</t>
  </si>
  <si>
    <t>M27FMB45-180902006</t>
  </si>
  <si>
    <t>869166036527355</t>
  </si>
  <si>
    <t>2018-09-02 09:29:24</t>
  </si>
  <si>
    <t>M27FMB11-180902018</t>
  </si>
  <si>
    <t>869166038881537</t>
  </si>
  <si>
    <t>2018-09-02 09:39:26</t>
  </si>
  <si>
    <t>M27FMB34-180902005</t>
  </si>
  <si>
    <t>869166035899490</t>
  </si>
  <si>
    <t>2018-09-02 09:28:44</t>
  </si>
  <si>
    <t>M27FMB10-180902002</t>
  </si>
  <si>
    <t>869166034551290</t>
  </si>
  <si>
    <t>2018-09-02 09:41:28</t>
  </si>
  <si>
    <t>业务演示机刷机，</t>
  </si>
  <si>
    <t>M27FMB09-180902009</t>
  </si>
  <si>
    <t>869166039247753</t>
  </si>
  <si>
    <t>2018-08-16 07:43:39</t>
  </si>
  <si>
    <t>2018-09-02 09:51:48</t>
  </si>
  <si>
    <t>孙丰星</t>
  </si>
  <si>
    <t>M27FMB10-180902008</t>
  </si>
  <si>
    <t>869166034557875</t>
  </si>
  <si>
    <t>2018-09-02 10:00:03</t>
  </si>
  <si>
    <t>M07AMB01-180902009</t>
  </si>
  <si>
    <t>869166036562071</t>
  </si>
  <si>
    <t>2018-09-02 10:00:16</t>
  </si>
  <si>
    <t>M27FMB29-180902004</t>
  </si>
  <si>
    <t>869166039828339</t>
  </si>
  <si>
    <t>2018-09-02 09:46:00</t>
  </si>
  <si>
    <t>M19AMB68-180902001</t>
  </si>
  <si>
    <t>朔州市应县客服中心</t>
  </si>
  <si>
    <t>869166034725837</t>
  </si>
  <si>
    <t>2018-08-25 23:25:30</t>
  </si>
  <si>
    <t>2018-09-02 09:46:33</t>
  </si>
  <si>
    <t>李德功</t>
  </si>
  <si>
    <t>M27FMB23-180902007</t>
  </si>
  <si>
    <t>869166036395175</t>
  </si>
  <si>
    <t>2018-09-02 10:04:30</t>
  </si>
  <si>
    <t>M27FMB45-180902013</t>
  </si>
  <si>
    <t>869166037194353</t>
  </si>
  <si>
    <t>2018-08-16 07:33:48</t>
  </si>
  <si>
    <t>2018-09-02 10:21:01</t>
  </si>
  <si>
    <t>M27FMB09-180902020</t>
  </si>
  <si>
    <t>869166036585858</t>
  </si>
  <si>
    <t>2018-09-02 10:25:00</t>
  </si>
  <si>
    <t>M27FMB39-180902023</t>
  </si>
  <si>
    <t>菏泽市郓城县客服中心</t>
  </si>
  <si>
    <t>869166038603790</t>
  </si>
  <si>
    <t>2018-08-16 08:05:52</t>
  </si>
  <si>
    <t>2018-09-02 11:05:03</t>
  </si>
  <si>
    <t>白永辉</t>
  </si>
  <si>
    <t>M33AMB17-180902019</t>
  </si>
  <si>
    <t>869166038349857</t>
  </si>
  <si>
    <t>2018-09-02 10:22:09</t>
  </si>
  <si>
    <t>M27FMB09-180902019</t>
  </si>
  <si>
    <t>869166038059639</t>
  </si>
  <si>
    <t>2018-09-02 10:24:43</t>
  </si>
  <si>
    <t>M27FMB45-180902014</t>
  </si>
  <si>
    <t>869166036526993</t>
  </si>
  <si>
    <t>2018-09-02 10:23:01</t>
  </si>
  <si>
    <t>M01CMB17-180902003</t>
  </si>
  <si>
    <t>西昌市客服中心</t>
  </si>
  <si>
    <t>860079048899119</t>
  </si>
  <si>
    <t>2018-09-02 10:07:57</t>
  </si>
  <si>
    <t>邓明松</t>
  </si>
  <si>
    <t>故障地方:0;私人/公共wifi（故障地方）:0;信号格数:0;</t>
  </si>
  <si>
    <t>M27FMB45-180902019</t>
  </si>
  <si>
    <t>869166037715777</t>
  </si>
  <si>
    <t>2018-09-02 10:36:31</t>
  </si>
  <si>
    <t>M33AMB17-180902026</t>
  </si>
  <si>
    <t>869166035300838</t>
  </si>
  <si>
    <t>2018-09-02 10:42:01</t>
  </si>
  <si>
    <t>M16GMB05-180902009</t>
  </si>
  <si>
    <t>865146041977773</t>
  </si>
  <si>
    <t>2018-09-02 10:08:58</t>
  </si>
  <si>
    <t>吉俊喜</t>
  </si>
  <si>
    <t>用户要求换新，但是保修卡被店面撕毁，保卡上面的串贴丢失。松山区创邦通讯</t>
  </si>
  <si>
    <t>用户新购买的手机，保卡上的串贴被撕毁</t>
  </si>
  <si>
    <t>其它现象</t>
  </si>
  <si>
    <t>M33AMB17-180902029</t>
  </si>
  <si>
    <t>869166033865972</t>
  </si>
  <si>
    <t>2018-09-02 11:03:51</t>
  </si>
  <si>
    <t>M27FMB61-180902013</t>
  </si>
  <si>
    <t>济宁市曲阜市客服中心</t>
  </si>
  <si>
    <t>869166038581293</t>
  </si>
  <si>
    <t>2018-09-02 10:19:54</t>
  </si>
  <si>
    <t>杨凯</t>
  </si>
  <si>
    <t>M27FMB39-180902022</t>
  </si>
  <si>
    <t>869166035292316</t>
  </si>
  <si>
    <t>2018-09-02 11:02:57</t>
  </si>
  <si>
    <t>蔺运领</t>
  </si>
  <si>
    <t>M27FMB39-180902016</t>
  </si>
  <si>
    <t>869166035891216</t>
  </si>
  <si>
    <t>2018-08-16 07:44:43</t>
  </si>
  <si>
    <t>2018-09-02 10:35:37</t>
  </si>
  <si>
    <t>闫章向</t>
  </si>
  <si>
    <t>M27FMB11-180902032</t>
  </si>
  <si>
    <t>869166035301414</t>
  </si>
  <si>
    <t>2018-09-02 10:39:20</t>
  </si>
  <si>
    <t>M27FMB23-180902008</t>
  </si>
  <si>
    <t>869166037469177</t>
  </si>
  <si>
    <t>2018-09-02 10:05:32</t>
  </si>
  <si>
    <t>M27FMB09-180902013</t>
  </si>
  <si>
    <t>869166038062914</t>
  </si>
  <si>
    <t>2018-08-16 07:02:38</t>
  </si>
  <si>
    <t>2018-09-02 10:06:51</t>
  </si>
  <si>
    <t>M08AMB13-180902012</t>
  </si>
  <si>
    <t>869166039096614</t>
  </si>
  <si>
    <t>2018-09-02 10:49:32</t>
  </si>
  <si>
    <t>店里演示机  故填2000-01-01  预留店员手机号</t>
  </si>
  <si>
    <t>反应升级  业务演示机</t>
  </si>
  <si>
    <t>M27FMB45-180902010</t>
  </si>
  <si>
    <t>869166037194270</t>
  </si>
  <si>
    <t>2018-09-02 10:14:18</t>
  </si>
  <si>
    <t>M27FMB41-180902009</t>
  </si>
  <si>
    <t>869166037715819</t>
  </si>
  <si>
    <t>2018-09-02 10:54:41</t>
  </si>
  <si>
    <t>M18CMB02-180902010</t>
  </si>
  <si>
    <t>869166034245117</t>
  </si>
  <si>
    <t>2018-08-25 03:24:39</t>
  </si>
  <si>
    <t>2018-09-02 10:41:43</t>
  </si>
  <si>
    <t>苗金强</t>
  </si>
  <si>
    <t>22020419770204431 未放SIM卡 未注册 0017847</t>
  </si>
  <si>
    <t>M27FMB61-180902012</t>
  </si>
  <si>
    <t>869166038583315</t>
  </si>
  <si>
    <t>2018-09-02 10:18:45</t>
  </si>
  <si>
    <t>M33AMB17-180902018</t>
  </si>
  <si>
    <t>869166035791655</t>
  </si>
  <si>
    <t>2018-09-02 10:23:48</t>
  </si>
  <si>
    <t>M29AMB21-180902011</t>
  </si>
  <si>
    <t>860079048388113</t>
  </si>
  <si>
    <t>2018-08-27 02:37:08</t>
  </si>
  <si>
    <t>2018-09-02 10:40:36</t>
  </si>
  <si>
    <t>安立潇</t>
  </si>
  <si>
    <t>M27FMB25-180902012</t>
  </si>
  <si>
    <t>869166035251494</t>
  </si>
  <si>
    <t>2018-09-02 10:09:47</t>
  </si>
  <si>
    <t>手机升级</t>
  </si>
  <si>
    <t>M27FMB34-180902011</t>
  </si>
  <si>
    <t>869166033356519</t>
  </si>
  <si>
    <t>2018-09-02 10:09:33</t>
  </si>
  <si>
    <t>M33AMB29-180902006</t>
  </si>
  <si>
    <t>合肥市庐江县客服中心</t>
  </si>
  <si>
    <t>869166036579612</t>
  </si>
  <si>
    <t>2018-08-16 02:55:40</t>
  </si>
  <si>
    <t>2018-09-02 10:49:50</t>
  </si>
  <si>
    <t>魏义祥</t>
  </si>
  <si>
    <t>M27FMB45-180902009</t>
  </si>
  <si>
    <t>869166038417837</t>
  </si>
  <si>
    <t>2018-09-02 10:09:09</t>
  </si>
  <si>
    <t>M27FMB10-180902016</t>
  </si>
  <si>
    <t>869166039827257</t>
  </si>
  <si>
    <t>2018-09-02 10:20:49</t>
  </si>
  <si>
    <t>M27FMB09-180902018</t>
  </si>
  <si>
    <t>869166036394574</t>
  </si>
  <si>
    <t>2018-09-02 10:24:25</t>
  </si>
  <si>
    <t>M16HMB08-180902011</t>
  </si>
  <si>
    <t>大连市金州区客服中心</t>
  </si>
  <si>
    <t>865146042157474</t>
  </si>
  <si>
    <t>2018-09-02 10:40:12</t>
  </si>
  <si>
    <t>刘金朋</t>
  </si>
  <si>
    <t>指纹问题检测正常，告知用户使用习惯。另升级</t>
  </si>
  <si>
    <t>指纹不灵敏，有时解不开锁，在前台测试未发现异常，请工程师检测</t>
  </si>
  <si>
    <t>M33AMB37-180902012</t>
  </si>
  <si>
    <t>869166034718493</t>
  </si>
  <si>
    <t>2018-08-16 02:56:21</t>
  </si>
  <si>
    <t>2018-09-02 10:41:06</t>
  </si>
  <si>
    <t>业务演示机升级 公司配发的第一批演示机</t>
  </si>
  <si>
    <t>M27FMB10-180902017</t>
  </si>
  <si>
    <t>869166034480177</t>
  </si>
  <si>
    <t>2018-09-02 10:22:06</t>
  </si>
  <si>
    <t>M29AMB04-180902019</t>
  </si>
  <si>
    <t>860079045886655</t>
  </si>
  <si>
    <t>2018-09-02 10:58:40</t>
  </si>
  <si>
    <t>此单作废（用户手机在官网购买，走电商流程，故此单作废）</t>
  </si>
  <si>
    <t>发热 指纹识别不了</t>
  </si>
  <si>
    <t>M02KMB14-180902009</t>
  </si>
  <si>
    <t>865146049039352</t>
  </si>
  <si>
    <t>2018-09-02 10:38:54</t>
  </si>
  <si>
    <t>魏崇</t>
  </si>
  <si>
    <t>检测手机无故障</t>
  </si>
  <si>
    <t>手机能连接移动播放机但不能同步视频（无资料）</t>
  </si>
  <si>
    <t>M17GMB24-180902199</t>
  </si>
  <si>
    <t>2018-09-02 10:56:10</t>
  </si>
  <si>
    <t>赵旭东</t>
  </si>
  <si>
    <t>M27FMB23-180902012</t>
  </si>
  <si>
    <t>869166036524758</t>
  </si>
  <si>
    <t>2018-09-02 10:52:36</t>
  </si>
  <si>
    <t>M33AMB17-180902025</t>
  </si>
  <si>
    <t>869166037485595</t>
  </si>
  <si>
    <t>2018-09-02 10:38:37</t>
  </si>
  <si>
    <t>M27FMB45-180902012</t>
  </si>
  <si>
    <t>869166036517596</t>
  </si>
  <si>
    <t>2018-09-02 10:18:38</t>
  </si>
  <si>
    <t>M27FMB10-180902013</t>
  </si>
  <si>
    <t>869166036394335</t>
  </si>
  <si>
    <t>2018-09-02 10:14:23</t>
  </si>
  <si>
    <t>M23AMB08-180902009</t>
  </si>
  <si>
    <t>2018-09-02 11:05:16</t>
  </si>
  <si>
    <t>邓勇江</t>
  </si>
  <si>
    <t>M27FMB61-180902011</t>
  </si>
  <si>
    <t>869166034552215</t>
  </si>
  <si>
    <t>2018-09-02 10:17:11</t>
  </si>
  <si>
    <t>M27FMB11-180902030</t>
  </si>
  <si>
    <t>869166038407697</t>
  </si>
  <si>
    <t>2018-09-02 10:37:59</t>
  </si>
  <si>
    <t>M27FMB09-180902027</t>
  </si>
  <si>
    <t>869166038604038</t>
  </si>
  <si>
    <t>2018-09-02 11:03:48</t>
  </si>
  <si>
    <t>M27FMB45-180902026</t>
  </si>
  <si>
    <t>869166037715793</t>
  </si>
  <si>
    <t>2018-09-02 10:57:18</t>
  </si>
  <si>
    <t>M27FMB74-180902012</t>
  </si>
  <si>
    <t>869166038582416</t>
  </si>
  <si>
    <t>2018-09-02 10:31:02</t>
  </si>
  <si>
    <t>M27FMB45-180902020</t>
  </si>
  <si>
    <t>869166038061114</t>
  </si>
  <si>
    <t>2018-09-02 10:39:16</t>
  </si>
  <si>
    <t>M07AMB01-180902020</t>
  </si>
  <si>
    <t>869166036411931</t>
  </si>
  <si>
    <t>2018-09-02 10:40:27</t>
  </si>
  <si>
    <t>M27FMB45-180902011</t>
  </si>
  <si>
    <t>869166038968771</t>
  </si>
  <si>
    <t>2018-09-02 10:16:36</t>
  </si>
  <si>
    <t>M27FMB10-180902010</t>
  </si>
  <si>
    <t>869166037923470</t>
  </si>
  <si>
    <t>2018-09-02 10:04:28</t>
  </si>
  <si>
    <t>M27FMB45-180902023</t>
  </si>
  <si>
    <t>869166037012092</t>
  </si>
  <si>
    <t>2018-09-02 10:46:14</t>
  </si>
  <si>
    <t>M33AMB17-180902014</t>
  </si>
  <si>
    <t>869166033365510</t>
  </si>
  <si>
    <t>2018-09-02 10:11:36</t>
  </si>
  <si>
    <t>M27FMB45-180902021</t>
  </si>
  <si>
    <t>869166036422797</t>
  </si>
  <si>
    <t>2018-08-16 07:33:55</t>
  </si>
  <si>
    <t>2018-09-02 10:42:44</t>
  </si>
  <si>
    <t>M27FMB74-180902011</t>
  </si>
  <si>
    <t>869166034597798</t>
  </si>
  <si>
    <t>2018-09-02 10:28:25</t>
  </si>
  <si>
    <t>M17GMB15-180902010</t>
  </si>
  <si>
    <t>869166033864819</t>
  </si>
  <si>
    <t>2018-09-02 10:07:32</t>
  </si>
  <si>
    <t>李园园</t>
  </si>
  <si>
    <t>业务演示机，升级</t>
  </si>
  <si>
    <t>M27FMB45-180902028</t>
  </si>
  <si>
    <t>869166036518693</t>
  </si>
  <si>
    <t>2018-09-02 11:06:43</t>
  </si>
  <si>
    <t>M27FMB10-180902011</t>
  </si>
  <si>
    <t>869166033940817</t>
  </si>
  <si>
    <t>2018-09-02 10:06:28</t>
  </si>
  <si>
    <t>M33AMB37-180902008</t>
  </si>
  <si>
    <t>869166037010278</t>
  </si>
  <si>
    <t>2018-09-02 10:08:23</t>
  </si>
  <si>
    <t>业务演示机刷机 公司配发的第一批演示机</t>
  </si>
  <si>
    <t>M33AMB37-180902014</t>
  </si>
  <si>
    <t>869166038450671</t>
  </si>
  <si>
    <t>2018-08-16 02:56:32</t>
  </si>
  <si>
    <t>2018-09-02 11:03:46</t>
  </si>
  <si>
    <t>M33AMB17-180902015</t>
  </si>
  <si>
    <t>869166033365056</t>
  </si>
  <si>
    <t>2018-09-02 10:16:19</t>
  </si>
  <si>
    <t>M27FMB45-180902018</t>
  </si>
  <si>
    <t>869166034744515</t>
  </si>
  <si>
    <t>2018-09-02 10:34:47</t>
  </si>
  <si>
    <t>M03FMB07-180902016</t>
  </si>
  <si>
    <t>台州市临海市客服中心</t>
  </si>
  <si>
    <t>865146044417652</t>
  </si>
  <si>
    <t>2018-09-02 10:27:55</t>
  </si>
  <si>
    <t>杨波</t>
  </si>
  <si>
    <t>指纹反应比较慢，有时不灵</t>
  </si>
  <si>
    <t>M27FMB39-180902014</t>
  </si>
  <si>
    <t>869166035333714</t>
  </si>
  <si>
    <t>2018-09-02 10:31:11</t>
  </si>
  <si>
    <t>M27FMB45-180902008</t>
  </si>
  <si>
    <t>869166036516077</t>
  </si>
  <si>
    <t>2018-09-02 10:06:12</t>
  </si>
  <si>
    <t>M16GMB32-180902007</t>
  </si>
  <si>
    <t>865146045600892</t>
  </si>
  <si>
    <t>2018-09-02 10:33:12</t>
  </si>
  <si>
    <t>发微信QQ语音有时语音卡顿   已告知顾客资料无法保存</t>
  </si>
  <si>
    <t>M33AMB12-180902018</t>
  </si>
  <si>
    <t>869166036563277</t>
  </si>
  <si>
    <t>2018-09-02 11:06:35</t>
  </si>
  <si>
    <t>M27FMB41-180902010</t>
  </si>
  <si>
    <t>869166037188538</t>
  </si>
  <si>
    <t>2018-09-02 10:54:56</t>
  </si>
  <si>
    <t>M33AMB17-180902023</t>
  </si>
  <si>
    <t>869166036559150</t>
  </si>
  <si>
    <t>2018-09-02 10:36:18</t>
  </si>
  <si>
    <t>M27FMB39-180902013</t>
  </si>
  <si>
    <t>869166034598697</t>
  </si>
  <si>
    <t>2018-08-16 08:05:53</t>
  </si>
  <si>
    <t>2018-09-02 10:29:13</t>
  </si>
  <si>
    <t>M33AMB29-180902008</t>
  </si>
  <si>
    <t>869166039850853</t>
  </si>
  <si>
    <t>2018-09-02 10:56:31</t>
  </si>
  <si>
    <t>M27FMB45-180902022</t>
  </si>
  <si>
    <t>869166038969159</t>
  </si>
  <si>
    <t>2018-08-16 07:33:44</t>
  </si>
  <si>
    <t>2018-09-02 10:44:26</t>
  </si>
  <si>
    <t>M27FMB45-180902017</t>
  </si>
  <si>
    <t>869166037183331</t>
  </si>
  <si>
    <t>2018-09-02 10:32:38</t>
  </si>
  <si>
    <t>M27FMB78-180902013</t>
  </si>
  <si>
    <t>869166036970654</t>
  </si>
  <si>
    <t>2018-09-02 10:35:22</t>
  </si>
  <si>
    <t>升级  无资料</t>
  </si>
  <si>
    <t>M27FMB61-180902006</t>
  </si>
  <si>
    <t>869166036585031</t>
  </si>
  <si>
    <t>2018-09-02 10:04:48</t>
  </si>
  <si>
    <t>M27FMB63-180902006</t>
  </si>
  <si>
    <t>869166036529112</t>
  </si>
  <si>
    <t>2018-09-02 10:03:45</t>
  </si>
  <si>
    <t>M33AMB33-180902008</t>
  </si>
  <si>
    <t>869166036966892</t>
  </si>
  <si>
    <t>2018-09-02 10:36:49</t>
  </si>
  <si>
    <t>M27FMB41-180902006</t>
  </si>
  <si>
    <t>869166038419577</t>
  </si>
  <si>
    <t>2018-08-16 06:51:20</t>
  </si>
  <si>
    <t>2018-09-02 10:26:15</t>
  </si>
  <si>
    <t>M27FMB61-180902007</t>
  </si>
  <si>
    <t>869166036528916</t>
  </si>
  <si>
    <t>2018-09-02 10:06:34</t>
  </si>
  <si>
    <t>M27FMB09-180902017</t>
  </si>
  <si>
    <t>869166037773552</t>
  </si>
  <si>
    <t>2018-09-02 10:23:43</t>
  </si>
  <si>
    <t>M27FMB39-180902015</t>
  </si>
  <si>
    <t>869166036532553</t>
  </si>
  <si>
    <t>2018-08-16 07:44:33</t>
  </si>
  <si>
    <t>2018-09-02 10:33:32</t>
  </si>
  <si>
    <t>M33AMB29-180902007</t>
  </si>
  <si>
    <t>869166038467717</t>
  </si>
  <si>
    <t>2018-09-02 10:54:02</t>
  </si>
  <si>
    <t>M27FMB63-180902007</t>
  </si>
  <si>
    <t>869166035369791</t>
  </si>
  <si>
    <t>2018-09-02 10:12:05</t>
  </si>
  <si>
    <t>M27FMB23-180902006</t>
  </si>
  <si>
    <t>869166036531092</t>
  </si>
  <si>
    <t>2018-09-02 10:03:25</t>
  </si>
  <si>
    <t>M27FMB61-180902008</t>
  </si>
  <si>
    <t>869166036417094</t>
  </si>
  <si>
    <t>2018-09-02 10:08:28</t>
  </si>
  <si>
    <t>M27FMB10-180902019</t>
  </si>
  <si>
    <t>869166035680932</t>
  </si>
  <si>
    <t>2018-09-02 10:29:15</t>
  </si>
  <si>
    <t>邹天遥</t>
  </si>
  <si>
    <t>M01CMB02-180902008</t>
  </si>
  <si>
    <t>865146041791570</t>
  </si>
  <si>
    <t>2018-09-02 10:48:37</t>
  </si>
  <si>
    <t>朱路江</t>
  </si>
  <si>
    <t>指纹按键不灵敏</t>
  </si>
  <si>
    <t>M33AMB21-180902010</t>
  </si>
  <si>
    <t>869166036583812</t>
  </si>
  <si>
    <t>2018-08-16 02:55:56</t>
  </si>
  <si>
    <t>2018-09-02 10:10:46</t>
  </si>
  <si>
    <t>尹富华</t>
  </si>
  <si>
    <t>M27FMB45-180902027</t>
  </si>
  <si>
    <t>869166036518610</t>
  </si>
  <si>
    <t>2018-09-02 10:58:52</t>
  </si>
  <si>
    <t>M33AMB17-180902017</t>
  </si>
  <si>
    <t>869166036506979</t>
  </si>
  <si>
    <t>2018-09-02 10:19:30</t>
  </si>
  <si>
    <t>M27FMB61-180902010</t>
  </si>
  <si>
    <t>869166036516978</t>
  </si>
  <si>
    <t>2018-08-16 07:44:32</t>
  </si>
  <si>
    <t>2018-09-02 10:13:42</t>
  </si>
  <si>
    <t>M27FMB11-180902027</t>
  </si>
  <si>
    <t>869166037181574</t>
  </si>
  <si>
    <t>M27FMB74-180902009</t>
  </si>
  <si>
    <t>869166036527835</t>
  </si>
  <si>
    <t>2018-08-16 07:44:36</t>
  </si>
  <si>
    <t>M33AMB12-180902013</t>
  </si>
  <si>
    <t>869166037787693</t>
  </si>
  <si>
    <t>2018-09-02 10:32:26</t>
  </si>
  <si>
    <t xml:space="preserve"> 业务演示机刷机</t>
  </si>
  <si>
    <t>M27FMB39-180902020</t>
  </si>
  <si>
    <t>869166034557552</t>
  </si>
  <si>
    <t>2018-09-02 10:58:24</t>
  </si>
  <si>
    <t>M27FMB78-180902010</t>
  </si>
  <si>
    <t>869166037009239</t>
  </si>
  <si>
    <t>2018-09-02 10:04:26</t>
  </si>
  <si>
    <t>M27FMB45-180902024</t>
  </si>
  <si>
    <t>869166037182598</t>
  </si>
  <si>
    <t>2018-09-02 10:47:59</t>
  </si>
  <si>
    <t>M27FMB74-180902007</t>
  </si>
  <si>
    <t>869166038616271</t>
  </si>
  <si>
    <t>2018-09-02 10:03:10</t>
  </si>
  <si>
    <t>M27FMB25-180902013</t>
  </si>
  <si>
    <t>869166036519253</t>
  </si>
  <si>
    <t>2018-09-02 10:11:28</t>
  </si>
  <si>
    <t>M27FMB74-180902010</t>
  </si>
  <si>
    <t>860079047464154</t>
  </si>
  <si>
    <t>2018-09-02 10:17:41</t>
  </si>
  <si>
    <t>扬声器声音小得时候有杂音</t>
  </si>
  <si>
    <t>M27FMB45-180902025</t>
  </si>
  <si>
    <t>869166038973219</t>
  </si>
  <si>
    <t>2018-09-02 10:50:01</t>
  </si>
  <si>
    <t>M33AMB29-180902009</t>
  </si>
  <si>
    <t>869166038057930</t>
  </si>
  <si>
    <t>2018-08-16 02:56:30</t>
  </si>
  <si>
    <t>2018-09-02 11:06:06</t>
  </si>
  <si>
    <t>业务演示机升级·</t>
  </si>
  <si>
    <t>M33AMB17-180902028</t>
  </si>
  <si>
    <t>869166037826236</t>
  </si>
  <si>
    <t>2018-09-02 11:00:56</t>
  </si>
  <si>
    <t>M27FMB45-180902015</t>
  </si>
  <si>
    <t>869166038327739</t>
  </si>
  <si>
    <t>2018-09-02 10:24:37</t>
  </si>
  <si>
    <t>M27FMB39-180902021</t>
  </si>
  <si>
    <t>869166037474193</t>
  </si>
  <si>
    <t>2018-09-02 10:59:50</t>
  </si>
  <si>
    <t>M33AMB33-180902009</t>
  </si>
  <si>
    <t>869166035262913</t>
  </si>
  <si>
    <t>2018-08-16 02:55:37</t>
  </si>
  <si>
    <t>2018-09-02 11:01:33</t>
  </si>
  <si>
    <t>M16HMB01-180902006</t>
  </si>
  <si>
    <t>865146045383713</t>
  </si>
  <si>
    <t>2018-09-02 10:55:11</t>
  </si>
  <si>
    <t>系统自带软件删除 已告知资料不保留 做系统</t>
  </si>
  <si>
    <t>M27FMB87-180902008</t>
  </si>
  <si>
    <t>869166033786970</t>
  </si>
  <si>
    <t>2018-09-02 10:13:06</t>
  </si>
  <si>
    <t>M29AMB05-180902008</t>
  </si>
  <si>
    <t>庆阳市西峰区客服中心</t>
  </si>
  <si>
    <t>869166036770799</t>
  </si>
  <si>
    <t>2018-09-02 11:31:06</t>
  </si>
  <si>
    <t>马杰</t>
  </si>
  <si>
    <t>用户要求清灰，故障原因用其他代替</t>
  </si>
  <si>
    <t>扬声器进灰，要求清洗</t>
  </si>
  <si>
    <t>清洗</t>
  </si>
  <si>
    <t>进灰</t>
  </si>
  <si>
    <t>M01CMB18-180902014</t>
  </si>
  <si>
    <t>865146043003438</t>
  </si>
  <si>
    <t>2018-09-02 11:32:39</t>
  </si>
  <si>
    <t>陈浩天</t>
  </si>
  <si>
    <t>微信 qq 来信息只有震动没有声音</t>
  </si>
  <si>
    <t>M08AMB13-180902027</t>
  </si>
  <si>
    <t>869166035337558</t>
  </si>
  <si>
    <t>2018-09-02 12:25:20</t>
  </si>
  <si>
    <t>张立祥</t>
  </si>
  <si>
    <t>业务演示机  故填2000-01-01  预留店员手机号</t>
  </si>
  <si>
    <t>反应升级  演示机</t>
  </si>
  <si>
    <t>M27FMB29-180902015</t>
  </si>
  <si>
    <t>869166038455951</t>
  </si>
  <si>
    <t>2018-09-02 11:32:20</t>
  </si>
  <si>
    <t>韩健</t>
  </si>
  <si>
    <t>M27FMB39-180902029</t>
  </si>
  <si>
    <t>869166037006615</t>
  </si>
  <si>
    <t>2018-09-02 12:33:39</t>
  </si>
  <si>
    <t>M18CMB04-180902018</t>
  </si>
  <si>
    <t>通辽市客服中心</t>
  </si>
  <si>
    <t>865146046987272</t>
  </si>
  <si>
    <t>2018-09-02 12:39:22</t>
  </si>
  <si>
    <t>郑旭升</t>
  </si>
  <si>
    <t>使用微信视频发热 诊断 密码；1472</t>
  </si>
  <si>
    <t>M33AMB37-180902020</t>
  </si>
  <si>
    <t>869166034482876</t>
  </si>
  <si>
    <t>2018-09-02 11:38:22</t>
  </si>
  <si>
    <t>M17GMB23-180902031</t>
  </si>
  <si>
    <t>869166035329357</t>
  </si>
  <si>
    <t>2018-09-02 12:26:22</t>
  </si>
  <si>
    <t>业务演示机升级，无电子保卡注册时间以当天时间录入</t>
  </si>
  <si>
    <t>M11FMB09-180902010</t>
  </si>
  <si>
    <t>鸡西市客服中心</t>
  </si>
  <si>
    <t>865146047081877</t>
  </si>
  <si>
    <t>2018-08-25 02:53:19</t>
  </si>
  <si>
    <t>2018-09-02 11:21:11</t>
  </si>
  <si>
    <t>刘景伟</t>
  </si>
  <si>
    <t>用户有多部OPPO手机</t>
  </si>
  <si>
    <t>M27FMB12-180902046</t>
  </si>
  <si>
    <t>869166037398871</t>
  </si>
  <si>
    <t>2018-09-02 11:33:12</t>
  </si>
  <si>
    <t>M33AMB12-180902020</t>
  </si>
  <si>
    <t>869166037822730</t>
  </si>
  <si>
    <t>2018-09-02 11:22:55</t>
  </si>
  <si>
    <t>M07AMB25-180902140</t>
  </si>
  <si>
    <t>869166036496452</t>
  </si>
  <si>
    <t>2018-09-02 12:02:38</t>
  </si>
  <si>
    <t>吴</t>
  </si>
  <si>
    <t>M07AMB25-180902166</t>
  </si>
  <si>
    <t>869166034756477</t>
  </si>
  <si>
    <t>2018-09-02 12:36:10</t>
  </si>
  <si>
    <t>M27FMB12-180902052</t>
  </si>
  <si>
    <t>869166038070552</t>
  </si>
  <si>
    <t>2018-09-02 11:44:49</t>
  </si>
  <si>
    <t>M27FMB41-180902014</t>
  </si>
  <si>
    <t>869166036529393</t>
  </si>
  <si>
    <t>2018-09-02 11:21:28</t>
  </si>
  <si>
    <t>M27FMB62-180902014</t>
  </si>
  <si>
    <t>869166037073078</t>
  </si>
  <si>
    <t>2018-09-02 11:51:01</t>
  </si>
  <si>
    <t>M07AMB01-180902031</t>
  </si>
  <si>
    <t>869166034751692</t>
  </si>
  <si>
    <t>2018-09-02 11:27:16</t>
  </si>
  <si>
    <t>M01CMB25-180902006</t>
  </si>
  <si>
    <t>成都市金牛区客服中心</t>
  </si>
  <si>
    <t>869166036269214</t>
  </si>
  <si>
    <t>2018-09-02 11:19:12</t>
  </si>
  <si>
    <t>王睿鸿</t>
  </si>
  <si>
    <t>指纹解不开 wifi自动连接</t>
  </si>
  <si>
    <t>M33AMB29-180902010</t>
  </si>
  <si>
    <t>869166035302719</t>
  </si>
  <si>
    <t>2018-09-02 11:12:53</t>
  </si>
  <si>
    <t>M27FMB12-180902045</t>
  </si>
  <si>
    <t>869166035339539</t>
  </si>
  <si>
    <t>2018-09-02 11:31:51</t>
  </si>
  <si>
    <t>M16GMB18-180902003</t>
  </si>
  <si>
    <t>865146046396219</t>
  </si>
  <si>
    <t>2018-09-02 12:12:55</t>
  </si>
  <si>
    <t>指纹不灵敏，反应迟钝</t>
  </si>
  <si>
    <t>M27FMB87-180902011</t>
  </si>
  <si>
    <t>869166033784058</t>
  </si>
  <si>
    <t>2018-09-02 11:11:17</t>
  </si>
  <si>
    <t>M27FMB12-180902051</t>
  </si>
  <si>
    <t>869166033875476</t>
  </si>
  <si>
    <t>2018-09-02 11:43:18</t>
  </si>
  <si>
    <t>M07AMB25-180902148</t>
  </si>
  <si>
    <t>869163037669096</t>
  </si>
  <si>
    <t>2018-09-02 12:09:04</t>
  </si>
  <si>
    <t>M33AMB29-180902012</t>
  </si>
  <si>
    <t>869166037341012</t>
  </si>
  <si>
    <t>2018-09-02 11:19:39</t>
  </si>
  <si>
    <t>M33AMB41-180902011</t>
  </si>
  <si>
    <t>869166037010773</t>
  </si>
  <si>
    <t>2018-09-02 12:09:03</t>
  </si>
  <si>
    <t>M27FMB12-180902040</t>
  </si>
  <si>
    <t>869166039094999</t>
  </si>
  <si>
    <t>2018-09-02 11:26:34</t>
  </si>
  <si>
    <t>M27FMB12-180902041</t>
  </si>
  <si>
    <t>869166038059878</t>
  </si>
  <si>
    <t>2018-09-02 11:28:18</t>
  </si>
  <si>
    <t>M27FMB63-180902010</t>
  </si>
  <si>
    <t>869166035371276</t>
  </si>
  <si>
    <t>2018-09-02 11:16:50</t>
  </si>
  <si>
    <t>M27FMB11-180902047</t>
  </si>
  <si>
    <t>869166036966470</t>
  </si>
  <si>
    <t>2018-09-02 12:52:02</t>
  </si>
  <si>
    <t>M10AMB12-180902071</t>
  </si>
  <si>
    <t>865146044212012</t>
  </si>
  <si>
    <t>2018-09-02 11:34:24</t>
  </si>
  <si>
    <t>M17GMB34-180902016</t>
  </si>
  <si>
    <t>869166033787655</t>
  </si>
  <si>
    <t>2018-09-02 11:31:43</t>
  </si>
  <si>
    <t>M23AMB06-180902008</t>
  </si>
  <si>
    <t>丽江市客服中心</t>
  </si>
  <si>
    <t>869163036903959</t>
  </si>
  <si>
    <t>2018-08-25 20:55:09</t>
  </si>
  <si>
    <t>2018-09-02 11:51:51</t>
  </si>
  <si>
    <t>李明东</t>
  </si>
  <si>
    <t>M36AMB08-180902018</t>
  </si>
  <si>
    <t>869163038620338</t>
  </si>
  <si>
    <t>2018-08-25 21:14:40</t>
  </si>
  <si>
    <t>2018-09-02 11:25:20</t>
  </si>
  <si>
    <t>张东亚</t>
  </si>
  <si>
    <t>有时通话掉线、断续，通话无声</t>
  </si>
  <si>
    <t>出现概率:80%;故障地方:家里;</t>
  </si>
  <si>
    <t>M27FMB26-180902020</t>
  </si>
  <si>
    <t>869166037457099</t>
  </si>
  <si>
    <t>2018-09-02 11:36:05</t>
  </si>
  <si>
    <t>相乾</t>
  </si>
  <si>
    <t xml:space="preserve">主动刷机 无资料 </t>
  </si>
  <si>
    <t>M27FMB12-180902043</t>
  </si>
  <si>
    <t>869166033600676</t>
  </si>
  <si>
    <t>2018-09-02 11:29:41</t>
  </si>
  <si>
    <t>M27FMB63-180902014</t>
  </si>
  <si>
    <t>869166036525078</t>
  </si>
  <si>
    <t>2018-09-02 13:08:46</t>
  </si>
  <si>
    <t>M27FMB62-180902013</t>
  </si>
  <si>
    <t>869166030201072</t>
  </si>
  <si>
    <t>2018-09-02 11:49:20</t>
  </si>
  <si>
    <t>M33AMB12-180902019</t>
  </si>
  <si>
    <t>869166036572856</t>
  </si>
  <si>
    <t>2018-09-02 11:10:35</t>
  </si>
  <si>
    <t>M33AMB29-180902013</t>
  </si>
  <si>
    <t>869166036572591</t>
  </si>
  <si>
    <t>2018-09-02 12:26:57</t>
  </si>
  <si>
    <t>M33AMB34-180902009</t>
  </si>
  <si>
    <t>869166038167150</t>
  </si>
  <si>
    <t>2018-09-02 11:29:47</t>
  </si>
  <si>
    <t>业务演示机升级，导购用的。所留为导购号码</t>
  </si>
  <si>
    <t>M27FMB11-180902040</t>
  </si>
  <si>
    <t>869166034553254</t>
  </si>
  <si>
    <t>2018-09-02 11:32:06</t>
  </si>
  <si>
    <t>M03BMB05-180902025</t>
  </si>
  <si>
    <t>宁波市慈溪市客服中心</t>
  </si>
  <si>
    <t>869166034842210</t>
  </si>
  <si>
    <t>2018-09-02 12:15:16</t>
  </si>
  <si>
    <t>M07AMB25-180902167</t>
  </si>
  <si>
    <t>869166037196358</t>
  </si>
  <si>
    <t>2018-09-02 12:37:55</t>
  </si>
  <si>
    <t>M27FMB45-180902029</t>
  </si>
  <si>
    <t>869166038174230</t>
  </si>
  <si>
    <t>2018-09-02 11:09:08</t>
  </si>
  <si>
    <t>M15AMB21-180902002</t>
  </si>
  <si>
    <t>岑溪市客服中心</t>
  </si>
  <si>
    <t>865146042076070</t>
  </si>
  <si>
    <t>2018-09-02 11:46:52</t>
  </si>
  <si>
    <t>唐远毅</t>
  </si>
  <si>
    <t>解锁密码异常</t>
  </si>
  <si>
    <t>M02KMB14-180902013</t>
  </si>
  <si>
    <t>869163035735311</t>
  </si>
  <si>
    <t>2018-09-02 11:08:52</t>
  </si>
  <si>
    <t>指纹解锁功能不灵敏，扬声器有杂音（无资料）</t>
  </si>
  <si>
    <t>M03DMB03-180902006</t>
  </si>
  <si>
    <t>绍兴市柯桥区客服中心</t>
  </si>
  <si>
    <t>869163038837114</t>
  </si>
  <si>
    <t>2018-08-25 21:15:24</t>
  </si>
  <si>
    <t>2018-09-02 11:28:45</t>
  </si>
  <si>
    <t>陈峰</t>
  </si>
  <si>
    <t>短信没有通知音</t>
  </si>
  <si>
    <t>M27FMB11-180902037</t>
  </si>
  <si>
    <t>869166038337415</t>
  </si>
  <si>
    <t>2018-09-02 11:15:40</t>
  </si>
  <si>
    <t>M07AMB25-180902176</t>
  </si>
  <si>
    <t>869166038974779</t>
  </si>
  <si>
    <t>2018-09-02 12:39:35</t>
  </si>
  <si>
    <t>M07AMB25-180902142</t>
  </si>
  <si>
    <t>869166033874479</t>
  </si>
  <si>
    <t>2018-09-02 12:07:16</t>
  </si>
  <si>
    <t>M27FMB57-180902013</t>
  </si>
  <si>
    <t>临沂市河东区客服中心</t>
  </si>
  <si>
    <t>869166036525516</t>
  </si>
  <si>
    <t>2018-09-02 11:15:25</t>
  </si>
  <si>
    <t>张英豪</t>
  </si>
  <si>
    <t>M27FMB61-180902018</t>
  </si>
  <si>
    <t>869166034586056</t>
  </si>
  <si>
    <t>2018-09-02 11:44:27</t>
  </si>
  <si>
    <t>M33AMB17-180902034</t>
  </si>
  <si>
    <t>869166036408770</t>
  </si>
  <si>
    <t>2018-09-02 11:54:08</t>
  </si>
  <si>
    <t>M27FMB12-180902038</t>
  </si>
  <si>
    <t>869166034556075</t>
  </si>
  <si>
    <t>2018-09-02 11:24:48</t>
  </si>
  <si>
    <t>M33AMB28-180902016</t>
  </si>
  <si>
    <t>869166035881019</t>
  </si>
  <si>
    <t>2018-09-02 12:05:04</t>
  </si>
  <si>
    <t>M33AMB41-180902014</t>
  </si>
  <si>
    <t>869166037340238</t>
  </si>
  <si>
    <t>2018-09-02 13:01:52</t>
  </si>
  <si>
    <t>M33AMB29-180902011</t>
  </si>
  <si>
    <t>869166033873158</t>
  </si>
  <si>
    <t>2018-08-16 07:53:48</t>
  </si>
  <si>
    <t>2018-09-02 11:15:38</t>
  </si>
  <si>
    <t>M07AMB25-180902135</t>
  </si>
  <si>
    <t>869166033362038</t>
  </si>
  <si>
    <t>2018-08-16 02:38:05</t>
  </si>
  <si>
    <t>2018-09-02 11:57:40</t>
  </si>
  <si>
    <t>M27FMB12-180902044</t>
  </si>
  <si>
    <t>869166038603634</t>
  </si>
  <si>
    <t>2018-09-02 11:30:29</t>
  </si>
  <si>
    <t>M27FMB07-180902036</t>
  </si>
  <si>
    <t>860079046311315</t>
  </si>
  <si>
    <t>2018-08-30 02:24:23</t>
  </si>
  <si>
    <t>2018-09-02 12:49:35</t>
  </si>
  <si>
    <t>5473177I008J118323EC1694734</t>
  </si>
  <si>
    <t>M07AMB25-180902164</t>
  </si>
  <si>
    <t>869166037495693</t>
  </si>
  <si>
    <t>2018-09-02 12:31:33</t>
  </si>
  <si>
    <t>M33AMB28-180902017</t>
  </si>
  <si>
    <t>869166038523014</t>
  </si>
  <si>
    <t>2018-09-02 12:23:24</t>
  </si>
  <si>
    <t>M27FMB29-180902018</t>
  </si>
  <si>
    <t>869166038909353</t>
  </si>
  <si>
    <t>2018-08-16 06:51:07</t>
  </si>
  <si>
    <t>2018-09-02 11:36:35</t>
  </si>
  <si>
    <t>M07AMB27-180902025</t>
  </si>
  <si>
    <t>869166036389632</t>
  </si>
  <si>
    <t>2018-09-02 12:55:09</t>
  </si>
  <si>
    <t>M33AMB37-180902015</t>
  </si>
  <si>
    <t>869166038760335</t>
  </si>
  <si>
    <t>2018-08-16 06:43:54</t>
  </si>
  <si>
    <t>2018-09-02 11:08:33</t>
  </si>
  <si>
    <t>M27FMB12-180902047</t>
  </si>
  <si>
    <t>869166038059910</t>
  </si>
  <si>
    <t>2018-09-02 11:34:11</t>
  </si>
  <si>
    <t>M27FMB12-180902048</t>
  </si>
  <si>
    <t>869166038402136</t>
  </si>
  <si>
    <t>2018-09-02 11:35:41</t>
  </si>
  <si>
    <t>M27FMB23-180902015</t>
  </si>
  <si>
    <t>869166033360156</t>
  </si>
  <si>
    <t>2018-09-02 12:23:03</t>
  </si>
  <si>
    <t>M33AMB37-180902019</t>
  </si>
  <si>
    <t>869166035885754</t>
  </si>
  <si>
    <t>2018-09-02 11:36:52</t>
  </si>
  <si>
    <t>业务演示机刷机 公司第一批演示机</t>
  </si>
  <si>
    <t>M27FMB12-180902042</t>
  </si>
  <si>
    <t>869166038585732</t>
  </si>
  <si>
    <t>2018-09-02 11:27:33</t>
  </si>
  <si>
    <t>M27FMB29-180902016</t>
  </si>
  <si>
    <t>869166039858955</t>
  </si>
  <si>
    <t>2018-09-02 11:33:26</t>
  </si>
  <si>
    <t>M33AMB12-180902026</t>
  </si>
  <si>
    <t>869166037388658</t>
  </si>
  <si>
    <t>2018-09-02 12:44:03</t>
  </si>
  <si>
    <t>M33AMB22-180902012</t>
  </si>
  <si>
    <t>869166037827218</t>
  </si>
  <si>
    <t>2018-09-02 11:52:35</t>
  </si>
  <si>
    <t>L05AMB04-180902015</t>
  </si>
  <si>
    <t>869163034130035</t>
  </si>
  <si>
    <t>2018-09-02 12:26:33</t>
  </si>
  <si>
    <t>王智山</t>
  </si>
  <si>
    <t>M27FMB12-180902039</t>
  </si>
  <si>
    <t>869166037819231</t>
  </si>
  <si>
    <t>2018-09-02 11:25:36</t>
  </si>
  <si>
    <t>M07AMB27-180902081</t>
  </si>
  <si>
    <t>869166033592790</t>
  </si>
  <si>
    <t>2018-09-02 14:13:11</t>
  </si>
  <si>
    <t>M08AMB02-180902028</t>
  </si>
  <si>
    <t>865146049926830</t>
  </si>
  <si>
    <t>2018-09-02 13:36:00</t>
  </si>
  <si>
    <t>夏闻名</t>
  </si>
  <si>
    <t>指纹和人脸识别 有时解不开</t>
  </si>
  <si>
    <t>M17GMB23-180902041</t>
  </si>
  <si>
    <t>869166033866590</t>
  </si>
  <si>
    <t>2018-08-16 06:56:24</t>
  </si>
  <si>
    <t>2018-09-02 14:42:43</t>
  </si>
  <si>
    <t>M29AMB16-180902025</t>
  </si>
  <si>
    <t>西宁市城中区大十字客服中心</t>
  </si>
  <si>
    <t>865146041339297</t>
  </si>
  <si>
    <t>2018-09-02 14:29:14</t>
  </si>
  <si>
    <t>金鑫</t>
  </si>
  <si>
    <t>未复现，升级优化处理。</t>
  </si>
  <si>
    <t>M07AMB27-180902080</t>
  </si>
  <si>
    <t>869166038342498</t>
  </si>
  <si>
    <t>2018-09-02 14:11:38</t>
  </si>
  <si>
    <t>M19AMB01-180902018</t>
  </si>
  <si>
    <t>865146042184338</t>
  </si>
  <si>
    <t>2018-09-02 13:30:43</t>
  </si>
  <si>
    <t>忘记密码  无资料</t>
  </si>
  <si>
    <t>M15AMB01-180902082</t>
  </si>
  <si>
    <t>860079049773255</t>
  </si>
  <si>
    <t>2018-09-02 14:29:01</t>
  </si>
  <si>
    <t>黄曰飞</t>
  </si>
  <si>
    <t>充电发热，WiFi流量上网玩游戏断网（王者荣耀），指纹和面部识别不灵敏，赠品蓝牙音箱音有噪音沙沙声</t>
  </si>
  <si>
    <t>WiFi上网类不良</t>
  </si>
  <si>
    <t>WiFi上网慢</t>
  </si>
  <si>
    <t>故障现象描述:无;私人/公共wifi（故障地方）:无;</t>
  </si>
  <si>
    <t>M07AMB25-180902186</t>
  </si>
  <si>
    <t>869166033842377</t>
  </si>
  <si>
    <t>2018-09-02 13:38:49</t>
  </si>
  <si>
    <t>M27FMB11-180902049</t>
  </si>
  <si>
    <t>869166038743372</t>
  </si>
  <si>
    <t>2018-09-02 13:12:56</t>
  </si>
  <si>
    <t>M27FMB12-180902071</t>
  </si>
  <si>
    <t>869166034497395</t>
  </si>
  <si>
    <t>2018-09-02 14:38:58</t>
  </si>
  <si>
    <t>M27FMB52-180902012</t>
  </si>
  <si>
    <t>869166036504792</t>
  </si>
  <si>
    <t>2018-08-16 07:33:47</t>
  </si>
  <si>
    <t>2018-09-02 13:47:59</t>
  </si>
  <si>
    <t>M07AMB01-180902042</t>
  </si>
  <si>
    <t>869166038348917</t>
  </si>
  <si>
    <t>2018-09-02 14:21:14</t>
  </si>
  <si>
    <t>M27FMB84-180902016</t>
  </si>
  <si>
    <t>临沂市郯城客服中心</t>
  </si>
  <si>
    <t>869166036516598</t>
  </si>
  <si>
    <t>2018-08-16 07:44:34</t>
  </si>
  <si>
    <t>2018-09-02 14:35:51</t>
  </si>
  <si>
    <t>邱致栋</t>
  </si>
  <si>
    <t>M33AMB24-180902013</t>
  </si>
  <si>
    <t>869166039095871</t>
  </si>
  <si>
    <t>2018-09-02 14:14:53</t>
  </si>
  <si>
    <t>M33AMB02-180902049</t>
  </si>
  <si>
    <t>869166038339494</t>
  </si>
  <si>
    <t>2018-08-16 02:45:05</t>
  </si>
  <si>
    <t>2018-09-02 13:47:48</t>
  </si>
  <si>
    <t>M07AMB25-180902184</t>
  </si>
  <si>
    <t>869166037928214</t>
  </si>
  <si>
    <t>2018-09-02 13:36:47</t>
  </si>
  <si>
    <t>M27FMB62-180902019</t>
  </si>
  <si>
    <t>869166036517174</t>
  </si>
  <si>
    <t>2018-09-02 14:04:48</t>
  </si>
  <si>
    <t>M07AMB25-180902188</t>
  </si>
  <si>
    <t>869166037824496</t>
  </si>
  <si>
    <t>2018-09-02 13:40:25</t>
  </si>
  <si>
    <t>M18CMB45-180902011</t>
  </si>
  <si>
    <t>通化市柳河县客服中心</t>
  </si>
  <si>
    <t>869166037596052</t>
  </si>
  <si>
    <t>2018-08-25 03:48:08</t>
  </si>
  <si>
    <t>2018-09-02 14:08:35</t>
  </si>
  <si>
    <t>徐玉洋</t>
  </si>
  <si>
    <t>取不出卡托</t>
  </si>
  <si>
    <t>卡托坏/拨杆坏</t>
  </si>
  <si>
    <t>M27FMB12-180902072</t>
  </si>
  <si>
    <t>869166038597711</t>
  </si>
  <si>
    <t>2018-09-02 14:40:15</t>
  </si>
  <si>
    <t>M07AMB25-180902181</t>
  </si>
  <si>
    <t>869166037824595</t>
  </si>
  <si>
    <t>2018-09-02 13:32:27</t>
  </si>
  <si>
    <t>M17GMB34-180902028</t>
  </si>
  <si>
    <t>869166038470471</t>
  </si>
  <si>
    <t>2018-09-02 14:12:03</t>
  </si>
  <si>
    <t>M27FMB52-180902015</t>
  </si>
  <si>
    <t>869166036531357</t>
  </si>
  <si>
    <t>2018-09-02 14:27:32</t>
  </si>
  <si>
    <t>M27FMB11-180902050</t>
  </si>
  <si>
    <t>869166037361192</t>
  </si>
  <si>
    <t>2018-09-02 13:11:49</t>
  </si>
  <si>
    <t>M17GMB34-180902029</t>
  </si>
  <si>
    <t>869166037046496</t>
  </si>
  <si>
    <t>2018-09-02 14:30:08</t>
  </si>
  <si>
    <t>M27FMB10-180902032</t>
  </si>
  <si>
    <t>869166033361410</t>
  </si>
  <si>
    <t>2018-08-16 08:05:13</t>
  </si>
  <si>
    <t>2018-09-02 14:41:49</t>
  </si>
  <si>
    <t>M27FMB10-180902028</t>
  </si>
  <si>
    <t>869166033844373</t>
  </si>
  <si>
    <t>2018-09-02 13:15:44</t>
  </si>
  <si>
    <t>M27FMB11-180902058</t>
  </si>
  <si>
    <t>869166038327853</t>
  </si>
  <si>
    <t>2018-09-02 14:12:40</t>
  </si>
  <si>
    <t>M07AMB25-180902200</t>
  </si>
  <si>
    <t>869166038402599</t>
  </si>
  <si>
    <t>2018-09-02 13:57:39</t>
  </si>
  <si>
    <t>M07AMB25-180902210</t>
  </si>
  <si>
    <t>869166038553334</t>
  </si>
  <si>
    <t>2018-09-02 14:09:03</t>
  </si>
  <si>
    <t>朱凯</t>
  </si>
  <si>
    <t>M29AMB04-180902037</t>
  </si>
  <si>
    <t>869166035570950</t>
  </si>
  <si>
    <t>2018-09-02 14:14:48</t>
  </si>
  <si>
    <t>朱玮</t>
  </si>
  <si>
    <t>没有提示音</t>
  </si>
  <si>
    <t>M07AMB01-180902039</t>
  </si>
  <si>
    <t>869166037969994</t>
  </si>
  <si>
    <t>2018-09-02 13:54:53</t>
  </si>
  <si>
    <t>M27FMB52-180902010</t>
  </si>
  <si>
    <t>869166036526431</t>
  </si>
  <si>
    <t>2018-09-02 13:33:55</t>
  </si>
  <si>
    <t>M17GMB23-180902040</t>
  </si>
  <si>
    <t>869166037191870</t>
  </si>
  <si>
    <t>2018-08-16 06:56:11</t>
  </si>
  <si>
    <t>2018-09-02 14:39:43</t>
  </si>
  <si>
    <t>M27FMB52-180902013</t>
  </si>
  <si>
    <t>869166039848444</t>
  </si>
  <si>
    <t>2018-09-02 13:53:16</t>
  </si>
  <si>
    <t>M33AMB34-180902012</t>
  </si>
  <si>
    <t>869166035326395</t>
  </si>
  <si>
    <t>2018-09-02 13:29:04</t>
  </si>
  <si>
    <t>业务演示机升级，所留为业务号码</t>
  </si>
  <si>
    <t>M07AMB25-180902220</t>
  </si>
  <si>
    <t>869166037786232</t>
  </si>
  <si>
    <t>2018-09-02 14:26:23</t>
  </si>
  <si>
    <t>M07AMB25-180902179</t>
  </si>
  <si>
    <t>869166038909494</t>
  </si>
  <si>
    <t>2018-09-02 13:29:49</t>
  </si>
  <si>
    <t>M27FMB01-180902044</t>
  </si>
  <si>
    <t>济南市客服中心</t>
  </si>
  <si>
    <t>860079045938597</t>
  </si>
  <si>
    <t>2018-09-02 13:31:32</t>
  </si>
  <si>
    <t>陈慧</t>
  </si>
  <si>
    <t>有资料</t>
  </si>
  <si>
    <t>指纹不好开 检测有资料</t>
  </si>
  <si>
    <t>M03FMB15-180902006</t>
  </si>
  <si>
    <t>温州市永嘉县客服中心</t>
  </si>
  <si>
    <t>869163038547077</t>
  </si>
  <si>
    <t>2018-08-25 21:14:54</t>
  </si>
  <si>
    <t>2018-09-02 14:41:47</t>
  </si>
  <si>
    <t>杨振彧</t>
  </si>
  <si>
    <t>微信无提示音</t>
  </si>
  <si>
    <t>M27FMB11-180902052</t>
  </si>
  <si>
    <t>869166039830939</t>
  </si>
  <si>
    <t>2018-09-02 13:16:56</t>
  </si>
  <si>
    <t>M27FMB30-180902029</t>
  </si>
  <si>
    <t>869166033632992</t>
  </si>
  <si>
    <t>2018-09-02 14:07:56</t>
  </si>
  <si>
    <t>M27FMB78-180902017</t>
  </si>
  <si>
    <t>869166036694957</t>
  </si>
  <si>
    <t>2018-09-02 14:29:00</t>
  </si>
  <si>
    <t>M33AMB02-180902051</t>
  </si>
  <si>
    <t>869166035374379</t>
  </si>
  <si>
    <t>2018-09-02 13:51:19</t>
  </si>
  <si>
    <t>M17GMB34-180902027</t>
  </si>
  <si>
    <t>869166038457296</t>
  </si>
  <si>
    <t>2018-09-02 14:10:38</t>
  </si>
  <si>
    <t>M07AMB25-180902221</t>
  </si>
  <si>
    <t>869166035894830</t>
  </si>
  <si>
    <t>2018-09-02 14:28:38</t>
  </si>
  <si>
    <t>M07AMB25-180902191</t>
  </si>
  <si>
    <t>869166037368692</t>
  </si>
  <si>
    <t>2018-09-02 13:43:53</t>
  </si>
  <si>
    <t>M27FMB52-180902009</t>
  </si>
  <si>
    <t>869166033787937</t>
  </si>
  <si>
    <t>2018-09-02 13:19:22</t>
  </si>
  <si>
    <t>M02KMB01-180902044</t>
  </si>
  <si>
    <t>东莞市长安镇客服中心</t>
  </si>
  <si>
    <t>869163035142096</t>
  </si>
  <si>
    <t>2018-09-02 14:06:47</t>
  </si>
  <si>
    <t>乐俊伟</t>
  </si>
  <si>
    <t>忘记密码，无资料</t>
  </si>
  <si>
    <t>M27FMB11-180902051</t>
  </si>
  <si>
    <t>869166033895078</t>
  </si>
  <si>
    <t>2018-09-02 13:13:38</t>
  </si>
  <si>
    <t>M33AMB02-180902048</t>
  </si>
  <si>
    <t>869166039828891</t>
  </si>
  <si>
    <t>2018-09-02 13:41:40</t>
  </si>
  <si>
    <t>M23AMB15-180902033</t>
  </si>
  <si>
    <t>869166031922098</t>
  </si>
  <si>
    <t>2018-09-02 13:30:35</t>
  </si>
  <si>
    <t>电子保卡</t>
  </si>
  <si>
    <t>手机玩王者荣耀手机会卡，卡主之后手机黑屏，半天点不动</t>
  </si>
  <si>
    <t>故障出现路径:玩游戏出现;具体应用名称:王者荣耀;应用版本号:1.36.1.8;</t>
  </si>
  <si>
    <t>M07AMB25-180902190</t>
  </si>
  <si>
    <t>869166039080873</t>
  </si>
  <si>
    <t>2018-09-02 13:42:15</t>
  </si>
  <si>
    <t>M07AMB01-180902035</t>
  </si>
  <si>
    <t>869166038345095</t>
  </si>
  <si>
    <t>2018-09-02 13:40:56</t>
  </si>
  <si>
    <t>M27FMB52-180902011</t>
  </si>
  <si>
    <t>869166036533437</t>
  </si>
  <si>
    <t>2018-09-02 13:39:04</t>
  </si>
  <si>
    <t>M07AMB25-180902219</t>
  </si>
  <si>
    <t>869166038760038</t>
  </si>
  <si>
    <t>2018-09-02 14:24:39</t>
  </si>
  <si>
    <t>M18CMB07-180902022</t>
  </si>
  <si>
    <t>四平市客服中心</t>
  </si>
  <si>
    <t>865146043266654</t>
  </si>
  <si>
    <t>2018-09-02 13:17:45</t>
  </si>
  <si>
    <t>李洪洋</t>
  </si>
  <si>
    <t>M07AMB25-180902198</t>
  </si>
  <si>
    <t>869166037495792</t>
  </si>
  <si>
    <t>2018-09-02 13:53:15</t>
  </si>
  <si>
    <t>M33AMB17-180902042</t>
  </si>
  <si>
    <t>869166036539236</t>
  </si>
  <si>
    <t>2018-09-02 14:36:28</t>
  </si>
  <si>
    <t>M18CMB29-180902013</t>
  </si>
  <si>
    <t>865146046005752</t>
  </si>
  <si>
    <t>2018-09-02 14:51:48</t>
  </si>
  <si>
    <t>鲍国强</t>
  </si>
  <si>
    <t>业务演示机 用户不同意拆机</t>
  </si>
  <si>
    <t>M09FMB06-180902045</t>
  </si>
  <si>
    <t>865146041097259</t>
  </si>
  <si>
    <t>2018-09-02 14:52:14</t>
  </si>
  <si>
    <t>李延章</t>
  </si>
  <si>
    <t>昨天出现开机键不灵，不能解锁，提示相机被占用，升级排查。</t>
  </si>
  <si>
    <t>昨天出现开机键不灵，不能解锁，提示相机被占用</t>
  </si>
  <si>
    <t>M27FMB10-180902046</t>
  </si>
  <si>
    <t>869166037774832</t>
  </si>
  <si>
    <t>2018-09-02 15:52:33</t>
  </si>
  <si>
    <t>M27FMB12-180902079</t>
  </si>
  <si>
    <t>869166034556810</t>
  </si>
  <si>
    <t>2018-09-02 15:08:16</t>
  </si>
  <si>
    <t>吴立华</t>
  </si>
  <si>
    <t>M27FMB43-180902034</t>
  </si>
  <si>
    <t>869166038165758</t>
  </si>
  <si>
    <t>2018-08-16 06:51:11</t>
  </si>
  <si>
    <t>2018-09-02 15:56:04</t>
  </si>
  <si>
    <t>韩亮</t>
  </si>
  <si>
    <t>M27FMB43-180902036</t>
  </si>
  <si>
    <t>865146042033378</t>
  </si>
  <si>
    <t>2018-08-25 23:24:23</t>
  </si>
  <si>
    <t>2018-09-02 16:00:51</t>
  </si>
  <si>
    <t>M27FMB10-180902035</t>
  </si>
  <si>
    <t>869166037184255</t>
  </si>
  <si>
    <t>2018-09-02 15:00:30</t>
  </si>
  <si>
    <t>M27FMB43-180902033</t>
  </si>
  <si>
    <t>869166039084198</t>
  </si>
  <si>
    <t>2018-09-02 15:47:08</t>
  </si>
  <si>
    <t>M07AMB25-180902224</t>
  </si>
  <si>
    <t>869166036535598</t>
  </si>
  <si>
    <t>2018-09-02 15:39:20</t>
  </si>
  <si>
    <t>M17GMB45-180902027</t>
  </si>
  <si>
    <t>郑州市巩义市客服中心</t>
  </si>
  <si>
    <t>869166038973078</t>
  </si>
  <si>
    <t>2018-09-02 15:07:32</t>
  </si>
  <si>
    <t>张玉杰</t>
  </si>
  <si>
    <t>M12AMB04-180902027</t>
  </si>
  <si>
    <t>三明市客服中心</t>
  </si>
  <si>
    <t>865146040296019</t>
  </si>
  <si>
    <t>2018-09-02 16:17:05</t>
  </si>
  <si>
    <t>张峥</t>
  </si>
  <si>
    <t xml:space="preserve">很卡 反应很慢 支付宝收到款之类的通知也会延时 脸脸识别不灵敏 </t>
  </si>
  <si>
    <t>M01CMB24-180902204</t>
  </si>
  <si>
    <t>2018-09-02 14:53:24</t>
  </si>
  <si>
    <t>何修凯</t>
  </si>
  <si>
    <t>此机为未售机解锁，商家下单错误，故放弃</t>
  </si>
  <si>
    <t>不确定</t>
  </si>
  <si>
    <t>M02JMB11-180902026</t>
  </si>
  <si>
    <t>869166033751255</t>
  </si>
  <si>
    <t>2018-09-02 14:57:43</t>
  </si>
  <si>
    <t>M33AMB22-180902018</t>
  </si>
  <si>
    <t>869166037466934</t>
  </si>
  <si>
    <t>2018-09-02 15:00:56</t>
  </si>
  <si>
    <t>业务员演示机刷机</t>
  </si>
  <si>
    <t>M07AMB25-180902226</t>
  </si>
  <si>
    <t>869166033350710</t>
  </si>
  <si>
    <t>2018-09-02 15:51:20</t>
  </si>
  <si>
    <t>M17GMB45-180902029</t>
  </si>
  <si>
    <t>869166039080394</t>
  </si>
  <si>
    <t>2018-08-16 06:56:23</t>
  </si>
  <si>
    <t>2018-09-02 15:18:14</t>
  </si>
  <si>
    <t>M17GMB34-180902035</t>
  </si>
  <si>
    <t>869166033782391</t>
  </si>
  <si>
    <t>2018-08-16 06:50:11</t>
  </si>
  <si>
    <t>2018-09-02 15:38:57</t>
  </si>
  <si>
    <t>M07AMB01-180902057</t>
  </si>
  <si>
    <t>869166033886275</t>
  </si>
  <si>
    <t>2018-09-02 15:16:45</t>
  </si>
  <si>
    <t>M27FMB69-180902010</t>
  </si>
  <si>
    <t>菏泽市鄄城县客服中心</t>
  </si>
  <si>
    <t>865146047069971</t>
  </si>
  <si>
    <t>2018-09-02 15:32:18</t>
  </si>
  <si>
    <t>叶鲁振</t>
  </si>
  <si>
    <t>拍照下方字体变形</t>
  </si>
  <si>
    <t>M33AMB12-180902036</t>
  </si>
  <si>
    <t>869166036496015</t>
  </si>
  <si>
    <t>2018-09-02 15:32:06</t>
  </si>
  <si>
    <t>M33AMB33-180902027</t>
  </si>
  <si>
    <t>869166037930699</t>
  </si>
  <si>
    <t>2018-09-02 15:56:32</t>
  </si>
  <si>
    <t>M27FMB10-180902039</t>
  </si>
  <si>
    <t>869166038588918</t>
  </si>
  <si>
    <t>2018-09-02 15:07:55</t>
  </si>
  <si>
    <t>M27FMB74-180902020</t>
  </si>
  <si>
    <t>869166038581251</t>
  </si>
  <si>
    <t>2018-09-02 15:40:35</t>
  </si>
  <si>
    <t>M33AMB24-180902015</t>
  </si>
  <si>
    <t>869166033842336</t>
  </si>
  <si>
    <t>2018-08-16 06:43:43</t>
  </si>
  <si>
    <t>2018-09-02 16:05:55</t>
  </si>
  <si>
    <t>M27FMB10-180902047</t>
  </si>
  <si>
    <t>869166034483338</t>
  </si>
  <si>
    <t>2018-09-02 15:55:08</t>
  </si>
  <si>
    <t>M17GMB45-180902028</t>
  </si>
  <si>
    <t>869166038058136</t>
  </si>
  <si>
    <t>2018-09-02 15:15:33</t>
  </si>
  <si>
    <t>M27FMB61-180902030</t>
  </si>
  <si>
    <t>869166034557891</t>
  </si>
  <si>
    <t>2018-08-16 08:05:01</t>
  </si>
  <si>
    <t>2018-09-02 15:52:49</t>
  </si>
  <si>
    <t>M33AMB12-180902041</t>
  </si>
  <si>
    <t>869166039826234</t>
  </si>
  <si>
    <t>2018-09-02 15:48:42</t>
  </si>
  <si>
    <t>M27FMB43-180902043</t>
  </si>
  <si>
    <t>869166038974753</t>
  </si>
  <si>
    <t>2018-09-02 16:14:24</t>
  </si>
  <si>
    <t>崔红达</t>
  </si>
  <si>
    <t>M33AMB37-180902028</t>
  </si>
  <si>
    <t>869166037356176</t>
  </si>
  <si>
    <t>2018-09-02 15:41:24</t>
  </si>
  <si>
    <t>M27FMB43-180902044</t>
  </si>
  <si>
    <t>869166036977410</t>
  </si>
  <si>
    <t>2018-09-02 16:15:56</t>
  </si>
  <si>
    <t>M33AMB12-180902042</t>
  </si>
  <si>
    <t>869166038400791</t>
  </si>
  <si>
    <t>2018-09-02 15:52:20</t>
  </si>
  <si>
    <t>M27FMB43-180902039</t>
  </si>
  <si>
    <t>869166038422175</t>
  </si>
  <si>
    <t>2018-08-16 06:51:23</t>
  </si>
  <si>
    <t>2018-09-02 16:06:10</t>
  </si>
  <si>
    <t>M33AMB22-180902019</t>
  </si>
  <si>
    <t>869166037485090</t>
  </si>
  <si>
    <t>2018-09-02 15:03:58</t>
  </si>
  <si>
    <t>M07AMB25-180902229</t>
  </si>
  <si>
    <t>869166036155116</t>
  </si>
  <si>
    <t>2018-09-02 16:14:55</t>
  </si>
  <si>
    <t>M07AMB25-180902225</t>
  </si>
  <si>
    <t>869166034488972</t>
  </si>
  <si>
    <t>2018-09-02 15:48:20</t>
  </si>
  <si>
    <t>M27FMB43-180902045</t>
  </si>
  <si>
    <t>869166037012654</t>
  </si>
  <si>
    <t>2018-09-02 16:17:41</t>
  </si>
  <si>
    <t>M17GMB34-180902036</t>
  </si>
  <si>
    <t>869166037048450</t>
  </si>
  <si>
    <t>2018-09-02 15:46:21</t>
  </si>
  <si>
    <t>M07AMB01-180902055</t>
  </si>
  <si>
    <t>869166037470050</t>
  </si>
  <si>
    <t>2018-09-02 15:14:06</t>
  </si>
  <si>
    <t>M21AMB07-180902024</t>
  </si>
  <si>
    <t>重庆市南岸区客服中心</t>
  </si>
  <si>
    <t>869163036621593</t>
  </si>
  <si>
    <t>2018-09-02 14:59:28</t>
  </si>
  <si>
    <t>卢松</t>
  </si>
  <si>
    <t>耗电快  检测</t>
  </si>
  <si>
    <t>M27FMB10-180902040</t>
  </si>
  <si>
    <t>869166035881118</t>
  </si>
  <si>
    <t>2018-09-02 15:04:54</t>
  </si>
  <si>
    <t>M27FMB10-180902043</t>
  </si>
  <si>
    <t>869166036571890</t>
  </si>
  <si>
    <t>2018-09-02 15:45:16</t>
  </si>
  <si>
    <t>M27FMB41-180902034</t>
  </si>
  <si>
    <t>869166039099113</t>
  </si>
  <si>
    <t>2018-09-02 15:44:03</t>
  </si>
  <si>
    <t>M33AMB33-180902025</t>
  </si>
  <si>
    <t>869166037825832</t>
  </si>
  <si>
    <t>2018-09-02 15:47:41</t>
  </si>
  <si>
    <t>M27FMB12-180902097</t>
  </si>
  <si>
    <t>869166034556935</t>
  </si>
  <si>
    <t>2018-09-02 16:07:11</t>
  </si>
  <si>
    <t>M07AMB25-180902228</t>
  </si>
  <si>
    <t>869166036536638</t>
  </si>
  <si>
    <t>2018-09-02 16:13:21</t>
  </si>
  <si>
    <t>M02GMB05-180902013</t>
  </si>
  <si>
    <t>汕尾市客服中心</t>
  </si>
  <si>
    <t>865146049480390</t>
  </si>
  <si>
    <t>2018-09-02 15:32:14</t>
  </si>
  <si>
    <t>朱炫龙</t>
  </si>
  <si>
    <t>手机指纹识别不灵敏</t>
  </si>
  <si>
    <t>M27FMB43-180902041</t>
  </si>
  <si>
    <t>869166033597658</t>
  </si>
  <si>
    <t>2018-09-02 16:10:01</t>
  </si>
  <si>
    <t>M18CMB32-180902005</t>
  </si>
  <si>
    <t>吉林市龙潭区江北客服中心</t>
  </si>
  <si>
    <t>860079042962277</t>
  </si>
  <si>
    <t>2018-08-30 14:19:46</t>
  </si>
  <si>
    <t>2018-09-02 15:44:08</t>
  </si>
  <si>
    <t>赵旭</t>
  </si>
  <si>
    <t>待机自动重启</t>
  </si>
  <si>
    <t>故障现象描述:使用重启;</t>
  </si>
  <si>
    <t>M17GMB23-180902044</t>
  </si>
  <si>
    <t>869166037930277</t>
  </si>
  <si>
    <t>2018-08-16 07:56:33</t>
  </si>
  <si>
    <t>2018-09-02 14:56:42</t>
  </si>
  <si>
    <t>M27FMB78-180902022</t>
  </si>
  <si>
    <t>869166038475991</t>
  </si>
  <si>
    <t>2018-09-02 15:26:35</t>
  </si>
  <si>
    <t>M06C0011-180902025</t>
  </si>
  <si>
    <t>869163036680854</t>
  </si>
  <si>
    <t>2018-09-02 14:55:06</t>
  </si>
  <si>
    <t>M27FMB74-180902018</t>
  </si>
  <si>
    <t>869166034597111</t>
  </si>
  <si>
    <t>2018-09-02 15:35:20</t>
  </si>
  <si>
    <t>M12AMB08-180902022</t>
  </si>
  <si>
    <t>869163036775332</t>
  </si>
  <si>
    <t>2018-09-02 14:50:41</t>
  </si>
  <si>
    <t>不开机检测</t>
  </si>
  <si>
    <t>进液</t>
  </si>
  <si>
    <t>屏进液</t>
  </si>
  <si>
    <t>M27FMB43-180902040</t>
  </si>
  <si>
    <t>869166038321112</t>
  </si>
  <si>
    <t>2018-08-16 06:50:58</t>
  </si>
  <si>
    <t>2018-09-02 16:07:49</t>
  </si>
  <si>
    <t>M33AMB33-180902029</t>
  </si>
  <si>
    <t>869166033868836</t>
  </si>
  <si>
    <t>2018-09-02 16:07:09</t>
  </si>
  <si>
    <t>M27FMB43-180902035</t>
  </si>
  <si>
    <t>869166036517570</t>
  </si>
  <si>
    <t>2018-09-02 15:58:26</t>
  </si>
  <si>
    <t>M01CMB18-180902020</t>
  </si>
  <si>
    <t>865146045506131</t>
  </si>
  <si>
    <t>2018-09-02 14:50:14</t>
  </si>
  <si>
    <t>不使用时手机发热 反应慢卡顿</t>
  </si>
  <si>
    <t>待机发热</t>
  </si>
  <si>
    <t>故障出现路径:打游戏或者打开软件;故障现象描述:;具体应用名称:刺激战场;应用版本号:0;</t>
  </si>
  <si>
    <t>M17GMB23-180902053</t>
  </si>
  <si>
    <t>869166034590611</t>
  </si>
  <si>
    <t>2018-09-02 16:10:26</t>
  </si>
  <si>
    <t>M27FMB74-180902019</t>
  </si>
  <si>
    <t>869166037097879</t>
  </si>
  <si>
    <t>2018-09-02 15:37:23</t>
  </si>
  <si>
    <t>M15AMB01-180902099</t>
  </si>
  <si>
    <t>869166031445074</t>
  </si>
  <si>
    <t>2018-09-02 16:15:07</t>
  </si>
  <si>
    <t>黄昌鹏</t>
  </si>
  <si>
    <t>晚上10点打开相机卡死，重启开相机黑屏，提示摄像头被其他占用</t>
  </si>
  <si>
    <t>M27FMB30-180902031</t>
  </si>
  <si>
    <t>869166033611137</t>
  </si>
  <si>
    <t>2018-08-16 06:51:14</t>
  </si>
  <si>
    <t>2018-09-02 14:57:42</t>
  </si>
  <si>
    <t>M17GMB23-180902056</t>
  </si>
  <si>
    <t>869166038581178</t>
  </si>
  <si>
    <t>2018-09-02 16:17:08</t>
  </si>
  <si>
    <t>M33AMB33-180902024</t>
  </si>
  <si>
    <t>869166038496971</t>
  </si>
  <si>
    <t>2018-09-02 15:44:17</t>
  </si>
  <si>
    <t>M27FMB43-180902037</t>
  </si>
  <si>
    <t>869166033787135</t>
  </si>
  <si>
    <t>2018-09-02 16:02:47</t>
  </si>
  <si>
    <t>M27FMB09-180902051</t>
  </si>
  <si>
    <t>869166037918934</t>
  </si>
  <si>
    <t>2018-09-02 15:22:25</t>
  </si>
  <si>
    <t>演示及刷机</t>
  </si>
  <si>
    <t>M07AMB25-180902230</t>
  </si>
  <si>
    <t>869166037955670</t>
  </si>
  <si>
    <t>2018-09-02 16:16:35</t>
  </si>
  <si>
    <t>M27FMB10-180902044</t>
  </si>
  <si>
    <t>869166039094510</t>
  </si>
  <si>
    <t>2018-09-02 15:50:01</t>
  </si>
  <si>
    <t>M17GMB23-180902052</t>
  </si>
  <si>
    <t>869166037008959</t>
  </si>
  <si>
    <t>2018-09-02 16:08:07</t>
  </si>
  <si>
    <t>M27FMB45-180902039</t>
  </si>
  <si>
    <t>869166039856132</t>
  </si>
  <si>
    <t>2018-09-02 16:02:37</t>
  </si>
  <si>
    <t>M27FMB10-180902033</t>
  </si>
  <si>
    <t>869166038340039</t>
  </si>
  <si>
    <t>2018-09-02 14:57:19</t>
  </si>
  <si>
    <t>M33AMB33-180902023</t>
  </si>
  <si>
    <t>869166038356332</t>
  </si>
  <si>
    <t>2018-09-02 15:35:59</t>
  </si>
  <si>
    <t>M27FMB10-180902037</t>
  </si>
  <si>
    <t>869166037369195</t>
  </si>
  <si>
    <t>2018-09-02 15:04:45</t>
  </si>
  <si>
    <t>M27FMB41-180902035</t>
  </si>
  <si>
    <t>869166038323654</t>
  </si>
  <si>
    <t>2018-09-02 15:51:45</t>
  </si>
  <si>
    <t>M17GMB23-180902054</t>
  </si>
  <si>
    <t>869166038470158</t>
  </si>
  <si>
    <t>2018-09-02 16:12:34</t>
  </si>
  <si>
    <t>M19AMB53-180902006</t>
  </si>
  <si>
    <t>忻州市定襄县客服中心</t>
  </si>
  <si>
    <t>860079049258539</t>
  </si>
  <si>
    <t>2018-09-02 16:16:13</t>
  </si>
  <si>
    <t>李斌</t>
  </si>
  <si>
    <t>M27FMB43-180902038</t>
  </si>
  <si>
    <t>869166037009973</t>
  </si>
  <si>
    <t>2018-09-02 16:04:31</t>
  </si>
  <si>
    <t>M27FMB39-180902040</t>
  </si>
  <si>
    <t>869166038601133</t>
  </si>
  <si>
    <t>2018-09-02 15:48:21</t>
  </si>
  <si>
    <t>M17GMB23-180902055</t>
  </si>
  <si>
    <t>869166038915392</t>
  </si>
  <si>
    <t>2018-09-02 16:14:18</t>
  </si>
  <si>
    <t>M27FMB25-180902033</t>
  </si>
  <si>
    <t>869166034747039</t>
  </si>
  <si>
    <t>2018-09-02 15:25:03</t>
  </si>
  <si>
    <t>M33AMB33-180902028</t>
  </si>
  <si>
    <t>869166033782417</t>
  </si>
  <si>
    <t>2018-09-02 15:59:47</t>
  </si>
  <si>
    <t>M27FMB10-180902036</t>
  </si>
  <si>
    <t>869166035684934</t>
  </si>
  <si>
    <t>2018-09-02 15:00:40</t>
  </si>
  <si>
    <t>M17GMB23-180902043</t>
  </si>
  <si>
    <t>869166037508230</t>
  </si>
  <si>
    <t>2018-09-02 14:54:17</t>
  </si>
  <si>
    <t>M33AMB12-180902040</t>
  </si>
  <si>
    <t>869166036409851</t>
  </si>
  <si>
    <t>2018-09-02 15:37:07</t>
  </si>
  <si>
    <t>M10E0006-180902025</t>
  </si>
  <si>
    <t>869166033872671</t>
  </si>
  <si>
    <t>2018-08-16 08:02:06</t>
  </si>
  <si>
    <t>2018-09-02 15:53:21</t>
  </si>
  <si>
    <t>吉宏宇</t>
  </si>
  <si>
    <t>M09FMB13-180902034</t>
  </si>
  <si>
    <t>869166034310739</t>
  </si>
  <si>
    <t>2018-09-02 15:01:08</t>
  </si>
  <si>
    <t>QQ语音无声音  提示音都没有</t>
  </si>
  <si>
    <t>M27FMB25-180902032</t>
  </si>
  <si>
    <t>869166039849731</t>
  </si>
  <si>
    <t>2018-09-02 15:08:28</t>
  </si>
  <si>
    <t>M27FMB41-180902030</t>
  </si>
  <si>
    <t>869166036528874</t>
  </si>
  <si>
    <t>2018-09-02 15:12:13</t>
  </si>
  <si>
    <t>M07AMB01-180902056</t>
  </si>
  <si>
    <t>869166035254514</t>
  </si>
  <si>
    <t>2018-09-02 15:15:40</t>
  </si>
  <si>
    <t>M27FMB28-180902025</t>
  </si>
  <si>
    <t>869166037469318</t>
  </si>
  <si>
    <t>2018-09-02 14:49:53</t>
  </si>
  <si>
    <t>M27FMB43-180902042</t>
  </si>
  <si>
    <t>869166037011490</t>
  </si>
  <si>
    <t>2018-09-02 16:12:16</t>
  </si>
  <si>
    <t>M19AMB06-180902016</t>
  </si>
  <si>
    <t>忻州市客服中心</t>
  </si>
  <si>
    <t>860079049250411</t>
  </si>
  <si>
    <t>2018-09-02 17:05:09</t>
  </si>
  <si>
    <t>赵斌</t>
  </si>
  <si>
    <t>M27FMB29-180902034</t>
  </si>
  <si>
    <t>869166036985751</t>
  </si>
  <si>
    <t>2018-09-02 16:45:57</t>
  </si>
  <si>
    <t>M27FMB11-180902077</t>
  </si>
  <si>
    <t>869166037007837</t>
  </si>
  <si>
    <t>2018-09-02 16:31:33</t>
  </si>
  <si>
    <t>M07AMB25-180902244</t>
  </si>
  <si>
    <t>869166033594093</t>
  </si>
  <si>
    <t>2018-09-02 19:24:54</t>
  </si>
  <si>
    <t>M07AMB25-180902246</t>
  </si>
  <si>
    <t>869166033837799</t>
  </si>
  <si>
    <t>2018-09-02 19:32:16</t>
  </si>
  <si>
    <t>M07AMB25-180902235</t>
  </si>
  <si>
    <t>869166033947150</t>
  </si>
  <si>
    <t>2018-09-02 16:25:26</t>
  </si>
  <si>
    <t>M07AMB25-180902259</t>
  </si>
  <si>
    <t>869166036562352</t>
  </si>
  <si>
    <t>2018-09-02 20:26:06</t>
  </si>
  <si>
    <t>刘正怀</t>
  </si>
  <si>
    <t>M07AMB25-180902247</t>
  </si>
  <si>
    <t>869166033958173</t>
  </si>
  <si>
    <t>2018-09-02 19:35:04</t>
  </si>
  <si>
    <t>M27FMB43-180902049</t>
  </si>
  <si>
    <t>869166037185112</t>
  </si>
  <si>
    <t>2018-09-02 16:27:58</t>
  </si>
  <si>
    <t>M16GMB05-180902064</t>
  </si>
  <si>
    <t>2018-09-02 16:23:37</t>
  </si>
  <si>
    <t>用户没有那保修卡回去那保修卡</t>
  </si>
  <si>
    <t>M27FMB54-180902035</t>
  </si>
  <si>
    <t>潍坊市奎文区新华路客服中心</t>
  </si>
  <si>
    <t>869166037819611</t>
  </si>
  <si>
    <t>2018-08-16 08:02:49</t>
  </si>
  <si>
    <t>2018-09-02 17:13:01</t>
  </si>
  <si>
    <t>张金星</t>
  </si>
  <si>
    <t>M17GMB35-180902031</t>
  </si>
  <si>
    <t>郑州市中原区建设路客服中心</t>
  </si>
  <si>
    <t>869166038321898</t>
  </si>
  <si>
    <t>2018-09-02 17:55:07</t>
  </si>
  <si>
    <t>李莹莹</t>
  </si>
  <si>
    <t>M27FMB54-180902034</t>
  </si>
  <si>
    <t>869166039088330</t>
  </si>
  <si>
    <t>2018-09-02 17:09:41</t>
  </si>
  <si>
    <t>M27FMB29-180902038</t>
  </si>
  <si>
    <t>869166038466677</t>
  </si>
  <si>
    <t>2018-09-02 17:30:09</t>
  </si>
  <si>
    <t>M33AMB12-180902047</t>
  </si>
  <si>
    <t>869166038588215</t>
  </si>
  <si>
    <t>2018-09-02 16:23:06</t>
  </si>
  <si>
    <t>M33AMB12-180902056</t>
  </si>
  <si>
    <t>869166038351515</t>
  </si>
  <si>
    <t>2018-08-16 02:56:39</t>
  </si>
  <si>
    <t>2018-09-02 17:04:51</t>
  </si>
  <si>
    <t>M27FMB63-180902021</t>
  </si>
  <si>
    <t>869166036527934</t>
  </si>
  <si>
    <t>2018-09-02 16:23:56</t>
  </si>
  <si>
    <t>M07AMB25-180902248</t>
  </si>
  <si>
    <t>869166037829214</t>
  </si>
  <si>
    <t>2018-09-02 19:32:47</t>
  </si>
  <si>
    <t>M27FMB30-180902047</t>
  </si>
  <si>
    <t>869166038895537</t>
  </si>
  <si>
    <t>2018-09-02 16:20:06</t>
  </si>
  <si>
    <t>M07AMB25-180902243</t>
  </si>
  <si>
    <t>869166037368593</t>
  </si>
  <si>
    <t>2018-09-02 19:21:25</t>
  </si>
  <si>
    <t>M17GMB23-180902068</t>
  </si>
  <si>
    <t>869166037470373</t>
  </si>
  <si>
    <t>2018-09-02 17:27:10</t>
  </si>
  <si>
    <t>M27FMB43-180902046</t>
  </si>
  <si>
    <t>869166038353693</t>
  </si>
  <si>
    <t>2018-09-02 16:19:41</t>
  </si>
  <si>
    <t>M33AMB22-180902022</t>
  </si>
  <si>
    <t>869166038354733</t>
  </si>
  <si>
    <t>2018-08-16 02:56:09</t>
  </si>
  <si>
    <t>2018-09-02 16:24:54</t>
  </si>
  <si>
    <t>M07AMB25-180902251</t>
  </si>
  <si>
    <t>869166037953956</t>
  </si>
  <si>
    <t>2018-09-02 19:42:25</t>
  </si>
  <si>
    <t>M33AMB22-180902028</t>
  </si>
  <si>
    <t>869166037493870</t>
  </si>
  <si>
    <t>2018-09-02 17:19:36</t>
  </si>
  <si>
    <t>M33AMB22-180902023</t>
  </si>
  <si>
    <t>869166036576311</t>
  </si>
  <si>
    <t>2018-09-02 16:26:24</t>
  </si>
  <si>
    <t>M17GMB35-180902030</t>
  </si>
  <si>
    <t>869166038587431</t>
  </si>
  <si>
    <t>2018-09-02 17:54:00</t>
  </si>
  <si>
    <t>M33AMB22-180902024</t>
  </si>
  <si>
    <t>869166037493151</t>
  </si>
  <si>
    <t>2018-09-02 16:28:57</t>
  </si>
  <si>
    <t>业务演示机=刷机</t>
  </si>
  <si>
    <t>M27FMB54-180902033</t>
  </si>
  <si>
    <t>869166034553114</t>
  </si>
  <si>
    <t>2018-09-02 17:05:26</t>
  </si>
  <si>
    <t>张彩虹</t>
  </si>
  <si>
    <t>M17GMB35-180902029</t>
  </si>
  <si>
    <t>869166038173737</t>
  </si>
  <si>
    <t>2018-09-02 17:52:43</t>
  </si>
  <si>
    <t>M07AMB25-180902238</t>
  </si>
  <si>
    <t>869166033340992</t>
  </si>
  <si>
    <t>2018-08-16 02:38:15</t>
  </si>
  <si>
    <t>2018-09-02 18:36:00</t>
  </si>
  <si>
    <t>龚志胜</t>
  </si>
  <si>
    <t>M07AMB25-180902239</t>
  </si>
  <si>
    <t>869166035897551</t>
  </si>
  <si>
    <t>2018-09-02 18:37:53</t>
  </si>
  <si>
    <t>M07AMB25-180902253</t>
  </si>
  <si>
    <t>869166038401450</t>
  </si>
  <si>
    <t>2018-09-02 20:12:50</t>
  </si>
  <si>
    <t>M27FMB47-180902025</t>
  </si>
  <si>
    <t>869166037468377</t>
  </si>
  <si>
    <t>2018-09-02 16:55:54</t>
  </si>
  <si>
    <t>M27FMB12-180902106</t>
  </si>
  <si>
    <t>869166037062139</t>
  </si>
  <si>
    <t>2018-09-02 16:50:49</t>
  </si>
  <si>
    <t>M19AMB05-180902022</t>
  </si>
  <si>
    <t>阳泉市客服中心</t>
  </si>
  <si>
    <t>860079049257937</t>
  </si>
  <si>
    <t>2018-08-26 00:38:36</t>
  </si>
  <si>
    <t>2018-09-02 17:20:08</t>
  </si>
  <si>
    <t>李振</t>
  </si>
  <si>
    <t>数据线功能不良</t>
  </si>
  <si>
    <t>M17GMB35-180902032</t>
  </si>
  <si>
    <t>869166038472832</t>
  </si>
  <si>
    <t>2018-09-02 17:56:23</t>
  </si>
  <si>
    <t>M33AMB12-180902050</t>
  </si>
  <si>
    <t>869166037780995</t>
  </si>
  <si>
    <t>2018-09-02 16:26:28</t>
  </si>
  <si>
    <t>M07AMB25-180902258</t>
  </si>
  <si>
    <t>869166033930594</t>
  </si>
  <si>
    <t>2018-09-02 20:24:39</t>
  </si>
  <si>
    <t>M17GMB27-180902030</t>
  </si>
  <si>
    <t>开封市黄河大街客服中心</t>
  </si>
  <si>
    <t>869166036580032</t>
  </si>
  <si>
    <t>2018-09-02 17:08:37</t>
  </si>
  <si>
    <t>刘倩</t>
  </si>
  <si>
    <t>此机为 演示机</t>
  </si>
  <si>
    <t>M17GMB35-180902027</t>
  </si>
  <si>
    <t>869166037004859</t>
  </si>
  <si>
    <t>2018-09-02 17:50:05</t>
  </si>
  <si>
    <t>M07AMB25-180902234</t>
  </si>
  <si>
    <t>869166038935556</t>
  </si>
  <si>
    <t>2018-09-02 16:23:44</t>
  </si>
  <si>
    <t>M07AMB25-180902240</t>
  </si>
  <si>
    <t>869166033366757</t>
  </si>
  <si>
    <t>2018-09-02 19:08:07</t>
  </si>
  <si>
    <t>M17GMB23-180902059</t>
  </si>
  <si>
    <t>869166036397510</t>
  </si>
  <si>
    <t>2018-09-02 16:30:18</t>
  </si>
  <si>
    <t>M17GMB42-180902030</t>
  </si>
  <si>
    <t>869166036407434</t>
  </si>
  <si>
    <t>2018-09-02 16:25:06</t>
  </si>
  <si>
    <t>M07AMB25-180902242</t>
  </si>
  <si>
    <t>869166034751197</t>
  </si>
  <si>
    <t>2018-09-02 19:14:53</t>
  </si>
  <si>
    <t>M07AMB25-180902255</t>
  </si>
  <si>
    <t>869166039850671</t>
  </si>
  <si>
    <t>2018-09-02 20:16:16</t>
  </si>
  <si>
    <t>M07AMB25-180902260</t>
  </si>
  <si>
    <t>869166039235493</t>
  </si>
  <si>
    <t>2018-09-02 20:28:22</t>
  </si>
  <si>
    <t>M17GMB35-180902034</t>
  </si>
  <si>
    <t>869166036584596</t>
  </si>
  <si>
    <t>2018-09-02 17:58:54</t>
  </si>
  <si>
    <t>M27FMB12-180902108</t>
  </si>
  <si>
    <t>869166038452438</t>
  </si>
  <si>
    <t>2018-09-02 16:57:01</t>
  </si>
  <si>
    <t>M07AMB25-180902257</t>
  </si>
  <si>
    <t>869166033361337</t>
  </si>
  <si>
    <t>2018-09-02 20:19:59</t>
  </si>
  <si>
    <t>M07AMB25-180902233</t>
  </si>
  <si>
    <t>869166034750835</t>
  </si>
  <si>
    <t>2018-09-02 16:21:50</t>
  </si>
  <si>
    <t>M17GMB23-180902066</t>
  </si>
  <si>
    <t>869166037395554</t>
  </si>
  <si>
    <t>2018-09-02 17:05:37</t>
  </si>
  <si>
    <t>M33AMB12-180902048</t>
  </si>
  <si>
    <t>869166033849950</t>
  </si>
  <si>
    <t>2018-09-02 16:22:30</t>
  </si>
  <si>
    <t>M17GMB35-180902033</t>
  </si>
  <si>
    <t>869166037005971</t>
  </si>
  <si>
    <t>2018-09-02 17:57:41</t>
  </si>
  <si>
    <t>M07AMB25-180902256</t>
  </si>
  <si>
    <t>869166038431317</t>
  </si>
  <si>
    <t>2018-09-02 20:17:51</t>
  </si>
  <si>
    <t>M17GMB35-180902028</t>
  </si>
  <si>
    <t>869166035334795</t>
  </si>
  <si>
    <t>2018-09-02 17:51:16</t>
  </si>
  <si>
    <t>M27FMB43-180902048</t>
  </si>
  <si>
    <t>869166037469532</t>
  </si>
  <si>
    <t>2018-09-02 16:23:20</t>
  </si>
  <si>
    <t>M17GMB35-180902035</t>
  </si>
  <si>
    <t>869166036389855</t>
  </si>
  <si>
    <t>2018-09-02 18:00:14</t>
  </si>
  <si>
    <t>M07AMB25-180902231</t>
  </si>
  <si>
    <t>869166038974811</t>
  </si>
  <si>
    <t>2018-09-02 16:18:13</t>
  </si>
  <si>
    <t>M07AMB25-180902252</t>
  </si>
  <si>
    <t>869166033958298</t>
  </si>
  <si>
    <t>2018-09-02 19:40:09</t>
  </si>
  <si>
    <t>M07AMB25-180902241</t>
  </si>
  <si>
    <t>869166038353453</t>
  </si>
  <si>
    <t>2018-09-02 19:09:17</t>
  </si>
  <si>
    <t>M29AMB02-180902071</t>
  </si>
  <si>
    <t>865146046614918</t>
  </si>
  <si>
    <t>2018-09-02 16:46:59</t>
  </si>
  <si>
    <t>微信和短信无消息铃声</t>
  </si>
  <si>
    <t>M27FMB43-180902047</t>
  </si>
  <si>
    <t>869166038322078</t>
  </si>
  <si>
    <t>2018-09-02 16:21:36</t>
  </si>
  <si>
    <t>M33AMB12-180902055</t>
  </si>
  <si>
    <t>869166034744051</t>
  </si>
  <si>
    <t>2018-09-02 17:01:01</t>
  </si>
  <si>
    <t>M07AMB25-180902254</t>
  </si>
  <si>
    <t>869166034740851</t>
  </si>
  <si>
    <t>2018-09-02 20:14:32</t>
  </si>
  <si>
    <t>M17GMB23-180902069</t>
  </si>
  <si>
    <t>869166033942037</t>
  </si>
  <si>
    <t>2018-09-02 17:30:23</t>
  </si>
  <si>
    <t>M33AMB22-180902021</t>
  </si>
  <si>
    <t>869166036999794</t>
  </si>
  <si>
    <t>2018-09-02 16:23:11</t>
  </si>
  <si>
    <t>M07AMB25-180902250</t>
  </si>
  <si>
    <t>869166035886752</t>
  </si>
  <si>
    <t>2018-09-02 19:41:06</t>
  </si>
  <si>
    <t>M17GMB35-180902026</t>
  </si>
  <si>
    <t>869166034599190</t>
  </si>
  <si>
    <t>2018-09-02 17:48:44</t>
  </si>
  <si>
    <t>M07AMB25-180902249</t>
  </si>
  <si>
    <t>869166038508858</t>
  </si>
  <si>
    <t>2018-09-02 19:38:37</t>
  </si>
  <si>
    <t>M07AMB25-180902232</t>
  </si>
  <si>
    <t>869166038431416</t>
  </si>
  <si>
    <t>2018-09-02 16:20:14</t>
  </si>
  <si>
    <t>M02JMB27-JC-180902017</t>
  </si>
  <si>
    <t>865146043985279</t>
  </si>
  <si>
    <t>2018-09-02 15:49:00</t>
  </si>
  <si>
    <t>黄凯敏</t>
  </si>
  <si>
    <t>1，检测机器屏幕坏，付屏幕费用：750元更换新机</t>
  </si>
  <si>
    <t xml:space="preserve">进液，黑屏 </t>
  </si>
  <si>
    <t>M02KMB13-JC-180902001</t>
  </si>
  <si>
    <t>东莞市虎门镇客服中心</t>
  </si>
  <si>
    <t>860079048361995</t>
  </si>
  <si>
    <t>2018-09-02 09:24:05</t>
  </si>
  <si>
    <t>张梦</t>
  </si>
  <si>
    <t>用户有购买屏碎保</t>
  </si>
  <si>
    <t>手机屏裂，先检测一下，有购买屏碎保</t>
  </si>
  <si>
    <t>M03BMB06-JC-180902002</t>
  </si>
  <si>
    <t>869163036751754</t>
  </si>
  <si>
    <t>2018-09-02 14:36:36</t>
  </si>
  <si>
    <t>陆定伟</t>
  </si>
  <si>
    <t>屏碎，后盖碎</t>
  </si>
  <si>
    <t>M11FMB03-JC-180902002</t>
  </si>
  <si>
    <t>齐齐哈尔市客服中心</t>
  </si>
  <si>
    <t>865146047089813</t>
  </si>
  <si>
    <t>2018-09-02 13:16:04</t>
  </si>
  <si>
    <t>邢丹丹</t>
  </si>
  <si>
    <t>轻微进液 没有腐蚀 符合公司品质收集，免费更换新机.</t>
  </si>
  <si>
    <t>手机进液</t>
  </si>
  <si>
    <t>M02JMB24-JC-180902001</t>
  </si>
  <si>
    <t>865146041114393</t>
  </si>
  <si>
    <t>2018-09-02 16:36:28</t>
  </si>
  <si>
    <t>用户保卡丢失，已备案，用户使用屏碎保免费换屏，屏幕价格750，由于在收集期内，故使用屏碎保换机</t>
  </si>
  <si>
    <t>黑屏不显示（进液）</t>
  </si>
  <si>
    <t>M02KMB11-JC-180902001</t>
  </si>
  <si>
    <t>东莞市中堂镇客服中心</t>
  </si>
  <si>
    <t>869166033151019</t>
  </si>
  <si>
    <t>2018-09-02 12:18:47</t>
  </si>
  <si>
    <t>姜吉龙</t>
  </si>
  <si>
    <t>手机屏裂开，无资料</t>
  </si>
  <si>
    <t>M02KMB01-JC-180902001</t>
  </si>
  <si>
    <t>865146043599518</t>
  </si>
  <si>
    <t>2018-09-02 11:58:33</t>
  </si>
  <si>
    <t>王慧芬</t>
  </si>
  <si>
    <t>进液，付费更换新机</t>
  </si>
  <si>
    <t>由于第三方因素，屏幕出现闪屏，无资料</t>
  </si>
  <si>
    <t>M02GMB13-JC-180902001</t>
  </si>
  <si>
    <t>869166031978470</t>
  </si>
  <si>
    <t>2018-09-02 09:38:27</t>
  </si>
  <si>
    <t>由于R17新品上市故障机需换机返回公司分析，故给予更换新机，因机器购买后壳保，故此次换机未收取费用，请知悉，谢谢</t>
  </si>
  <si>
    <t>后壳裂</t>
  </si>
  <si>
    <t>电池盖破裂</t>
  </si>
  <si>
    <t>M06C0002-JC-180902001</t>
  </si>
  <si>
    <t>869163036697098</t>
  </si>
  <si>
    <t>2018-09-02 14:48:15</t>
  </si>
  <si>
    <t>洪云杨</t>
  </si>
  <si>
    <t>M06C0004-JC-180902001</t>
  </si>
  <si>
    <t>869163036297238</t>
  </si>
  <si>
    <t>2018-09-02 10:56:36</t>
  </si>
  <si>
    <t>付费换机</t>
  </si>
  <si>
    <t>主板坏</t>
  </si>
  <si>
    <t>M02BMB04-JC-180902001</t>
  </si>
  <si>
    <t>深圳市横岗客服中心</t>
  </si>
  <si>
    <t>860079048648078</t>
  </si>
  <si>
    <t>2018-09-02 12:49:18</t>
  </si>
  <si>
    <t>沈蕾</t>
  </si>
  <si>
    <t>换屏</t>
  </si>
  <si>
    <t>M17GMB01-JC-180902002</t>
  </si>
  <si>
    <t>2018-09-02 09:44:36</t>
  </si>
  <si>
    <t>M00EMB06-JC-180902008</t>
  </si>
  <si>
    <t>865146045797730</t>
  </si>
  <si>
    <t>2018-09-02 15:55:47</t>
  </si>
  <si>
    <t>张美胜</t>
  </si>
  <si>
    <t>因公司品质收集，收屏幕费用为用户更换新机</t>
  </si>
  <si>
    <t>M27FMB55-JC-180902002</t>
  </si>
  <si>
    <t>聊城市高唐县客服中心</t>
  </si>
  <si>
    <t>865146045944498</t>
  </si>
  <si>
    <t>2018-09-02 15:16:21</t>
  </si>
  <si>
    <t>曹彦彦</t>
  </si>
  <si>
    <t>用户手机后壳裂，付后壳费用在客服更换新机器。</t>
  </si>
  <si>
    <t>M05AMB01-JC-180902002</t>
  </si>
  <si>
    <t>869163039597113</t>
  </si>
  <si>
    <t>2018-09-02 15:54:30</t>
  </si>
  <si>
    <t>使用OPPO保障服务免费更换新机</t>
  </si>
  <si>
    <t xml:space="preserve">屏裂 </t>
  </si>
  <si>
    <t>M00EMB06-JC-180902004</t>
  </si>
  <si>
    <t>865146047272690</t>
  </si>
  <si>
    <t>2018-09-02 13:51:51</t>
  </si>
  <si>
    <t>因用户手机进液 触屏失灵 符合品质换机 收屏幕价钱 为用户换新机 使用服务用机换机  解锁密码8888</t>
  </si>
  <si>
    <t>触屏不灵</t>
  </si>
  <si>
    <t>M15AMB09-JC-180902001</t>
  </si>
  <si>
    <t>869163036978134</t>
  </si>
  <si>
    <t>2018-09-02 10:21:06</t>
  </si>
  <si>
    <t>陶莉琳</t>
  </si>
  <si>
    <t>保卡丢失，用户不愿意承担拆机取卡的风险，且客服没有移动版的服务用机，故用户在门店换机。</t>
  </si>
  <si>
    <t>用户的是银行U盾卡，需要和电话卡贴在一起，因此放到手机后就取不出来了。</t>
  </si>
  <si>
    <t>M06C0004-JC-180903002</t>
  </si>
  <si>
    <t>860079049743472</t>
  </si>
  <si>
    <t>2018-09-03 09:22:20</t>
  </si>
  <si>
    <t>M23AMB11-JC-180903007</t>
  </si>
  <si>
    <t>文山市客服中心</t>
  </si>
  <si>
    <t>869163039790775</t>
  </si>
  <si>
    <t>2018-09-03 16:30:29</t>
  </si>
  <si>
    <t>张远富</t>
  </si>
  <si>
    <t>M09FMB29-JC-180903001</t>
  </si>
  <si>
    <t>咸宁市崇阳客服中心</t>
  </si>
  <si>
    <t>869163037263650</t>
  </si>
  <si>
    <t>刘辉</t>
  </si>
  <si>
    <t>因公司品质收集，用户购买后盖保，使用后盖保换机。</t>
  </si>
  <si>
    <t>后盖破损</t>
  </si>
  <si>
    <t>M02LMB07-JC-180903008</t>
  </si>
  <si>
    <t>869163037537012</t>
  </si>
  <si>
    <t>2018-09-03 15:24:38</t>
  </si>
  <si>
    <t>卡托断裂收取卡托费用换新机</t>
  </si>
  <si>
    <t>手机里面有卡拔不出来</t>
  </si>
  <si>
    <t>M09FMB08-JC-180903007</t>
  </si>
  <si>
    <t>869166036672532</t>
  </si>
  <si>
    <t>2018-09-03 16:47:24</t>
  </si>
  <si>
    <t>易杏子</t>
  </si>
  <si>
    <t>根据公司政策 品质收集 屏破 付费750元换新机</t>
  </si>
  <si>
    <t>屏破</t>
  </si>
  <si>
    <t>M33AMB02-JC-180903003</t>
  </si>
  <si>
    <t>865146044069735</t>
  </si>
  <si>
    <t>2018-09-03 16:55:39</t>
  </si>
  <si>
    <t>保修卡丢失</t>
  </si>
  <si>
    <t>M02BMB05-JC-180903001</t>
  </si>
  <si>
    <t>860079049842654</t>
  </si>
  <si>
    <t>2018-09-03 09:20:42</t>
  </si>
  <si>
    <t>屏裂 后盖裂</t>
  </si>
  <si>
    <t>M03DMB01-JC-180903002</t>
  </si>
  <si>
    <t>869163038147159</t>
  </si>
  <si>
    <t>2018-09-03 09:38:02</t>
  </si>
  <si>
    <t>M02GMB01-JC-180903001</t>
  </si>
  <si>
    <t>汕头市客服中心</t>
  </si>
  <si>
    <t>860079047672897</t>
  </si>
  <si>
    <t>2018-09-03 09:25:57</t>
  </si>
  <si>
    <t>林婷婷</t>
  </si>
  <si>
    <t>此机器后盖破裂，用户付费更换电池后盖，由于品质换机期内给予用户付电池后盖费用更换新机，保卡丢失，请知悉，谢谢！</t>
  </si>
  <si>
    <t>后盖破裂</t>
  </si>
  <si>
    <t>M02MMB02-JC-180903002</t>
  </si>
  <si>
    <t>869166033048835</t>
  </si>
  <si>
    <t>2018-09-03 10:18:31</t>
  </si>
  <si>
    <t>陈玉霞</t>
  </si>
  <si>
    <t>电池盖裂</t>
  </si>
  <si>
    <t>M07AMB25-JC-180903010</t>
  </si>
  <si>
    <t>865146042805098</t>
  </si>
  <si>
    <t>2018-09-03 16:23:36</t>
  </si>
  <si>
    <t>品质收集期，根据公司文件付屏幕和电池费用940元更换新机</t>
  </si>
  <si>
    <t>屏组件变形  电池盖破裂</t>
  </si>
  <si>
    <t>屏组件变形</t>
  </si>
  <si>
    <t>M09FMB02-JC-180903001</t>
  </si>
  <si>
    <t>襄阳市樊城区客服中心</t>
  </si>
  <si>
    <t>860079049975918</t>
  </si>
  <si>
    <t>2018-09-03 10:42:48</t>
  </si>
  <si>
    <t>尹琪琪</t>
  </si>
  <si>
    <t>用户强烈要求更换霓光紫手机，故更换不同颜色手机</t>
  </si>
  <si>
    <t xml:space="preserve">电池盖破裂 </t>
  </si>
  <si>
    <t>M02KMB14-JC-180903002</t>
  </si>
  <si>
    <t>869163037057193</t>
  </si>
  <si>
    <t>2018-09-03 14:32:20</t>
  </si>
  <si>
    <t>第一次检测手机无故障，用户不认同检测结果，开了仅检测单，用户回去后把手机屏幕砸碎，现付费更换新机</t>
  </si>
  <si>
    <t>屏裂换屏（有资料）</t>
  </si>
  <si>
    <t>M02GMB08-JC-180903001</t>
  </si>
  <si>
    <t>汕头市澄海区客服中心</t>
  </si>
  <si>
    <t>860079048632932</t>
  </si>
  <si>
    <t>2018-09-03 10:51:50</t>
  </si>
  <si>
    <t>赖泽平</t>
  </si>
  <si>
    <t>后盖裂</t>
  </si>
  <si>
    <t>M10E0005-JC-180903002</t>
  </si>
  <si>
    <t>865146040102654</t>
  </si>
  <si>
    <t>2018-09-03 13:52:25</t>
  </si>
  <si>
    <t>杨续敏</t>
  </si>
  <si>
    <t>M06C0001-JC-180903002</t>
  </si>
  <si>
    <t>865146046453010</t>
  </si>
  <si>
    <t>2018-09-03 16:32:48</t>
  </si>
  <si>
    <t>屏不显</t>
  </si>
  <si>
    <t>M33AMB32-180903017</t>
  </si>
  <si>
    <t>869166038613534</t>
  </si>
  <si>
    <t>2018-09-03 17:05:14</t>
  </si>
  <si>
    <t>M27FMB12-180903073</t>
  </si>
  <si>
    <t>869166035780971</t>
  </si>
  <si>
    <t>2018-09-03</t>
  </si>
  <si>
    <t>2018-09-03 13:38:00</t>
  </si>
  <si>
    <t>M17GMB35-180903017</t>
  </si>
  <si>
    <t>869166033341578</t>
  </si>
  <si>
    <t>2018-09-03 12:13:31</t>
  </si>
  <si>
    <t>M27FMB06-180903012</t>
  </si>
  <si>
    <t>869166036525011</t>
  </si>
  <si>
    <t>2018-08-16 07:44:11</t>
  </si>
  <si>
    <t>2018-09-03 12:06:28</t>
  </si>
  <si>
    <t>M17GMB12-180903078</t>
  </si>
  <si>
    <t>869166038447990</t>
  </si>
  <si>
    <t>2018-08-16 06:55:55</t>
  </si>
  <si>
    <t>2018-09-03 16:06:52</t>
  </si>
  <si>
    <t>M07AMB01-180903041</t>
  </si>
  <si>
    <t>869166036419074</t>
  </si>
  <si>
    <t>2018-09-03 11:26:33</t>
  </si>
  <si>
    <t>向丰麟</t>
  </si>
  <si>
    <t>M17GMB44-180903018</t>
  </si>
  <si>
    <t>869166037460051</t>
  </si>
  <si>
    <t>2018-09-03 12:23:04</t>
  </si>
  <si>
    <t>M07AMB03-180903027</t>
  </si>
  <si>
    <t>869166039080550</t>
  </si>
  <si>
    <t>2018-08-16 02:37:43</t>
  </si>
  <si>
    <t>2018-08-17</t>
  </si>
  <si>
    <t>2018-09-03 13:10:06</t>
  </si>
  <si>
    <t>余翘</t>
  </si>
  <si>
    <t>此机为业务演示机</t>
  </si>
  <si>
    <t>M17GMB18-180903032</t>
  </si>
  <si>
    <t>济源市客服中心</t>
  </si>
  <si>
    <t>869166036497211</t>
  </si>
  <si>
    <t>2018-08-16 06:57:44</t>
  </si>
  <si>
    <t>2018-09-03 15:16:05</t>
  </si>
  <si>
    <t>党佩森</t>
  </si>
  <si>
    <t>用户要求升级</t>
  </si>
  <si>
    <t>M29AMB04-180903042</t>
  </si>
  <si>
    <t>865146040688777</t>
  </si>
  <si>
    <t>2018-09-03 13:27:53</t>
  </si>
  <si>
    <t>L05AMB02-180903010</t>
  </si>
  <si>
    <t>869166036570132</t>
  </si>
  <si>
    <t>2018-08-15 23:32:18</t>
  </si>
  <si>
    <t>2018-09-03 11:04:45</t>
  </si>
  <si>
    <t>曹兴尚</t>
  </si>
  <si>
    <t>M07AMB25-180903092</t>
  </si>
  <si>
    <t>869166033868398</t>
  </si>
  <si>
    <t>2018-08-16 02:40:59</t>
  </si>
  <si>
    <t>2018-09-03 10:30:09</t>
  </si>
  <si>
    <t>M33AMB01-180903061</t>
  </si>
  <si>
    <t>869166037828257</t>
  </si>
  <si>
    <t>2018-09-03 16:48:10</t>
  </si>
  <si>
    <t>M08AMB02-180903033</t>
  </si>
  <si>
    <t>865146046290933</t>
  </si>
  <si>
    <t>2018-09-03 12:48:28</t>
  </si>
  <si>
    <t>张学良</t>
  </si>
  <si>
    <t>暂不处理</t>
  </si>
  <si>
    <t>M27FMB80-180903016</t>
  </si>
  <si>
    <t>济宁市鱼台县客服中心</t>
  </si>
  <si>
    <t>869166034488212</t>
  </si>
  <si>
    <t>2018-09-03 15:14:45</t>
  </si>
  <si>
    <t>刘书雷</t>
  </si>
  <si>
    <t>M03AMB10-180903014</t>
  </si>
  <si>
    <t>杭州市富阳区客服中心</t>
  </si>
  <si>
    <t>869163037917016</t>
  </si>
  <si>
    <t>2018-09-03 12:43:12</t>
  </si>
  <si>
    <t>曹涌川</t>
  </si>
  <si>
    <t>身份证330123197112075049</t>
  </si>
  <si>
    <t>M27FMB61-180903006</t>
  </si>
  <si>
    <t>869166037409991</t>
  </si>
  <si>
    <t>2018-09-03 11:01:26</t>
  </si>
  <si>
    <t>M27FMB28-180903007</t>
  </si>
  <si>
    <t>869166035329175</t>
  </si>
  <si>
    <t>2018-09-03 09:57:19</t>
  </si>
  <si>
    <t>M10AMB41-180903007</t>
  </si>
  <si>
    <t>延安市志丹县客服中心</t>
  </si>
  <si>
    <t>865146045066532</t>
  </si>
  <si>
    <t>2018-08-25 04:03:08</t>
  </si>
  <si>
    <t>2018-09-03 11:06:42</t>
  </si>
  <si>
    <t>王学奇</t>
  </si>
  <si>
    <t>软件升级待观察</t>
  </si>
  <si>
    <t>维修视频视频模糊 不清楚</t>
  </si>
  <si>
    <t>M19AMB38-180903024</t>
  </si>
  <si>
    <t>865146042179494</t>
  </si>
  <si>
    <t>2018-09-03 16:14:07</t>
  </si>
  <si>
    <t>王伟</t>
  </si>
  <si>
    <t>待机耗电快</t>
  </si>
  <si>
    <t>M27FMB18-180903024</t>
  </si>
  <si>
    <t>869166035254738</t>
  </si>
  <si>
    <t>2018-08-16 06:51:04</t>
  </si>
  <si>
    <t>2018-09-03 16:03:24</t>
  </si>
  <si>
    <t>M17GMB14-180903087</t>
  </si>
  <si>
    <t>869166034555457</t>
  </si>
  <si>
    <t>2018-08-16 06:58:11</t>
  </si>
  <si>
    <t>2018-09-03 17:08:03</t>
  </si>
  <si>
    <t>吴担担</t>
  </si>
  <si>
    <t>M07AMB27-180903048</t>
  </si>
  <si>
    <t>869166036389871</t>
  </si>
  <si>
    <t>2018-09-03 10:45:42</t>
  </si>
  <si>
    <t>M27FMB80-180903019</t>
  </si>
  <si>
    <t>869166034834332</t>
  </si>
  <si>
    <t>2018-09-03 15:57:33</t>
  </si>
  <si>
    <t>M07AMB25-180903193</t>
  </si>
  <si>
    <t>869166037952453</t>
  </si>
  <si>
    <t>M17GMB19-180903048</t>
  </si>
  <si>
    <t>869166037786539</t>
  </si>
  <si>
    <t>2018-09-03 17:38:13</t>
  </si>
  <si>
    <t>原瑞</t>
  </si>
  <si>
    <t>该机业务演示机   使用购买日期当天2018-09-03</t>
  </si>
  <si>
    <t>M27FMB80-180903011</t>
  </si>
  <si>
    <t>869166036962438</t>
  </si>
  <si>
    <t>2018-09-03 14:24:58</t>
  </si>
  <si>
    <t>M17GMB36-180903033</t>
  </si>
  <si>
    <t>869166038445556</t>
  </si>
  <si>
    <t>2018-09-03 14:46:27</t>
  </si>
  <si>
    <t>演示机正常刷机回正式版本。 因机器未插卡暂未激活 按当前实际日期选择</t>
  </si>
  <si>
    <t>M27FMB23-180903022</t>
  </si>
  <si>
    <t>869166034740257</t>
  </si>
  <si>
    <t>2018-09-03 15:47:41</t>
  </si>
  <si>
    <t>M09FMB24-180903008</t>
  </si>
  <si>
    <t>黄石市阳新县客服中心</t>
  </si>
  <si>
    <t>865146045422453</t>
  </si>
  <si>
    <t>2018-09-03 13:01:31</t>
  </si>
  <si>
    <t>冯宙</t>
  </si>
  <si>
    <t>数据线充电接触不良</t>
  </si>
  <si>
    <t xml:space="preserve">  无</t>
  </si>
  <si>
    <t>充电断续</t>
  </si>
  <si>
    <t>M33AMB01-180903045</t>
  </si>
  <si>
    <t>869166036585395</t>
  </si>
  <si>
    <t>2018-09-03 15:56:33</t>
  </si>
  <si>
    <t>M17GMB12-180903041</t>
  </si>
  <si>
    <t>869166033352591</t>
  </si>
  <si>
    <t>2018-08-16 06:56:26</t>
  </si>
  <si>
    <t>2018-09-03 11:41:54</t>
  </si>
  <si>
    <t>陈征</t>
  </si>
  <si>
    <t>M02JMB03-180903018</t>
  </si>
  <si>
    <t>广州市番禺区市桥客服中心</t>
  </si>
  <si>
    <t>860079044543075</t>
  </si>
  <si>
    <t>2018-09-03 15:55:09</t>
  </si>
  <si>
    <t>席旭</t>
  </si>
  <si>
    <t>M27FMB11-180903024</t>
  </si>
  <si>
    <t>869166037356390</t>
  </si>
  <si>
    <t>2018-09-03 11:39:27</t>
  </si>
  <si>
    <t>M27FMB12-180903045</t>
  </si>
  <si>
    <t>869166033953570</t>
  </si>
  <si>
    <t>2018-09-03 12:34:17</t>
  </si>
  <si>
    <t>M07AMB25-180903072</t>
  </si>
  <si>
    <t>869166037824371</t>
  </si>
  <si>
    <t>2018-09-03 10:16:50</t>
  </si>
  <si>
    <t>M27FMB28-180903011</t>
  </si>
  <si>
    <t>869166036526092</t>
  </si>
  <si>
    <t>2018-09-03 10:06:28</t>
  </si>
  <si>
    <t>M17GMB12-180903031</t>
  </si>
  <si>
    <t>869166037370656</t>
  </si>
  <si>
    <t>2018-08-16 06:56:14</t>
  </si>
  <si>
    <t>2018-09-03 11:27:29</t>
  </si>
  <si>
    <t>M07AMB25-180903272</t>
  </si>
  <si>
    <t>869166034719814</t>
  </si>
  <si>
    <t>2018-09-03 15:27:56</t>
  </si>
  <si>
    <t>M13BMB03-180903010</t>
  </si>
  <si>
    <t>865146049206258</t>
  </si>
  <si>
    <t>2018-09-03 10:21:09</t>
  </si>
  <si>
    <t>5473177I008J118314EA1778525</t>
  </si>
  <si>
    <t>谢志聪</t>
  </si>
  <si>
    <t>充电有时不进</t>
  </si>
  <si>
    <t>M07AMB05-180903031</t>
  </si>
  <si>
    <t>岳阳市客服中心</t>
  </si>
  <si>
    <t>869166038352034</t>
  </si>
  <si>
    <t>2018-08-16 02:38:13</t>
  </si>
  <si>
    <t>2018-09-03 12:56:41</t>
  </si>
  <si>
    <t>王理</t>
  </si>
  <si>
    <t>M07AMB25-180903185</t>
  </si>
  <si>
    <t>869166038976212</t>
  </si>
  <si>
    <t>2018-09-03 12:11:40</t>
  </si>
  <si>
    <t>M02LMB02-180903016</t>
  </si>
  <si>
    <t>2018-09-03 15:51:03</t>
  </si>
  <si>
    <t>5473177I008J118293BC1952089</t>
  </si>
  <si>
    <t>业务演示机充电器烧焦，经咨询公司技术组及备件组串码录0000原IMEI（869166035330033）。</t>
  </si>
  <si>
    <t>M17GMB14-180903084</t>
  </si>
  <si>
    <t>869166035260750</t>
  </si>
  <si>
    <t>2018-09-03 17:01:43</t>
  </si>
  <si>
    <t>该机为演示机</t>
  </si>
  <si>
    <t>M07AMB25-180903146</t>
  </si>
  <si>
    <t>869166038405071</t>
  </si>
  <si>
    <t>2018-09-03 11:40:31</t>
  </si>
  <si>
    <t>M07AMB25-180903237</t>
  </si>
  <si>
    <t>869166038418694</t>
  </si>
  <si>
    <t>2018-08-16 02:37:52</t>
  </si>
  <si>
    <t>2018-09-03 14:16:34</t>
  </si>
  <si>
    <t>M07AMB18-180903031</t>
  </si>
  <si>
    <t>869166037827655</t>
  </si>
  <si>
    <t>2018-09-03 16:08:52</t>
  </si>
  <si>
    <t>M07AMB27-180903043</t>
  </si>
  <si>
    <t>869166038903935</t>
  </si>
  <si>
    <t>2018-09-03 10:38:45</t>
  </si>
  <si>
    <t>M27FMB45-180903022</t>
  </si>
  <si>
    <t>869166036529336</t>
  </si>
  <si>
    <t>2018-09-03 16:04:22</t>
  </si>
  <si>
    <t>M07AMB03-180903028</t>
  </si>
  <si>
    <t>869166038615430</t>
  </si>
  <si>
    <t>2018-09-03 13:10:57</t>
  </si>
  <si>
    <t>毛诗元</t>
  </si>
  <si>
    <t>该机为业务演示机</t>
  </si>
  <si>
    <t>M07AMB25-180903269</t>
  </si>
  <si>
    <t>869166037813317</t>
  </si>
  <si>
    <t>2018-09-03 15:20:57</t>
  </si>
  <si>
    <t>M07AMB25-180903166</t>
  </si>
  <si>
    <t>869166038401856</t>
  </si>
  <si>
    <t>2018-09-03 11:54:34</t>
  </si>
  <si>
    <t>M17GMB28-180903020</t>
  </si>
  <si>
    <t>869166032236993</t>
  </si>
  <si>
    <t>2018-09-03 13:07:36</t>
  </si>
  <si>
    <t>指纹识别低</t>
  </si>
  <si>
    <t>M00EMB12-180903007</t>
  </si>
  <si>
    <t>860079047460012</t>
  </si>
  <si>
    <t>2018-09-03 10:03:28</t>
  </si>
  <si>
    <t>满鹏飞</t>
  </si>
  <si>
    <t>短信，微信没有消息通知声音</t>
  </si>
  <si>
    <t>M27FMB80-180903010</t>
  </si>
  <si>
    <t>869166036523933</t>
  </si>
  <si>
    <t>2018-09-03 14:22:32</t>
  </si>
  <si>
    <t>M07AMB25-180903036</t>
  </si>
  <si>
    <t>869166038407234</t>
  </si>
  <si>
    <t>2018-09-03 09:43:49</t>
  </si>
  <si>
    <t>M27FMB54-180903036</t>
  </si>
  <si>
    <t>869166034597236</t>
  </si>
  <si>
    <t>2018-08-16 07:55:20</t>
  </si>
  <si>
    <t>2018-09-03 16:19:40</t>
  </si>
  <si>
    <t>M03BMB12-180903004</t>
  </si>
  <si>
    <t>宁波市奉化区客服中心</t>
  </si>
  <si>
    <t>869163038779415</t>
  </si>
  <si>
    <t>2018-09-03 11:37:36</t>
  </si>
  <si>
    <t>李凯文</t>
  </si>
  <si>
    <t>M07AMB27-180903045</t>
  </si>
  <si>
    <t>869166036412210</t>
  </si>
  <si>
    <t>2018-09-03 10:42:58</t>
  </si>
  <si>
    <t>M07AMB25-180903135</t>
  </si>
  <si>
    <t>869166033361154</t>
  </si>
  <si>
    <t>2018-09-03 11:24:05</t>
  </si>
  <si>
    <t>M33AMB29-180903018</t>
  </si>
  <si>
    <t>869166037361614</t>
  </si>
  <si>
    <t>2018-08-16 02:55:41</t>
  </si>
  <si>
    <t>2018-09-03 14:25:12</t>
  </si>
  <si>
    <t>M17GMB35-180903047</t>
  </si>
  <si>
    <t>869166036966579</t>
  </si>
  <si>
    <t>2018-09-03 17:00:43</t>
  </si>
  <si>
    <t>M27FMB26-180903001</t>
  </si>
  <si>
    <t>869166038419239</t>
  </si>
  <si>
    <t>2018-09-03 08:57:20</t>
  </si>
  <si>
    <t>主动刷机  无资料</t>
  </si>
  <si>
    <t>M03AMB07-180903018</t>
  </si>
  <si>
    <t>869163035945159</t>
  </si>
  <si>
    <t>2018-09-03 14:54:50</t>
  </si>
  <si>
    <t>王海</t>
  </si>
  <si>
    <t>L05AMB02-180903043</t>
  </si>
  <si>
    <t>869166039844757</t>
  </si>
  <si>
    <t>2018-09-03 16:15:09</t>
  </si>
  <si>
    <t>M07AMB03-180903034</t>
  </si>
  <si>
    <t>869166033350017</t>
  </si>
  <si>
    <t>2018-09-03 13:24:51</t>
  </si>
  <si>
    <t>M17GMB14-180903089</t>
  </si>
  <si>
    <t>869166033924951</t>
  </si>
  <si>
    <t>2018-08-16 08:03:57</t>
  </si>
  <si>
    <t>2018-09-03 17:22:52</t>
  </si>
  <si>
    <t>M27FMB11-180903019</t>
  </si>
  <si>
    <t>869166034744317</t>
  </si>
  <si>
    <t>2018-09-03 11:04:41</t>
  </si>
  <si>
    <t>M07AMB25-180903111</t>
  </si>
  <si>
    <t>869166033931832</t>
  </si>
  <si>
    <t>2018-09-03 10:47:16</t>
  </si>
  <si>
    <t>M27FMB54-180903034</t>
  </si>
  <si>
    <t>869166037921599</t>
  </si>
  <si>
    <t>2018-08-16 07:43:40</t>
  </si>
  <si>
    <t>2018-09-03 16:15:16</t>
  </si>
  <si>
    <t>M33AMB33-180903001</t>
  </si>
  <si>
    <t>869166039081970</t>
  </si>
  <si>
    <t>2018-09-03 08:38:10</t>
  </si>
  <si>
    <t>M27FMB57-180903027</t>
  </si>
  <si>
    <t>869166035338010</t>
  </si>
  <si>
    <t>2018-09-03 16:45:33</t>
  </si>
  <si>
    <t>M07AMB25-180903065</t>
  </si>
  <si>
    <t>869166037776977</t>
  </si>
  <si>
    <t>2018-09-03 10:13:00</t>
  </si>
  <si>
    <t>M27FMB87-180903003</t>
  </si>
  <si>
    <t>869166039853196</t>
  </si>
  <si>
    <t>2018-09-03 09:50:35</t>
  </si>
  <si>
    <t>M26BMB17-180903009</t>
  </si>
  <si>
    <t>860079048239019</t>
  </si>
  <si>
    <t>2018-09-03 14:45:43</t>
  </si>
  <si>
    <t>用户不让登记他的信息，担心被抓走，不影响机器保修</t>
  </si>
  <si>
    <t>出现概率:无;故障地方:和田;</t>
  </si>
  <si>
    <t>M01CMB10-180903010</t>
  </si>
  <si>
    <t>广安市客服中心</t>
  </si>
  <si>
    <t>860079046123074</t>
  </si>
  <si>
    <t>2018-09-03 17:07:33</t>
  </si>
  <si>
    <t>雷青青</t>
  </si>
  <si>
    <t>微信 QQ来消息无声音</t>
  </si>
  <si>
    <t>00</t>
  </si>
  <si>
    <t>M02JMB12-180903006</t>
  </si>
  <si>
    <t>869166033361519</t>
  </si>
  <si>
    <t>2018-09-03 16:00:45</t>
  </si>
  <si>
    <t>M17GMB35-180903006</t>
  </si>
  <si>
    <t>869166036979234</t>
  </si>
  <si>
    <t>2018-09-03 09:48:04</t>
  </si>
  <si>
    <t>M17GMB12-180903029</t>
  </si>
  <si>
    <t>869166037391751</t>
  </si>
  <si>
    <t>2018-08-16 06:55:59</t>
  </si>
  <si>
    <t>2018-09-03 11:23:51</t>
  </si>
  <si>
    <t>M08AMB13-180903042</t>
  </si>
  <si>
    <t>860079045751339</t>
  </si>
  <si>
    <t>2018-09-03 14:32:28</t>
  </si>
  <si>
    <t>反应耗电快</t>
  </si>
  <si>
    <t>M07AMB25-180903068</t>
  </si>
  <si>
    <t>869166037828935</t>
  </si>
  <si>
    <t>2018-09-03 10:14:15</t>
  </si>
  <si>
    <t>M17GMB41-180903033</t>
  </si>
  <si>
    <t>商丘市虞城县客服中心</t>
  </si>
  <si>
    <t>869166037482857</t>
  </si>
  <si>
    <t>2018-09-03 16:24:21</t>
  </si>
  <si>
    <t>李艳秋</t>
  </si>
  <si>
    <t>M27FMB66-180903017</t>
  </si>
  <si>
    <t>869166038344718</t>
  </si>
  <si>
    <t>2018-09-03 14:25:10</t>
  </si>
  <si>
    <t>演示机刷机  无资料</t>
  </si>
  <si>
    <t>M07AMB01-180903016</t>
  </si>
  <si>
    <t>869166037957015</t>
  </si>
  <si>
    <t>2018-09-03 10:32:09</t>
  </si>
  <si>
    <t>M07AMB03-180903048</t>
  </si>
  <si>
    <t>869166038338918</t>
  </si>
  <si>
    <t>2018-09-03 15:08:36</t>
  </si>
  <si>
    <t>M18CMB03-180903029</t>
  </si>
  <si>
    <t>865146045989196</t>
  </si>
  <si>
    <t>2018-09-03 10:53:11</t>
  </si>
  <si>
    <t>wifi上网慢 掉线 有时用万能钥匙破解后还掉线</t>
  </si>
  <si>
    <t>故障现象描述:wifi上网慢 掉线 有时用万能钥匙破解后还掉线;私人/公共wifi（故障地方）:无;</t>
  </si>
  <si>
    <t>M11FMB14-180903005</t>
  </si>
  <si>
    <t>七台河市客服中心</t>
  </si>
  <si>
    <t>860079045757153</t>
  </si>
  <si>
    <t>2018-08-30 15:15:06</t>
  </si>
  <si>
    <t>2018-09-03 12:29:02</t>
  </si>
  <si>
    <t>白启辰</t>
  </si>
  <si>
    <t>手机自动关机</t>
  </si>
  <si>
    <t>故障出现路径:待机自动关机;如何恢复正常:强制启动;</t>
  </si>
  <si>
    <t>M27FMB12-180903014</t>
  </si>
  <si>
    <t>869166035256493</t>
  </si>
  <si>
    <t>2018-09-03 10:16:25</t>
  </si>
  <si>
    <t>M27FMB21-180903037</t>
  </si>
  <si>
    <t>869166037396297</t>
  </si>
  <si>
    <t>2018-09-03 16:47:56</t>
  </si>
  <si>
    <t>苑司宪</t>
  </si>
  <si>
    <t>公司内部演示机，演示机系统刷成正常版本软件</t>
  </si>
  <si>
    <t>M27FMB43-180903006</t>
  </si>
  <si>
    <t>869166035326692</t>
  </si>
  <si>
    <t>2018-09-03 09:28:03</t>
  </si>
  <si>
    <t>M27FMB43-180903007</t>
  </si>
  <si>
    <t>869166036979416</t>
  </si>
  <si>
    <t>2018-09-03 10:04:43</t>
  </si>
  <si>
    <t>M07AMB03-180903022</t>
  </si>
  <si>
    <t>869166038903075</t>
  </si>
  <si>
    <t>2018-08-16 02:38:01</t>
  </si>
  <si>
    <t>2018-09-03 13:02:36</t>
  </si>
  <si>
    <t>该机器为门店演示机</t>
  </si>
  <si>
    <t>M07AMB03-180903023</t>
  </si>
  <si>
    <t>869166033601575</t>
  </si>
  <si>
    <t>2018-09-03 13:04:41</t>
  </si>
  <si>
    <t>M17GMB12-180903028</t>
  </si>
  <si>
    <t>869166036955895</t>
  </si>
  <si>
    <t>2018-09-03 11:16:00</t>
  </si>
  <si>
    <t>M27FMB26-180903033</t>
  </si>
  <si>
    <t>869166038423579</t>
  </si>
  <si>
    <t>2018-09-03 16:08:57</t>
  </si>
  <si>
    <t>业务演示机升级系统</t>
  </si>
  <si>
    <t>M27FMB64-180903011</t>
  </si>
  <si>
    <t>869166036535416</t>
  </si>
  <si>
    <t>2018-08-16 07:44:56</t>
  </si>
  <si>
    <t>2018-09-03 11:22:53</t>
  </si>
  <si>
    <t>M33AMB01-180903047</t>
  </si>
  <si>
    <t>869166037962692</t>
  </si>
  <si>
    <t>2018-09-03 16:02:05</t>
  </si>
  <si>
    <t>M33AMB15-180903021</t>
  </si>
  <si>
    <t>869166033785519</t>
  </si>
  <si>
    <t>2018-09-03 12:35:22</t>
  </si>
  <si>
    <t>尚德坤</t>
  </si>
  <si>
    <t>M27FMB63-180903004</t>
  </si>
  <si>
    <t>869166033357012</t>
  </si>
  <si>
    <t>2018-09-03 09:19:41</t>
  </si>
  <si>
    <t>M33AMB10-180903026</t>
  </si>
  <si>
    <t>869166038560172</t>
  </si>
  <si>
    <t>2018-09-03 14:01:13</t>
  </si>
  <si>
    <t>杨杰</t>
  </si>
  <si>
    <t>M27FMB87-180903008</t>
  </si>
  <si>
    <t>865146046050295</t>
  </si>
  <si>
    <t>2018-09-03 13:33:23</t>
  </si>
  <si>
    <t>死机黑屏</t>
  </si>
  <si>
    <t>故障现象描述:死机;如何恢复正常:重启;</t>
  </si>
  <si>
    <t>M27FMB34-180903013</t>
  </si>
  <si>
    <t>869166033931170</t>
  </si>
  <si>
    <t>2018-09-03 10:15:23</t>
  </si>
  <si>
    <t>M33AMB01-180903059</t>
  </si>
  <si>
    <t>869166036574050</t>
  </si>
  <si>
    <t>2018-09-03 16:35:54</t>
  </si>
  <si>
    <t>M17GMB23-180903051</t>
  </si>
  <si>
    <t>869166038909999</t>
  </si>
  <si>
    <t>2018-09-03 15:14:14</t>
  </si>
  <si>
    <t>M33AMB32-180903016</t>
  </si>
  <si>
    <t>869166033601591</t>
  </si>
  <si>
    <t>2018-09-03 17:03:23</t>
  </si>
  <si>
    <t>M07AMB15-180903006</t>
  </si>
  <si>
    <t>邵阳市邵东县客服中心</t>
  </si>
  <si>
    <t>869163039356619</t>
  </si>
  <si>
    <t>2018-09-03 11:16:58</t>
  </si>
  <si>
    <t>陈邵坚</t>
  </si>
  <si>
    <t>M03AMB15-180903006</t>
  </si>
  <si>
    <t>嘉兴市平湖市客服中心</t>
  </si>
  <si>
    <t>869163038443434</t>
  </si>
  <si>
    <t>2018-08-28 00:11:32</t>
  </si>
  <si>
    <t>2018-09-03 10:47:51</t>
  </si>
  <si>
    <t>费城斌</t>
  </si>
  <si>
    <t>M27FMB23-180903002</t>
  </si>
  <si>
    <t>869166034555390</t>
  </si>
  <si>
    <t>2018-09-03 09:50:51</t>
  </si>
  <si>
    <t>M17GMB36-180903027</t>
  </si>
  <si>
    <t>869166031513939</t>
  </si>
  <si>
    <t>2018-09-03 14:29:26</t>
  </si>
  <si>
    <t>吴凤品</t>
  </si>
  <si>
    <t>演示机正常刷机  因机器未插卡暂未激活 按当前实际日期选择。</t>
  </si>
  <si>
    <t>M27FMB06-180903011</t>
  </si>
  <si>
    <t>869166038352216</t>
  </si>
  <si>
    <t>2018-08-16 06:51:24</t>
  </si>
  <si>
    <t>2018-09-03 12:00:01</t>
  </si>
  <si>
    <t>M27FMB12-180903074</t>
  </si>
  <si>
    <t>869166034555275</t>
  </si>
  <si>
    <t>2018-09-03 13:38:49</t>
  </si>
  <si>
    <t>M03BMB05-180903020</t>
  </si>
  <si>
    <t>869163039927856</t>
  </si>
  <si>
    <t>2018-09-03 14:23:55</t>
  </si>
  <si>
    <t>伍班鸿</t>
  </si>
  <si>
    <t>扬声器导航时杂音</t>
  </si>
  <si>
    <t>M27FMB21-180903030</t>
  </si>
  <si>
    <t>869166035257418</t>
  </si>
  <si>
    <t>2018-09-03 15:13:45</t>
  </si>
  <si>
    <t>M27FMB80-180903013</t>
  </si>
  <si>
    <t>869166034596899</t>
  </si>
  <si>
    <t>2018-09-03 14:32:23</t>
  </si>
  <si>
    <t>M17GMB12-180903080</t>
  </si>
  <si>
    <t>869166036974813</t>
  </si>
  <si>
    <t>2018-09-03 16:14:24</t>
  </si>
  <si>
    <t>M17GMB36-180903041</t>
  </si>
  <si>
    <t>869166039097836</t>
  </si>
  <si>
    <t>2018-09-03 16:03:12</t>
  </si>
  <si>
    <t>L05AMB02-180903042</t>
  </si>
  <si>
    <t>869166031507113</t>
  </si>
  <si>
    <t>2018-09-03 16:13:55</t>
  </si>
  <si>
    <t>M17GMB12-180903075</t>
  </si>
  <si>
    <t>869166039096952</t>
  </si>
  <si>
    <t>2018-09-03 15:54:42</t>
  </si>
  <si>
    <t>M27FMB25-180903025</t>
  </si>
  <si>
    <t>869166033784090</t>
  </si>
  <si>
    <t>2018-08-16 06:51:16</t>
  </si>
  <si>
    <t>2018-09-03 14:27:15</t>
  </si>
  <si>
    <t>M27FMB38-180903310</t>
  </si>
  <si>
    <t>869166038066030</t>
  </si>
  <si>
    <t>2018-08-16 08:05:30</t>
  </si>
  <si>
    <t>2018-09-03 16:22:12</t>
  </si>
  <si>
    <t>M33AMB17-180903015</t>
  </si>
  <si>
    <t>869166038470638</t>
  </si>
  <si>
    <t>2018-09-03 14:10:23</t>
  </si>
  <si>
    <t>M27FMB26-180903043</t>
  </si>
  <si>
    <t>869166039848477</t>
  </si>
  <si>
    <t>2018-09-03 16:26:07</t>
  </si>
  <si>
    <t>M33AMB22-180903008</t>
  </si>
  <si>
    <t>869166037956512</t>
  </si>
  <si>
    <t>2018-09-03 11:21:18</t>
  </si>
  <si>
    <t>M27FMB12-180903077</t>
  </si>
  <si>
    <t>869166035334050</t>
  </si>
  <si>
    <t>2018-09-03 13:38:44</t>
  </si>
  <si>
    <t>M27FMB12-180903056</t>
  </si>
  <si>
    <t>869166037347597</t>
  </si>
  <si>
    <t>2018-09-03 13:01:16</t>
  </si>
  <si>
    <t>M17GMB35-180903046</t>
  </si>
  <si>
    <t>869166036494358</t>
  </si>
  <si>
    <t>2018-09-03 16:57:26</t>
  </si>
  <si>
    <t>M27FMB28-180903014</t>
  </si>
  <si>
    <t>869166037005419</t>
  </si>
  <si>
    <t>2018-09-03 10:10:30</t>
  </si>
  <si>
    <t>M03BMB11-180903031</t>
  </si>
  <si>
    <t>869163038811754</t>
  </si>
  <si>
    <t>2018-09-03 15:18:54</t>
  </si>
  <si>
    <t>J118322BA1927237</t>
  </si>
  <si>
    <t>M17GMB14-180903088</t>
  </si>
  <si>
    <t>869166037819173</t>
  </si>
  <si>
    <t>2018-08-16 08:04:03</t>
  </si>
  <si>
    <t>2018-09-03 17:09:04</t>
  </si>
  <si>
    <t>李亚利</t>
  </si>
  <si>
    <t>M07AMB25-180903145</t>
  </si>
  <si>
    <t>869166038419676</t>
  </si>
  <si>
    <t>2018-09-03 11:38:58</t>
  </si>
  <si>
    <t>M33AMB10-180903024</t>
  </si>
  <si>
    <t>869166036578176</t>
  </si>
  <si>
    <t>2018-09-03 13:49:58</t>
  </si>
  <si>
    <t>M27FMB41-180903017</t>
  </si>
  <si>
    <t>869166036525151</t>
  </si>
  <si>
    <t>2018-09-03 13:30:53</t>
  </si>
  <si>
    <t>M17GMB36-180903028</t>
  </si>
  <si>
    <t>869166033344655</t>
  </si>
  <si>
    <t>2018-09-03 14:33:58</t>
  </si>
  <si>
    <t>演示机正常刷回正式版本。  因机器未插卡暂未激活 按当前实际日期选择</t>
  </si>
  <si>
    <t>M27FMB12-180903019</t>
  </si>
  <si>
    <t>869166036972098</t>
  </si>
  <si>
    <t>2018-09-03 10:20:24</t>
  </si>
  <si>
    <t>M27FMB06-180903009</t>
  </si>
  <si>
    <t>869166038427117</t>
  </si>
  <si>
    <t>2018-09-03 11:40:25</t>
  </si>
  <si>
    <t>M03BMB09-180903002</t>
  </si>
  <si>
    <t>869163037429434</t>
  </si>
  <si>
    <t>2018-08-25 22:17:33</t>
  </si>
  <si>
    <t>2018-09-03 08:58:32</t>
  </si>
  <si>
    <t>陈淦</t>
  </si>
  <si>
    <t>M07AMB27-180903050</t>
  </si>
  <si>
    <t>869166034585298</t>
  </si>
  <si>
    <t>2018-09-03 10:49:03</t>
  </si>
  <si>
    <t>M07AMB01-180903011</t>
  </si>
  <si>
    <t>869166034748896</t>
  </si>
  <si>
    <t>2018-09-03 10:12:03</t>
  </si>
  <si>
    <t>M17GMB09-180903043</t>
  </si>
  <si>
    <t>信阳市客服中心</t>
  </si>
  <si>
    <t>869166038190798</t>
  </si>
  <si>
    <t>2018-09-03 17:30:20</t>
  </si>
  <si>
    <t>周金萍</t>
  </si>
  <si>
    <t>该机为业务演示机刷机  故购买日期为2000-01-01</t>
  </si>
  <si>
    <t>M27FMB21-180903025</t>
  </si>
  <si>
    <t>869166034498153</t>
  </si>
  <si>
    <t>2018-09-03 14:40:21</t>
  </si>
  <si>
    <t>M36AMB08-180903006</t>
  </si>
  <si>
    <t>869163038441172</t>
  </si>
  <si>
    <t>2018-09-03 09:12:22</t>
  </si>
  <si>
    <t>M27FMB01-180903071</t>
  </si>
  <si>
    <t>865146045081150</t>
  </si>
  <si>
    <t>2018-09-03 13:29:08</t>
  </si>
  <si>
    <t>孙乐乐</t>
  </si>
  <si>
    <t>想导资料</t>
  </si>
  <si>
    <t>M17GMB12-180903083</t>
  </si>
  <si>
    <t>869166039094932</t>
  </si>
  <si>
    <t>2018-09-03 16:20:20</t>
  </si>
  <si>
    <t>M12AMB13-180903002</t>
  </si>
  <si>
    <t>泉州市石狮市客服中心</t>
  </si>
  <si>
    <t>865146044011596</t>
  </si>
  <si>
    <t>2018-08-25 21:51:51</t>
  </si>
  <si>
    <t>2018-09-03 09:34:31</t>
  </si>
  <si>
    <t>何晨亮</t>
  </si>
  <si>
    <t>M17GMB12-180903032</t>
  </si>
  <si>
    <t>869166037018677</t>
  </si>
  <si>
    <t>2018-09-03 11:29:24</t>
  </si>
  <si>
    <t>M07AMB25-180903181</t>
  </si>
  <si>
    <t>869166033891093</t>
  </si>
  <si>
    <t>2018-09-03 12:09:02</t>
  </si>
  <si>
    <t>M33AMB15-180903020</t>
  </si>
  <si>
    <t>869166038323977</t>
  </si>
  <si>
    <t>2018-09-03 12:33:19</t>
  </si>
  <si>
    <t>M33AMB01-180903063</t>
  </si>
  <si>
    <t>869166036574555</t>
  </si>
  <si>
    <t>2018-09-03 16:51:39</t>
  </si>
  <si>
    <t>M27FMB13-180903076</t>
  </si>
  <si>
    <t>869163036495873</t>
  </si>
  <si>
    <t>2018-08-26 00:22:30</t>
  </si>
  <si>
    <t>2018-09-03 18:03:53</t>
  </si>
  <si>
    <t>于帅帅</t>
  </si>
  <si>
    <t>M27FMB18-180903026</t>
  </si>
  <si>
    <t>869166035261378</t>
  </si>
  <si>
    <t>2018-09-03 16:12:30</t>
  </si>
  <si>
    <t>M33AMB29-180903004</t>
  </si>
  <si>
    <t>869166037824819</t>
  </si>
  <si>
    <t>2018-09-03 09:32:21</t>
  </si>
  <si>
    <t>M07AMB18-180903030</t>
  </si>
  <si>
    <t>869166034878255</t>
  </si>
  <si>
    <t>2018-09-03 15:35:07</t>
  </si>
  <si>
    <t>M07AMB25-180903116</t>
  </si>
  <si>
    <t>869166036389699</t>
  </si>
  <si>
    <t>2018-09-03 11:01:13</t>
  </si>
  <si>
    <t>M17GMB13-180903049</t>
  </si>
  <si>
    <t>869166039849756</t>
  </si>
  <si>
    <t>2018-08-16 06:57:48</t>
  </si>
  <si>
    <t>2018-09-03 15:33:50</t>
  </si>
  <si>
    <t>王丛</t>
  </si>
  <si>
    <t>业务及刷机</t>
  </si>
  <si>
    <t>M07AMB01-180903072</t>
  </si>
  <si>
    <t>869166033949974</t>
  </si>
  <si>
    <t>2018-09-03 14:29:43</t>
  </si>
  <si>
    <t>M17GMB12-180903076</t>
  </si>
  <si>
    <t>869166033348110</t>
  </si>
  <si>
    <t>2018-09-03 15:57:42</t>
  </si>
  <si>
    <t>M17GMB27-180903015</t>
  </si>
  <si>
    <t>869166034551993</t>
  </si>
  <si>
    <t>2018-08-16 06:58:21</t>
  </si>
  <si>
    <t>2018-09-03 13:31:49</t>
  </si>
  <si>
    <t>M17GMB08-180903030</t>
  </si>
  <si>
    <t>驻马店市客服中心</t>
  </si>
  <si>
    <t>869166033966176</t>
  </si>
  <si>
    <t>2018-08-16 07:56:24</t>
  </si>
  <si>
    <t>2018-09-03 11:28:15</t>
  </si>
  <si>
    <t>彭金鸽</t>
  </si>
  <si>
    <t>M07AMB25-180903095</t>
  </si>
  <si>
    <t>869166036493111</t>
  </si>
  <si>
    <t>2018-09-03 10:32:23</t>
  </si>
  <si>
    <t>M27FMB53-180903001</t>
  </si>
  <si>
    <t>865146044541733</t>
  </si>
  <si>
    <t>2018-09-03 09:33:49</t>
  </si>
  <si>
    <t>检测无故障，放弃维修。</t>
  </si>
  <si>
    <t>手机信号不好</t>
  </si>
  <si>
    <t>出现概率:10%;故障地方:所有;信号格数:0;</t>
  </si>
  <si>
    <t>M27FMB12-180903016</t>
  </si>
  <si>
    <t>869166038605795</t>
  </si>
  <si>
    <t>2018-09-03 10:17:48</t>
  </si>
  <si>
    <t>M07AMB25-180903055</t>
  </si>
  <si>
    <t>869166038356993</t>
  </si>
  <si>
    <t>2018-09-03 10:03:54</t>
  </si>
  <si>
    <t>M17GMB14-180903080</t>
  </si>
  <si>
    <t>869166037965851</t>
  </si>
  <si>
    <t>2018-09-03 16:44:53</t>
  </si>
  <si>
    <t>M17GMB18-180903037</t>
  </si>
  <si>
    <t>869166036941952</t>
  </si>
  <si>
    <t>2018-09-03 16:07:51</t>
  </si>
  <si>
    <t>M27FMB84-180903013</t>
  </si>
  <si>
    <t>869166036526134</t>
  </si>
  <si>
    <t>2018-09-03 11:14:06</t>
  </si>
  <si>
    <t>M17GMB35-180903005</t>
  </si>
  <si>
    <t>869166034749191</t>
  </si>
  <si>
    <t>2018-09-03 09:46:44</t>
  </si>
  <si>
    <t>M17GMB08-180903052</t>
  </si>
  <si>
    <t>869166033969899</t>
  </si>
  <si>
    <t>2018-09-03 13:26:36</t>
  </si>
  <si>
    <t>M17GMB18-180903031</t>
  </si>
  <si>
    <t>869166036989597</t>
  </si>
  <si>
    <t>2018-09-03 15:14:15</t>
  </si>
  <si>
    <t>M07AMB25-180903129</t>
  </si>
  <si>
    <t>869166038356712</t>
  </si>
  <si>
    <t>2018-09-03 11:20:05</t>
  </si>
  <si>
    <t>M27FMB25-180903032</t>
  </si>
  <si>
    <t>869166034833011</t>
  </si>
  <si>
    <t>2018-09-03 14:49:23</t>
  </si>
  <si>
    <t>M27FMB12-180903071</t>
  </si>
  <si>
    <t>869166037189650</t>
  </si>
  <si>
    <t>2018-09-03 13:37:12</t>
  </si>
  <si>
    <t>M27FMB57-180903028</t>
  </si>
  <si>
    <t>869166038904933</t>
  </si>
  <si>
    <t>2018-09-03 16:47:30</t>
  </si>
  <si>
    <t>M27FMB11-180903018</t>
  </si>
  <si>
    <t>869166038407259</t>
  </si>
  <si>
    <t>2018-09-03 11:04:51</t>
  </si>
  <si>
    <t>手机演示机刷机</t>
  </si>
  <si>
    <t>M26BMB04-180903015</t>
  </si>
  <si>
    <t>昌吉市客服中心</t>
  </si>
  <si>
    <t>869166030854474</t>
  </si>
  <si>
    <t>2018-09-03 15:43:50</t>
  </si>
  <si>
    <t>李想</t>
  </si>
  <si>
    <t>M07AMB25-180903047</t>
  </si>
  <si>
    <t>869166037368858</t>
  </si>
  <si>
    <t>2018-09-03 09:52:43</t>
  </si>
  <si>
    <t>M02JMB10-180903016</t>
  </si>
  <si>
    <t>860079040253372</t>
  </si>
  <si>
    <t>2018-09-03 14:27:35</t>
  </si>
  <si>
    <t>陈亚旺</t>
  </si>
  <si>
    <t>经常识别不到指纹解锁，需要重新录入指纹，尽量保留资料</t>
  </si>
  <si>
    <t>M27FMB26-180903039</t>
  </si>
  <si>
    <t>869166038428891</t>
  </si>
  <si>
    <t>2018-09-03 16:13:56</t>
  </si>
  <si>
    <t>业务演示机 升级系统</t>
  </si>
  <si>
    <t>M27FMB12-180903070</t>
  </si>
  <si>
    <t>869166033342972</t>
  </si>
  <si>
    <t>2018-09-03 13:36:07</t>
  </si>
  <si>
    <t>M27FMB01-180903010</t>
  </si>
  <si>
    <t>869166035371532</t>
  </si>
  <si>
    <t>2018-09-03 09:23:42</t>
  </si>
  <si>
    <t>M17GMB45-180903006</t>
  </si>
  <si>
    <t>869166034486059</t>
  </si>
  <si>
    <t>2018-09-03 09:56:26</t>
  </si>
  <si>
    <t>M07AMB25-180903175</t>
  </si>
  <si>
    <t>869166038405311</t>
  </si>
  <si>
    <t>2018-09-03 12:05:14</t>
  </si>
  <si>
    <t>M03AMB13-180903004</t>
  </si>
  <si>
    <t>杭州市临安市客服中心</t>
  </si>
  <si>
    <t>869163037536675</t>
  </si>
  <si>
    <t>2018-09-03 11:52:03</t>
  </si>
  <si>
    <t>李银亮</t>
  </si>
  <si>
    <t>无故障 放弃工单</t>
  </si>
  <si>
    <t>耗电快，指纹感应不良，微信反应迟钝</t>
  </si>
  <si>
    <t>故障出现路径:无;故障现象描述:无;具体应用名称:无;应用版本号:无;</t>
  </si>
  <si>
    <t>M17GMB27-180903026</t>
  </si>
  <si>
    <t>869166035792497</t>
  </si>
  <si>
    <t>2018-09-03 16:16:57</t>
  </si>
  <si>
    <t>此机为演示机</t>
  </si>
  <si>
    <t>M27FMB12-180903066</t>
  </si>
  <si>
    <t>869166033606657</t>
  </si>
  <si>
    <t>2018-09-03 13:33:26</t>
  </si>
  <si>
    <t>M27FMB28-180903009</t>
  </si>
  <si>
    <t>869166036521739</t>
  </si>
  <si>
    <t>2018-09-03 10:02:20</t>
  </si>
  <si>
    <t>M17GMB36-180903023</t>
  </si>
  <si>
    <t>869166031512956</t>
  </si>
  <si>
    <t>2018-09-03 14:10:58</t>
  </si>
  <si>
    <t>M27FMB61-180903007</t>
  </si>
  <si>
    <t>869166035335693</t>
  </si>
  <si>
    <t>2018-09-03 11:38:26</t>
  </si>
  <si>
    <t>M27FMB26-180903040</t>
  </si>
  <si>
    <t>869166033361030</t>
  </si>
  <si>
    <t>2018-09-03 16:15:18</t>
  </si>
  <si>
    <t>M17GMB08-180903051</t>
  </si>
  <si>
    <t>869166033784397</t>
  </si>
  <si>
    <t>2018-08-16 06:50:12</t>
  </si>
  <si>
    <t>2018-09-03 13:24:06</t>
  </si>
  <si>
    <t>李诗敏</t>
  </si>
  <si>
    <t>M27FMB34-180903031</t>
  </si>
  <si>
    <t>869166036394715</t>
  </si>
  <si>
    <t>2018-09-03 14:16:21</t>
  </si>
  <si>
    <t>M33AMB29-180903017</t>
  </si>
  <si>
    <t>869166036584976</t>
  </si>
  <si>
    <t>2018-09-03 14:21:55</t>
  </si>
  <si>
    <t>M27FMB12-180903046</t>
  </si>
  <si>
    <t>869166038342175</t>
  </si>
  <si>
    <t>2018-09-03 12:32:19</t>
  </si>
  <si>
    <t>M27FMB34-180903010</t>
  </si>
  <si>
    <t>869166033822494</t>
  </si>
  <si>
    <t>2018-08-16 07:02:35</t>
  </si>
  <si>
    <t>2018-09-03 09:45:15</t>
  </si>
  <si>
    <t>M27FMB26-180903036</t>
  </si>
  <si>
    <t>869166033363291</t>
  </si>
  <si>
    <t>2018-09-03 16:11:35</t>
  </si>
  <si>
    <t>M07AMB03-180903020</t>
  </si>
  <si>
    <t>869166037181533</t>
  </si>
  <si>
    <t>2018-09-03 12:57:23</t>
  </si>
  <si>
    <t>M17GMB18-180903028</t>
  </si>
  <si>
    <t>869166038467832</t>
  </si>
  <si>
    <t>2018-08-16 06:57:47</t>
  </si>
  <si>
    <t>2018-09-03 15:02:17</t>
  </si>
  <si>
    <t>M27FMB30-180903027</t>
  </si>
  <si>
    <t>869166037488151</t>
  </si>
  <si>
    <t>2018-08-16 07:55:17</t>
  </si>
  <si>
    <t>2018-09-03 12:35:40</t>
  </si>
  <si>
    <t>M07AMB18-180903018</t>
  </si>
  <si>
    <t>869166037967212</t>
  </si>
  <si>
    <t>2018-09-03 12:43:45</t>
  </si>
  <si>
    <t>M17GMB41-180903031</t>
  </si>
  <si>
    <t>869166038320478</t>
  </si>
  <si>
    <t>2018-09-03 16:14:19</t>
  </si>
  <si>
    <t>M27FMB11-180903048</t>
  </si>
  <si>
    <t>869166038425012</t>
  </si>
  <si>
    <t>2018-09-03 15:49:42</t>
  </si>
  <si>
    <t>M27FMB54-180903009</t>
  </si>
  <si>
    <t>869166039099279</t>
  </si>
  <si>
    <t>2018-09-03 09:43:00</t>
  </si>
  <si>
    <t>M27FMB12-180903059</t>
  </si>
  <si>
    <t>869166034496231</t>
  </si>
  <si>
    <t>2018-09-03 13:26:15</t>
  </si>
  <si>
    <t xml:space="preserve">WZ </t>
  </si>
  <si>
    <t>M17GMB12-180903027</t>
  </si>
  <si>
    <t>869166038979398</t>
  </si>
  <si>
    <t>2018-09-03 11:17:58</t>
  </si>
  <si>
    <t>M27FMB43-180903022</t>
  </si>
  <si>
    <t>869166038321674</t>
  </si>
  <si>
    <t>2018-09-03 11:54:38</t>
  </si>
  <si>
    <t>M07AMB25-180903254</t>
  </si>
  <si>
    <t>869166033950154</t>
  </si>
  <si>
    <t>2018-09-03 15:18:24</t>
  </si>
  <si>
    <t>M17GMB12-180903039</t>
  </si>
  <si>
    <t>869166039096333</t>
  </si>
  <si>
    <t>2018-09-03 11:38:25</t>
  </si>
  <si>
    <t>M17GMB22-180903039</t>
  </si>
  <si>
    <t>南阳市卧龙区新华路客服中心</t>
  </si>
  <si>
    <t>865146048299338</t>
  </si>
  <si>
    <t>2018-09-03 13:30:31</t>
  </si>
  <si>
    <t>吕成</t>
  </si>
  <si>
    <t>进液，屏坏，无配件未维修</t>
  </si>
  <si>
    <t>进水，不开机</t>
  </si>
  <si>
    <t>M27FMB63-180903003</t>
  </si>
  <si>
    <t>869166036526019</t>
  </si>
  <si>
    <t>2018-08-16 07:44:06</t>
  </si>
  <si>
    <t>2018-09-03 09:08:15</t>
  </si>
  <si>
    <t>M27FMB54-180903018</t>
  </si>
  <si>
    <t>869166035256535</t>
  </si>
  <si>
    <t>2018-09-03 11:16:42</t>
  </si>
  <si>
    <t>M07AMB25-180903112</t>
  </si>
  <si>
    <t>869166033957738</t>
  </si>
  <si>
    <t>2018-09-03 10:48:55</t>
  </si>
  <si>
    <t>M07AMB18-180903032</t>
  </si>
  <si>
    <t>869166034540996</t>
  </si>
  <si>
    <t>2018-09-03 16:25:32</t>
  </si>
  <si>
    <t>M27FMB06-180903010</t>
  </si>
  <si>
    <t>869166036524899</t>
  </si>
  <si>
    <t>2018-09-03 11:51:43</t>
  </si>
  <si>
    <t>M17GMB09-180903046</t>
  </si>
  <si>
    <t>869166034558295</t>
  </si>
  <si>
    <t>2018-09-03 17:33:35</t>
  </si>
  <si>
    <t>M07AMB25-180903281</t>
  </si>
  <si>
    <t>869166038161799</t>
  </si>
  <si>
    <t>2018-08-16 02:38:10</t>
  </si>
  <si>
    <t>2018-09-03 18:49:19</t>
  </si>
  <si>
    <t>L05AMB02-180903044</t>
  </si>
  <si>
    <t>869166039846935</t>
  </si>
  <si>
    <t>2018-08-15 23:32:19</t>
  </si>
  <si>
    <t>2018-09-03 16:26:04</t>
  </si>
  <si>
    <t>M33AMB29-180903003</t>
  </si>
  <si>
    <t>869166037790671</t>
  </si>
  <si>
    <t>2018-09-03 09:22:35</t>
  </si>
  <si>
    <t>M17GMB41-180903032</t>
  </si>
  <si>
    <t>869166038352836</t>
  </si>
  <si>
    <t>2018-09-03 16:22:22</t>
  </si>
  <si>
    <t>M17GMB14-180903078</t>
  </si>
  <si>
    <t>869166037825956</t>
  </si>
  <si>
    <t>2018-09-03 16:30:58</t>
  </si>
  <si>
    <t>M27FMB84-180903012</t>
  </si>
  <si>
    <t>869166039851257</t>
  </si>
  <si>
    <t>2018-09-03 10:57:42</t>
  </si>
  <si>
    <t>OTA升级失败</t>
  </si>
  <si>
    <t>M27FMB18-180903031</t>
  </si>
  <si>
    <t>869166036518099</t>
  </si>
  <si>
    <t>2018-09-03 17:27:14</t>
  </si>
  <si>
    <t>M33AMB33-180903017</t>
  </si>
  <si>
    <t>869166038474796</t>
  </si>
  <si>
    <t>2018-09-03 16:06:34</t>
  </si>
  <si>
    <t>M17GMB18-180903033</t>
  </si>
  <si>
    <t>869166033353011</t>
  </si>
  <si>
    <t>2018-09-03 15:17:44</t>
  </si>
  <si>
    <t>M33AMB10-180903023</t>
  </si>
  <si>
    <t>869166036397791</t>
  </si>
  <si>
    <t>2018-09-03 13:46:52</t>
  </si>
  <si>
    <t>M07AMB03-180903047</t>
  </si>
  <si>
    <t>869166038339379</t>
  </si>
  <si>
    <t>2018-09-03 15:06:59</t>
  </si>
  <si>
    <t>M07AMB05-180903035</t>
  </si>
  <si>
    <t>869166038970611</t>
  </si>
  <si>
    <t>2018-09-03 13:10:03</t>
  </si>
  <si>
    <t>M27FMB11-180903022</t>
  </si>
  <si>
    <t>869166035338614</t>
  </si>
  <si>
    <t>2018-09-03 11:29:47</t>
  </si>
  <si>
    <t>M07AMB01-180903007</t>
  </si>
  <si>
    <t>869166038586094</t>
  </si>
  <si>
    <t>2018-09-03 09:40:37</t>
  </si>
  <si>
    <t>M27FMB62-180903013</t>
  </si>
  <si>
    <t>869166034597079</t>
  </si>
  <si>
    <t>2018-09-03 13:03:30</t>
  </si>
  <si>
    <t>M27FMB54-180903004</t>
  </si>
  <si>
    <t>869166039828271</t>
  </si>
  <si>
    <t>2018-09-03 09:34:39</t>
  </si>
  <si>
    <t>M17GMB09-180903041</t>
  </si>
  <si>
    <t>869166033876599</t>
  </si>
  <si>
    <t>2018-08-16 08:04:07</t>
  </si>
  <si>
    <t>2018-09-03 17:25:36</t>
  </si>
  <si>
    <t>M33AMB32-180903020</t>
  </si>
  <si>
    <t>869166038066238</t>
  </si>
  <si>
    <t>2018-09-03 17:34:15</t>
  </si>
  <si>
    <t>M07AMB25-180903048</t>
  </si>
  <si>
    <t>869166034836972</t>
  </si>
  <si>
    <t>2018-09-03 09:57:13</t>
  </si>
  <si>
    <t>M17GMB36-180903039</t>
  </si>
  <si>
    <t>869166033342493</t>
  </si>
  <si>
    <t>2018-09-03 15:47:57</t>
  </si>
  <si>
    <t>演示机刷回正式版本。</t>
  </si>
  <si>
    <t>M07AMB05-180903030</t>
  </si>
  <si>
    <t>869166033949339</t>
  </si>
  <si>
    <t>2018-09-03 12:53:20</t>
  </si>
  <si>
    <t>M27FMB81-180903013</t>
  </si>
  <si>
    <t>869166037457552</t>
  </si>
  <si>
    <t>2018-09-03 16:41:52</t>
  </si>
  <si>
    <t>M27FMB06-180903022</t>
  </si>
  <si>
    <t>869166039856033</t>
  </si>
  <si>
    <t>2018-08-16 07:55:15</t>
  </si>
  <si>
    <t>2018-09-03 13:49:51</t>
  </si>
  <si>
    <t>M17GMB19-180903049</t>
  </si>
  <si>
    <t>869166033928937</t>
  </si>
  <si>
    <t>2018-09-03 18:04:58</t>
  </si>
  <si>
    <t>黄雪艳</t>
  </si>
  <si>
    <t>该机业务演示机</t>
  </si>
  <si>
    <t>M17GMB18-180903021</t>
  </si>
  <si>
    <t>869166038478490</t>
  </si>
  <si>
    <t>2018-09-03 14:23:27</t>
  </si>
  <si>
    <t>M17GMB12-180903043</t>
  </si>
  <si>
    <t>869166033360651</t>
  </si>
  <si>
    <t>2018-09-03 11:46:42</t>
  </si>
  <si>
    <t>M26BMB07-180903037</t>
  </si>
  <si>
    <t>喀什市客服中心</t>
  </si>
  <si>
    <t>865146042116116</t>
  </si>
  <si>
    <t>2018-08-25 03:02:08</t>
  </si>
  <si>
    <t>2018-09-03 20:01:14</t>
  </si>
  <si>
    <t>王乐栋</t>
  </si>
  <si>
    <t>M07AMB01-180903087</t>
  </si>
  <si>
    <t>869166033836791</t>
  </si>
  <si>
    <t>2018-09-03 16:34:56</t>
  </si>
  <si>
    <t>M07AMB05-180903034</t>
  </si>
  <si>
    <t>869166037356937</t>
  </si>
  <si>
    <t>2018-09-03 13:00:51</t>
  </si>
  <si>
    <t>M17GMB12-180903073</t>
  </si>
  <si>
    <t>869166033346197</t>
  </si>
  <si>
    <t>2018-09-03 15:42:57</t>
  </si>
  <si>
    <t>M27FMB21-180903026</t>
  </si>
  <si>
    <t>869166035249035</t>
  </si>
  <si>
    <t>2018-09-03 14:47:54</t>
  </si>
  <si>
    <t>M07AMB25-180903153</t>
  </si>
  <si>
    <t>869166036185774</t>
  </si>
  <si>
    <t>2018-09-03 11:44:55</t>
  </si>
  <si>
    <t>M16GMB05-180903050</t>
  </si>
  <si>
    <t>865146041630091</t>
  </si>
  <si>
    <t>2018-09-03 16:11:16</t>
  </si>
  <si>
    <t>给用户定机器</t>
  </si>
  <si>
    <t>电池用的快</t>
  </si>
  <si>
    <t>M27FMB12-180903062</t>
  </si>
  <si>
    <t>869166035338853</t>
  </si>
  <si>
    <t>2018-09-03 13:28:03</t>
  </si>
  <si>
    <t>M10AMB18-180903010</t>
  </si>
  <si>
    <t>渭南市大荔县客服中心</t>
  </si>
  <si>
    <t>865146048271535</t>
  </si>
  <si>
    <t>2018-09-03 11:37:44</t>
  </si>
  <si>
    <t>雷诚</t>
  </si>
  <si>
    <t>送话有时无声</t>
  </si>
  <si>
    <t>M29AMB02-180903042</t>
  </si>
  <si>
    <t>869163036814917</t>
  </si>
  <si>
    <t>2018-09-03 15:38:45</t>
  </si>
  <si>
    <t>耳机插不到底</t>
  </si>
  <si>
    <t>不识别耳机</t>
  </si>
  <si>
    <t>不识别耳机/自拍杆</t>
  </si>
  <si>
    <t>进灰尘</t>
  </si>
  <si>
    <t>耳机孔进灰尘/异物</t>
  </si>
  <si>
    <t>M33AMB34-180903010</t>
  </si>
  <si>
    <t>869166038453451</t>
  </si>
  <si>
    <t>2018-09-03 11:27:41</t>
  </si>
  <si>
    <t>业务演示机升级，所留为导购号码</t>
  </si>
  <si>
    <t>M27FMB54-180903012</t>
  </si>
  <si>
    <t>869166038345715</t>
  </si>
  <si>
    <t>2018-09-03 09:48:31</t>
  </si>
  <si>
    <t>M09FMB27-180903002</t>
  </si>
  <si>
    <t>869166033845057</t>
  </si>
  <si>
    <t>2018-09-03 09:52:09</t>
  </si>
  <si>
    <t>业务演示机刷机，此机为业务演示机未注册，无法录2000-1-1，故购机日期录当天升级日期2018-09-03</t>
  </si>
  <si>
    <t>M27FMB06-180903013</t>
  </si>
  <si>
    <t>869166036523875</t>
  </si>
  <si>
    <t>2018-09-03 12:11:49</t>
  </si>
  <si>
    <t>M36AMB22-180903019</t>
  </si>
  <si>
    <t>宿迁市泗阳县客服中心</t>
  </si>
  <si>
    <t>869163039722257</t>
  </si>
  <si>
    <t>2018-09-03 15:27:07</t>
  </si>
  <si>
    <t>侯倩</t>
  </si>
  <si>
    <t>指纹锁不灵</t>
  </si>
  <si>
    <t>M27FMB39-180903056</t>
  </si>
  <si>
    <t>869166037916730</t>
  </si>
  <si>
    <t>2018-09-03 16:30:04</t>
  </si>
  <si>
    <t>M07AMB25-180903038</t>
  </si>
  <si>
    <t>869166038405899</t>
  </si>
  <si>
    <t>2018-09-03 09:45:44</t>
  </si>
  <si>
    <t>L05AMB02-180903008</t>
  </si>
  <si>
    <t>869166033826297</t>
  </si>
  <si>
    <t>2018-09-03 10:56:15</t>
  </si>
  <si>
    <t>M27FMB84-180903010</t>
  </si>
  <si>
    <t>869166037481677</t>
  </si>
  <si>
    <t>2018-09-03 10:54:56</t>
  </si>
  <si>
    <t>M17GMB14-180903077</t>
  </si>
  <si>
    <t>869166039853238</t>
  </si>
  <si>
    <t>2018-08-16 06:58:12</t>
  </si>
  <si>
    <t>2018-09-03 16:28:34</t>
  </si>
  <si>
    <t>M06C0015-180903007</t>
  </si>
  <si>
    <t>上海市奉贤区客服中心</t>
  </si>
  <si>
    <t>865146043668917</t>
  </si>
  <si>
    <t>2018-09-03 11:20:44</t>
  </si>
  <si>
    <t>昌太能</t>
  </si>
  <si>
    <t>主板进液</t>
  </si>
  <si>
    <t>M17GMB23-180903035</t>
  </si>
  <si>
    <t>869166036971579</t>
  </si>
  <si>
    <t>2018-09-03 12:16:00</t>
  </si>
  <si>
    <t>M33AMB33-180903003</t>
  </si>
  <si>
    <t>869166036502572</t>
  </si>
  <si>
    <t>2018-09-03 08:46:38</t>
  </si>
  <si>
    <t>M21AMB06-180903022</t>
  </si>
  <si>
    <t>869163037486251</t>
  </si>
  <si>
    <t>2018-09-03 16:16:34</t>
  </si>
  <si>
    <t xml:space="preserve">忘记锁屏密码  </t>
  </si>
  <si>
    <t>M27FMB39-180903031</t>
  </si>
  <si>
    <t>869166037096830</t>
  </si>
  <si>
    <t>2018-09-03 14:39:32</t>
  </si>
  <si>
    <t>M27FMB81-180903002</t>
  </si>
  <si>
    <t>869166036581550</t>
  </si>
  <si>
    <t>2018-09-03 09:41:16</t>
  </si>
  <si>
    <t>M33AMB01-180903049</t>
  </si>
  <si>
    <t>869166038068895</t>
  </si>
  <si>
    <t>2018-09-03 16:05:25</t>
  </si>
  <si>
    <t>M07AMB25-180903173</t>
  </si>
  <si>
    <t>869166035377331</t>
  </si>
  <si>
    <t>2018-09-03 12:03:20</t>
  </si>
  <si>
    <t>M27FMB54-180903007</t>
  </si>
  <si>
    <t>869166039082937</t>
  </si>
  <si>
    <t>2018-09-03 09:40:12</t>
  </si>
  <si>
    <t>M17GMB14-180903085</t>
  </si>
  <si>
    <t>869166033844498</t>
  </si>
  <si>
    <t>2018-09-03 17:04:23</t>
  </si>
  <si>
    <t>M33AMB01-180903058</t>
  </si>
  <si>
    <t>869166037493094</t>
  </si>
  <si>
    <t>2018-09-03 16:34:46</t>
  </si>
  <si>
    <t>M17GMB12-180903042</t>
  </si>
  <si>
    <t>869166038355938</t>
  </si>
  <si>
    <t>2018-09-03 11:44:33</t>
  </si>
  <si>
    <t>M33AMB14-180903010</t>
  </si>
  <si>
    <t>865146043220115</t>
  </si>
  <si>
    <t>2018-08-25 22:01:27</t>
  </si>
  <si>
    <t>2018-09-03 12:07:59</t>
  </si>
  <si>
    <t>贾港奥</t>
  </si>
  <si>
    <t>M33AMB28-180903057</t>
  </si>
  <si>
    <t>869166037347910</t>
  </si>
  <si>
    <t>2018-08-16 02:56:29</t>
  </si>
  <si>
    <t>2018-09-03 19:45:40</t>
  </si>
  <si>
    <t>M33AMB32-180903009</t>
  </si>
  <si>
    <t>869166037393377</t>
  </si>
  <si>
    <t>2018-09-03 13:25:51</t>
  </si>
  <si>
    <t>M07AMB03-180903025</t>
  </si>
  <si>
    <t>869166038337837</t>
  </si>
  <si>
    <t>2018-09-03 13:08:12</t>
  </si>
  <si>
    <t>M33AMB02-180903043</t>
  </si>
  <si>
    <t>869166038587233</t>
  </si>
  <si>
    <t>2018-09-03 16:32:40</t>
  </si>
  <si>
    <t>M27FMB12-180903065</t>
  </si>
  <si>
    <t>869166038348156</t>
  </si>
  <si>
    <t>2018-09-03 13:32:34</t>
  </si>
  <si>
    <t>M07AMB25-180903134</t>
  </si>
  <si>
    <t>2018-09-03 11:24:03</t>
  </si>
  <si>
    <t>故障现象描述:无;具体应用名称:无;</t>
  </si>
  <si>
    <t>M21AMB19-180903012</t>
  </si>
  <si>
    <t>869166036622636</t>
  </si>
  <si>
    <t>2018-09-03 15:08:59</t>
  </si>
  <si>
    <t>M27FMB11-180903020</t>
  </si>
  <si>
    <t>869166037353850</t>
  </si>
  <si>
    <t>2018-09-03 11:05:58</t>
  </si>
  <si>
    <t>M17GMB27-180903030</t>
  </si>
  <si>
    <t>869166037490439</t>
  </si>
  <si>
    <t>2018-09-03 17:39:40</t>
  </si>
  <si>
    <t>M05AMB47-180903002</t>
  </si>
  <si>
    <t>865146042005095</t>
  </si>
  <si>
    <t>2018-09-03 09:38:54</t>
  </si>
  <si>
    <t>吴顺晨</t>
  </si>
  <si>
    <t>用户凭保修卡解锁</t>
  </si>
  <si>
    <t>用户要求解锁</t>
  </si>
  <si>
    <t>M11FMB01-180903038</t>
  </si>
  <si>
    <t>869166031062234</t>
  </si>
  <si>
    <t>2018-09-03 16:50:48</t>
  </si>
  <si>
    <t>（固定操作）上网耗电快</t>
  </si>
  <si>
    <t>M07AMB25-180903139</t>
  </si>
  <si>
    <t>869166038430830</t>
  </si>
  <si>
    <t>2018-09-03 11:28:51</t>
  </si>
  <si>
    <t>M27FMB57-180903017</t>
  </si>
  <si>
    <t>869166035329654</t>
  </si>
  <si>
    <t>2018-09-03 14:28:27</t>
  </si>
  <si>
    <t>M33AMB01-180903046</t>
  </si>
  <si>
    <t>869166037481693</t>
  </si>
  <si>
    <t>2018-09-03 15:59:26</t>
  </si>
  <si>
    <t>M07AMB03-180903033</t>
  </si>
  <si>
    <t>869166038409818</t>
  </si>
  <si>
    <t>2018-09-03 13:14:50</t>
  </si>
  <si>
    <t>该机为门店演示机。</t>
  </si>
  <si>
    <t>M17GMB18-180903036</t>
  </si>
  <si>
    <t>869166038881016</t>
  </si>
  <si>
    <t>2018-09-03 16:06:31</t>
  </si>
  <si>
    <t>M07AMB25-180903015</t>
  </si>
  <si>
    <t>869166034488394</t>
  </si>
  <si>
    <t>2018-09-03 09:22:05</t>
  </si>
  <si>
    <t>戴</t>
  </si>
  <si>
    <t>M27FMB18-180903022</t>
  </si>
  <si>
    <t>869166037360475</t>
  </si>
  <si>
    <t>2018-09-03 15:47:46</t>
  </si>
  <si>
    <t>M07AMB03-180903029</t>
  </si>
  <si>
    <t>869166038400775</t>
  </si>
  <si>
    <t>2018-09-03 13:12:53</t>
  </si>
  <si>
    <t>该机器为业务演示机。</t>
  </si>
  <si>
    <t>M17GMB27-180903029</t>
  </si>
  <si>
    <t>869166038452719</t>
  </si>
  <si>
    <t>2018-09-03 17:33:15</t>
  </si>
  <si>
    <t>M27FMB57-180903026</t>
  </si>
  <si>
    <t>869166038069653</t>
  </si>
  <si>
    <t>2018-09-03 16:43:32</t>
  </si>
  <si>
    <t>M08AMB03-180903022</t>
  </si>
  <si>
    <t>865146048961671</t>
  </si>
  <si>
    <t>2018-09-03 13:50:18</t>
  </si>
  <si>
    <t>康健</t>
  </si>
  <si>
    <t>检测无故障，放弃维修</t>
  </si>
  <si>
    <t>拍照片失真，太艳，和苹果、华为对比失真，资料不保</t>
  </si>
  <si>
    <t>M27FMB18-180903027</t>
  </si>
  <si>
    <t>869166038053251</t>
  </si>
  <si>
    <t>2018-09-03 16:15:25</t>
  </si>
  <si>
    <t>M26BMB01-180903008</t>
  </si>
  <si>
    <t>865146042106158</t>
  </si>
  <si>
    <t>2018-09-03 12:45:27</t>
  </si>
  <si>
    <t>肖帅</t>
  </si>
  <si>
    <t>耗电快 发热（已备份）</t>
  </si>
  <si>
    <t>M07AMB01-180903054</t>
  </si>
  <si>
    <t>869166036440971</t>
  </si>
  <si>
    <t>2018-09-03 12:37:32</t>
  </si>
  <si>
    <t>M17GMB36-180903026</t>
  </si>
  <si>
    <t>869166031513756</t>
  </si>
  <si>
    <t>2018-09-03 14:27:06</t>
  </si>
  <si>
    <t>M27FMB26-180903044</t>
  </si>
  <si>
    <t>869166038478730</t>
  </si>
  <si>
    <t>2018-09-03 16:27:26</t>
  </si>
  <si>
    <t>M17GMB12-180903034</t>
  </si>
  <si>
    <t>869166039096051</t>
  </si>
  <si>
    <t>2018-09-03 11:28:18</t>
  </si>
  <si>
    <t>M27FMB04-180903043</t>
  </si>
  <si>
    <t>865146045088056</t>
  </si>
  <si>
    <t>2018-09-03 14:04:41</t>
  </si>
  <si>
    <t>杜宗肃</t>
  </si>
  <si>
    <t>指纹面部识别有时候不好用</t>
  </si>
  <si>
    <t>M07AMB01-180903049</t>
  </si>
  <si>
    <t>869166034832419</t>
  </si>
  <si>
    <t>2018-09-03 11:48:56</t>
  </si>
  <si>
    <t>M17GMB14-180903070</t>
  </si>
  <si>
    <t>869166038511654</t>
  </si>
  <si>
    <t>2018-09-03 15:48:51</t>
  </si>
  <si>
    <t>M18CMB41-180903006</t>
  </si>
  <si>
    <t>865146043258792</t>
  </si>
  <si>
    <t>2018-08-25 02:29:57</t>
  </si>
  <si>
    <t>2018-09-03 10:10:25</t>
  </si>
  <si>
    <t>L05AMB09-180903008</t>
  </si>
  <si>
    <t>869163033904919</t>
  </si>
  <si>
    <t>2018-08-28 02:53:17</t>
  </si>
  <si>
    <t>2018-09-03 15:21:58</t>
  </si>
  <si>
    <t>朋友送修.</t>
  </si>
  <si>
    <t>M07AMB27-180903135</t>
  </si>
  <si>
    <t>869166036389996</t>
  </si>
  <si>
    <t>2018-09-03 13:58:48</t>
  </si>
  <si>
    <t>M17GMB44-180903017</t>
  </si>
  <si>
    <t>869166038751011</t>
  </si>
  <si>
    <t>2018-09-03 12:21:18</t>
  </si>
  <si>
    <t>M17GMB14-180903082</t>
  </si>
  <si>
    <t>869166037781217</t>
  </si>
  <si>
    <t>2018-09-03 16:57:47</t>
  </si>
  <si>
    <t>L05AMB02-180903017</t>
  </si>
  <si>
    <t>869166033751495</t>
  </si>
  <si>
    <t>2018-09-03 12:38:57</t>
  </si>
  <si>
    <t>M07AMB25-180903137</t>
  </si>
  <si>
    <t>869166033361733</t>
  </si>
  <si>
    <t>2018-09-03 11:26:32</t>
  </si>
  <si>
    <t>M27FMB28-180903016</t>
  </si>
  <si>
    <t>869166036523750</t>
  </si>
  <si>
    <t>2018-09-03 10:13:36</t>
  </si>
  <si>
    <t>M07AMB03-180903016</t>
  </si>
  <si>
    <t>869166033596015</t>
  </si>
  <si>
    <t>2018-09-03 12:33:38</t>
  </si>
  <si>
    <t>M33AMB29-180903009</t>
  </si>
  <si>
    <t>869166036494176</t>
  </si>
  <si>
    <t>2018-09-03 09:46:07</t>
  </si>
  <si>
    <t>M11FMB01-180903015</t>
  </si>
  <si>
    <t>2018-09-03 11:44:38</t>
  </si>
  <si>
    <t>有时指纹无法解锁 不读移动卡 开60麦以上时手机只有2g</t>
  </si>
  <si>
    <t>问题出现时间/SIM卡运营商:移动;</t>
  </si>
  <si>
    <t>出现概率:中等;故障地方:所有;</t>
  </si>
  <si>
    <t>M06C0013-180903011</t>
  </si>
  <si>
    <t>865146043893697</t>
  </si>
  <si>
    <t>2018-09-03 15:01:09</t>
  </si>
  <si>
    <t>M03FMB02-180903010</t>
  </si>
  <si>
    <t>丽水市客服中心</t>
  </si>
  <si>
    <t>869163038487035</t>
  </si>
  <si>
    <t>2018-09-03 13:53:03</t>
  </si>
  <si>
    <t>叶利军</t>
  </si>
  <si>
    <t>故障未复现，刷机优化</t>
  </si>
  <si>
    <t>手机里面有别人号码手机信号</t>
  </si>
  <si>
    <t>出现概率:随机;故障地方:随机;信号格数:随机;</t>
  </si>
  <si>
    <t>M27FMB12-180903050</t>
  </si>
  <si>
    <t>869166036351293</t>
  </si>
  <si>
    <t>2018-09-03 12:53:07</t>
  </si>
  <si>
    <t>M33AMB12-180903009</t>
  </si>
  <si>
    <t>869166037820916</t>
  </si>
  <si>
    <t>2018-09-03 08:45:39</t>
  </si>
  <si>
    <t>M17GMB08-180903058</t>
  </si>
  <si>
    <t>869166037052510</t>
  </si>
  <si>
    <t>2018-08-16 06:50:34</t>
  </si>
  <si>
    <t>2018-09-03 14:08:26</t>
  </si>
  <si>
    <t>M27FMB57-180903005</t>
  </si>
  <si>
    <t>869166036528494</t>
  </si>
  <si>
    <t>2018-09-03 10:41:21</t>
  </si>
  <si>
    <t>M07AMB01-180903034</t>
  </si>
  <si>
    <t>869166034554690</t>
  </si>
  <si>
    <t>2018-09-03 11:09:39</t>
  </si>
  <si>
    <t>M27FMB66-180903007</t>
  </si>
  <si>
    <t>869166034596436</t>
  </si>
  <si>
    <t>2018-09-03 10:20:33</t>
  </si>
  <si>
    <t>M17GMB36-180903034</t>
  </si>
  <si>
    <t>869166037407896</t>
  </si>
  <si>
    <t>2018-09-03 14:52:27</t>
  </si>
  <si>
    <t>演示机正常刷回正式版本。 因机器未插卡暂未激活 按当前实际日期选择</t>
  </si>
  <si>
    <t>M17GMB12-180903038</t>
  </si>
  <si>
    <t>869166038447578</t>
  </si>
  <si>
    <t>2018-09-03 11:36:41</t>
  </si>
  <si>
    <t>M07AMB03-180903038</t>
  </si>
  <si>
    <t>869166039082275</t>
  </si>
  <si>
    <t>2018-09-03 13:28:11</t>
  </si>
  <si>
    <t>M07AMB03-180903036</t>
  </si>
  <si>
    <t>869166038336193</t>
  </si>
  <si>
    <t>2018-09-03 13:26:25</t>
  </si>
  <si>
    <t>M27FMB54-180903005</t>
  </si>
  <si>
    <t>869166033358473</t>
  </si>
  <si>
    <t>2018-09-03 09:36:21</t>
  </si>
  <si>
    <t>M07AMB03-180903017</t>
  </si>
  <si>
    <t>869166038166236</t>
  </si>
  <si>
    <t>2018-09-03 12:38:47</t>
  </si>
  <si>
    <t>M07AMB27-180903005</t>
  </si>
  <si>
    <t>869166038460696</t>
  </si>
  <si>
    <t>2018-09-03 09:21:43</t>
  </si>
  <si>
    <t>M07AMB01-180903012</t>
  </si>
  <si>
    <t>869166036411774</t>
  </si>
  <si>
    <t>2018-09-03 10:17:39</t>
  </si>
  <si>
    <t>M08AMB01-180903006</t>
  </si>
  <si>
    <t>860079044158197</t>
  </si>
  <si>
    <t>2018-09-03 11:21:07</t>
  </si>
  <si>
    <t>朱敬伟</t>
  </si>
  <si>
    <t>微信，短信来消息无提示音，无振动</t>
  </si>
  <si>
    <t>M08AMB01-180903013</t>
  </si>
  <si>
    <t>860079047793537</t>
  </si>
  <si>
    <t>2018-09-03 15:21:46</t>
  </si>
  <si>
    <t>M17GMB09-180903042</t>
  </si>
  <si>
    <t>869166033927632</t>
  </si>
  <si>
    <t>2018-09-03 17:28:43</t>
  </si>
  <si>
    <t>M07AMB25-180903143</t>
  </si>
  <si>
    <t>869166033364471</t>
  </si>
  <si>
    <t>2018-09-03 11:35:54</t>
  </si>
  <si>
    <t>M27FMB30-180903018</t>
  </si>
  <si>
    <t>869166038973490</t>
  </si>
  <si>
    <t>2018-09-03 10:51:43</t>
  </si>
  <si>
    <t>M17GMB44-180903021</t>
  </si>
  <si>
    <t>869166038473418</t>
  </si>
  <si>
    <t>2018-09-03 12:32:07</t>
  </si>
  <si>
    <t>M02JMB12-180903007</t>
  </si>
  <si>
    <t>869166034877554</t>
  </si>
  <si>
    <t>2018-09-03 16:02:42</t>
  </si>
  <si>
    <t>M27FMB25-180903014</t>
  </si>
  <si>
    <t>869166038450457</t>
  </si>
  <si>
    <t>M27FMB25-180903022</t>
  </si>
  <si>
    <t>869166038443619</t>
  </si>
  <si>
    <t>2018-09-03 14:18:31</t>
  </si>
  <si>
    <t>M27FMB26-180903035</t>
  </si>
  <si>
    <t>869166034741933</t>
  </si>
  <si>
    <t>2018-09-03 16:10:44</t>
  </si>
  <si>
    <t>M27FMB12-180903079</t>
  </si>
  <si>
    <t>869166035259471</t>
  </si>
  <si>
    <t>2018-09-03 13:46:15</t>
  </si>
  <si>
    <t>M07AMB01-180903029</t>
  </si>
  <si>
    <t>869166036393170</t>
  </si>
  <si>
    <t>M07AMB25-180903115</t>
  </si>
  <si>
    <t>869166038342134</t>
  </si>
  <si>
    <t>2018-09-03 10:56:31</t>
  </si>
  <si>
    <t>M18CMB34-180903009</t>
  </si>
  <si>
    <t>865146044694094</t>
  </si>
  <si>
    <t>2018-08-25 05:39:08</t>
  </si>
  <si>
    <t>2018-09-03 14:24:40</t>
  </si>
  <si>
    <t>看快手时定屏 不恢复</t>
  </si>
  <si>
    <t>特定路径界面定屏(有图像/不恢复)</t>
  </si>
  <si>
    <t>故障现象描述:看快手时定屏 不恢复;如何恢复正常:重启;</t>
  </si>
  <si>
    <t>M27FMB12-180903083</t>
  </si>
  <si>
    <t>869166037778536</t>
  </si>
  <si>
    <t>M27FMB13-180903044</t>
  </si>
  <si>
    <t>865146045898793</t>
  </si>
  <si>
    <t>2018-09-03 12:40:56</t>
  </si>
  <si>
    <t>M27FMB25-180903029</t>
  </si>
  <si>
    <t>869166035326619</t>
  </si>
  <si>
    <t>2018-09-03 14:40:49</t>
  </si>
  <si>
    <t>M17GMB34-180903037</t>
  </si>
  <si>
    <t>869166033889030</t>
  </si>
  <si>
    <t>2018-08-16 07:56:15</t>
  </si>
  <si>
    <t>2018-09-03 17:14:31</t>
  </si>
  <si>
    <t>M27FMB41-180903022</t>
  </si>
  <si>
    <t>869166033785113</t>
  </si>
  <si>
    <t>2018-09-03 15:00:13</t>
  </si>
  <si>
    <t>M07AMB03-180903021</t>
  </si>
  <si>
    <t>869166039085492</t>
  </si>
  <si>
    <t>2018-09-03 13:01:03</t>
  </si>
  <si>
    <t>M27FMB12-180903068</t>
  </si>
  <si>
    <t>869166033356378</t>
  </si>
  <si>
    <t>2018-09-03 13:34:07</t>
  </si>
  <si>
    <t>M27FMB12-180903021</t>
  </si>
  <si>
    <t>869166033342956</t>
  </si>
  <si>
    <t>2018-09-03 10:15:27</t>
  </si>
  <si>
    <t>M07AMB01-180903017</t>
  </si>
  <si>
    <t>869166036503232</t>
  </si>
  <si>
    <t>2018-09-03 10:33:26</t>
  </si>
  <si>
    <t>M17GMB38-180903017</t>
  </si>
  <si>
    <t>信阳市固始县客服中心</t>
  </si>
  <si>
    <t>869166036959111</t>
  </si>
  <si>
    <t>2018-09-03 18:41:24</t>
  </si>
  <si>
    <t>王建成</t>
  </si>
  <si>
    <t>M17GMB08-180903040</t>
  </si>
  <si>
    <t>869166038426572</t>
  </si>
  <si>
    <t>2018-09-03 12:12:51</t>
  </si>
  <si>
    <t>M17GMB27-180903019</t>
  </si>
  <si>
    <t>869166036584893</t>
  </si>
  <si>
    <t>2018-09-03 15:04:05</t>
  </si>
  <si>
    <t>M17GMB12-180903040</t>
  </si>
  <si>
    <t>869166037399879</t>
  </si>
  <si>
    <t>2018-09-03 11:40:06</t>
  </si>
  <si>
    <t>M07AMB03-180903037</t>
  </si>
  <si>
    <t>869166038907134</t>
  </si>
  <si>
    <t>2018-09-03 13:28:01</t>
  </si>
  <si>
    <t>该机器为门店演示机。</t>
  </si>
  <si>
    <t>M17GMB12-180903058</t>
  </si>
  <si>
    <t>869166036975612</t>
  </si>
  <si>
    <t>2018-09-03 14:36:53</t>
  </si>
  <si>
    <t>M27FMB09-180903023</t>
  </si>
  <si>
    <t>869163036504492</t>
  </si>
  <si>
    <t>2018-09-03 13:56:05</t>
  </si>
  <si>
    <t>耗电快 指纹解锁不灵敏</t>
  </si>
  <si>
    <t>M07AMB03-180903026</t>
  </si>
  <si>
    <t>869166034740836</t>
  </si>
  <si>
    <t>2018-09-03 13:09:07</t>
  </si>
  <si>
    <t>M27FMB12-180903009</t>
  </si>
  <si>
    <t>869166034740232</t>
  </si>
  <si>
    <t>2018-09-03 10:03:30</t>
  </si>
  <si>
    <t>业务机刷机</t>
  </si>
  <si>
    <t>M07AMB05-180903036</t>
  </si>
  <si>
    <t>869166036173119</t>
  </si>
  <si>
    <t>2018-08-16 06:59:07</t>
  </si>
  <si>
    <t>2018-09-03 13:12:52</t>
  </si>
  <si>
    <t>M17GMB23-180903033</t>
  </si>
  <si>
    <t>869166039091516</t>
  </si>
  <si>
    <t>2018-09-03 11:59:04</t>
  </si>
  <si>
    <t>M33AMB29-180903019</t>
  </si>
  <si>
    <t>869166036496932</t>
  </si>
  <si>
    <t>2018-09-03 14:28:39</t>
  </si>
  <si>
    <t>M07AMB25-180903128</t>
  </si>
  <si>
    <t>869166038420351</t>
  </si>
  <si>
    <t>2018-09-03 11:18:28</t>
  </si>
  <si>
    <t>M17GMB09-180903045</t>
  </si>
  <si>
    <t>869166038901657</t>
  </si>
  <si>
    <t>2018-08-16 06:58:22</t>
  </si>
  <si>
    <t>2018-09-03 17:32:28</t>
  </si>
  <si>
    <t>M07AMB01-180903015</t>
  </si>
  <si>
    <t>869166033835959</t>
  </si>
  <si>
    <t>2018-09-03 09:12:56</t>
  </si>
  <si>
    <t>M07AMB27-180903127</t>
  </si>
  <si>
    <t>869166033954453</t>
  </si>
  <si>
    <t>2018-09-03 13:51:23</t>
  </si>
  <si>
    <t>M27FMB34-180903038</t>
  </si>
  <si>
    <t>869166033842278</t>
  </si>
  <si>
    <t>2018-09-03 15:05:33</t>
  </si>
  <si>
    <t>M27FMB39-180903030</t>
  </si>
  <si>
    <t>869166035330553</t>
  </si>
  <si>
    <t>2018-09-03 14:39:23</t>
  </si>
  <si>
    <t>M27FMB81-180903014</t>
  </si>
  <si>
    <t>869166033839472</t>
  </si>
  <si>
    <t>2018-09-03 16:43:53</t>
  </si>
  <si>
    <t>M07AMB25-180903043</t>
  </si>
  <si>
    <t>869166038979331</t>
  </si>
  <si>
    <t>2018-09-03 09:51:19</t>
  </si>
  <si>
    <t>M07AMB25-180903114</t>
  </si>
  <si>
    <t>869166037791810</t>
  </si>
  <si>
    <t>2018-09-03 10:54:27</t>
  </si>
  <si>
    <t>M27FMB12-180903052</t>
  </si>
  <si>
    <t>869166036576378</t>
  </si>
  <si>
    <t>2018-09-03 12:55:28</t>
  </si>
  <si>
    <t>M27FMB26-180903045</t>
  </si>
  <si>
    <t>869166038422852</t>
  </si>
  <si>
    <t>2018-09-03 16:28:38</t>
  </si>
  <si>
    <t xml:space="preserve">用户主动要求升级x </t>
  </si>
  <si>
    <t>M33AMB29-180903030</t>
  </si>
  <si>
    <t>869166034879451</t>
  </si>
  <si>
    <t>2018-09-03 16:25:21</t>
  </si>
  <si>
    <t>M07AMB25-180903142</t>
  </si>
  <si>
    <t>869166038430673</t>
  </si>
  <si>
    <t>2018-09-03 11:33:56</t>
  </si>
  <si>
    <t>M17GMB14-180903086</t>
  </si>
  <si>
    <t>869166036993557</t>
  </si>
  <si>
    <t>2018-09-03 17:06:28</t>
  </si>
  <si>
    <t>M07AMB25-180903108</t>
  </si>
  <si>
    <t>869166037962098</t>
  </si>
  <si>
    <t>2018-09-03 10:45:31</t>
  </si>
  <si>
    <t>M19AMB68-180903003</t>
  </si>
  <si>
    <t>869166037565834</t>
  </si>
  <si>
    <t>2018-08-26 00:35:24</t>
  </si>
  <si>
    <t>微信发语音对方听的生意忽远忽近  不清晰</t>
  </si>
  <si>
    <t>M07AMB01-180903030</t>
  </si>
  <si>
    <t>869166038405253</t>
  </si>
  <si>
    <t>2018-09-03 11:02:34</t>
  </si>
  <si>
    <t>M17GMB36-180903025</t>
  </si>
  <si>
    <t>869166037919973</t>
  </si>
  <si>
    <t>2018-09-03 14:21:06</t>
  </si>
  <si>
    <t>M17GMB08-180903050</t>
  </si>
  <si>
    <t>869166037190419</t>
  </si>
  <si>
    <t>2018-09-03 13:22:30</t>
  </si>
  <si>
    <t>M07AMB25-180903282</t>
  </si>
  <si>
    <t>869166038403217</t>
  </si>
  <si>
    <t>2018-09-03 18:59:53</t>
  </si>
  <si>
    <t>M27FMB12-180903010</t>
  </si>
  <si>
    <t>869166036974896</t>
  </si>
  <si>
    <t>2018-09-03 10:04:26</t>
  </si>
  <si>
    <t>M27FMB25-180903030</t>
  </si>
  <si>
    <t>869166033784231</t>
  </si>
  <si>
    <t>2018-09-03 14:45:25</t>
  </si>
  <si>
    <t>M17GMB12-180903036</t>
  </si>
  <si>
    <t>869166037064911</t>
  </si>
  <si>
    <t>2018-09-03 11:34:56</t>
  </si>
  <si>
    <t>M27FMB12-180903072</t>
  </si>
  <si>
    <t>869166038062575</t>
  </si>
  <si>
    <t>2018-09-03 13:37:16</t>
  </si>
  <si>
    <t>M33AMB28-180903055</t>
  </si>
  <si>
    <t>869166038901251</t>
  </si>
  <si>
    <t>2018-09-03 19:37:36</t>
  </si>
  <si>
    <t>M07AMB03-180903040</t>
  </si>
  <si>
    <t>869166038407218</t>
  </si>
  <si>
    <t>2018-09-03 13:32:13</t>
  </si>
  <si>
    <t>M17GMB12-180903077</t>
  </si>
  <si>
    <t>869166038906250</t>
  </si>
  <si>
    <t>2018-09-03 16:03:39</t>
  </si>
  <si>
    <t>M33AMB29-180903011</t>
  </si>
  <si>
    <t>869166038466990</t>
  </si>
  <si>
    <t>2018-09-03 10:10:39</t>
  </si>
  <si>
    <t>M27FMB12-180903061</t>
  </si>
  <si>
    <t>869166034557073</t>
  </si>
  <si>
    <t>2018-09-03 13:27:10</t>
  </si>
  <si>
    <t>M11FMB13-180903014</t>
  </si>
  <si>
    <t>860079045808055</t>
  </si>
  <si>
    <t>2018-09-03 12:11:22</t>
  </si>
  <si>
    <t>微信 QQ 短信无声</t>
  </si>
  <si>
    <t>M08AMB13-180903016</t>
  </si>
  <si>
    <t>865146042613971</t>
  </si>
  <si>
    <t>2018-09-03 11:07:06</t>
  </si>
  <si>
    <t>用户反映微信QQ短信没有提示音</t>
  </si>
  <si>
    <t>M07AMB01-180903038</t>
  </si>
  <si>
    <t>869166034748839</t>
  </si>
  <si>
    <t>2018-09-03 11:18:27</t>
  </si>
  <si>
    <t>M27FMB48-180903007</t>
  </si>
  <si>
    <t>烟台市开发区客服中心</t>
  </si>
  <si>
    <t>869166030471055</t>
  </si>
  <si>
    <t>2018-09-03 15:36:04</t>
  </si>
  <si>
    <t>谢翔宇</t>
  </si>
  <si>
    <t>中病毒</t>
  </si>
  <si>
    <t>M27FMB38-180903326</t>
  </si>
  <si>
    <t>869166037003596</t>
  </si>
  <si>
    <t>2018-08-16 08:05:06</t>
  </si>
  <si>
    <t>2018-09-03 16:32:16</t>
  </si>
  <si>
    <t>M07AMB25-180903271</t>
  </si>
  <si>
    <t>869166034745637</t>
  </si>
  <si>
    <t>2018-09-03 15:24:46</t>
  </si>
  <si>
    <t>M16GMB13-180903002</t>
  </si>
  <si>
    <t>865146041861571</t>
  </si>
  <si>
    <t>2018-09-03 09:50:03</t>
  </si>
  <si>
    <t>充电时适配器发热</t>
  </si>
  <si>
    <t>M10AMB02-180903010</t>
  </si>
  <si>
    <t>宝鸡市客服中心</t>
  </si>
  <si>
    <t>865146045874778</t>
  </si>
  <si>
    <t>2018-09-03 11:23:21</t>
  </si>
  <si>
    <t>5473177I008J118293AA1971999</t>
  </si>
  <si>
    <t>王虎兵</t>
  </si>
  <si>
    <t>更换电源适配器</t>
  </si>
  <si>
    <t xml:space="preserve">  不充电 </t>
  </si>
  <si>
    <t>M06C0022-180903003</t>
  </si>
  <si>
    <t>苏州市吴中区木渎客服中心</t>
  </si>
  <si>
    <t>869166034798453</t>
  </si>
  <si>
    <t>2018-09-03 10:07:38</t>
  </si>
  <si>
    <t>朱静生</t>
  </si>
  <si>
    <t>M29AMB04-180903038</t>
  </si>
  <si>
    <t>865146041505079</t>
  </si>
  <si>
    <t>2018-09-03 12:49:20</t>
  </si>
  <si>
    <t>董尚贤</t>
  </si>
  <si>
    <t>屏幕指纹有时别人也能打开</t>
  </si>
  <si>
    <t>M07AMB01-180903033</t>
  </si>
  <si>
    <t>869166036419512</t>
  </si>
  <si>
    <t>2018-09-03 11:09:07</t>
  </si>
  <si>
    <t>M03BMB03-180903020</t>
  </si>
  <si>
    <t>舟山市客服中心</t>
  </si>
  <si>
    <t>869163038161416</t>
  </si>
  <si>
    <t>2018-08-25 21:15:45</t>
  </si>
  <si>
    <t>2018-09-03 16:43:14</t>
  </si>
  <si>
    <t>韩佳润</t>
  </si>
  <si>
    <t>M17GMB36-180903038</t>
  </si>
  <si>
    <t>869166039097299</t>
  </si>
  <si>
    <t>2018-09-03 15:25:06</t>
  </si>
  <si>
    <t>M27FMB39-180903012</t>
  </si>
  <si>
    <t>869166038604293</t>
  </si>
  <si>
    <t>2018-09-03 10:08:14</t>
  </si>
  <si>
    <t>M27FMB25-180903019</t>
  </si>
  <si>
    <t>869166036514932</t>
  </si>
  <si>
    <t>2018-09-03 13:17:27</t>
  </si>
  <si>
    <t>M31AMB08-180903005</t>
  </si>
  <si>
    <t>2018-09-03 09:10:15</t>
  </si>
  <si>
    <t>M33AMB12-180903016</t>
  </si>
  <si>
    <t>869166038427133</t>
  </si>
  <si>
    <t>2018-09-03 09:58:42</t>
  </si>
  <si>
    <t>M29AMB04-180903043</t>
  </si>
  <si>
    <t>865146048328632</t>
  </si>
  <si>
    <t>2018-09-03 13:30:06</t>
  </si>
  <si>
    <t>M27FMB38-180903364</t>
  </si>
  <si>
    <t>869166038066212</t>
  </si>
  <si>
    <t>2018-09-03 16:53:24</t>
  </si>
  <si>
    <t>M07AMB25-180903148</t>
  </si>
  <si>
    <t>869166038425459</t>
  </si>
  <si>
    <t>2018-09-03 11:42:15</t>
  </si>
  <si>
    <t>M33AMB02-180903040</t>
  </si>
  <si>
    <t>869166033887091</t>
  </si>
  <si>
    <t>2018-08-16 07:53:44</t>
  </si>
  <si>
    <t>2018-09-03 16:21:00</t>
  </si>
  <si>
    <t>M07AMB25-180903032</t>
  </si>
  <si>
    <t>869166034745058</t>
  </si>
  <si>
    <t>2018-09-03 09:40:14</t>
  </si>
  <si>
    <t>M33AMB12-180903008</t>
  </si>
  <si>
    <t>869166038066972</t>
  </si>
  <si>
    <t>2018-09-03 08:43:12</t>
  </si>
  <si>
    <t>M27FMB66-180903005</t>
  </si>
  <si>
    <t>869166036519410</t>
  </si>
  <si>
    <t>2018-09-03 10:17:47</t>
  </si>
  <si>
    <t>升级 无资料</t>
  </si>
  <si>
    <t>M07AMB01-180903045</t>
  </si>
  <si>
    <t>869166038323399</t>
  </si>
  <si>
    <t>2018-09-03 11:40:35</t>
  </si>
  <si>
    <t>M07AMB25-180903102</t>
  </si>
  <si>
    <t>869166038466834</t>
  </si>
  <si>
    <t>2018-09-03 10:40:46</t>
  </si>
  <si>
    <t>M27FMB39-180903032</t>
  </si>
  <si>
    <t>869166035332195</t>
  </si>
  <si>
    <t>2018-09-03 14:41:18</t>
  </si>
  <si>
    <t>M27FMB54-180903006</t>
  </si>
  <si>
    <t>869166036958931</t>
  </si>
  <si>
    <t>2018-09-03 09:38:36</t>
  </si>
  <si>
    <t>M27FMB80-180903017</t>
  </si>
  <si>
    <t>869166034756790</t>
  </si>
  <si>
    <t>2018-09-03 15:52:12</t>
  </si>
  <si>
    <t>M33AMB29-180903007</t>
  </si>
  <si>
    <t>869166036580693</t>
  </si>
  <si>
    <t>2018-09-03 09:41:50</t>
  </si>
  <si>
    <t>M27FMB18-180903023</t>
  </si>
  <si>
    <t>869166033346536</t>
  </si>
  <si>
    <t>2018-09-03 15:59:14</t>
  </si>
  <si>
    <t>M10AMB45-180903025</t>
  </si>
  <si>
    <t>865146040594959</t>
  </si>
  <si>
    <t>2018-09-03 17:40:04</t>
  </si>
  <si>
    <t>张航</t>
  </si>
  <si>
    <t>微信、QQ、短信来消息无提示音</t>
  </si>
  <si>
    <t>M27FMB34-180903032</t>
  </si>
  <si>
    <t>869166034550672</t>
  </si>
  <si>
    <t>2018-09-03 14:19:36</t>
  </si>
  <si>
    <t>M07AMB01-180903042</t>
  </si>
  <si>
    <t>869166036391935</t>
  </si>
  <si>
    <t>2018-09-03 11:38:05</t>
  </si>
  <si>
    <t>M27FMB38-180903307</t>
  </si>
  <si>
    <t>869166034741651</t>
  </si>
  <si>
    <t>2018-09-03 16:19:46</t>
  </si>
  <si>
    <t>M27FMB39-180903027</t>
  </si>
  <si>
    <t>869166035334159</t>
  </si>
  <si>
    <t>2018-09-03 13:43:53</t>
  </si>
  <si>
    <t>M17GMB36-180903030</t>
  </si>
  <si>
    <t>869166033927772</t>
  </si>
  <si>
    <t>2018-09-03 14:41:11</t>
  </si>
  <si>
    <t>M17GMB09-180903050</t>
  </si>
  <si>
    <t>869166035883734</t>
  </si>
  <si>
    <t>2018-09-03 17:42:39</t>
  </si>
  <si>
    <t>M27FMB54-180903008</t>
  </si>
  <si>
    <t>869166039084495</t>
  </si>
  <si>
    <t>2018-09-03 09:41:37</t>
  </si>
  <si>
    <t>M33AMB10-180903040</t>
  </si>
  <si>
    <t>869166033025890</t>
  </si>
  <si>
    <t>2018-09-03 15:41:50</t>
  </si>
  <si>
    <t>指纹解锁有时不良</t>
  </si>
  <si>
    <t>M07AMB25-180903100</t>
  </si>
  <si>
    <t>869166033865758</t>
  </si>
  <si>
    <t>2018-09-03 10:34:18</t>
  </si>
  <si>
    <t>M07AMB18-180903025</t>
  </si>
  <si>
    <t>869166033960492</t>
  </si>
  <si>
    <t>2018-09-03 15:07:32</t>
  </si>
  <si>
    <t>M27FMB12-180903051</t>
  </si>
  <si>
    <t>869166038349097</t>
  </si>
  <si>
    <t>2018-09-03 12:54:26</t>
  </si>
  <si>
    <t>M07AMB08-180903030</t>
  </si>
  <si>
    <t>865146048340892</t>
  </si>
  <si>
    <t>2018-09-03 14:06:30</t>
  </si>
  <si>
    <t>田磊</t>
  </si>
  <si>
    <t>顾客购买新手机然后需要在游戏中心领取福利，但是没有界面可以领取，顾客说前置拍照很模糊</t>
  </si>
  <si>
    <t>M07AMB25-180903273</t>
  </si>
  <si>
    <t>869166038971312</t>
  </si>
  <si>
    <t>2018-09-03 15:29:59</t>
  </si>
  <si>
    <t>M29AMB02-180903003</t>
  </si>
  <si>
    <t>865146049533057</t>
  </si>
  <si>
    <t>2018-09-03 09:35:15</t>
  </si>
  <si>
    <t>M33AMB12-180903031</t>
  </si>
  <si>
    <t>869166037368718</t>
  </si>
  <si>
    <t>2018-09-03 12:02:50</t>
  </si>
  <si>
    <t>M27FMB30-180903045</t>
  </si>
  <si>
    <t>869166037188439</t>
  </si>
  <si>
    <t>2018-09-03 15:41:36</t>
  </si>
  <si>
    <t>M17GMB18-180903022</t>
  </si>
  <si>
    <t>869166038477039</t>
  </si>
  <si>
    <t>2018-09-03 14:26:44</t>
  </si>
  <si>
    <t>M33AMB29-180903005</t>
  </si>
  <si>
    <t>869166033869933</t>
  </si>
  <si>
    <t>2018-09-03 09:34:42</t>
  </si>
  <si>
    <t>M07AMB03-180903031</t>
  </si>
  <si>
    <t>869166033955617</t>
  </si>
  <si>
    <t>2018-08-16 07:26:32</t>
  </si>
  <si>
    <t>2018-09-03 13:16:46</t>
  </si>
  <si>
    <t>M07AMB05-180903037</t>
  </si>
  <si>
    <t>869166033874818</t>
  </si>
  <si>
    <t>2018-08-16 07:26:40</t>
  </si>
  <si>
    <t>2018-09-03 13:16:03</t>
  </si>
  <si>
    <t>M27FMB57-180903025</t>
  </si>
  <si>
    <t>869166038344874</t>
  </si>
  <si>
    <t>2018-09-03 16:41:11</t>
  </si>
  <si>
    <t>M27FMB38-180903314</t>
  </si>
  <si>
    <t>869166033870832</t>
  </si>
  <si>
    <t>2018-09-03 16:25:07</t>
  </si>
  <si>
    <t>M27FMB12-180903063</t>
  </si>
  <si>
    <t>869166038585658</t>
  </si>
  <si>
    <t>2018-09-03 13:28:52</t>
  </si>
  <si>
    <t>M27FMB12-180903049</t>
  </si>
  <si>
    <t>869166033879775</t>
  </si>
  <si>
    <t>2018-09-03 12:52:09</t>
  </si>
  <si>
    <t>M33AMB33-180903004</t>
  </si>
  <si>
    <t>869166039833172</t>
  </si>
  <si>
    <t>2018-09-03 09:14:58</t>
  </si>
  <si>
    <t>M27FMB39-180903013</t>
  </si>
  <si>
    <t>869166037351334</t>
  </si>
  <si>
    <t>2018-08-16 08:05:56</t>
  </si>
  <si>
    <t>2018-09-03 10:09:07</t>
  </si>
  <si>
    <t>M27FMB01-180903032</t>
  </si>
  <si>
    <t>865146041672556</t>
  </si>
  <si>
    <t>2018-09-03 10:36:18</t>
  </si>
  <si>
    <t>手机指纹解锁不灵敏 上网速度慢</t>
  </si>
  <si>
    <t>出现概率:不确定;故障地方:不确定;</t>
  </si>
  <si>
    <t>M27FMB23-180903001</t>
  </si>
  <si>
    <t>869166035685279</t>
  </si>
  <si>
    <t>2018-09-03 09:44:26</t>
  </si>
  <si>
    <t>M21AMB11-180903014</t>
  </si>
  <si>
    <t>重庆市渝北区客服中心</t>
  </si>
  <si>
    <t>865146044495658</t>
  </si>
  <si>
    <t>2018-09-03 13:57:51</t>
  </si>
  <si>
    <t>彭果</t>
  </si>
  <si>
    <t>M00EMB14-180903030</t>
  </si>
  <si>
    <t>石家庄市桥西区万方客服中心</t>
  </si>
  <si>
    <t>860079045553370</t>
  </si>
  <si>
    <t>2018-09-03 15:27:53</t>
  </si>
  <si>
    <t>薛一帆</t>
  </si>
  <si>
    <t>指纹不灵敏 耗电快</t>
  </si>
  <si>
    <t>M17GMB09-180903048</t>
  </si>
  <si>
    <t>869166037776175</t>
  </si>
  <si>
    <t>2018-09-03 17:36:42</t>
  </si>
  <si>
    <t>M27FMB26-180903038</t>
  </si>
  <si>
    <t>869166038473434</t>
  </si>
  <si>
    <t>2018-09-03 16:12:52</t>
  </si>
  <si>
    <t>主动刷机 无资料</t>
  </si>
  <si>
    <t>M07AMB25-180903170</t>
  </si>
  <si>
    <t>869166037815676</t>
  </si>
  <si>
    <t>2018-09-03 12:01:32</t>
  </si>
  <si>
    <t>M27FMB26-180903037</t>
  </si>
  <si>
    <t>869166037010351</t>
  </si>
  <si>
    <t>2018-09-03 16:12:24</t>
  </si>
  <si>
    <t>M17GMB36-180903022</t>
  </si>
  <si>
    <t>869166031508871</t>
  </si>
  <si>
    <t>2018-08-16 03:09:46</t>
  </si>
  <si>
    <t>2018-09-03 13:56:58</t>
  </si>
  <si>
    <t>M02KMB11-180903008</t>
  </si>
  <si>
    <t>865146045657850</t>
  </si>
  <si>
    <t>2018-09-03 15:37:55</t>
  </si>
  <si>
    <t>经检测手机硬件无问题 ，给予升级处理</t>
  </si>
  <si>
    <t>手机耗电 ，无资料</t>
  </si>
  <si>
    <t>M17GMB36-180903024</t>
  </si>
  <si>
    <t>869166036693736</t>
  </si>
  <si>
    <t>2018-09-03 14:18:25</t>
  </si>
  <si>
    <t>M27FMB26-180903042</t>
  </si>
  <si>
    <t>869166039851273</t>
  </si>
  <si>
    <t>2018-09-03 16:24:48</t>
  </si>
  <si>
    <t>用户主动要求升级  无资料</t>
  </si>
  <si>
    <t>M07AMB25-180903107</t>
  </si>
  <si>
    <t>869166033850818</t>
  </si>
  <si>
    <t>2018-09-03 10:44:07</t>
  </si>
  <si>
    <t>M27FMB38-180903321</t>
  </si>
  <si>
    <t>869166038585112</t>
  </si>
  <si>
    <t>2018-08-16 08:05:19</t>
  </si>
  <si>
    <t>2018-09-03 16:29:59</t>
  </si>
  <si>
    <t>M33AMB33-180903002</t>
  </si>
  <si>
    <t>869166038434154</t>
  </si>
  <si>
    <t>2018-09-03 08:41:52</t>
  </si>
  <si>
    <t>M27FMB80-180903012</t>
  </si>
  <si>
    <t>869166035368595</t>
  </si>
  <si>
    <t>2018-09-03 14:27:02</t>
  </si>
  <si>
    <t>M07AMB27-180903044</t>
  </si>
  <si>
    <t>869166038914734</t>
  </si>
  <si>
    <t>2018-09-03 10:40:41</t>
  </si>
  <si>
    <t>M17GMB08-180903027</t>
  </si>
  <si>
    <t>869166038062799</t>
  </si>
  <si>
    <t>2018-08-16 06:50:20</t>
  </si>
  <si>
    <t>2018-09-03 11:17:35</t>
  </si>
  <si>
    <t>M07AMB01-180903043</t>
  </si>
  <si>
    <t>869166037099339</t>
  </si>
  <si>
    <t>2018-09-03 11:39:40</t>
  </si>
  <si>
    <t>M17GMB36-180903031</t>
  </si>
  <si>
    <t>869166034861871</t>
  </si>
  <si>
    <t>2018-09-03 14:39:51</t>
  </si>
  <si>
    <t>M33AMB02-180903039</t>
  </si>
  <si>
    <t>869166038471156</t>
  </si>
  <si>
    <t>M27FMB34-180903009</t>
  </si>
  <si>
    <t>869166037065199</t>
  </si>
  <si>
    <t>2018-09-03 09:42:55</t>
  </si>
  <si>
    <t>M17GMB12-180903030</t>
  </si>
  <si>
    <t>869166037495255</t>
  </si>
  <si>
    <t>2018-09-03 11:25:39</t>
  </si>
  <si>
    <t>M27FMB57-180903024</t>
  </si>
  <si>
    <t>869166036522919</t>
  </si>
  <si>
    <t>2018-09-03 16:39:25</t>
  </si>
  <si>
    <t>M27FMB38-180903141</t>
  </si>
  <si>
    <t>869166036954195</t>
  </si>
  <si>
    <t>2018-09-03 15:10:01</t>
  </si>
  <si>
    <t>M27FMB26-180903041</t>
  </si>
  <si>
    <t>869166034546035</t>
  </si>
  <si>
    <t>2018-09-03 16:20:17</t>
  </si>
  <si>
    <t>M08AMB02-180903065</t>
  </si>
  <si>
    <t>860079048944154</t>
  </si>
  <si>
    <t>2018-09-03 16:21:08</t>
  </si>
  <si>
    <t>数据网络上不了</t>
  </si>
  <si>
    <t>出现概率:无;故障地方:无;</t>
  </si>
  <si>
    <t>M17GMB14-180903069</t>
  </si>
  <si>
    <t>869166037913596</t>
  </si>
  <si>
    <t>2018-09-03 15:44:16</t>
  </si>
  <si>
    <t>M07AMB27-180903042</t>
  </si>
  <si>
    <t>869166038353271</t>
  </si>
  <si>
    <t>2018-09-03 10:37:01</t>
  </si>
  <si>
    <t>M10E0012-180903017</t>
  </si>
  <si>
    <t>865146042789375</t>
  </si>
  <si>
    <t>2018-09-03 10:52:19</t>
  </si>
  <si>
    <t>5473177I008J118296EA1862390</t>
  </si>
  <si>
    <t>于渤</t>
  </si>
  <si>
    <t>M07AMB03-180903039</t>
  </si>
  <si>
    <t>869166037009510</t>
  </si>
  <si>
    <t>2018-09-03 13:30:08</t>
  </si>
  <si>
    <t>M17GMB18-180903030</t>
  </si>
  <si>
    <t>869166037492930</t>
  </si>
  <si>
    <t>2018-09-03 15:07:23</t>
  </si>
  <si>
    <t>M08AMB03-180903032</t>
  </si>
  <si>
    <t>869166030095797</t>
  </si>
  <si>
    <t>2018-09-03 15:35:29</t>
  </si>
  <si>
    <t>陈博文</t>
  </si>
  <si>
    <t>因M08AMB03-180903028单据录错，故录入两次工单，已补录，请知悉，因用户个人原因放弃维修，故障原因暂录其他</t>
  </si>
  <si>
    <t>有时读卡有时不读卡，点开软件速度慢，微信视频聊天丑，指纹不好用，资料不保，同意刷机检测</t>
  </si>
  <si>
    <t>故障出现路径:;故障现象描述:无;具体应用名称:无;应用版本号:;</t>
  </si>
  <si>
    <t>M27FMB26-180903019</t>
  </si>
  <si>
    <t>869166038970033</t>
  </si>
  <si>
    <t>2018-09-03 13:39:54</t>
  </si>
  <si>
    <t>M17GMB41-180903037</t>
  </si>
  <si>
    <t>869166038321559</t>
  </si>
  <si>
    <t>2018-08-16 06:55:42</t>
  </si>
  <si>
    <t>2018-09-03 16:48:29</t>
  </si>
  <si>
    <t>M27FMB25-180903028</t>
  </si>
  <si>
    <t>869166033780171</t>
  </si>
  <si>
    <t>2018-09-03 14:32:41</t>
  </si>
  <si>
    <t>M07AMB03-180903030</t>
  </si>
  <si>
    <t>869166038615091</t>
  </si>
  <si>
    <t>2018-09-03 13:12:48</t>
  </si>
  <si>
    <t>M07AMB25-180903133</t>
  </si>
  <si>
    <t>869166039081137</t>
  </si>
  <si>
    <t>2018-09-03 11:22:36</t>
  </si>
  <si>
    <t>M07AMB25-180903132</t>
  </si>
  <si>
    <t>869166038359559</t>
  </si>
  <si>
    <t>2018-09-03 11:22:46</t>
  </si>
  <si>
    <t>M27FMB36-180903009</t>
  </si>
  <si>
    <t>烟台市蓬莱市客服中心</t>
  </si>
  <si>
    <t>869166036600277</t>
  </si>
  <si>
    <t>2018-09-03 13:59:02</t>
  </si>
  <si>
    <t>田栋云</t>
  </si>
  <si>
    <t>微信不提示</t>
  </si>
  <si>
    <t>M17GMB36-180903029</t>
  </si>
  <si>
    <t>869166038452750</t>
  </si>
  <si>
    <t>2018-09-03 14:37:36</t>
  </si>
  <si>
    <t>M17GMB08-180903049</t>
  </si>
  <si>
    <t>869166033924597</t>
  </si>
  <si>
    <t>2018-09-03 13:20:37</t>
  </si>
  <si>
    <t>M27FMB06-180903021</t>
  </si>
  <si>
    <t>869166036526654</t>
  </si>
  <si>
    <t>2018-09-03 13:43:48</t>
  </si>
  <si>
    <t>M33AMB12-180903010</t>
  </si>
  <si>
    <t>869166039832216</t>
  </si>
  <si>
    <t>2018-09-03 08:47:46</t>
  </si>
  <si>
    <t>M27FMB66-180903006</t>
  </si>
  <si>
    <t>869166034755792</t>
  </si>
  <si>
    <t>2018-09-03 10:19:05</t>
  </si>
  <si>
    <t>要求升级  无资料</t>
  </si>
  <si>
    <t>M17GMB08-180903028</t>
  </si>
  <si>
    <t>869166037393856</t>
  </si>
  <si>
    <t>2018-09-03 11:24:44</t>
  </si>
  <si>
    <t>M33AMB01-180903029</t>
  </si>
  <si>
    <t>869166037358412</t>
  </si>
  <si>
    <t>2018-09-03 12:33:24</t>
  </si>
  <si>
    <t>M00EMB22-180903003</t>
  </si>
  <si>
    <t>860079049032835</t>
  </si>
  <si>
    <t>2018-09-03 10:29:22</t>
  </si>
  <si>
    <t>韩松林</t>
  </si>
  <si>
    <t>qq视频时不能切换滤镜</t>
  </si>
  <si>
    <t>M07AMB25-180903275</t>
  </si>
  <si>
    <t>869166034869155</t>
  </si>
  <si>
    <t>2018-09-03 15:33:00</t>
  </si>
  <si>
    <t>M07AMB01-180903010</t>
  </si>
  <si>
    <t>869166035367431</t>
  </si>
  <si>
    <t>2018-09-03 09:59:07</t>
  </si>
  <si>
    <t>M01CMB06-180903024</t>
  </si>
  <si>
    <t>869163038001331</t>
  </si>
  <si>
    <t>2018-09-03 14:11:01</t>
  </si>
  <si>
    <t>常炳彬</t>
  </si>
  <si>
    <t>M27FMB06-180903023</t>
  </si>
  <si>
    <t>869166033349795</t>
  </si>
  <si>
    <t>2018-09-03 13:57:33</t>
  </si>
  <si>
    <t>M27FMB28-180903015</t>
  </si>
  <si>
    <t>869166036531316</t>
  </si>
  <si>
    <t>2018-09-03 10:11:41</t>
  </si>
  <si>
    <t>M27FMB12-180903101</t>
  </si>
  <si>
    <t>869166037786430</t>
  </si>
  <si>
    <t>2018-09-03 16:34:06</t>
  </si>
  <si>
    <t>M27FMB80-180903015</t>
  </si>
  <si>
    <t>869166035368611</t>
  </si>
  <si>
    <t>2018-09-03 15:01:44</t>
  </si>
  <si>
    <t>M17GMB09-180903044</t>
  </si>
  <si>
    <t>869166037459053</t>
  </si>
  <si>
    <t>2018-09-03 17:31:29</t>
  </si>
  <si>
    <t>M27FMB06-180903020</t>
  </si>
  <si>
    <t>869166038400957</t>
  </si>
  <si>
    <t>2018-09-03 13:38:22</t>
  </si>
  <si>
    <t>M17GMB14-180903071</t>
  </si>
  <si>
    <t>869166033599670</t>
  </si>
  <si>
    <t>2018-09-03 15:48:53</t>
  </si>
  <si>
    <t>M27FMB12-180903075</t>
  </si>
  <si>
    <t>869166036149614</t>
  </si>
  <si>
    <t>2018-09-03 13:39:56</t>
  </si>
  <si>
    <t>M07AMB25-180903039</t>
  </si>
  <si>
    <t>869166034752278</t>
  </si>
  <si>
    <t>2018-09-03 09:48:00</t>
  </si>
  <si>
    <t>M27FMB25-180903015</t>
  </si>
  <si>
    <t>869166039851992</t>
  </si>
  <si>
    <t>2018-09-03 11:30:52</t>
  </si>
  <si>
    <t>M17GMB44-180903019</t>
  </si>
  <si>
    <t>869166034740133</t>
  </si>
  <si>
    <t>2018-09-03 12:25:33</t>
  </si>
  <si>
    <t>M27FMB12-180903047</t>
  </si>
  <si>
    <t>869166037966552</t>
  </si>
  <si>
    <t>2018-09-03 12:35:35</t>
  </si>
  <si>
    <t>M27FMB57-180903016</t>
  </si>
  <si>
    <t>869166038065511</t>
  </si>
  <si>
    <t>2018-09-03 14:18:26</t>
  </si>
  <si>
    <t>M27FMB26-180903032</t>
  </si>
  <si>
    <t>869166039850713</t>
  </si>
  <si>
    <t>2018-09-03 16:07:38</t>
  </si>
  <si>
    <t>M03AMB03-180903039</t>
  </si>
  <si>
    <t>860079048853637</t>
  </si>
  <si>
    <t>2018-09-03 15:24:30</t>
  </si>
  <si>
    <t>刘胜祖</t>
  </si>
  <si>
    <t>手机上系统更新后，滴滴抢单抢不到（本地出行软件）</t>
  </si>
  <si>
    <t>M27FMB12-180903007</t>
  </si>
  <si>
    <t>869166037968459</t>
  </si>
  <si>
    <t>2018-09-03 09:45:14</t>
  </si>
  <si>
    <t>M07AMB27-180903040</t>
  </si>
  <si>
    <t>869166036441557</t>
  </si>
  <si>
    <t>2018-09-03 10:35:02</t>
  </si>
  <si>
    <t>M07AMB25-180903159</t>
  </si>
  <si>
    <t>869166033873471</t>
  </si>
  <si>
    <t>2018-09-03 11:50:05</t>
  </si>
  <si>
    <t>M07AMB01-180903078</t>
  </si>
  <si>
    <t>869166038346333</t>
  </si>
  <si>
    <t>2018-09-03 15:14:41</t>
  </si>
  <si>
    <t>购买日期为演示机激活 日期</t>
  </si>
  <si>
    <t>M27FMB06-180903019</t>
  </si>
  <si>
    <t>869166036517091</t>
  </si>
  <si>
    <t>2018-09-03 13:31:27</t>
  </si>
  <si>
    <t>M11FMB08-180903009</t>
  </si>
  <si>
    <t>绥化市客服中心</t>
  </si>
  <si>
    <t>860079047668317</t>
  </si>
  <si>
    <t>2018-09-03 11:39:28</t>
  </si>
  <si>
    <t>刘歆宇</t>
  </si>
  <si>
    <t>故障现象描述:无固定路径随机性死机;如何恢复正常:重启;</t>
  </si>
  <si>
    <t>M16GMB16-180903005</t>
  </si>
  <si>
    <t>鞍山市海城市客服中心</t>
  </si>
  <si>
    <t>869163037324098</t>
  </si>
  <si>
    <t>2018-09-03 09:23:10</t>
  </si>
  <si>
    <t>丛景超</t>
  </si>
  <si>
    <t>出现过一次死机的情况、强制重启能正常使用、为用户升级下系统</t>
  </si>
  <si>
    <t>故障现象描述:死机;如何恢复正常:;</t>
  </si>
  <si>
    <t>M17GMB01-180903027</t>
  </si>
  <si>
    <t>865146046526799</t>
  </si>
  <si>
    <t>2018-09-03 16:17:13</t>
  </si>
  <si>
    <t>机器需更换主板1490   屏750  价格高不修</t>
  </si>
  <si>
    <t xml:space="preserve">屏裂 变形 起翘 </t>
  </si>
  <si>
    <t>M07AMB03-180903035</t>
  </si>
  <si>
    <t>869166033948059</t>
  </si>
  <si>
    <t>2018-09-03 13:24:18</t>
  </si>
  <si>
    <t>M17GMB12-180903052</t>
  </si>
  <si>
    <t>869166037399796</t>
  </si>
  <si>
    <t>2018-09-03 14:02:16</t>
  </si>
  <si>
    <t>M02GMB05-180903003</t>
  </si>
  <si>
    <t>869166037277190</t>
  </si>
  <si>
    <t>2018-09-03 10:19:55</t>
  </si>
  <si>
    <t>手机指纹有时不能解锁或者别的指纹解锁</t>
  </si>
  <si>
    <t>M27FMB12-180903053</t>
  </si>
  <si>
    <t>869166038069877</t>
  </si>
  <si>
    <t>2018-09-03 12:56:25</t>
  </si>
  <si>
    <t>M07AMB25-180903157</t>
  </si>
  <si>
    <t>869166033360115</t>
  </si>
  <si>
    <t>2018-09-03 11:46:25</t>
  </si>
  <si>
    <t>M02JMB11-180903040</t>
  </si>
  <si>
    <t>869166036403433</t>
  </si>
  <si>
    <t>2018-09-03 16:04:34</t>
  </si>
  <si>
    <t>M27FMB80-180903009</t>
  </si>
  <si>
    <t>869166035369130</t>
  </si>
  <si>
    <t>2018-09-03 14:15:47</t>
  </si>
  <si>
    <t>M17GMB12-180903082</t>
  </si>
  <si>
    <t>869166034754274</t>
  </si>
  <si>
    <t>2018-09-03 16:17:56</t>
  </si>
  <si>
    <t>M27FMB30-180903019</t>
  </si>
  <si>
    <t>869166038419692</t>
  </si>
  <si>
    <t>2018-09-03 10:58:30</t>
  </si>
  <si>
    <t>M07AMB27-180903148</t>
  </si>
  <si>
    <t>869166033927954</t>
  </si>
  <si>
    <t>2018-09-03 14:13:56</t>
  </si>
  <si>
    <t>M17GMB36-180903036</t>
  </si>
  <si>
    <t>869166031514598</t>
  </si>
  <si>
    <t>2018-09-03 15:01:51</t>
  </si>
  <si>
    <t>演示机刷回正式版本。因机器未插卡暂未激活 按当前实际日期选择。</t>
  </si>
  <si>
    <t>M33AMB28-180903056</t>
  </si>
  <si>
    <t>869166038351879</t>
  </si>
  <si>
    <t>2018-09-03 19:41:48</t>
  </si>
  <si>
    <t>M27FMB25-180903033</t>
  </si>
  <si>
    <t>869166036518479</t>
  </si>
  <si>
    <t>2018-09-03 14:50:58</t>
  </si>
  <si>
    <t>M17GMB09-180903047</t>
  </si>
  <si>
    <t>869166034753334</t>
  </si>
  <si>
    <t>2018-09-03 17:35:01</t>
  </si>
  <si>
    <t>M27FMB28-180903013</t>
  </si>
  <si>
    <t>869166035334712</t>
  </si>
  <si>
    <t>2018-09-03 10:08:56</t>
  </si>
  <si>
    <t>M17GMB09-180903049</t>
  </si>
  <si>
    <t>869166033927178</t>
  </si>
  <si>
    <t>2018-09-03 17:39:52</t>
  </si>
  <si>
    <t>M05AMB56-180903010</t>
  </si>
  <si>
    <t>南京市栖霞区客服中心</t>
  </si>
  <si>
    <t>869163038264319</t>
  </si>
  <si>
    <t>2018-09-03 14:24:26</t>
  </si>
  <si>
    <t>张孝隐</t>
  </si>
  <si>
    <t>用户凭保卡解密</t>
  </si>
  <si>
    <t>M16HMB08-180903005</t>
  </si>
  <si>
    <t>869166037619094</t>
  </si>
  <si>
    <t>2018-09-03 09:37:25</t>
  </si>
  <si>
    <t>耗电快，前天下午三点多充满电到昨天晚上十点多没电，用户表示没有使用手机就没电了，感觉手机耗电快，要求检测，可以不保留资料升级</t>
  </si>
  <si>
    <t>M07AMB25-180903041</t>
  </si>
  <si>
    <t>869166037924932</t>
  </si>
  <si>
    <t>2018-09-03 09:49:30</t>
  </si>
  <si>
    <t>M27FMB06-180903016</t>
  </si>
  <si>
    <t>869166036528692</t>
  </si>
  <si>
    <t>2018-09-03 12:38:05</t>
  </si>
  <si>
    <t>M27FMB25-180903043</t>
  </si>
  <si>
    <t>869166036515418</t>
  </si>
  <si>
    <t>2018-09-03 17:14:01</t>
  </si>
  <si>
    <t>M33AMB29-180903008</t>
  </si>
  <si>
    <t>869166036486354</t>
  </si>
  <si>
    <t>2018-09-03 09:43:40</t>
  </si>
  <si>
    <t>M27FMB39-180903018</t>
  </si>
  <si>
    <t>869166035338796</t>
  </si>
  <si>
    <t>2018-09-03 11:06:25</t>
  </si>
  <si>
    <t>M33AMB02-180903041</t>
  </si>
  <si>
    <t>869166038473715</t>
  </si>
  <si>
    <t>2018-09-03 16:23:22</t>
  </si>
  <si>
    <t>M17GMB12-180903037</t>
  </si>
  <si>
    <t>869166034757798</t>
  </si>
  <si>
    <t>2018-09-03 11:35:59</t>
  </si>
  <si>
    <t>M27FMB09-180903024</t>
  </si>
  <si>
    <t>860079048934114</t>
  </si>
  <si>
    <t>2018-09-03 14:31:39</t>
  </si>
  <si>
    <t>微信无法视频通话 相机无法打开闪退或卡住</t>
  </si>
  <si>
    <t>M27FMB12-180903012</t>
  </si>
  <si>
    <t>869166039081772</t>
  </si>
  <si>
    <t>2018-09-03 10:13:50</t>
  </si>
  <si>
    <t>M27FMB38-180903144</t>
  </si>
  <si>
    <t>869166036521192</t>
  </si>
  <si>
    <t>2018-09-03 15:11:53</t>
  </si>
  <si>
    <t>M27FMB11-180903023</t>
  </si>
  <si>
    <t>869166035324754</t>
  </si>
  <si>
    <t>2018-09-03 11:32:39</t>
  </si>
  <si>
    <t>M27FMB63-180903009</t>
  </si>
  <si>
    <t>869166038060439</t>
  </si>
  <si>
    <t>2018-09-03 11:39:48</t>
  </si>
  <si>
    <t>M27FMB35-180903018</t>
  </si>
  <si>
    <t>济宁市市中区金宇九龙客服中心</t>
  </si>
  <si>
    <t>860079048976313</t>
  </si>
  <si>
    <t>2018-09-03 14:31:28</t>
  </si>
  <si>
    <t>杨卫兵</t>
  </si>
  <si>
    <t>M17GMB23-180903034</t>
  </si>
  <si>
    <t>869166037510319</t>
  </si>
  <si>
    <t>2018-09-03 12:02:16</t>
  </si>
  <si>
    <t>业务演示机升级，无注册日期，以当天日期录入</t>
  </si>
  <si>
    <t>M27FMB23-180903005</t>
  </si>
  <si>
    <t>869166036516739</t>
  </si>
  <si>
    <t>2018-09-03 10:11:15</t>
  </si>
  <si>
    <t>M11FMB09-180903003</t>
  </si>
  <si>
    <t>865146043335954</t>
  </si>
  <si>
    <t>2018-08-25 02:02:37</t>
  </si>
  <si>
    <t>2018-09-03 10:20:21</t>
  </si>
  <si>
    <t>微信无铃声</t>
  </si>
  <si>
    <t>M07AMB01-180903055</t>
  </si>
  <si>
    <t>869166034553338</t>
  </si>
  <si>
    <t>2018-09-03 12:39:20</t>
  </si>
  <si>
    <t>M19AMB69-180903008</t>
  </si>
  <si>
    <t>太原西客服中心</t>
  </si>
  <si>
    <t>860079047461358</t>
  </si>
  <si>
    <t>2018-09-03 10:40:51</t>
  </si>
  <si>
    <t>苏华</t>
  </si>
  <si>
    <t>指纹解锁卡顿</t>
  </si>
  <si>
    <t>M27FMB09-180903004</t>
  </si>
  <si>
    <t>869166036562477</t>
  </si>
  <si>
    <t>2018-08-16 07:02:29</t>
  </si>
  <si>
    <t>2018-09-03 09:24:07</t>
  </si>
  <si>
    <t>M27FMB18-180903025</t>
  </si>
  <si>
    <t>869166036523693</t>
  </si>
  <si>
    <t>2018-08-16 07:44:17</t>
  </si>
  <si>
    <t>2018-09-03 16:09:00</t>
  </si>
  <si>
    <t>M17GMB14-180903090</t>
  </si>
  <si>
    <t>869166037333936</t>
  </si>
  <si>
    <t>2018-09-03 17:31:24</t>
  </si>
  <si>
    <t>M33AMB01-180903048</t>
  </si>
  <si>
    <t>869166038755970</t>
  </si>
  <si>
    <t>2018-09-03 16:03:26</t>
  </si>
  <si>
    <t>M00EMB25-180903025</t>
  </si>
  <si>
    <t>衡水市景县客服中心</t>
  </si>
  <si>
    <t>865146045651531</t>
  </si>
  <si>
    <t>2018-08-28 00:03:23</t>
  </si>
  <si>
    <t>2018-09-03 17:18:39</t>
  </si>
  <si>
    <t>王冰</t>
  </si>
  <si>
    <t>M07AMB25-180903144</t>
  </si>
  <si>
    <t>869166038356456</t>
  </si>
  <si>
    <t>2018-09-03 11:37:38</t>
  </si>
  <si>
    <t>M07AMB25-180903131</t>
  </si>
  <si>
    <t>869166038970835</t>
  </si>
  <si>
    <t>2018-09-03 11:21:31</t>
  </si>
  <si>
    <t>M17GMB12-180903033</t>
  </si>
  <si>
    <t>869166037033254</t>
  </si>
  <si>
    <t>2018-09-03 11:31:03</t>
  </si>
  <si>
    <t>M07AMB27-180903132</t>
  </si>
  <si>
    <t>869166036390259</t>
  </si>
  <si>
    <t>2018-09-03 13:56:54</t>
  </si>
  <si>
    <t>M07AMB03-180903024</t>
  </si>
  <si>
    <t>869166038339072</t>
  </si>
  <si>
    <t>2018-09-03 13:05:51</t>
  </si>
  <si>
    <t>M07AMB03-180903018</t>
  </si>
  <si>
    <t>869166037352753</t>
  </si>
  <si>
    <t>2018-09-03 12:34:35</t>
  </si>
  <si>
    <t>该机器为业务演示机</t>
  </si>
  <si>
    <t>M27FMB25-180903031</t>
  </si>
  <si>
    <t>869166033787077</t>
  </si>
  <si>
    <t>2018-09-03 14:46:39</t>
  </si>
  <si>
    <t>M27FMB54-180903037</t>
  </si>
  <si>
    <t>869166034552033</t>
  </si>
  <si>
    <t>2018-09-03 16:22:30</t>
  </si>
  <si>
    <t>M17GMB44-180903020</t>
  </si>
  <si>
    <t>869166036504438</t>
  </si>
  <si>
    <t>2018-09-03 12:30:07</t>
  </si>
  <si>
    <t>M27FMB38-180903316</t>
  </si>
  <si>
    <t>869166038583513</t>
  </si>
  <si>
    <t>2018-09-03 16:26:48</t>
  </si>
  <si>
    <t>M29AMB17-180903005</t>
  </si>
  <si>
    <t>定西市客服中心</t>
  </si>
  <si>
    <t>865146044909955</t>
  </si>
  <si>
    <t>2018-09-03 16:25:36</t>
  </si>
  <si>
    <t>杜进友</t>
  </si>
  <si>
    <t>系统消息没有声音</t>
  </si>
  <si>
    <t>M07AMB03-180903019</t>
  </si>
  <si>
    <t>869166034749951</t>
  </si>
  <si>
    <t>2018-09-03 12:52:34</t>
  </si>
  <si>
    <t>M27FMB25-180903023</t>
  </si>
  <si>
    <t>869166034862630</t>
  </si>
  <si>
    <t>2018-09-03 14:19:43</t>
  </si>
  <si>
    <t>M17GMB41-180903036</t>
  </si>
  <si>
    <t>869166037355533</t>
  </si>
  <si>
    <t>2018-09-03 16:41:19</t>
  </si>
  <si>
    <t>M12AMB11-180903012</t>
  </si>
  <si>
    <t>福州市台江区客服中心</t>
  </si>
  <si>
    <t>865146040955614</t>
  </si>
  <si>
    <t>2018-08-25 21:38:36</t>
  </si>
  <si>
    <t>2018-09-03 13:47:33</t>
  </si>
  <si>
    <t>刘瑞芬</t>
  </si>
  <si>
    <t>耗电发热</t>
  </si>
  <si>
    <t>M27FMB12-180903048</t>
  </si>
  <si>
    <t>869166038580618</t>
  </si>
  <si>
    <t>2018-09-03 12:51:14</t>
  </si>
  <si>
    <t>M33AMB02-180903042</t>
  </si>
  <si>
    <t>869166035891372</t>
  </si>
  <si>
    <t>2018-09-03 16:30:52</t>
  </si>
  <si>
    <t>M27FMB26-180903030</t>
  </si>
  <si>
    <t>869166038479415</t>
  </si>
  <si>
    <t>2018-09-03 16:05:29</t>
  </si>
  <si>
    <t>L05AMB02-180903024</t>
  </si>
  <si>
    <t>869166033833293</t>
  </si>
  <si>
    <t>2018-09-03 13:37:06</t>
  </si>
  <si>
    <t>M33AMB01-180903062</t>
  </si>
  <si>
    <t>869166038061957</t>
  </si>
  <si>
    <t>2018-09-03 16:50:11</t>
  </si>
  <si>
    <t>M27FMB64-180903009</t>
  </si>
  <si>
    <t>869166037405254</t>
  </si>
  <si>
    <t>2018-09-03 11:17:20</t>
  </si>
  <si>
    <t>M17GMB27-180903028</t>
  </si>
  <si>
    <t>869166035369213</t>
  </si>
  <si>
    <t>2018-09-03 16:44:55</t>
  </si>
  <si>
    <t>M17GMB23-180903036</t>
  </si>
  <si>
    <t>869166038932793</t>
  </si>
  <si>
    <t>2018-09-03 12:23:23</t>
  </si>
  <si>
    <t>M17GMB36-180903032</t>
  </si>
  <si>
    <t>869166036351079</t>
  </si>
  <si>
    <t>2018-09-03 14:45:11</t>
  </si>
  <si>
    <t>M07AMB25-180903274</t>
  </si>
  <si>
    <t>869166038356852</t>
  </si>
  <si>
    <t>2018-09-03 15:31:36</t>
  </si>
  <si>
    <t>M17GMB08-180903057</t>
  </si>
  <si>
    <t>869166037397097</t>
  </si>
  <si>
    <t>2018-09-03 14:06:29</t>
  </si>
  <si>
    <t>M17GMB35-180903004</t>
  </si>
  <si>
    <t>869166033864918</t>
  </si>
  <si>
    <t>2018-09-03 09:45:11</t>
  </si>
  <si>
    <t>M17GMB35-180903023</t>
  </si>
  <si>
    <t>869166033349910</t>
  </si>
  <si>
    <t>2018-09-03 13:36:02</t>
  </si>
  <si>
    <t>M17GMB08-180903031</t>
  </si>
  <si>
    <t>869166037000113</t>
  </si>
  <si>
    <t>2018-09-03 11:29:35</t>
  </si>
  <si>
    <t>M07AMB18-180903029</t>
  </si>
  <si>
    <t>869166038062336</t>
  </si>
  <si>
    <t>2018-08-16 02:42:25</t>
  </si>
  <si>
    <t>2018-09-03 15:32:50</t>
  </si>
  <si>
    <t>M27FMB28-180903010</t>
  </si>
  <si>
    <t>869166037080198</t>
  </si>
  <si>
    <t>2018-09-03 10:04:33</t>
  </si>
  <si>
    <t>M17GMB18-180903026</t>
  </si>
  <si>
    <t>869166034742238</t>
  </si>
  <si>
    <t>2018-09-03 14:52:36</t>
  </si>
  <si>
    <t>M07AMB25-180903179</t>
  </si>
  <si>
    <t>869166034740570</t>
  </si>
  <si>
    <t>2018-09-03 12:06:37</t>
  </si>
  <si>
    <t>M27FMB89-180903012</t>
  </si>
  <si>
    <t>济宁市太白客服中心</t>
  </si>
  <si>
    <t>865146045901852</t>
  </si>
  <si>
    <t>2018-09-03 15:43:24</t>
  </si>
  <si>
    <t>王亚春</t>
  </si>
  <si>
    <t>建议升级检测 用户有重要资料  暂不处理</t>
  </si>
  <si>
    <t>玩“王者荣耀”和“吃鸡”卡顿 指纹解锁解锁不灵敏  用户使用同型号机器尝试也是卡顿</t>
  </si>
  <si>
    <t>故障出现路径:玩“王者荣耀”和“吃鸡”卡顿;具体应用名称:玩“王者荣耀”和“吃鸡”卡顿;应用版本号:暂无;</t>
  </si>
  <si>
    <t>M08AMB03-180903028</t>
  </si>
  <si>
    <t>2018-09-03 15:03:30</t>
  </si>
  <si>
    <t>“因单据录错，故此单放弃维修，已补录单据，维修工单号为M08AMB03-180903032，请知悉”</t>
  </si>
  <si>
    <t>有时读卡有时不读卡，点开软件速度慢，微信视频聊天画面丑，指纹不好用，资料不保，同意刷机</t>
  </si>
  <si>
    <t>问题出现时间/SIM卡运营商:无;</t>
  </si>
  <si>
    <t>M33AMB28-180903058</t>
  </si>
  <si>
    <t>869166036364056</t>
  </si>
  <si>
    <t>2018-09-03 19:47:45</t>
  </si>
  <si>
    <t>M07AMB25-180903174</t>
  </si>
  <si>
    <t>869166033361139</t>
  </si>
  <si>
    <t>2018-09-03 12:04:31</t>
  </si>
  <si>
    <t>M27FMB06-180903017</t>
  </si>
  <si>
    <t>869166038613591</t>
  </si>
  <si>
    <t>2018-09-03 12:43:54</t>
  </si>
  <si>
    <t>M17GMB27-180903027</t>
  </si>
  <si>
    <t>869166036440674</t>
  </si>
  <si>
    <t>2018-09-03 16:43:23</t>
  </si>
  <si>
    <t>M16GMB15-180903022</t>
  </si>
  <si>
    <t>869166032923392</t>
  </si>
  <si>
    <t>2018-09-03 11:52:50</t>
  </si>
  <si>
    <t>赵宇</t>
  </si>
  <si>
    <t xml:space="preserve">自动关机后  密码解不开  资料无法保存 </t>
  </si>
  <si>
    <t>M17GMB18-180903027</t>
  </si>
  <si>
    <t>869166039082192</t>
  </si>
  <si>
    <t>2018-09-03 15:00:36</t>
  </si>
  <si>
    <t>M33AMB28-180903059</t>
  </si>
  <si>
    <t>869166037492658</t>
  </si>
  <si>
    <t>2018-09-03 19:49:36</t>
  </si>
  <si>
    <t>M33AMB32-180903006</t>
  </si>
  <si>
    <t>869166036490059</t>
  </si>
  <si>
    <t>2018-08-16 02:55:48</t>
  </si>
  <si>
    <t>2018-09-03 12:44:02</t>
  </si>
  <si>
    <t>M33AMB33-180903016</t>
  </si>
  <si>
    <t>869166038431952</t>
  </si>
  <si>
    <t>2018-09-03 15:59:40</t>
  </si>
  <si>
    <t>M17GMB18-180903025</t>
  </si>
  <si>
    <t>869166034741412</t>
  </si>
  <si>
    <t>2018-09-03 14:50:49</t>
  </si>
  <si>
    <t>M27FMB34-180903014</t>
  </si>
  <si>
    <t>869166035256733</t>
  </si>
  <si>
    <t>2018-09-03 10:18:29</t>
  </si>
  <si>
    <t>M02LMB02-180903011</t>
  </si>
  <si>
    <t>860079047686798</t>
  </si>
  <si>
    <t>2018-09-03 14:10:21</t>
  </si>
  <si>
    <t>M07AMB05-180903039</t>
  </si>
  <si>
    <t>869166037352613</t>
  </si>
  <si>
    <t>2018-09-03 13:27:17</t>
  </si>
  <si>
    <t>M17GMB04-180903010</t>
  </si>
  <si>
    <t>南阳市新华城市广场客服中心</t>
  </si>
  <si>
    <t>869166034693050</t>
  </si>
  <si>
    <t>2018-08-26 00:46:31</t>
  </si>
  <si>
    <t>维修</t>
  </si>
  <si>
    <t>李利刚</t>
  </si>
  <si>
    <t>轻微人为损坏（注：摄像头轻微进液），但检测后不影响正常保修。 聋哑人</t>
  </si>
  <si>
    <t>摄像头水雾</t>
  </si>
  <si>
    <t>其他部位进液</t>
  </si>
  <si>
    <t>M27FMB54-180903017</t>
  </si>
  <si>
    <t>869166034597731</t>
  </si>
  <si>
    <t>2018-09-03 11:07:04</t>
  </si>
  <si>
    <t>M07AMB25-180903183</t>
  </si>
  <si>
    <t>869166038405519</t>
  </si>
  <si>
    <t>2018-09-03 12:10:16</t>
  </si>
  <si>
    <t>M27FMB57-180903023</t>
  </si>
  <si>
    <t>869166038965470</t>
  </si>
  <si>
    <t>2018-09-03 16:35:31</t>
  </si>
  <si>
    <t>M27FMB28-180903012</t>
  </si>
  <si>
    <t>869166038336631</t>
  </si>
  <si>
    <t>2018-09-03 10:07:49</t>
  </si>
  <si>
    <t>M12AMB20-180903023</t>
  </si>
  <si>
    <t>厦门市江头客服中心</t>
  </si>
  <si>
    <t>869163037777998</t>
  </si>
  <si>
    <t>2018-09-03 16:48:46</t>
  </si>
  <si>
    <t>阮智静</t>
  </si>
  <si>
    <t>指纹经常不灵</t>
  </si>
  <si>
    <t>M33AMB12-180903007</t>
  </si>
  <si>
    <t>869166033868612</t>
  </si>
  <si>
    <t>2018-09-03 08:41:10</t>
  </si>
  <si>
    <t>M27FMB66-180903008</t>
  </si>
  <si>
    <t>869166035326437</t>
  </si>
  <si>
    <t>2018-09-03 10:22:28</t>
  </si>
  <si>
    <t>M33AMB34-180903008</t>
  </si>
  <si>
    <t>869166037356754</t>
  </si>
  <si>
    <t>2018-09-03 11:08:38</t>
  </si>
  <si>
    <t>M07AMB25-180903151</t>
  </si>
  <si>
    <t>869166033876334</t>
  </si>
  <si>
    <t>L05AMB02-180903039</t>
  </si>
  <si>
    <t>869166039845317</t>
  </si>
  <si>
    <t>2018-09-03 16:10:56</t>
  </si>
  <si>
    <t>M17GMB08-180903029</t>
  </si>
  <si>
    <t>869166036999976</t>
  </si>
  <si>
    <t>2018-09-03 11:26:52</t>
  </si>
  <si>
    <t>M03FMB08-180903015</t>
  </si>
  <si>
    <t>2018-09-03 12:00:00</t>
  </si>
  <si>
    <t>打电话信号中断，数据网络玩游戏吃鸡也会中断，电话打不进来</t>
  </si>
  <si>
    <t>出现概率:经常;故障地方:所有;信号格数:两格;</t>
  </si>
  <si>
    <t>电话打不进来</t>
  </si>
  <si>
    <t>出现概率:经常;故障地方:所有;</t>
  </si>
  <si>
    <t>M17GMB08-180903037</t>
  </si>
  <si>
    <t>869166038421177</t>
  </si>
  <si>
    <t>2018-08-16 06:50:33</t>
  </si>
  <si>
    <t>2018-09-03 12:00:28</t>
  </si>
  <si>
    <t>M27FMB09-180903020</t>
  </si>
  <si>
    <t>869166038059472</t>
  </si>
  <si>
    <t>2018-09-03 13:00:21</t>
  </si>
  <si>
    <t>M12AMB10-180903012</t>
  </si>
  <si>
    <t>厦门市同安区客服中心</t>
  </si>
  <si>
    <t>869163037745250</t>
  </si>
  <si>
    <t>2018-09-03 11:11:51</t>
  </si>
  <si>
    <t>祝明胜</t>
  </si>
  <si>
    <t>升级处理</t>
  </si>
  <si>
    <t>M09FMB10-180903021</t>
  </si>
  <si>
    <t>仙桃市客服中心</t>
  </si>
  <si>
    <t>865146046232679</t>
  </si>
  <si>
    <t>2018-09-03 15:38:33</t>
  </si>
  <si>
    <t>彭湃</t>
  </si>
  <si>
    <t>M02BMB02-180903042</t>
  </si>
  <si>
    <t>860079041493035</t>
  </si>
  <si>
    <t>2018-09-03 16:18:54</t>
  </si>
  <si>
    <t>张旭威</t>
  </si>
  <si>
    <t>M07AMB04-180903036</t>
  </si>
  <si>
    <t>869166037474532</t>
  </si>
  <si>
    <t>2018-08-16 02:37:38</t>
  </si>
  <si>
    <t>2018-09-03 16:46:09</t>
  </si>
  <si>
    <t>M27FMB06-180903014</t>
  </si>
  <si>
    <t>869166034482074</t>
  </si>
  <si>
    <t>2018-09-03 12:25:09</t>
  </si>
  <si>
    <t>刘青</t>
  </si>
  <si>
    <t>M27FMB43-180903005</t>
  </si>
  <si>
    <t>869166038058110</t>
  </si>
  <si>
    <t>2018-09-03 09:44:48</t>
  </si>
  <si>
    <t>M27FMB26-180903031</t>
  </si>
  <si>
    <t>869166037455093</t>
  </si>
  <si>
    <t>2018-09-03 16:06:58</t>
  </si>
  <si>
    <t>宋丹</t>
  </si>
  <si>
    <t>M07AMB25-180903141</t>
  </si>
  <si>
    <t>869166037780656</t>
  </si>
  <si>
    <t>2018-09-03 11:30:13</t>
  </si>
  <si>
    <t>M33AMB34-180903005</t>
  </si>
  <si>
    <t>869166033848796</t>
  </si>
  <si>
    <t>2018-08-16 06:43:30</t>
  </si>
  <si>
    <t>2018-09-03 10:55:33</t>
  </si>
  <si>
    <t>M27FMB12-180903054</t>
  </si>
  <si>
    <t>869166038060231</t>
  </si>
  <si>
    <t>M27FMB12-180903018</t>
  </si>
  <si>
    <t>869166037954335</t>
  </si>
  <si>
    <t>2018-09-03 10:19:12</t>
  </si>
  <si>
    <t>M27FMB64-180903018</t>
  </si>
  <si>
    <t>869166034596634</t>
  </si>
  <si>
    <t>2018-09-03 14:54:27</t>
  </si>
  <si>
    <t>M07AMB25-180903027</t>
  </si>
  <si>
    <t>869166036987831</t>
  </si>
  <si>
    <t>2018-09-03 09:33:41</t>
  </si>
  <si>
    <t>M00EMB21-180903030</t>
  </si>
  <si>
    <t>2018-09-03 15:10:05</t>
  </si>
  <si>
    <t>刘红杰</t>
  </si>
  <si>
    <t>用户单独购买数据线  49元</t>
  </si>
  <si>
    <t>屏幕指纹按键不好解锁 有时一次解不开</t>
  </si>
  <si>
    <t>M27FMB12-180903031</t>
  </si>
  <si>
    <t>869166038588694</t>
  </si>
  <si>
    <t>2018-09-03 10:36:43</t>
  </si>
  <si>
    <t>M07AMB25-180903177</t>
  </si>
  <si>
    <t>869166035250652</t>
  </si>
  <si>
    <t>2018-09-03 12:07:25</t>
  </si>
  <si>
    <t>M29AMB23-180903002</t>
  </si>
  <si>
    <t>865146040431715</t>
  </si>
  <si>
    <t>2018-09-03 14:38:32</t>
  </si>
  <si>
    <t>帮家人送修</t>
  </si>
  <si>
    <t>M09FMB27-180903003</t>
  </si>
  <si>
    <t>869166033866475</t>
  </si>
  <si>
    <t>2018-08-15 23:22:42</t>
  </si>
  <si>
    <t>2018-09-03 10:02:54</t>
  </si>
  <si>
    <t>M27FMB12-180903041</t>
  </si>
  <si>
    <t>869166038511852</t>
  </si>
  <si>
    <t>2018-09-03 11:44:52</t>
  </si>
  <si>
    <t xml:space="preserve">wz </t>
  </si>
  <si>
    <t>M27FMB12-180903069</t>
  </si>
  <si>
    <t>869166037095998</t>
  </si>
  <si>
    <t>2018-09-03 13:35:22</t>
  </si>
  <si>
    <t>M27FMB25-180903034</t>
  </si>
  <si>
    <t>869166033781997</t>
  </si>
  <si>
    <t>2018-09-03 14:53:14</t>
  </si>
  <si>
    <t>M07AMB25-180903113</t>
  </si>
  <si>
    <t>869166038901277</t>
  </si>
  <si>
    <t>M10AMB48-180903005</t>
  </si>
  <si>
    <t>延安市洛川县客服中心</t>
  </si>
  <si>
    <t>865146045842890</t>
  </si>
  <si>
    <t>2018-09-03 11:05:33</t>
  </si>
  <si>
    <t>白春</t>
  </si>
  <si>
    <t>软件升级，指导操作</t>
  </si>
  <si>
    <t>电源键偶尔失灵，指纹不灵</t>
  </si>
  <si>
    <t>M11FMB07-180903008</t>
  </si>
  <si>
    <t>865146041196416</t>
  </si>
  <si>
    <t>2018-08-28 13:22:16</t>
  </si>
  <si>
    <t>2018-09-03 11:35:00</t>
  </si>
  <si>
    <t>凡是使用相机都显示无法使用相机， 黑屏 闪退</t>
  </si>
  <si>
    <t>M27FMB54-180903010</t>
  </si>
  <si>
    <t>869166034556059</t>
  </si>
  <si>
    <t>2018-09-03 09:44:59</t>
  </si>
  <si>
    <t>M07AMB25-180903261</t>
  </si>
  <si>
    <t>869166034862077</t>
  </si>
  <si>
    <t>2018-09-03 15:23:58</t>
  </si>
  <si>
    <t>730106</t>
  </si>
  <si>
    <t>刷机业务演示机刷机</t>
  </si>
  <si>
    <t>M36AMB02-180903037</t>
  </si>
  <si>
    <t>865146049622652</t>
  </si>
  <si>
    <t>2018-09-03 15:13:48</t>
  </si>
  <si>
    <t>朱文</t>
  </si>
  <si>
    <t>M07AMB25-180903264</t>
  </si>
  <si>
    <t>869166038403019</t>
  </si>
  <si>
    <t>2018-09-03 15:23:59</t>
  </si>
  <si>
    <t>M07AMB25-180903256</t>
  </si>
  <si>
    <t>869166035254035</t>
  </si>
  <si>
    <t>2018-09-03 15:23:57</t>
  </si>
  <si>
    <t>M07AMB25-180903262</t>
  </si>
  <si>
    <t>869166036683018</t>
  </si>
  <si>
    <t>M07AMB25-180903257</t>
  </si>
  <si>
    <t>869166034876358</t>
  </si>
  <si>
    <t>M07AMB25-180903263</t>
  </si>
  <si>
    <t>869166037970414</t>
  </si>
  <si>
    <t>M07AMB25-180903260</t>
  </si>
  <si>
    <t>869166038353750</t>
  </si>
  <si>
    <t>M07AMB25-180903255</t>
  </si>
  <si>
    <t>869166038402557</t>
  </si>
  <si>
    <t>2018-09-03 15:23:56</t>
  </si>
  <si>
    <t>M07AMB25-180903259</t>
  </si>
  <si>
    <t>869166039080758</t>
  </si>
  <si>
    <t>M07AMB25-180903258</t>
  </si>
  <si>
    <t>869166038423439</t>
  </si>
  <si>
    <t>M07AMB25-180903265</t>
  </si>
  <si>
    <t>869166033363259</t>
  </si>
  <si>
    <t>M03BMB15-JC-180904001</t>
  </si>
  <si>
    <t>869163038981292</t>
  </si>
  <si>
    <t>2018-09-04 09:38:07</t>
  </si>
  <si>
    <t>该机屏裂。根据公司文件付屏幕4901801   750元钱，品质换机。用户同意更换流光蓝手机。用户保卡丢失</t>
  </si>
  <si>
    <t xml:space="preserve">屏裂， </t>
  </si>
  <si>
    <t>M03BMB06-JC-180904002</t>
  </si>
  <si>
    <t>860079046307479</t>
  </si>
  <si>
    <t>2018-09-04 13:39:10</t>
  </si>
  <si>
    <t>卢泽恩</t>
  </si>
  <si>
    <t>边框摔损（用户主动要求付费更换屏幕）</t>
  </si>
  <si>
    <t>M17GMB09-JC-180904002</t>
  </si>
  <si>
    <t>869166032397514</t>
  </si>
  <si>
    <t>2018-09-04 14:20:11</t>
  </si>
  <si>
    <t>王峰</t>
  </si>
  <si>
    <t>电池盖碎裂，按公司政策客户自费电池盖费用190元换新机</t>
  </si>
  <si>
    <t>电池盖碎裂，客户自费电池盖费用换机</t>
  </si>
  <si>
    <t>M29AMB07-JC-180904001</t>
  </si>
  <si>
    <t>869166035059574</t>
  </si>
  <si>
    <t>2018-09-04 13:49:48</t>
  </si>
  <si>
    <t>此机客服检测屏裂，符合公司品质收集，用户同意付屏幕费用750元换机。（用户同意手机颜色流光蓝换霓光紫）</t>
  </si>
  <si>
    <t>M02BMB02-JC-180904007</t>
  </si>
  <si>
    <t>865146049294171</t>
  </si>
  <si>
    <t>2018-09-04 16:07:33</t>
  </si>
  <si>
    <t>进水  不开机</t>
  </si>
  <si>
    <t>M12AMB08-JC-180904005</t>
  </si>
  <si>
    <t>2018-09-04 15:49:37</t>
  </si>
  <si>
    <t>客户同意更换M版的手机</t>
  </si>
  <si>
    <t>M36AMB02-JC-180904008</t>
  </si>
  <si>
    <t>869163039262775</t>
  </si>
  <si>
    <t>2018-09-04 17:11:07</t>
  </si>
  <si>
    <t>谢志祥</t>
  </si>
  <si>
    <t>M06C0015-JC-180904001</t>
  </si>
  <si>
    <t>2018-09-04 10:32:27</t>
  </si>
  <si>
    <t>进液黑屏</t>
  </si>
  <si>
    <t>M10E0006-JC-180904001</t>
  </si>
  <si>
    <t>869166037728150</t>
  </si>
  <si>
    <t>2018-09-04 15:15:00</t>
  </si>
  <si>
    <t>品质换机，屏裂，因符合公司品质换机收集，故收取屏幕费用750元，更换新机。</t>
  </si>
  <si>
    <t>M08AMB10-JC-180904020</t>
  </si>
  <si>
    <t>865146046728916</t>
  </si>
  <si>
    <t>2018-09-04 12:42:57</t>
  </si>
  <si>
    <t>用户同意更换R17 PBEM00霓光紫机器</t>
  </si>
  <si>
    <t>无法开机，屏裂，其他</t>
  </si>
  <si>
    <t>M16GMB01-JC-180904001</t>
  </si>
  <si>
    <t>865146042263850</t>
  </si>
  <si>
    <t>2018-09-04 13:53:35</t>
  </si>
  <si>
    <t xml:space="preserve">屏碎 检测竟哪坏了 拿钱换新 </t>
  </si>
  <si>
    <t>M06C0004-JC-180904003</t>
  </si>
  <si>
    <t>865146049139459</t>
  </si>
  <si>
    <t>2018-09-04 15:33:25</t>
  </si>
  <si>
    <t>M05AMB01-JC-180904001</t>
  </si>
  <si>
    <t>860079042230337</t>
  </si>
  <si>
    <t>2018-09-04 15:19:19</t>
  </si>
  <si>
    <t>王茜</t>
  </si>
  <si>
    <t>保卡丢失，检测机器仅屏坏，付屏幕费用750元为用户更换新机。</t>
  </si>
  <si>
    <t>屏裂，无显示</t>
  </si>
  <si>
    <t>M29AMB02-JC-180904003</t>
  </si>
  <si>
    <t>869163036666473</t>
  </si>
  <si>
    <t>2018-09-04 13:14:13</t>
  </si>
  <si>
    <t>此机客服拆机检测，手机触摸屏裂，主板严重变形，符合公司品质收集，用户支付屏幕费用（750元）和主板费用（1490元）更换新机。此机保修卡丢失，购买日期以电子保卡注册日期为准。用户同意更换全网通版本手机。</t>
  </si>
  <si>
    <t>组件裂、主板变形严重</t>
  </si>
  <si>
    <t>M29AMB01-JC-180904002</t>
  </si>
  <si>
    <t>865146041425112</t>
  </si>
  <si>
    <t>2018-09-04 14:27:10</t>
  </si>
  <si>
    <t>曹荣治</t>
  </si>
  <si>
    <t>M33AMB34-JC-180904001</t>
  </si>
  <si>
    <t>865146047850479</t>
  </si>
  <si>
    <t>2018-09-04 11:30:30</t>
  </si>
  <si>
    <t>屏坏缺料使用服务用机换机</t>
  </si>
  <si>
    <t>M02GMB03-JC-180904001</t>
  </si>
  <si>
    <t>869166032929431</t>
  </si>
  <si>
    <t>2018-09-04 15:54:13</t>
  </si>
  <si>
    <t>林湘荣</t>
  </si>
  <si>
    <t>符合品质换机，使用屏碎保，免费为用户换机。</t>
  </si>
  <si>
    <t>裂屏不显示</t>
  </si>
  <si>
    <t>M26BMB02-JC-180904001</t>
  </si>
  <si>
    <t>库尔勒市客服中心</t>
  </si>
  <si>
    <t>865146044115173</t>
  </si>
  <si>
    <t>2018-09-04 17:20:40</t>
  </si>
  <si>
    <t>万勇</t>
  </si>
  <si>
    <t>使用屏碎保</t>
  </si>
  <si>
    <t>L05AMB02-180904076</t>
  </si>
  <si>
    <t>869166036404076</t>
  </si>
  <si>
    <t>2018-09-04</t>
  </si>
  <si>
    <t>2018-09-04 16:36:16</t>
  </si>
  <si>
    <t>L05AMB02-180904017</t>
  </si>
  <si>
    <t>869166036404415</t>
  </si>
  <si>
    <t>2018-09-04 10:51:57</t>
  </si>
  <si>
    <t>L05AMB02-180904018</t>
  </si>
  <si>
    <t>869166033815290</t>
  </si>
  <si>
    <t>2018-08-15 23:32:11</t>
  </si>
  <si>
    <t>2018-09-04 10:53:28</t>
  </si>
  <si>
    <t>L05AMB02-180904041</t>
  </si>
  <si>
    <t>869166033790915</t>
  </si>
  <si>
    <t>2018-08-15 23:30:52</t>
  </si>
  <si>
    <t>2018-09-04 13:35:34</t>
  </si>
  <si>
    <t>L05AMB02-180904067</t>
  </si>
  <si>
    <t>869166035897155</t>
  </si>
  <si>
    <t>2018-09-04 15:06:21</t>
  </si>
  <si>
    <t>L05AMB02-180904072</t>
  </si>
  <si>
    <t>869166036404431</t>
  </si>
  <si>
    <t>2018-09-04 15:35:19</t>
  </si>
  <si>
    <t>L05AMB02-180904078</t>
  </si>
  <si>
    <t>869166036404951</t>
  </si>
  <si>
    <t>2018-08-15 23:30:59</t>
  </si>
  <si>
    <t>2018-09-04 16:42:19</t>
  </si>
  <si>
    <t>L05AMB02-180904056</t>
  </si>
  <si>
    <t>869166036705175</t>
  </si>
  <si>
    <t>2018-09-04 14:26:27</t>
  </si>
  <si>
    <t>L05AMB02-180904051</t>
  </si>
  <si>
    <t>869166036535036</t>
  </si>
  <si>
    <t>2018-09-04 14:08:58</t>
  </si>
  <si>
    <t>L05AMB02-180904003</t>
  </si>
  <si>
    <t>869166033367359</t>
  </si>
  <si>
    <t>2018-08-15 23:30:49</t>
  </si>
  <si>
    <t>2018-09-04 09:02:26</t>
  </si>
  <si>
    <t>L05AMB02-180904043</t>
  </si>
  <si>
    <t>869166033369553</t>
  </si>
  <si>
    <t>2018-09-04 13:37:55</t>
  </si>
  <si>
    <t>L05AMB02-180904034</t>
  </si>
  <si>
    <t>869163038196297</t>
  </si>
  <si>
    <t>2018-08-25 22:55:05</t>
  </si>
  <si>
    <t>2018-09-04 12:30:18</t>
  </si>
  <si>
    <t>密码忘记了</t>
  </si>
  <si>
    <t>L05AMB02-180904032</t>
  </si>
  <si>
    <t>869166033370411</t>
  </si>
  <si>
    <t>2018-08-15 23:31:43</t>
  </si>
  <si>
    <t>2018-09-04 12:08:14</t>
  </si>
  <si>
    <t>L05AMB02-180904014</t>
  </si>
  <si>
    <t>869166035284990</t>
  </si>
  <si>
    <t>2018-09-04 10:42:33</t>
  </si>
  <si>
    <t>M03AMB14-180904002</t>
  </si>
  <si>
    <t>湖州市安吉县客服中心</t>
  </si>
  <si>
    <t>869163037683717</t>
  </si>
  <si>
    <t>2018-09-04 09:19:17</t>
  </si>
  <si>
    <t>陈凯能</t>
  </si>
  <si>
    <t>来消息锁屏界面无提示</t>
  </si>
  <si>
    <t>M03BMB04-180904010</t>
  </si>
  <si>
    <t>869163039779174</t>
  </si>
  <si>
    <t>2018-09-04 10:50:38</t>
  </si>
  <si>
    <t>曹鹏</t>
  </si>
  <si>
    <t>开机键有时点不亮屏幕抖音播放器录短视频点进去黑屏</t>
  </si>
  <si>
    <t>故障现象描述:黑屏;具体应用名称:抖音;应用版本号:0;</t>
  </si>
  <si>
    <t>M07AMB27-180904001</t>
  </si>
  <si>
    <t>869166038067459</t>
  </si>
  <si>
    <t>2018-08-16 02:42:24</t>
  </si>
  <si>
    <t>2018-09-04 10:02:28</t>
  </si>
  <si>
    <t>M07AMB27-180904027</t>
  </si>
  <si>
    <t>869166034862739</t>
  </si>
  <si>
    <t>2018-08-16 02:42:20</t>
  </si>
  <si>
    <t>2018-09-04 10:41:55</t>
  </si>
  <si>
    <t>刷机（新城东路)业务演示机刷机</t>
  </si>
  <si>
    <t>M07AMB27-180904024</t>
  </si>
  <si>
    <t>869166033944678</t>
  </si>
  <si>
    <t>2018-09-04 10:41:54</t>
  </si>
  <si>
    <t>刷机（新城路）业务演示机刷机</t>
  </si>
  <si>
    <t>M07AMB27-180904026</t>
  </si>
  <si>
    <t>869166034839232</t>
  </si>
  <si>
    <t>刷机（锑都中路店）业务演示机刷机</t>
  </si>
  <si>
    <t>M07AMB03-180904021</t>
  </si>
  <si>
    <t>869166033883157</t>
  </si>
  <si>
    <t>2018-09-04 12:55:23</t>
  </si>
  <si>
    <t>M07AMB03-180904019</t>
  </si>
  <si>
    <t>869166033891077</t>
  </si>
  <si>
    <t>2018-09-04 12:54:07</t>
  </si>
  <si>
    <t>M07AMB04-180904011</t>
  </si>
  <si>
    <t>869166038353974</t>
  </si>
  <si>
    <t>2018-09-04 09:58:16</t>
  </si>
  <si>
    <t>M07AMB04-180904025</t>
  </si>
  <si>
    <t>869166038423892</t>
  </si>
  <si>
    <t>2018-09-04 12:14:55</t>
  </si>
  <si>
    <t>M07AMB04-180904006</t>
  </si>
  <si>
    <t>869166035253755</t>
  </si>
  <si>
    <t>2018-09-04 09:49:32</t>
  </si>
  <si>
    <t>M07AMB04-180904009</t>
  </si>
  <si>
    <t>869166037791174</t>
  </si>
  <si>
    <t>2018-09-04 09:54:32</t>
  </si>
  <si>
    <t>M07AMB04-180904022</t>
  </si>
  <si>
    <t>869166038970710</t>
  </si>
  <si>
    <t>2018-09-04 11:19:12</t>
  </si>
  <si>
    <t>M07AMB04-180904019</t>
  </si>
  <si>
    <t>869166038355771</t>
  </si>
  <si>
    <t>2018-09-04 10:53:48</t>
  </si>
  <si>
    <t>M07AMB04-180904024</t>
  </si>
  <si>
    <t>869166038404595</t>
  </si>
  <si>
    <t>2018-09-04 12:11:47</t>
  </si>
  <si>
    <t>M07AMB04-180904008</t>
  </si>
  <si>
    <t>869166034864594</t>
  </si>
  <si>
    <t>2018-09-04 09:52:41</t>
  </si>
  <si>
    <t>M07AMB04-180904020</t>
  </si>
  <si>
    <t>869166034748771</t>
  </si>
  <si>
    <t>2018-09-04 11:03:47</t>
  </si>
  <si>
    <t>M07AMB04-180904014</t>
  </si>
  <si>
    <t>869166033864611</t>
  </si>
  <si>
    <t>2018-09-04 10:25:45</t>
  </si>
  <si>
    <t>M07AMB04-180904007</t>
  </si>
  <si>
    <t>869166033958850</t>
  </si>
  <si>
    <t>2018-09-04 09:51:00</t>
  </si>
  <si>
    <t>M07AMB04-180904005</t>
  </si>
  <si>
    <t>869166039080659</t>
  </si>
  <si>
    <t>2018-09-04 09:32:18</t>
  </si>
  <si>
    <t>M07AMB04-180904004</t>
  </si>
  <si>
    <t>869166038430855</t>
  </si>
  <si>
    <t>2018-09-04 09:47:47</t>
  </si>
  <si>
    <t>M07AMB04-180904026</t>
  </si>
  <si>
    <t>869166038401138</t>
  </si>
  <si>
    <t>2018-09-04 12:21:26</t>
  </si>
  <si>
    <t>M07AMB04-180904018</t>
  </si>
  <si>
    <t>869166038402177</t>
  </si>
  <si>
    <t>2018-09-04 10:51:20</t>
  </si>
  <si>
    <t>M07AMB04-180904010</t>
  </si>
  <si>
    <t>869166038403373</t>
  </si>
  <si>
    <t>2018-09-04 09:56:48</t>
  </si>
  <si>
    <t>M07AMB04-180904021</t>
  </si>
  <si>
    <t>869166039632871</t>
  </si>
  <si>
    <t>2018-08-16 07:26:25</t>
  </si>
  <si>
    <t>2018-09-04 10:46:07</t>
  </si>
  <si>
    <t>M07AMB05-180904050</t>
  </si>
  <si>
    <t>869166038424437</t>
  </si>
  <si>
    <t>2018-08-16 02:37:53</t>
  </si>
  <si>
    <t>2018-09-04 13:55:44</t>
  </si>
  <si>
    <t>黄舟</t>
  </si>
  <si>
    <t>M07AMB05-180904051</t>
  </si>
  <si>
    <t>869166037191193</t>
  </si>
  <si>
    <t>2018-09-04 13:57:04</t>
  </si>
  <si>
    <t>M07AMB05-180904004</t>
  </si>
  <si>
    <t>869166033864710</t>
  </si>
  <si>
    <t>2018-09-04 09:41:35</t>
  </si>
  <si>
    <t>M07AMB05-180904009</t>
  </si>
  <si>
    <t>869166037192852</t>
  </si>
  <si>
    <t>2018-09-04 10:04:03</t>
  </si>
  <si>
    <t>M07AMB05-180904007</t>
  </si>
  <si>
    <t>869166039238778</t>
  </si>
  <si>
    <t>2018-09-04 10:01:32</t>
  </si>
  <si>
    <t>M07AMB05-180904003</t>
  </si>
  <si>
    <t>869166034862796</t>
  </si>
  <si>
    <t>2018-08-16 02:37:40</t>
  </si>
  <si>
    <t>2018-09-04 09:40:01</t>
  </si>
  <si>
    <t>M07AMB05-180904017</t>
  </si>
  <si>
    <t>869166038351051</t>
  </si>
  <si>
    <t>2018-09-04 11:11:24</t>
  </si>
  <si>
    <t>M07AMB05-180904047</t>
  </si>
  <si>
    <t>869166037824991</t>
  </si>
  <si>
    <t>2018-08-16 07:26:30</t>
  </si>
  <si>
    <t>2018-09-04 13:26:27</t>
  </si>
  <si>
    <t>M07AMB05-180904044</t>
  </si>
  <si>
    <t>869166035688950</t>
  </si>
  <si>
    <t>2018-08-16 02:37:44</t>
  </si>
  <si>
    <t>2018-09-04 13:11:48</t>
  </si>
  <si>
    <t>M07AMB05-180904043</t>
  </si>
  <si>
    <t>869166034745439</t>
  </si>
  <si>
    <t>2018-09-04 13:10:38</t>
  </si>
  <si>
    <t>M07AMB05-180904046</t>
  </si>
  <si>
    <t>869166034754951</t>
  </si>
  <si>
    <t>2018-09-04 13:24:21</t>
  </si>
  <si>
    <t>M07AMB05-180904040</t>
  </si>
  <si>
    <t>869166033948778</t>
  </si>
  <si>
    <t>2018-09-04 13:04:44</t>
  </si>
  <si>
    <t>M07AMB05-180904049</t>
  </si>
  <si>
    <t>869166035377356</t>
  </si>
  <si>
    <t>2018-09-04 13:49:23</t>
  </si>
  <si>
    <t>M07AMB05-180904021</t>
  </si>
  <si>
    <t>869166034751718</t>
  </si>
  <si>
    <t>2018-09-04 11:29:38</t>
  </si>
  <si>
    <t>M07AMB05-180904041</t>
  </si>
  <si>
    <t>869166033601898</t>
  </si>
  <si>
    <t>2018-09-04 13:05:59</t>
  </si>
  <si>
    <t>M07AMB05-180904042</t>
  </si>
  <si>
    <t>869166033851097</t>
  </si>
  <si>
    <t>2018-09-04 13:09:03</t>
  </si>
  <si>
    <t>M07AMB05-180904045</t>
  </si>
  <si>
    <t>869166038424213</t>
  </si>
  <si>
    <t>2018-09-04 13:22:30</t>
  </si>
  <si>
    <t>M07AMB05-180904039</t>
  </si>
  <si>
    <t>869166038352810</t>
  </si>
  <si>
    <t>2018-08-16 02:37:45</t>
  </si>
  <si>
    <t>2018-09-04 13:03:26</t>
  </si>
  <si>
    <t>M07AMB05-180904038</t>
  </si>
  <si>
    <t>869166038337738</t>
  </si>
  <si>
    <t>2018-09-04 12:53:55</t>
  </si>
  <si>
    <t>M07AMB06-180904050</t>
  </si>
  <si>
    <t>869166036412954</t>
  </si>
  <si>
    <t>2018-09-04 18:28:24</t>
  </si>
  <si>
    <t>郭保钢</t>
  </si>
  <si>
    <t>M07AMB06-180904045</t>
  </si>
  <si>
    <t>869166038341854</t>
  </si>
  <si>
    <t>2018-09-04 17:53:27</t>
  </si>
  <si>
    <t>该用户为导购，同时送修两台手机来客服中心升级</t>
  </si>
  <si>
    <t>M07AMB06-180904016</t>
  </si>
  <si>
    <t>869166038580675</t>
  </si>
  <si>
    <t>2018-09-04 11:23:27</t>
  </si>
  <si>
    <t>M07AMB06-180904005</t>
  </si>
  <si>
    <t>869166036411832</t>
  </si>
  <si>
    <t>2018-09-04 09:56:14</t>
  </si>
  <si>
    <t>M07AMB12-180904022</t>
  </si>
  <si>
    <t>邵阳市客服中心</t>
  </si>
  <si>
    <t>869166038615455</t>
  </si>
  <si>
    <t>2018-08-16 02:37:50</t>
  </si>
  <si>
    <t>2018-09-04 10:53:18</t>
  </si>
  <si>
    <t>屈胜</t>
  </si>
  <si>
    <t>180901</t>
  </si>
  <si>
    <t>M07AMB12-180904031</t>
  </si>
  <si>
    <t>869166038901293</t>
  </si>
  <si>
    <t>2018-09-04 13:46:54</t>
  </si>
  <si>
    <t>M07AMB12-180904020</t>
  </si>
  <si>
    <t>869166037354650</t>
  </si>
  <si>
    <t>2018-08-16 02:38:08</t>
  </si>
  <si>
    <t>2018-09-04 10:50:34</t>
  </si>
  <si>
    <t>M07AMB12-180904012</t>
  </si>
  <si>
    <t>869166037353439</t>
  </si>
  <si>
    <t>2018-08-16 02:37:51</t>
  </si>
  <si>
    <t>2018-09-04 10:20:05</t>
  </si>
  <si>
    <t>M07AMB12-180904008</t>
  </si>
  <si>
    <t>869166038743554</t>
  </si>
  <si>
    <t>2018-08-16 07:26:26</t>
  </si>
  <si>
    <t>2018-09-04 10:06:16</t>
  </si>
  <si>
    <t>M07AMB12-180904024</t>
  </si>
  <si>
    <t>869166039081939</t>
  </si>
  <si>
    <t>2018-09-04 10:54:49</t>
  </si>
  <si>
    <t>M07AMB12-180904009</t>
  </si>
  <si>
    <t>869166038162839</t>
  </si>
  <si>
    <t>2018-08-16 02:37:48</t>
  </si>
  <si>
    <t>2018-09-04 10:10:11</t>
  </si>
  <si>
    <t>M07AMB12-180904018</t>
  </si>
  <si>
    <t>869166038425251</t>
  </si>
  <si>
    <t>2018-09-04 10:48:01</t>
  </si>
  <si>
    <t>唐雨铭</t>
  </si>
  <si>
    <t>M07AMB12-180904015</t>
  </si>
  <si>
    <t>869166038971650</t>
  </si>
  <si>
    <t>M07AMB12-180904025</t>
  </si>
  <si>
    <t>869166038353552</t>
  </si>
  <si>
    <t>2018-09-04 10:58:35</t>
  </si>
  <si>
    <t>M07AMB12-180904021</t>
  </si>
  <si>
    <t>869166039093314</t>
  </si>
  <si>
    <t>2018-09-04 10:52:06</t>
  </si>
  <si>
    <t>M07AMB12-180904019</t>
  </si>
  <si>
    <t>869166038357298</t>
  </si>
  <si>
    <t>2018-09-04 10:49:38</t>
  </si>
  <si>
    <t>M07AMB16-180904009</t>
  </si>
  <si>
    <t>869166033595033</t>
  </si>
  <si>
    <t>2018-09-04 09:43:10</t>
  </si>
  <si>
    <t>董盛文</t>
  </si>
  <si>
    <t>M07AMB20-180904023</t>
  </si>
  <si>
    <t>869166036506490</t>
  </si>
  <si>
    <t>2018-09-04 16:30:33</t>
  </si>
  <si>
    <t>M07AMB01-180904010</t>
  </si>
  <si>
    <t>869166036419934</t>
  </si>
  <si>
    <t>2018-09-04 10:46:29</t>
  </si>
  <si>
    <t>M07AMB01-180904038</t>
  </si>
  <si>
    <t>869166038061932</t>
  </si>
  <si>
    <t>2018-09-04 13:50:53</t>
  </si>
  <si>
    <t>M07AMB01-180904032</t>
  </si>
  <si>
    <t>869166038915616</t>
  </si>
  <si>
    <t>2018-09-04 13:30:41</t>
  </si>
  <si>
    <t>M07AMB01-180904060</t>
  </si>
  <si>
    <t>869166039859771</t>
  </si>
  <si>
    <t>2018-09-04 16:27:41</t>
  </si>
  <si>
    <t>M07AMB01-180904013</t>
  </si>
  <si>
    <t>869166034862614</t>
  </si>
  <si>
    <t>2018-09-04 11:01:42</t>
  </si>
  <si>
    <t>M07AMB01-180904009</t>
  </si>
  <si>
    <t>869166038322151</t>
  </si>
  <si>
    <t>2018-09-04 10:32:58</t>
  </si>
  <si>
    <t>M07AMB01-180904034</t>
  </si>
  <si>
    <t>869166035892651</t>
  </si>
  <si>
    <t>2018-09-04 13:37:34</t>
  </si>
  <si>
    <t>M07AMB01-180904048</t>
  </si>
  <si>
    <t>860079044610734</t>
  </si>
  <si>
    <t>2018-09-04 15:45:07</t>
  </si>
  <si>
    <t>电池盖底部有凸起</t>
  </si>
  <si>
    <t>M08AMB09-180904025</t>
  </si>
  <si>
    <t>860079048405891</t>
  </si>
  <si>
    <t>2018-09-04 14:27:37</t>
  </si>
  <si>
    <t>郑淑超</t>
  </si>
  <si>
    <t>开始出现电源键按下去没反应，检测一下手机，摄像头出现绿点</t>
  </si>
  <si>
    <t>M08AMB19-180904018</t>
  </si>
  <si>
    <t>唐山市迁安市客服中心</t>
  </si>
  <si>
    <t>869166031933913</t>
  </si>
  <si>
    <t>2018-09-04 11:01:24</t>
  </si>
  <si>
    <t>张敬文</t>
  </si>
  <si>
    <t>进液   不开机</t>
  </si>
  <si>
    <t>M13BMB02-180904023</t>
  </si>
  <si>
    <t>上饶市客服中心</t>
  </si>
  <si>
    <t>860079045206730</t>
  </si>
  <si>
    <t>2018-09-04 15:13:57</t>
  </si>
  <si>
    <t>操建武</t>
  </si>
  <si>
    <t>指纹不灵面部识别不灵</t>
  </si>
  <si>
    <t>M26BMB05-180904005</t>
  </si>
  <si>
    <t>阿克苏客服中心</t>
  </si>
  <si>
    <t>869166030339211</t>
  </si>
  <si>
    <t>2018-08-25 02:57:41</t>
  </si>
  <si>
    <t>2018-09-04 13:46:46</t>
  </si>
  <si>
    <t>王志东</t>
  </si>
  <si>
    <t>自动关机，花屏</t>
  </si>
  <si>
    <t>故障现象描述:自动关机;如何恢复正常:重启手机;</t>
  </si>
  <si>
    <t>M27FMB32-180904017</t>
  </si>
  <si>
    <t>865146040135134</t>
  </si>
  <si>
    <t>2018-09-04 10:59:57</t>
  </si>
  <si>
    <t>董明媚</t>
  </si>
  <si>
    <t>1.指纹不灵敏，重新录入刚开始没事，但过几个小时就又不好用，2.昨天扬声器无声，（来电铃声除外）重启后临时解决</t>
  </si>
  <si>
    <t>M27FMB06-180904016</t>
  </si>
  <si>
    <t>869166039089130</t>
  </si>
  <si>
    <t>2018-09-04 13:37:25</t>
  </si>
  <si>
    <t>M27FMB06-180904014</t>
  </si>
  <si>
    <t>869166035334498</t>
  </si>
  <si>
    <t>2018-09-04 13:21:27</t>
  </si>
  <si>
    <t>M27FMB06-180904015</t>
  </si>
  <si>
    <t>869166037814315</t>
  </si>
  <si>
    <t>2018-09-04 13:28:06</t>
  </si>
  <si>
    <t>M27FMB87-180904003</t>
  </si>
  <si>
    <t>869166037360798</t>
  </si>
  <si>
    <t>2018-09-04 09:58:31</t>
  </si>
  <si>
    <t>M27FMB11-180904008</t>
  </si>
  <si>
    <t>860079041593875</t>
  </si>
  <si>
    <t>2018-09-04 09:33:35</t>
  </si>
  <si>
    <t>宁夏养老认证这个软件不能正常使用</t>
  </si>
  <si>
    <t>M27FMB11-180904005</t>
  </si>
  <si>
    <t>869166038054630</t>
  </si>
  <si>
    <t>2018-09-04 09:18:57</t>
  </si>
  <si>
    <t>M27FMB11-180904023</t>
  </si>
  <si>
    <t>869166033903054</t>
  </si>
  <si>
    <t>2018-09-04 11:07:13</t>
  </si>
  <si>
    <t>M27FMB11-180904009</t>
  </si>
  <si>
    <t>869166038070032</t>
  </si>
  <si>
    <t>2018-09-04 09:42:38</t>
  </si>
  <si>
    <t>M27FMB13-180904034</t>
  </si>
  <si>
    <t>865146045925570</t>
  </si>
  <si>
    <t>2018-08-25 23:51:12</t>
  </si>
  <si>
    <t>2018-09-04 13:26:03</t>
  </si>
  <si>
    <t>来微信消息和短信时无提示音</t>
  </si>
  <si>
    <t>M27FMB14-180904024</t>
  </si>
  <si>
    <t>威海市客服中心</t>
  </si>
  <si>
    <t>865146041910139</t>
  </si>
  <si>
    <t>2018-08-26 03:52:46</t>
  </si>
  <si>
    <t>2018-09-04 12:43:38</t>
  </si>
  <si>
    <t>王永强</t>
  </si>
  <si>
    <t>M27FMB52-180904006</t>
  </si>
  <si>
    <t>869166038970058</t>
  </si>
  <si>
    <t>2018-09-04 10:12:39</t>
  </si>
  <si>
    <t>M27FMB15-180904023</t>
  </si>
  <si>
    <t>869163037283013</t>
  </si>
  <si>
    <t>2018-09-04 09:42:18</t>
  </si>
  <si>
    <t>用户赶时间，暂不检测</t>
  </si>
  <si>
    <t>手机下方黑屏</t>
  </si>
  <si>
    <t>M27FMB18-180904028</t>
  </si>
  <si>
    <t>869166038619614</t>
  </si>
  <si>
    <t>2018-09-04 16:53:11</t>
  </si>
  <si>
    <t>M27FMB18-180904029</t>
  </si>
  <si>
    <t>869166034742436</t>
  </si>
  <si>
    <t>2018-09-04 16:54:46</t>
  </si>
  <si>
    <t>M27FMB18-180904026</t>
  </si>
  <si>
    <t>869166036983533</t>
  </si>
  <si>
    <t>2018-09-04 16:48:24</t>
  </si>
  <si>
    <t>M27FMB18-180904030</t>
  </si>
  <si>
    <t>860079044025438</t>
  </si>
  <si>
    <t>2018-08-30 05:30:20</t>
  </si>
  <si>
    <t>2018-09-04 16:56:20</t>
  </si>
  <si>
    <t>M27FMB18-180904031</t>
  </si>
  <si>
    <t>869166033632554</t>
  </si>
  <si>
    <t>2018-08-16 06:50:57</t>
  </si>
  <si>
    <t>2018-09-04 16:58:04</t>
  </si>
  <si>
    <t xml:space="preserve"> 0</t>
  </si>
  <si>
    <t>M27FMB18-180904032</t>
  </si>
  <si>
    <t>869166038331251</t>
  </si>
  <si>
    <t>2018-09-04 17:00:47</t>
  </si>
  <si>
    <t>M27FMB18-180904027</t>
  </si>
  <si>
    <t>869166038321955</t>
  </si>
  <si>
    <t>2018-09-04 16:50:20</t>
  </si>
  <si>
    <t>M27FMB18-180904025</t>
  </si>
  <si>
    <t>869166036393733</t>
  </si>
  <si>
    <t>2018-09-04 16:46:43</t>
  </si>
  <si>
    <t>M27FMB26-180904023</t>
  </si>
  <si>
    <t>869166036519816</t>
  </si>
  <si>
    <t>2018-09-04 13:20:37</t>
  </si>
  <si>
    <t>M27FMB27-180904019</t>
  </si>
  <si>
    <t>临沂市沂水县客服中心</t>
  </si>
  <si>
    <t>869166037010617</t>
  </si>
  <si>
    <t>2018-09-04 12:00:44</t>
  </si>
  <si>
    <t>姚常欣</t>
  </si>
  <si>
    <t>M27FMB27-180904018</t>
  </si>
  <si>
    <t>869166036514510</t>
  </si>
  <si>
    <t>2018-09-04 11:59:15</t>
  </si>
  <si>
    <t>M27FMB27-180904017</t>
  </si>
  <si>
    <t>869166038066311</t>
  </si>
  <si>
    <t>2018-09-04 11:57:19</t>
  </si>
  <si>
    <t>M27FMB27-180904016</t>
  </si>
  <si>
    <t>869166038068051</t>
  </si>
  <si>
    <t>2018-09-04 11:54:56</t>
  </si>
  <si>
    <t>M27FMB27-180904015</t>
  </si>
  <si>
    <t>869166038069851</t>
  </si>
  <si>
    <t>2018-09-04 11:43:32</t>
  </si>
  <si>
    <t>升级，业务演示机升级，无资料</t>
  </si>
  <si>
    <t>M27FMB30-180904026</t>
  </si>
  <si>
    <t>869166037187472</t>
  </si>
  <si>
    <t>2018-09-04 12:01:50</t>
  </si>
  <si>
    <t>演示机升级，无资料</t>
  </si>
  <si>
    <t>M27FMB30-180904025</t>
  </si>
  <si>
    <t>869166038424692</t>
  </si>
  <si>
    <t>2018-09-04 11:59:14</t>
  </si>
  <si>
    <t>M27FMB34-180904020</t>
  </si>
  <si>
    <t>869166036975513</t>
  </si>
  <si>
    <t>2018-09-04 14:00:55</t>
  </si>
  <si>
    <t>M27FMB34-180904029</t>
  </si>
  <si>
    <t>865146040769650</t>
  </si>
  <si>
    <t>2018-09-04 16:22:53</t>
  </si>
  <si>
    <t>支付宝里面的滴滴出行 经常无法定位</t>
  </si>
  <si>
    <t>对比情况:无;具体应用名称:无;</t>
  </si>
  <si>
    <t>M27FMB39-180904038</t>
  </si>
  <si>
    <t>869166036525714</t>
  </si>
  <si>
    <t>2018-09-04 11:20:05</t>
  </si>
  <si>
    <t>M27FMB39-180904023</t>
  </si>
  <si>
    <t>869166038585617</t>
  </si>
  <si>
    <t>2018-08-16 08:05:38</t>
  </si>
  <si>
    <t>2018-09-04 10:51:39</t>
  </si>
  <si>
    <t>M27FMB39-180904060</t>
  </si>
  <si>
    <t>869166035369171</t>
  </si>
  <si>
    <t>2018-09-04 15:02:50</t>
  </si>
  <si>
    <t>M27FMB39-180904030</t>
  </si>
  <si>
    <t>869166036514577</t>
  </si>
  <si>
    <t>2018-09-04 11:01:21</t>
  </si>
  <si>
    <t>M27FMB39-180904045</t>
  </si>
  <si>
    <t>869166031919854</t>
  </si>
  <si>
    <t>2018-09-04 12:01:06</t>
  </si>
  <si>
    <t>微信来信息无声 信息也无声</t>
  </si>
  <si>
    <t>M27FMB39-180904041</t>
  </si>
  <si>
    <t>869166035369015</t>
  </si>
  <si>
    <t>2018-09-04 11:22:48</t>
  </si>
  <si>
    <t>M27FMB39-180904018</t>
  </si>
  <si>
    <t>869166037464772</t>
  </si>
  <si>
    <t>2018-09-04 10:41:04</t>
  </si>
  <si>
    <t>M27FMB39-180904027</t>
  </si>
  <si>
    <t>869166035337673</t>
  </si>
  <si>
    <t>2018-09-04 10:58:39</t>
  </si>
  <si>
    <t>M27FMB39-180904036</t>
  </si>
  <si>
    <t>869166037089330</t>
  </si>
  <si>
    <t>2018-09-04 11:10:48</t>
  </si>
  <si>
    <t>M27FMB39-180904034</t>
  </si>
  <si>
    <t>869166034551316</t>
  </si>
  <si>
    <t>2018-09-04 11:08:42</t>
  </si>
  <si>
    <t>M27FMB39-180904025</t>
  </si>
  <si>
    <t>869166038068176</t>
  </si>
  <si>
    <t>2018-09-04 10:55:51</t>
  </si>
  <si>
    <t>M27FMB41-180904023</t>
  </si>
  <si>
    <t>869166039846539</t>
  </si>
  <si>
    <t>2018-09-04 14:00:59</t>
  </si>
  <si>
    <t>M27FMB41-180904020</t>
  </si>
  <si>
    <t>865146045933574</t>
  </si>
  <si>
    <t>2018-09-04 12:28:02</t>
  </si>
  <si>
    <t>指纹不灵敏，充电发热，资料可丢</t>
  </si>
  <si>
    <t>M27FMB41-180904031</t>
  </si>
  <si>
    <t>869166038478235</t>
  </si>
  <si>
    <t>2018-09-04 14:47:43</t>
  </si>
  <si>
    <t>M27FMB43-180904019</t>
  </si>
  <si>
    <t>869166033786871</t>
  </si>
  <si>
    <t>2018-09-04 16:06:50</t>
  </si>
  <si>
    <t>M27FMB43-180904018</t>
  </si>
  <si>
    <t>869166037196093</t>
  </si>
  <si>
    <t>2018-09-04 15:57:22</t>
  </si>
  <si>
    <t>M27FMB80-180904006</t>
  </si>
  <si>
    <t>869166036525490</t>
  </si>
  <si>
    <t>2018-09-04 10:37:53</t>
  </si>
  <si>
    <t>M33AMB01-180904019</t>
  </si>
  <si>
    <t>869166037823894</t>
  </si>
  <si>
    <t>2018-09-04 12:20:56</t>
  </si>
  <si>
    <t>M33AMB10-180904005</t>
  </si>
  <si>
    <t>869166036159753</t>
  </si>
  <si>
    <t>2018-09-04 10:02:47</t>
  </si>
  <si>
    <t>M33AMB10-180904004</t>
  </si>
  <si>
    <t>869166035372092</t>
  </si>
  <si>
    <t>2018-09-04 10:00:48</t>
  </si>
  <si>
    <t>M33AMB22-180904009</t>
  </si>
  <si>
    <t>869166037355236</t>
  </si>
  <si>
    <t>2018-09-04 13:44:52</t>
  </si>
  <si>
    <t>M36AMB20-180904008</t>
  </si>
  <si>
    <t>靖江市客服中心</t>
  </si>
  <si>
    <t>869166033872770</t>
  </si>
  <si>
    <t>2018-08-16 03:02:37</t>
  </si>
  <si>
    <t>2018-09-04 15:55:34</t>
  </si>
  <si>
    <t>朱霞</t>
  </si>
  <si>
    <t>用户手机未插卡使用，所有没有激活时间</t>
  </si>
  <si>
    <t>170112</t>
  </si>
  <si>
    <t>M36AMB20-180904007</t>
  </si>
  <si>
    <t>869166031515637</t>
  </si>
  <si>
    <t>2018-08-15 22:43:04</t>
  </si>
  <si>
    <t>2018-09-04 15:47:30</t>
  </si>
  <si>
    <t>M36AMB20-180904006</t>
  </si>
  <si>
    <t>869166034868678</t>
  </si>
  <si>
    <t>2018-09-04 15:43:40</t>
  </si>
  <si>
    <t>M36AMB22-180904016</t>
  </si>
  <si>
    <t>865146049971034</t>
  </si>
  <si>
    <t>2018-09-04 14:46:21</t>
  </si>
  <si>
    <t>5473179D299G518292MC2029704</t>
  </si>
  <si>
    <t>李志祥</t>
  </si>
  <si>
    <t>新SN；G517497MC1381359</t>
  </si>
  <si>
    <t>充电头不充电</t>
  </si>
  <si>
    <t>M02JMB11-180904046</t>
  </si>
  <si>
    <t>869166033821439</t>
  </si>
  <si>
    <t>2018-09-04 17:35:50</t>
  </si>
  <si>
    <t>M02JMB14-180904002</t>
  </si>
  <si>
    <t>广州市增城区荔城客服中心</t>
  </si>
  <si>
    <t>860079049032579</t>
  </si>
  <si>
    <t>2018-09-04 10:24:20</t>
  </si>
  <si>
    <t>张卫康</t>
  </si>
  <si>
    <t>微信上网信号弱，资料可丢</t>
  </si>
  <si>
    <t>M01CMB03-180904009</t>
  </si>
  <si>
    <t>绵阳市客服中心</t>
  </si>
  <si>
    <t>865146047287797</t>
  </si>
  <si>
    <t>2018-09-04 09:59:28</t>
  </si>
  <si>
    <t>雷怒</t>
  </si>
  <si>
    <t>无发票、保卡或无条码   进液</t>
  </si>
  <si>
    <t>进液 清洗 检测</t>
  </si>
  <si>
    <t>M00EMB05-180904031</t>
  </si>
  <si>
    <t>860079045713453</t>
  </si>
  <si>
    <t>2018-08-28 00:04:26</t>
  </si>
  <si>
    <t>2018-09-04 17:13:23</t>
  </si>
  <si>
    <t>曹少峰</t>
  </si>
  <si>
    <t>待机短，指纹不好用</t>
  </si>
  <si>
    <t>M02MMB09-180904009</t>
  </si>
  <si>
    <t>茂名市高州市客服中心</t>
  </si>
  <si>
    <t>860079044680091</t>
  </si>
  <si>
    <t>2018-09-04 14:40:29</t>
  </si>
  <si>
    <t>苏辉凯</t>
  </si>
  <si>
    <t>M06C0009-180904011</t>
  </si>
  <si>
    <t>上海市青浦区客服中心</t>
  </si>
  <si>
    <t>865146047741850</t>
  </si>
  <si>
    <t>2018-09-04 15:31:58</t>
  </si>
  <si>
    <t>张鑫</t>
  </si>
  <si>
    <t>M10E0006-180904015</t>
  </si>
  <si>
    <t>865146049254456</t>
  </si>
  <si>
    <t>2018-09-04 16:14:17</t>
  </si>
  <si>
    <t>机器故障重新装配已好</t>
  </si>
  <si>
    <t>卡托拔不出</t>
  </si>
  <si>
    <t>M12AMB06-180904005</t>
  </si>
  <si>
    <t>865146045574410</t>
  </si>
  <si>
    <t>2018-09-04 10:27:49</t>
  </si>
  <si>
    <t>陈海强</t>
  </si>
  <si>
    <t>M17GMB14-180904072</t>
  </si>
  <si>
    <t>869166038557830</t>
  </si>
  <si>
    <t>2018-09-04 14:54:19</t>
  </si>
  <si>
    <t>郭云飞（女）</t>
  </si>
  <si>
    <t>M17GMB14-180904042</t>
  </si>
  <si>
    <t>869166034485358</t>
  </si>
  <si>
    <t>2018-09-04 11:01:52</t>
  </si>
  <si>
    <t>M17GMB26-180904013</t>
  </si>
  <si>
    <t>869166037362018</t>
  </si>
  <si>
    <t>2018-09-04 11:09:00</t>
  </si>
  <si>
    <t>M17GMB26-180904021</t>
  </si>
  <si>
    <t>869166036992997</t>
  </si>
  <si>
    <t>2018-09-04 12:09:24</t>
  </si>
  <si>
    <t>M17GMB26-180904028</t>
  </si>
  <si>
    <t>869166038612270</t>
  </si>
  <si>
    <t>2018-09-04 13:03:09</t>
  </si>
  <si>
    <t>赵莹</t>
  </si>
  <si>
    <t>M17GMB24-180904162</t>
  </si>
  <si>
    <t>2018-09-04 10:04:14</t>
  </si>
  <si>
    <t>李东风</t>
  </si>
  <si>
    <t>M17GMB24-180904002</t>
  </si>
  <si>
    <t>865146046793290</t>
  </si>
  <si>
    <t>2018-08-25 22:13:18</t>
  </si>
  <si>
    <t>2018-09-04 09:07:50</t>
  </si>
  <si>
    <t>J118292LA1776360</t>
  </si>
  <si>
    <t>吴之鹏</t>
  </si>
  <si>
    <t>下单号码;15937077766</t>
  </si>
  <si>
    <t>M17GMB24-180904446</t>
  </si>
  <si>
    <t>2018-09-04 17:11:18</t>
  </si>
  <si>
    <t>赵肖朋</t>
  </si>
  <si>
    <t>无发票、保卡或无条码 演示机升级  故录入虚拟串号0000 虚拟购买日期2000-01-01</t>
  </si>
  <si>
    <t>演示机升级 用户主动要求升级</t>
  </si>
  <si>
    <t>M17GMB24-180904440</t>
  </si>
  <si>
    <t>2018-09-04 17:05:06</t>
  </si>
  <si>
    <t>位魁</t>
  </si>
  <si>
    <t>无发票、保卡或无条码  故录入虚拟串号0000 虚拟购买日期2000-01-01 演示机升级</t>
  </si>
  <si>
    <t xml:space="preserve">演示机升级 用户主动要求升级 </t>
  </si>
  <si>
    <t>M17GMB24-180904448</t>
  </si>
  <si>
    <t>2018-09-04 17:14:04</t>
  </si>
  <si>
    <t>无发票、保卡或无条码 演示机升级 故录入虚拟串号0000 购买日期2000-01-01</t>
  </si>
  <si>
    <t>M17GMB16-180904006</t>
  </si>
  <si>
    <t>869166033367516</t>
  </si>
  <si>
    <t>2018-08-16 06:57:35</t>
  </si>
  <si>
    <t>2018-09-04 09:18:05</t>
  </si>
  <si>
    <t>M17GMB16-180904004</t>
  </si>
  <si>
    <t>869166033359596</t>
  </si>
  <si>
    <t>2018-09-04 09:05:25</t>
  </si>
  <si>
    <t>张琳</t>
  </si>
  <si>
    <t>M17GMB03-180904043</t>
  </si>
  <si>
    <t>焦作市客服中心</t>
  </si>
  <si>
    <t>869166038533690</t>
  </si>
  <si>
    <t>2018-08-16 07:56:21</t>
  </si>
  <si>
    <t>2018-09-04 15:24:06</t>
  </si>
  <si>
    <t>杨丽丽</t>
  </si>
  <si>
    <t>此机为业务演示机刷机</t>
  </si>
  <si>
    <t>M17GMB03-180904041</t>
  </si>
  <si>
    <t>869166033866392</t>
  </si>
  <si>
    <t>2018-08-16 06:55:49</t>
  </si>
  <si>
    <t>2018-09-04 15:26:15</t>
  </si>
  <si>
    <t>李曙芳</t>
  </si>
  <si>
    <t>M17GMB03-180904042</t>
  </si>
  <si>
    <t>869166034756451</t>
  </si>
  <si>
    <t>2018-09-04 15:41:14</t>
  </si>
  <si>
    <t>杨婷婷</t>
  </si>
  <si>
    <t>M17GMB05-180904152</t>
  </si>
  <si>
    <t>869166036955556</t>
  </si>
  <si>
    <t>2018-08-16 06:55:40</t>
  </si>
  <si>
    <t>2018-09-04 15:44:52</t>
  </si>
  <si>
    <t>苗亚奇</t>
  </si>
  <si>
    <t>M17GMB05-180904106</t>
  </si>
  <si>
    <t>869166037354254</t>
  </si>
  <si>
    <t>2018-08-16 06:56:19</t>
  </si>
  <si>
    <t>2018-09-04 14:49:52</t>
  </si>
  <si>
    <t>M17GMB05-180904123</t>
  </si>
  <si>
    <t>869166038912654</t>
  </si>
  <si>
    <t>2018-08-16 06:56:10</t>
  </si>
  <si>
    <t>2018-09-04 15:15:08</t>
  </si>
  <si>
    <t>M17GMB05-180904148</t>
  </si>
  <si>
    <t>869166038405493</t>
  </si>
  <si>
    <t>2018-08-16 06:56:09</t>
  </si>
  <si>
    <t>2018-09-04 15:42:20</t>
  </si>
  <si>
    <t>M17GMB05-180904132</t>
  </si>
  <si>
    <t>869166037333175</t>
  </si>
  <si>
    <t>2018-09-04 15:23:32</t>
  </si>
  <si>
    <t>M17GMB05-180904101</t>
  </si>
  <si>
    <t>869166038902556</t>
  </si>
  <si>
    <t>2018-09-04 14:41:41</t>
  </si>
  <si>
    <t>M17GMB05-180904144</t>
  </si>
  <si>
    <t>869166031509879</t>
  </si>
  <si>
    <t>2018-09-04 15:37:35</t>
  </si>
  <si>
    <t>M17GMB05-180904140</t>
  </si>
  <si>
    <t>869166033359091</t>
  </si>
  <si>
    <t>2018-09-04 15:34:57</t>
  </si>
  <si>
    <t>M17GMB05-180904109</t>
  </si>
  <si>
    <t>869166038065396</t>
  </si>
  <si>
    <t>2018-08-16 06:55:50</t>
  </si>
  <si>
    <t>2018-09-04 14:54:10</t>
  </si>
  <si>
    <t>M17GMB05-180904080</t>
  </si>
  <si>
    <t>869166038055314</t>
  </si>
  <si>
    <t>2018-08-16 06:56:22</t>
  </si>
  <si>
    <t>2018-09-04 14:21:27</t>
  </si>
  <si>
    <t>王璐瑶</t>
  </si>
  <si>
    <t>M17GMB05-180904145</t>
  </si>
  <si>
    <t>869166037096491</t>
  </si>
  <si>
    <t>2018-08-16 06:55:37</t>
  </si>
  <si>
    <t>2018-09-04 15:40:23</t>
  </si>
  <si>
    <t>M17GMB05-180904108</t>
  </si>
  <si>
    <t>869166038910971</t>
  </si>
  <si>
    <t>2018-09-04 14:51:00</t>
  </si>
  <si>
    <t>M17GMB05-180904098</t>
  </si>
  <si>
    <t>869166037920898</t>
  </si>
  <si>
    <t>2018-08-16 07:56:26</t>
  </si>
  <si>
    <t>2018-09-04 14:39:30</t>
  </si>
  <si>
    <t>M17GMB05-180904127</t>
  </si>
  <si>
    <t>869166037397311</t>
  </si>
  <si>
    <t>2018-09-04 15:16:02</t>
  </si>
  <si>
    <t>M17GMB05-180904095</t>
  </si>
  <si>
    <t>869166033957852</t>
  </si>
  <si>
    <t>2018-08-16 07:56:30</t>
  </si>
  <si>
    <t>2018-09-04 14:37:11</t>
  </si>
  <si>
    <t>M17GMB05-180904093</t>
  </si>
  <si>
    <t>869166035372597</t>
  </si>
  <si>
    <t>2018-09-04 14:34:45</t>
  </si>
  <si>
    <t>M17GMB05-180904150</t>
  </si>
  <si>
    <t>869166039847354</t>
  </si>
  <si>
    <t>2018-09-04 15:43:36</t>
  </si>
  <si>
    <t>M17GMB05-180904076</t>
  </si>
  <si>
    <t>869166036969334</t>
  </si>
  <si>
    <t>2018-09-04 14:17:20</t>
  </si>
  <si>
    <t>M17GMB05-180904138</t>
  </si>
  <si>
    <t>869166038470877</t>
  </si>
  <si>
    <t>2018-09-04 15:33:11</t>
  </si>
  <si>
    <t>M17GMB05-180904087</t>
  </si>
  <si>
    <t>869166033842351</t>
  </si>
  <si>
    <t>2018-09-04 14:27:43</t>
  </si>
  <si>
    <t>M17GMB05-180904084</t>
  </si>
  <si>
    <t>869166033888578</t>
  </si>
  <si>
    <t>2018-09-04 14:25:31</t>
  </si>
  <si>
    <t>M17GMB05-180904050</t>
  </si>
  <si>
    <t>869166033597930</t>
  </si>
  <si>
    <t>2018-09-04 11:46:00</t>
  </si>
  <si>
    <t>M17GMB05-180904103</t>
  </si>
  <si>
    <t>869166036582657</t>
  </si>
  <si>
    <t>2018-08-16 06:56:07</t>
  </si>
  <si>
    <t>2018-09-04 14:43:29</t>
  </si>
  <si>
    <t>M17GMB05-180904091</t>
  </si>
  <si>
    <t>869166037778155</t>
  </si>
  <si>
    <t>2018-09-04 14:30:03</t>
  </si>
  <si>
    <t>M17GMB05-180904121</t>
  </si>
  <si>
    <t>869166033348177</t>
  </si>
  <si>
    <t>2018-09-04 15:12:41</t>
  </si>
  <si>
    <t>M17GMB05-180904141</t>
  </si>
  <si>
    <t>869166036970118</t>
  </si>
  <si>
    <t>2018-09-04 15:35:48</t>
  </si>
  <si>
    <t>M17GMB05-180904053</t>
  </si>
  <si>
    <t>869166037465613</t>
  </si>
  <si>
    <t>2018-09-04 11:49:40</t>
  </si>
  <si>
    <t>M17GMB05-180904048</t>
  </si>
  <si>
    <t>869166036585692</t>
  </si>
  <si>
    <t>2018-09-04 11:42:44</t>
  </si>
  <si>
    <t>M17GMB05-180904051</t>
  </si>
  <si>
    <t>869166038908439</t>
  </si>
  <si>
    <t>2018-09-04 11:47:51</t>
  </si>
  <si>
    <t>M17GMB05-180904054</t>
  </si>
  <si>
    <t>869166039860472</t>
  </si>
  <si>
    <t>2018-09-04 11:50:47</t>
  </si>
  <si>
    <t>M17GMB05-180904085</t>
  </si>
  <si>
    <t>869166037812798</t>
  </si>
  <si>
    <t>2018-09-04 14:26:39</t>
  </si>
  <si>
    <t>M17GMB05-180904122</t>
  </si>
  <si>
    <t>869166033596072</t>
  </si>
  <si>
    <t>2018-09-04 15:14:21</t>
  </si>
  <si>
    <t>M17GMB05-180904097</t>
  </si>
  <si>
    <t>869166036679354</t>
  </si>
  <si>
    <t>2018-09-04 14:38:28</t>
  </si>
  <si>
    <t>M17GMB05-180904099</t>
  </si>
  <si>
    <t>869166037333035</t>
  </si>
  <si>
    <t>2018-09-04 14:40:32</t>
  </si>
  <si>
    <t>M17GMB05-180904142</t>
  </si>
  <si>
    <t>869166038910898</t>
  </si>
  <si>
    <t>2018-09-04 15:36:39</t>
  </si>
  <si>
    <t>M17GMB05-180904092</t>
  </si>
  <si>
    <t>869166037920633</t>
  </si>
  <si>
    <t>2018-09-04 14:33:56</t>
  </si>
  <si>
    <t>M17GMB05-180904130</t>
  </si>
  <si>
    <t>869166039825814</t>
  </si>
  <si>
    <t>2018-09-04 15:21:50</t>
  </si>
  <si>
    <t>M17GMB05-180904082</t>
  </si>
  <si>
    <t>869166036372398</t>
  </si>
  <si>
    <t>2018-09-04 14:24:29</t>
  </si>
  <si>
    <t>M17GMB05-180904078</t>
  </si>
  <si>
    <t>869166034481696</t>
  </si>
  <si>
    <t>2018-09-04 14:19:58</t>
  </si>
  <si>
    <t>M17GMB05-180904088</t>
  </si>
  <si>
    <t>869166036356730</t>
  </si>
  <si>
    <t>2018-09-04 14:28:54</t>
  </si>
  <si>
    <t>M17GMB05-180904146</t>
  </si>
  <si>
    <t>869166036996311</t>
  </si>
  <si>
    <t>2018-09-04 15:41:21</t>
  </si>
  <si>
    <t>M17GMB05-180904153</t>
  </si>
  <si>
    <t>869166037358453</t>
  </si>
  <si>
    <t>2018-09-04 15:45:53</t>
  </si>
  <si>
    <t>M17GMB05-180904139</t>
  </si>
  <si>
    <t>869166038066071</t>
  </si>
  <si>
    <t>2018-09-04 15:34:04</t>
  </si>
  <si>
    <t>M17GMB05-180904094</t>
  </si>
  <si>
    <t>869166033931956</t>
  </si>
  <si>
    <t>2018-09-04 14:35:46</t>
  </si>
  <si>
    <t>M17GMB05-180904104</t>
  </si>
  <si>
    <t>869166033593350</t>
  </si>
  <si>
    <t>2018-09-04 14:45:56</t>
  </si>
  <si>
    <t>M17GMB06-180904024</t>
  </si>
  <si>
    <t>周口市客服中心</t>
  </si>
  <si>
    <t>869166037454054</t>
  </si>
  <si>
    <t>2018-08-16 06:56:25</t>
  </si>
  <si>
    <t>2018-09-04 12:27:55</t>
  </si>
  <si>
    <t>任丽娜</t>
  </si>
  <si>
    <t>演示机刷机，购买日期录入2000-01-01，请知悉！刘</t>
  </si>
  <si>
    <t>演示机器刷机</t>
  </si>
  <si>
    <t>M17GMB09-180904007</t>
  </si>
  <si>
    <t>869166033362210</t>
  </si>
  <si>
    <t>2018-09-04 09:07:14</t>
  </si>
  <si>
    <t>严乐</t>
  </si>
  <si>
    <t>M17GMB09-180904006</t>
  </si>
  <si>
    <t>869166034557735</t>
  </si>
  <si>
    <t>2018-09-04 09:05:21</t>
  </si>
  <si>
    <t>M17GMB09-180904032</t>
  </si>
  <si>
    <t>869166035896751</t>
  </si>
  <si>
    <t>2018-09-04 13:42:34</t>
  </si>
  <si>
    <t>M17GMB09-180904003</t>
  </si>
  <si>
    <t>869166036688397</t>
  </si>
  <si>
    <t>2018-09-04 09:00:43</t>
  </si>
  <si>
    <t>M17GMB09-180904009</t>
  </si>
  <si>
    <t>869166036562238</t>
  </si>
  <si>
    <t>2018-09-04 09:09:29</t>
  </si>
  <si>
    <t>M17GMB09-180904002</t>
  </si>
  <si>
    <t>869166033931915</t>
  </si>
  <si>
    <t>2018-09-04 08:58:08</t>
  </si>
  <si>
    <t>M17GMB09-180904042</t>
  </si>
  <si>
    <t>869166034718394</t>
  </si>
  <si>
    <t>2018-09-04 15:24:36</t>
  </si>
  <si>
    <t>M17GMB09-180904040</t>
  </si>
  <si>
    <t>869166036998358</t>
  </si>
  <si>
    <t>2018-09-04 15:22:58</t>
  </si>
  <si>
    <t>M17GMB09-180904004</t>
  </si>
  <si>
    <t>869166038914817</t>
  </si>
  <si>
    <t>2018-09-04 09:02:08</t>
  </si>
  <si>
    <t>M17GMB09-180904005</t>
  </si>
  <si>
    <t>869166034556851</t>
  </si>
  <si>
    <t>2018-09-04 09:03:25</t>
  </si>
  <si>
    <t>M17GMB10-180904035</t>
  </si>
  <si>
    <t>三门峡市客服中心</t>
  </si>
  <si>
    <t>869166038071774</t>
  </si>
  <si>
    <t>2018-09-04 15:56:47</t>
  </si>
  <si>
    <t>南青</t>
  </si>
  <si>
    <t>演示机器升级</t>
  </si>
  <si>
    <t>M17GMB10-180904015</t>
  </si>
  <si>
    <t>869166038069174</t>
  </si>
  <si>
    <t>2018-09-04 10:46:37</t>
  </si>
  <si>
    <t>M17GMB14-180904069</t>
  </si>
  <si>
    <t>869166035301158</t>
  </si>
  <si>
    <t>2018-09-04 14:44:55</t>
  </si>
  <si>
    <t>M17GMB14-180904070</t>
  </si>
  <si>
    <t>869166033930255</t>
  </si>
  <si>
    <t>2018-09-04 14:47:01</t>
  </si>
  <si>
    <t>M17GMB14-180904065</t>
  </si>
  <si>
    <t>869166038173810</t>
  </si>
  <si>
    <t>2018-09-04 14:17:16</t>
  </si>
  <si>
    <t>M17GMB14-180904052</t>
  </si>
  <si>
    <t>869166033840074</t>
  </si>
  <si>
    <t>2018-09-04 11:39:43</t>
  </si>
  <si>
    <t>M17GMB14-180904012</t>
  </si>
  <si>
    <t>869166038577994</t>
  </si>
  <si>
    <t>2018-09-04 09:18:51</t>
  </si>
  <si>
    <t>M17GMB14-180904025</t>
  </si>
  <si>
    <t>869166033350090</t>
  </si>
  <si>
    <t>2018-09-04 09:50:59</t>
  </si>
  <si>
    <t>M17GMB14-180904023</t>
  </si>
  <si>
    <t>869166038968631</t>
  </si>
  <si>
    <t>2018-09-04 09:49:07</t>
  </si>
  <si>
    <t>M17GMB14-180904018</t>
  </si>
  <si>
    <t>869166033873851</t>
  </si>
  <si>
    <t>2018-09-04 09:26:44</t>
  </si>
  <si>
    <t>M17GMB14-180904019</t>
  </si>
  <si>
    <t>869166033845735</t>
  </si>
  <si>
    <t>2018-09-04 09:32:08</t>
  </si>
  <si>
    <t>M17GMB12-180904033</t>
  </si>
  <si>
    <t>869166037964292</t>
  </si>
  <si>
    <t>2018-08-16 07:56:34</t>
  </si>
  <si>
    <t>2018-09-04 11:08:20</t>
  </si>
  <si>
    <t>M17GMB12-180904016</t>
  </si>
  <si>
    <t>869166038744016</t>
  </si>
  <si>
    <t>2018-09-04 09:52:19</t>
  </si>
  <si>
    <t>M17GMB12-180904034</t>
  </si>
  <si>
    <t>869166033955898</t>
  </si>
  <si>
    <t>2018-09-04 11:11:48</t>
  </si>
  <si>
    <t>M17GMB13-180904037</t>
  </si>
  <si>
    <t>869166038440698</t>
  </si>
  <si>
    <t>2018-08-16 06:57:40</t>
  </si>
  <si>
    <t>2018-09-04 13:16:28</t>
  </si>
  <si>
    <t>韩雪瑞</t>
  </si>
  <si>
    <t>M17GMB21-180904017</t>
  </si>
  <si>
    <t>869166038063714</t>
  </si>
  <si>
    <t>2018-09-04 12:38:15</t>
  </si>
  <si>
    <t>李倩倩</t>
  </si>
  <si>
    <t>M17GMB21-180904006</t>
  </si>
  <si>
    <t>869166033929976</t>
  </si>
  <si>
    <t>2018-09-04 10:23:45</t>
  </si>
  <si>
    <t>M17GMB21-180904007</t>
  </si>
  <si>
    <t>869166035898559</t>
  </si>
  <si>
    <t>2018-09-04 10:30:09</t>
  </si>
  <si>
    <t>M17GMB21-180904010</t>
  </si>
  <si>
    <t>869166035796357</t>
  </si>
  <si>
    <t>2018-09-04 10:44:08</t>
  </si>
  <si>
    <t>M19AMB69-180904018</t>
  </si>
  <si>
    <t>869166030212699</t>
  </si>
  <si>
    <t>2018-09-04 16:07:55</t>
  </si>
  <si>
    <t>秦晓飞</t>
  </si>
  <si>
    <t>M19AMB04-180904046</t>
  </si>
  <si>
    <t>869166032515891</t>
  </si>
  <si>
    <t>2018-09-04 16:37:40</t>
  </si>
  <si>
    <t>景爱锋</t>
  </si>
  <si>
    <t>指纹设置上其他人都可以解除密码</t>
  </si>
  <si>
    <t>M19AMB19-180904009</t>
  </si>
  <si>
    <t>865146041475414</t>
  </si>
  <si>
    <t>2018-09-04 15:01:02</t>
  </si>
  <si>
    <t>M21AMB01-180904035</t>
  </si>
  <si>
    <t>869163038916314</t>
  </si>
  <si>
    <t>2018-09-04 11:38:49</t>
  </si>
  <si>
    <t>5473177I008J118321GA1787273</t>
  </si>
  <si>
    <t>杨彪</t>
  </si>
  <si>
    <t>M23AMB04-180904022</t>
  </si>
  <si>
    <t>860079047932093</t>
  </si>
  <si>
    <t>2018-08-27 23:55:39</t>
  </si>
  <si>
    <t>2018-09-04 12:58:35</t>
  </si>
  <si>
    <t>杨佳竹</t>
  </si>
  <si>
    <t>不详</t>
  </si>
  <si>
    <t>M29AMB07-180904012</t>
  </si>
  <si>
    <t>869166030633878</t>
  </si>
  <si>
    <t>2018-09-04 10:29:47</t>
  </si>
  <si>
    <t>M29AMB16-180904038</t>
  </si>
  <si>
    <t>869166036869211</t>
  </si>
  <si>
    <t>2018-09-04 16:21:07</t>
  </si>
  <si>
    <t>听筒有杂音  拨打长途电话有杂音</t>
  </si>
  <si>
    <t>M29AMB12-180904002</t>
  </si>
  <si>
    <t>865146040684313</t>
  </si>
  <si>
    <t>2018-08-25 02:51:01</t>
  </si>
  <si>
    <t>2018-09-04 09:41:36</t>
  </si>
  <si>
    <t>毛著怀</t>
  </si>
  <si>
    <t>M29AMB09-180904041</t>
  </si>
  <si>
    <t>天水市客服中心</t>
  </si>
  <si>
    <t>869166034255678</t>
  </si>
  <si>
    <t>2018-09-04 17:48:07</t>
  </si>
  <si>
    <t>苏洋</t>
  </si>
  <si>
    <t>M31AMB08-180904026</t>
  </si>
  <si>
    <t>865146042621537</t>
  </si>
  <si>
    <t>2018-09-04 14:11:03</t>
  </si>
  <si>
    <t>代文江</t>
  </si>
  <si>
    <t>数据线非原装</t>
  </si>
  <si>
    <t>M23AMB15-180904010</t>
  </si>
  <si>
    <t>869166034936954</t>
  </si>
  <si>
    <t>2018-09-04 09:55:53</t>
  </si>
  <si>
    <t>电子保卡，检测手机故障未复现，故放弃维修。</t>
  </si>
  <si>
    <t>指纹解锁不灵，刚录的时候还好，过几个小时后基本解不开</t>
  </si>
  <si>
    <t>M00EMB44-180904024</t>
  </si>
  <si>
    <t>869166033344978</t>
  </si>
  <si>
    <t>2018-08-16 00:48:18</t>
  </si>
  <si>
    <t>2018-09-04 11:35:19</t>
  </si>
  <si>
    <t>张承义</t>
  </si>
  <si>
    <t>M17GMB23-180904011</t>
  </si>
  <si>
    <t>869166037970596</t>
  </si>
  <si>
    <t>2018-09-04 11:11:52</t>
  </si>
  <si>
    <t>M01CMB24-180904074</t>
  </si>
  <si>
    <t>860079049147278</t>
  </si>
  <si>
    <t>2018-09-04 11:12:27</t>
  </si>
  <si>
    <t>陈杰</t>
  </si>
  <si>
    <t>经检测未见用户所说性能问题  不符合换机条件</t>
  </si>
  <si>
    <t>死机 不开机</t>
  </si>
  <si>
    <t>M13BMB06-180904022</t>
  </si>
  <si>
    <t>860079044447558</t>
  </si>
  <si>
    <t>2018-08-28 23:41:33</t>
  </si>
  <si>
    <t>2018-09-04 14:37:00</t>
  </si>
  <si>
    <t>杨万平</t>
  </si>
  <si>
    <t>M12AMB06-180904011</t>
  </si>
  <si>
    <t>869163038899718</t>
  </si>
  <si>
    <t>2018-08-26 03:16:28</t>
  </si>
  <si>
    <t>2018-09-04 11:39:11</t>
  </si>
  <si>
    <t>何汉成</t>
  </si>
  <si>
    <t>指纹时灵时不灵</t>
  </si>
  <si>
    <t>M15AMB06-180904011</t>
  </si>
  <si>
    <t>869166037578571</t>
  </si>
  <si>
    <t>2018-09-04 14:07:56</t>
  </si>
  <si>
    <t>庞学华</t>
  </si>
  <si>
    <t>M08AMB38-180904014</t>
  </si>
  <si>
    <t>860079048413432</t>
  </si>
  <si>
    <t>2018-09-04 15:00:55</t>
  </si>
  <si>
    <t>指纹谁都能解开锁</t>
  </si>
  <si>
    <t>M07AMB18-180904028</t>
  </si>
  <si>
    <t>869166038587639</t>
  </si>
  <si>
    <t>2018-09-04 14:10:58</t>
  </si>
  <si>
    <t>M07AMB18-180904025</t>
  </si>
  <si>
    <t>869166034597277</t>
  </si>
  <si>
    <t>2018-09-04 13:01:08</t>
  </si>
  <si>
    <t>M07AMB18-180904020</t>
  </si>
  <si>
    <t>869166038069836</t>
  </si>
  <si>
    <t>2018-09-04 12:21:11</t>
  </si>
  <si>
    <t>M07AMB18-180904006</t>
  </si>
  <si>
    <t>869166036505419</t>
  </si>
  <si>
    <t>2018-08-16 02:42:43</t>
  </si>
  <si>
    <t>2018-09-04 10:22:25</t>
  </si>
  <si>
    <t>M07AMB18-180904029</t>
  </si>
  <si>
    <t>869166033610956</t>
  </si>
  <si>
    <t>2018-09-04 14:12:41</t>
  </si>
  <si>
    <t>M07AMB18-180904043</t>
  </si>
  <si>
    <t>869166034553395</t>
  </si>
  <si>
    <t>2018-09-04 16:49:50</t>
  </si>
  <si>
    <t>M07AMB25-180904040</t>
  </si>
  <si>
    <t>869166035896991</t>
  </si>
  <si>
    <t>2018-09-04 10:16:40</t>
  </si>
  <si>
    <t>M07AMB25-180904055</t>
  </si>
  <si>
    <t>869166038355177</t>
  </si>
  <si>
    <t>2018-09-04 10:26:03</t>
  </si>
  <si>
    <t>M07AMB25-180904049</t>
  </si>
  <si>
    <t>869166037189791</t>
  </si>
  <si>
    <t>2018-09-04 10:22:21</t>
  </si>
  <si>
    <t>M07AMB25-180904180</t>
  </si>
  <si>
    <t>869166033610576</t>
  </si>
  <si>
    <t>2018-09-04 12:19:13</t>
  </si>
  <si>
    <t>M07AMB25-180904159</t>
  </si>
  <si>
    <t>869166037183612</t>
  </si>
  <si>
    <t>2018-08-16 02:37:42</t>
  </si>
  <si>
    <t>2018-09-04 11:57:52</t>
  </si>
  <si>
    <t>M07AMB25-180904149</t>
  </si>
  <si>
    <t>869166034485077</t>
  </si>
  <si>
    <t>2018-09-04 11:44:59</t>
  </si>
  <si>
    <t>M07AMB25-180904113</t>
  </si>
  <si>
    <t>869166034740455</t>
  </si>
  <si>
    <t>2018-09-04 11:18:29</t>
  </si>
  <si>
    <t>M27FMB02-180904030</t>
  </si>
  <si>
    <t>869166036526795</t>
  </si>
  <si>
    <t>2018-09-04 11:08:19</t>
  </si>
  <si>
    <t>任广州</t>
  </si>
  <si>
    <t>M27FMB02-180904079</t>
  </si>
  <si>
    <t>869166039823371</t>
  </si>
  <si>
    <t>2018-09-04 16:23:59</t>
  </si>
  <si>
    <t>M27FMB02-180904080</t>
  </si>
  <si>
    <t>869166038879275</t>
  </si>
  <si>
    <t>2018-09-04 16:29:20</t>
  </si>
  <si>
    <t>M27FMB02-180904034</t>
  </si>
  <si>
    <t>869166038598032</t>
  </si>
  <si>
    <t>2017-09-04</t>
  </si>
  <si>
    <t>2018-09-04 11:15:08</t>
  </si>
  <si>
    <t>M27FMB02-180904027</t>
  </si>
  <si>
    <t>869166038885991</t>
  </si>
  <si>
    <t>2018-09-04 11:02:07</t>
  </si>
  <si>
    <t>M27FMB02-180904081</t>
  </si>
  <si>
    <t>869166037401873</t>
  </si>
  <si>
    <t>2018-09-04 16:31:23</t>
  </si>
  <si>
    <t>M27FMB02-180904073</t>
  </si>
  <si>
    <t>869166038581715</t>
  </si>
  <si>
    <t>2018-09-04 15:30:24</t>
  </si>
  <si>
    <t>M27FMB02-180904038</t>
  </si>
  <si>
    <t>869166034557636</t>
  </si>
  <si>
    <t>2018-09-04 11:27:03</t>
  </si>
  <si>
    <t>吴绍杰</t>
  </si>
  <si>
    <t>M27FMB02-180904033</t>
  </si>
  <si>
    <t>869166038408430</t>
  </si>
  <si>
    <t>2018-09-04 11:12:54</t>
  </si>
  <si>
    <t>000</t>
  </si>
  <si>
    <t>M27FMB02-180904032</t>
  </si>
  <si>
    <t>869166036514619</t>
  </si>
  <si>
    <t>2018-09-04 11:10:19</t>
  </si>
  <si>
    <t>M27FMB02-180904072</t>
  </si>
  <si>
    <t>869166038588116</t>
  </si>
  <si>
    <t>2018-09-04 15:28:55</t>
  </si>
  <si>
    <t>M27FMB02-180904083</t>
  </si>
  <si>
    <t>869166038070495</t>
  </si>
  <si>
    <t>2018-09-04 16:37:21</t>
  </si>
  <si>
    <t>M27FMB02-180904082</t>
  </si>
  <si>
    <t>869166033610436</t>
  </si>
  <si>
    <t>2018-09-04 16:33:18</t>
  </si>
  <si>
    <t>M16GMB15-180904021</t>
  </si>
  <si>
    <t>869166032452210</t>
  </si>
  <si>
    <t>2018-09-04 10:58:29</t>
  </si>
  <si>
    <t>申官承</t>
  </si>
  <si>
    <t xml:space="preserve">指纹不灵敏  </t>
  </si>
  <si>
    <t>M17GMB29-180904041</t>
  </si>
  <si>
    <t>郑州市荥阳市广武路客服中心</t>
  </si>
  <si>
    <t>869166037005237</t>
  </si>
  <si>
    <t>2018-09-04 16:07:51</t>
  </si>
  <si>
    <t>鲁孟丽</t>
  </si>
  <si>
    <t>M10E0016-180904001</t>
  </si>
  <si>
    <t>865146045499451</t>
  </si>
  <si>
    <t>2018-09-04 10:03:40</t>
  </si>
  <si>
    <t>白宏发</t>
  </si>
  <si>
    <t>正常使用耗电快</t>
  </si>
  <si>
    <t>M27FMB62-180904020</t>
  </si>
  <si>
    <t>869166036524196</t>
  </si>
  <si>
    <t>2018-09-04 16:32:45</t>
  </si>
  <si>
    <t>M21AMB01-180904028</t>
  </si>
  <si>
    <t>2018-09-04 11:19:37</t>
  </si>
  <si>
    <t>此机为未售机</t>
  </si>
  <si>
    <t>M09FMB24-180904003</t>
  </si>
  <si>
    <t>869163037276132</t>
  </si>
  <si>
    <t>2018-09-04 14:28:46</t>
  </si>
  <si>
    <t>客服中心没有新机，帮用户预定新机更换</t>
  </si>
  <si>
    <t>主板其他原因</t>
  </si>
  <si>
    <t>M16GMB15-180904036</t>
  </si>
  <si>
    <t>865146043248538</t>
  </si>
  <si>
    <t>2018-09-04 13:19:15</t>
  </si>
  <si>
    <t>M16GMB15-180904022</t>
  </si>
  <si>
    <t>865146041280814</t>
  </si>
  <si>
    <t>2018-09-04 11:04:51</t>
  </si>
  <si>
    <t>指纹功能不良  解不开 资料有丢失风险</t>
  </si>
  <si>
    <t>M16GMB15-180904020</t>
  </si>
  <si>
    <t>865146041862876</t>
  </si>
  <si>
    <t>2018-09-04 11:02:03</t>
  </si>
  <si>
    <t>指纹功能不良  资料有丢失风险</t>
  </si>
  <si>
    <t>M16GMB15-180904006</t>
  </si>
  <si>
    <t>865146042273255</t>
  </si>
  <si>
    <t>2018-09-04 09:28:38</t>
  </si>
  <si>
    <t xml:space="preserve">指纹功能不良  资料有丢失风险  不想刷机 </t>
  </si>
  <si>
    <t>M16GMB15-180904049</t>
  </si>
  <si>
    <t>865146048088871</t>
  </si>
  <si>
    <t>2018-09-04 15:00:02</t>
  </si>
  <si>
    <t>扬声器低音时有杂音 资料有丢失风险</t>
  </si>
  <si>
    <t>M08AMB30-180904006</t>
  </si>
  <si>
    <t>承德市平泉县客服中心</t>
  </si>
  <si>
    <t>869166031658676</t>
  </si>
  <si>
    <t>2018-09-04 11:09:25</t>
  </si>
  <si>
    <t>刘越</t>
  </si>
  <si>
    <t>经检测，用户手机故障属实，因客服暂无服务用机，故本次放弃维修</t>
  </si>
  <si>
    <t>听筒无声，送话无声，面部解不开锁，屏上有个圆点一直闪</t>
  </si>
  <si>
    <t>M10AMB12-180904080</t>
  </si>
  <si>
    <t>865146045076838</t>
  </si>
  <si>
    <t>2018-09-04 11:49:52</t>
  </si>
  <si>
    <t>M27FMB49-180904015</t>
  </si>
  <si>
    <t>869166034495910</t>
  </si>
  <si>
    <t>2018-09-04 16:21:33</t>
  </si>
  <si>
    <t>M27FMB49-180904006</t>
  </si>
  <si>
    <t>869166036422938</t>
  </si>
  <si>
    <t>2018-09-04 11:11:20</t>
  </si>
  <si>
    <t>韩艺滨</t>
  </si>
  <si>
    <t>M33AMB15-180904023</t>
  </si>
  <si>
    <t>869166036581956</t>
  </si>
  <si>
    <t>2018-09-04 11:27:26</t>
  </si>
  <si>
    <t>孟飞</t>
  </si>
  <si>
    <t>M33AMB15-180904025</t>
  </si>
  <si>
    <t>869166036969219</t>
  </si>
  <si>
    <t>2018-08-16 02:55:55</t>
  </si>
  <si>
    <t>2018-09-04 11:56:55</t>
  </si>
  <si>
    <t>M33AMB15-180904024</t>
  </si>
  <si>
    <t>869166038909312</t>
  </si>
  <si>
    <t>2018-09-04 11:35:13</t>
  </si>
  <si>
    <t>M36AMB10-180904009</t>
  </si>
  <si>
    <t>865146049477511</t>
  </si>
  <si>
    <t>2018-08-27 22:57:29</t>
  </si>
  <si>
    <t>2018-09-04 11:34:46</t>
  </si>
  <si>
    <t>M12AMB10-180904010</t>
  </si>
  <si>
    <t>865146040736634</t>
  </si>
  <si>
    <t>2018-09-04 14:07:25</t>
  </si>
  <si>
    <t>柯盛宗</t>
  </si>
  <si>
    <t>三方应用异常</t>
  </si>
  <si>
    <t>M27FMB02-180904041</t>
  </si>
  <si>
    <t>869166033893099</t>
  </si>
  <si>
    <t>2018-09-04 11:49:32</t>
  </si>
  <si>
    <t>M27FMB81-180904013</t>
  </si>
  <si>
    <t>869166037356317</t>
  </si>
  <si>
    <t>2018-09-04 15:55:49</t>
  </si>
  <si>
    <t>M19AMB63-180904003</t>
  </si>
  <si>
    <t>忻州市繁峙县客服中心</t>
  </si>
  <si>
    <t>865146043657399</t>
  </si>
  <si>
    <t>2018-09-04 11:31:29</t>
  </si>
  <si>
    <t>赵鹏旺</t>
  </si>
  <si>
    <t>M02JMB23-180904004</t>
  </si>
  <si>
    <t>2018-09-04 14:15:28</t>
  </si>
  <si>
    <t>M03FMB04-180904027</t>
  </si>
  <si>
    <t>台州市温岭市客服中心</t>
  </si>
  <si>
    <t>865146040071594</t>
  </si>
  <si>
    <t>2018-09-04 14:54:27</t>
  </si>
  <si>
    <t>李辉</t>
  </si>
  <si>
    <t>M27FMB38-180904318</t>
  </si>
  <si>
    <t>865146040172756</t>
  </si>
  <si>
    <t>2018-08-26 00:56:13</t>
  </si>
  <si>
    <t>2018-09-04 17:05:28</t>
  </si>
  <si>
    <t>郭江龙</t>
  </si>
  <si>
    <t>M27FMB38-180904342</t>
  </si>
  <si>
    <t>869166034028455</t>
  </si>
  <si>
    <t>2018-08-26 00:59:37</t>
  </si>
  <si>
    <t>2018-09-04 17:33:23</t>
  </si>
  <si>
    <t>进水</t>
  </si>
  <si>
    <t>M27FMB38-180904134</t>
  </si>
  <si>
    <t>865146047175497</t>
  </si>
  <si>
    <t>2018-08-25 23:27:30</t>
  </si>
  <si>
    <t>2018-09-04 13:58:12</t>
  </si>
  <si>
    <t>尹金海</t>
  </si>
  <si>
    <t>M27FMB38-180904170</t>
  </si>
  <si>
    <t>869166034557016</t>
  </si>
  <si>
    <t>2018-08-16 08:05:20</t>
  </si>
  <si>
    <t>2018-09-04 14:51:42</t>
  </si>
  <si>
    <t>M27FMB38-180904179</t>
  </si>
  <si>
    <t>869166033363598</t>
  </si>
  <si>
    <t>2018-08-16 08:05:18</t>
  </si>
  <si>
    <t>2018-09-04 15:01:44</t>
  </si>
  <si>
    <t>M27FMB38-180904187</t>
  </si>
  <si>
    <t>869166038066758</t>
  </si>
  <si>
    <t>2018-09-04 15:08:24</t>
  </si>
  <si>
    <t>M27FMB38-180904173</t>
  </si>
  <si>
    <t>869166034553619</t>
  </si>
  <si>
    <t>2018-09-04 14:55:21</t>
  </si>
  <si>
    <t>M27FMB38-180904184</t>
  </si>
  <si>
    <t>869166035368215</t>
  </si>
  <si>
    <t>2018-09-04 15:05:37</t>
  </si>
  <si>
    <t>M27FMB38-180904167</t>
  </si>
  <si>
    <t>869166037008132</t>
  </si>
  <si>
    <t>2018-09-04 14:45:11</t>
  </si>
  <si>
    <t>M02JMB11-180904032</t>
  </si>
  <si>
    <t>869166030014012</t>
  </si>
  <si>
    <t>2018-09-04 14:44:16</t>
  </si>
  <si>
    <t>5473177I008J118323AC1719608</t>
  </si>
  <si>
    <t>用户已在门店更换充电头</t>
  </si>
  <si>
    <t xml:space="preserve">充电断续 </t>
  </si>
  <si>
    <t>M02JMB11-180904042</t>
  </si>
  <si>
    <t>869166033939975</t>
  </si>
  <si>
    <t>2018-09-04 16:34:22</t>
  </si>
  <si>
    <t>M02JMB11-180904041</t>
  </si>
  <si>
    <t>869166033944975</t>
  </si>
  <si>
    <t>2018-09-04 16:31:33</t>
  </si>
  <si>
    <t>M02JMB11-180904045</t>
  </si>
  <si>
    <t>865146046066713</t>
  </si>
  <si>
    <t>2018-09-04 16:59:42</t>
  </si>
  <si>
    <t>故障属实，公司需上门收集数据</t>
  </si>
  <si>
    <t>指纹不灵敏  没有录入的指纹也能打开</t>
  </si>
  <si>
    <t>M27FMB38-180904227</t>
  </si>
  <si>
    <t>869166036524170</t>
  </si>
  <si>
    <t>2018-08-16 07:44:52</t>
  </si>
  <si>
    <t>2018-09-04 15:42:53</t>
  </si>
  <si>
    <t>赵志国</t>
  </si>
  <si>
    <t>M07AMB25-180904131</t>
  </si>
  <si>
    <t>869166033362939</t>
  </si>
  <si>
    <t>2018-09-04 11:33:38</t>
  </si>
  <si>
    <t>M07AMB25-180904190</t>
  </si>
  <si>
    <t>869166036493178</t>
  </si>
  <si>
    <t>2018-09-04 12:27:24</t>
  </si>
  <si>
    <t>M07AMB25-180904141</t>
  </si>
  <si>
    <t>869166033947077</t>
  </si>
  <si>
    <t>2018-09-04 11:41:22</t>
  </si>
  <si>
    <t>M29AMB14-180904003</t>
  </si>
  <si>
    <t>吴忠市客服中心</t>
  </si>
  <si>
    <t>865146049934776</t>
  </si>
  <si>
    <t>2018-09-04 09:50:26</t>
  </si>
  <si>
    <t>杨德虎</t>
  </si>
  <si>
    <t>M29AMB02-180904016</t>
  </si>
  <si>
    <t>865146041613170</t>
  </si>
  <si>
    <t>2018-09-04 10:32:12</t>
  </si>
  <si>
    <t>M27FMB66-180904002</t>
  </si>
  <si>
    <t>869166033785717</t>
  </si>
  <si>
    <t>2018-09-04 09:00:09</t>
  </si>
  <si>
    <t xml:space="preserve">刷机  </t>
  </si>
  <si>
    <t>M27FMB66-180904016</t>
  </si>
  <si>
    <t>869166034867670</t>
  </si>
  <si>
    <t>2018-09-04 10:47:43</t>
  </si>
  <si>
    <t>M29AMB03-180904025</t>
  </si>
  <si>
    <t>865146040517976</t>
  </si>
  <si>
    <t>2018-09-04 11:35:30</t>
  </si>
  <si>
    <t>张文锦</t>
  </si>
  <si>
    <t>偶尔出现屏幕暗的   开关机口恢复正常</t>
  </si>
  <si>
    <t>M19AMB60-180904034</t>
  </si>
  <si>
    <t>869166038607171</t>
  </si>
  <si>
    <t>2018-09-04 13:02:45</t>
  </si>
  <si>
    <t>M19AMB60-180904032</t>
  </si>
  <si>
    <t>869166038407978</t>
  </si>
  <si>
    <t>2018-09-04 12:59:08</t>
  </si>
  <si>
    <t>M19AMB60-180904033</t>
  </si>
  <si>
    <t>869166038929955</t>
  </si>
  <si>
    <t>2018-09-04 13:00:54</t>
  </si>
  <si>
    <t>M36AMB21-180904015</t>
  </si>
  <si>
    <t>兴化市客服中心</t>
  </si>
  <si>
    <t>869166039081699</t>
  </si>
  <si>
    <t>2018-08-15 07:45:40</t>
  </si>
  <si>
    <t>2018-09-04 17:34:01</t>
  </si>
  <si>
    <t>刘峰</t>
  </si>
  <si>
    <t>无资料，业务演示机刷机</t>
  </si>
  <si>
    <t>M36AMB21-180904012</t>
  </si>
  <si>
    <t>869166037466918</t>
  </si>
  <si>
    <t>2018-09-04 16:01:20</t>
  </si>
  <si>
    <t>M07AMB15-180904010</t>
  </si>
  <si>
    <t>869166039848816</t>
  </si>
  <si>
    <t>2018-09-04 11:13:01</t>
  </si>
  <si>
    <t>M02JMB01-180904029</t>
  </si>
  <si>
    <t>860079044129750</t>
  </si>
  <si>
    <t>2018-09-04 17:06:28</t>
  </si>
  <si>
    <t>不充电;</t>
  </si>
  <si>
    <t>M22AMB05-180904042</t>
  </si>
  <si>
    <t>865146046656372</t>
  </si>
  <si>
    <t>M27FMB30-180904028</t>
  </si>
  <si>
    <t>869166038425939</t>
  </si>
  <si>
    <t>2018-09-04 12:26:44</t>
  </si>
  <si>
    <t>M29AMB02-180904061</t>
  </si>
  <si>
    <t>860079049612552</t>
  </si>
  <si>
    <t>2018-09-04 16:36:45</t>
  </si>
  <si>
    <t>出现概率:50%;故障地方:任何地方;</t>
  </si>
  <si>
    <t>M00EMB44-180904118</t>
  </si>
  <si>
    <t>865146040437639</t>
  </si>
  <si>
    <t>2018-09-04 16:15:14</t>
  </si>
  <si>
    <t>杜江萌</t>
  </si>
  <si>
    <t>屏碎，主板变形，后盖弯曲费用高用户不修</t>
  </si>
  <si>
    <t>M00EMB44-180904001</t>
  </si>
  <si>
    <t>860079043652950</t>
  </si>
  <si>
    <t>2018-08-30 12:18:40</t>
  </si>
  <si>
    <t>2018-09-04 10:30:27</t>
  </si>
  <si>
    <t>李贤</t>
  </si>
  <si>
    <t>自营电商退货</t>
  </si>
  <si>
    <t>七天无理由退货</t>
  </si>
  <si>
    <t>M36AMB24-180904003</t>
  </si>
  <si>
    <t>869163038231433</t>
  </si>
  <si>
    <t>2018-08-25 21:21:42</t>
  </si>
  <si>
    <t>2018-09-04 16:28:29</t>
  </si>
  <si>
    <t>轻微进液，清洗修复，未拆机</t>
  </si>
  <si>
    <t>进水，清理。待机时间短</t>
  </si>
  <si>
    <t>M21AMB07-180904023</t>
  </si>
  <si>
    <t>865146044496912</t>
  </si>
  <si>
    <t>2018-09-04 12:11:50</t>
  </si>
  <si>
    <t>指纹功能不良  解锁失灵</t>
  </si>
  <si>
    <t>M33AMB12-180904006</t>
  </si>
  <si>
    <t>869166036414232</t>
  </si>
  <si>
    <t>2018-09-04 08:57:51</t>
  </si>
  <si>
    <t>M33AMB12-180904029</t>
  </si>
  <si>
    <t>869166034597772</t>
  </si>
  <si>
    <t>2018-09-04 11:47:35</t>
  </si>
  <si>
    <t>M33AMB12-180904010</t>
  </si>
  <si>
    <t>869166039859276</t>
  </si>
  <si>
    <t>2018-09-04 09:14:22</t>
  </si>
  <si>
    <t>M33AMB12-180904053</t>
  </si>
  <si>
    <t>869166038446414</t>
  </si>
  <si>
    <t>2018-09-04 16:51:08</t>
  </si>
  <si>
    <t>M33AMB17-180904045</t>
  </si>
  <si>
    <t>869166037827036</t>
  </si>
  <si>
    <t>2018-09-04 17:13:27</t>
  </si>
  <si>
    <t>M33AMB17-180904046</t>
  </si>
  <si>
    <t>869166033926212</t>
  </si>
  <si>
    <t>2018-09-04 17:14:13</t>
  </si>
  <si>
    <t>M33AMB17-180904044</t>
  </si>
  <si>
    <t>869166033877613</t>
  </si>
  <si>
    <t>2018-09-04 17:12:19</t>
  </si>
  <si>
    <t>M33AMB17-180904038</t>
  </si>
  <si>
    <t>869166037333373</t>
  </si>
  <si>
    <t>2018-09-04 17:00:59</t>
  </si>
  <si>
    <t>M33AMB17-180904029</t>
  </si>
  <si>
    <t>869166033890111</t>
  </si>
  <si>
    <t>2018-09-04 15:27:16</t>
  </si>
  <si>
    <t>M33AMB17-180904030</t>
  </si>
  <si>
    <t>869166037493219</t>
  </si>
  <si>
    <t>2018-09-04 15:32:51</t>
  </si>
  <si>
    <t>M33AMB17-180904040</t>
  </si>
  <si>
    <t>869166038975651</t>
  </si>
  <si>
    <t>M33AMB17-180904042</t>
  </si>
  <si>
    <t>869166033609537</t>
  </si>
  <si>
    <t>2018-09-04 17:07:25</t>
  </si>
  <si>
    <t>M27FMB71-180904005</t>
  </si>
  <si>
    <t>聊城市临清客服中心</t>
  </si>
  <si>
    <t>865146044837057</t>
  </si>
  <si>
    <t>2018-08-26 04:07:40</t>
  </si>
  <si>
    <t>2018-09-04 12:06:24</t>
  </si>
  <si>
    <t>霍自鹏</t>
  </si>
  <si>
    <t>微信没有声音</t>
  </si>
  <si>
    <t>M26BMB06-180904010</t>
  </si>
  <si>
    <t>哈密市客服中心</t>
  </si>
  <si>
    <t>860079049656153</t>
  </si>
  <si>
    <t>2018-09-04 13:56:19</t>
  </si>
  <si>
    <t>陈晓燕</t>
  </si>
  <si>
    <t>此机家人代送修，请知悉。</t>
  </si>
  <si>
    <t>指纹解不锁（放几个小时无法解锁，面部、指纹都不行）</t>
  </si>
  <si>
    <t>M08AMB25-180904018</t>
  </si>
  <si>
    <t>唐山市乐亭县客服中心</t>
  </si>
  <si>
    <t>869166032988155</t>
  </si>
  <si>
    <t>2018-09-04 16:49:45</t>
  </si>
  <si>
    <t>刘圆</t>
  </si>
  <si>
    <t>按键进液</t>
  </si>
  <si>
    <t>M02GMB05-180904010</t>
  </si>
  <si>
    <t>860079049109252</t>
  </si>
  <si>
    <t>2018-09-04 13:35:49</t>
  </si>
  <si>
    <t>熊伟</t>
  </si>
  <si>
    <t>M33AMB33-180904003</t>
  </si>
  <si>
    <t>869166033879759</t>
  </si>
  <si>
    <t>2018-09-04 09:56:51</t>
  </si>
  <si>
    <t>M03AMB03-180904011</t>
  </si>
  <si>
    <t>869163033325370</t>
  </si>
  <si>
    <t>2018-09-04 09:57:16</t>
  </si>
  <si>
    <t>M27FMB45-180904003</t>
  </si>
  <si>
    <t>869166036521937</t>
  </si>
  <si>
    <t>2018-09-04 09:50:40</t>
  </si>
  <si>
    <t>M03BMB06-180904003</t>
  </si>
  <si>
    <t>869163036739957</t>
  </si>
  <si>
    <t>2018-09-04 09:08:42</t>
  </si>
  <si>
    <t>故障出现路径:微信;故障现象描述:微信卡顿;具体应用名称:微信;应用版本号:6.7.2;</t>
  </si>
  <si>
    <t>M07AMB25-180904005</t>
  </si>
  <si>
    <t>869166033198192</t>
  </si>
  <si>
    <t>2018-09-04 09:49:59</t>
  </si>
  <si>
    <t>戴鑫德</t>
  </si>
  <si>
    <t>好密码解锁</t>
  </si>
  <si>
    <t>M07AMB25-180904112</t>
  </si>
  <si>
    <t>2018-09-04 11:17:42</t>
  </si>
  <si>
    <t>M07AMB25-180904232</t>
  </si>
  <si>
    <t>869166038335575</t>
  </si>
  <si>
    <t>2018-09-04 16:13:58</t>
  </si>
  <si>
    <t>M07AMB25-180904231</t>
  </si>
  <si>
    <t>869166038405170</t>
  </si>
  <si>
    <t>2018-09-04 16:12:01</t>
  </si>
  <si>
    <t>M07AMB25-180904230</t>
  </si>
  <si>
    <t>869166039098636</t>
  </si>
  <si>
    <t>2018-09-04 16:09:24</t>
  </si>
  <si>
    <t>M07AMB25-180904233</t>
  </si>
  <si>
    <t>869166033349712</t>
  </si>
  <si>
    <t>2018-09-04 16:15:31</t>
  </si>
  <si>
    <t>M07AMB25-180904078</t>
  </si>
  <si>
    <t>869166034751650</t>
  </si>
  <si>
    <t>2018-09-04 10:54:42</t>
  </si>
  <si>
    <t>M07AMB25-180904210</t>
  </si>
  <si>
    <t>869166034758457</t>
  </si>
  <si>
    <t>2018-09-04 13:25:33</t>
  </si>
  <si>
    <t>M07AMB25-180904196</t>
  </si>
  <si>
    <t>869166038337399</t>
  </si>
  <si>
    <t>2018-09-04 12:37:59</t>
  </si>
  <si>
    <t>M07AMB25-180904209</t>
  </si>
  <si>
    <t>869166038352539</t>
  </si>
  <si>
    <t>2018-09-04 13:22:20</t>
  </si>
  <si>
    <t>M07AMB25-180904211</t>
  </si>
  <si>
    <t>869166037357257</t>
  </si>
  <si>
    <t>2018-09-04 13:28:10</t>
  </si>
  <si>
    <t>M07AMB25-180904192</t>
  </si>
  <si>
    <t>869166036440856</t>
  </si>
  <si>
    <t>2018-09-04 12:32:59</t>
  </si>
  <si>
    <t>M07AMB25-180904207</t>
  </si>
  <si>
    <t>869166038402995</t>
  </si>
  <si>
    <t>2018-09-04 13:19:36</t>
  </si>
  <si>
    <t>M07AMB25-180904208</t>
  </si>
  <si>
    <t>869166034742915</t>
  </si>
  <si>
    <t>2018-09-04 13:20:55</t>
  </si>
  <si>
    <t>M07AMB25-180904206</t>
  </si>
  <si>
    <t>869166036156270</t>
  </si>
  <si>
    <t>2018-09-04 13:18:18</t>
  </si>
  <si>
    <t>M07AMB25-180904214</t>
  </si>
  <si>
    <t>869166033350595</t>
  </si>
  <si>
    <t>2018-09-04 13:30:39</t>
  </si>
  <si>
    <t>M07AMB25-180904199</t>
  </si>
  <si>
    <t>869166033350173</t>
  </si>
  <si>
    <t>2018-09-04 12:42:15</t>
  </si>
  <si>
    <t>M07AMB25-180904217</t>
  </si>
  <si>
    <t>869166037959714</t>
  </si>
  <si>
    <t>2018-09-04 13:34:48</t>
  </si>
  <si>
    <t>M07AMB25-180904213</t>
  </si>
  <si>
    <t>869166038616453</t>
  </si>
  <si>
    <t>2018-09-04 13:29:31</t>
  </si>
  <si>
    <t>M07AMB25-180904197</t>
  </si>
  <si>
    <t>869166038164330</t>
  </si>
  <si>
    <t>2018-09-04 12:39:17</t>
  </si>
  <si>
    <t>M07AMB25-180904194</t>
  </si>
  <si>
    <t>869166038426671</t>
  </si>
  <si>
    <t>2018-09-04 12:36:47</t>
  </si>
  <si>
    <t>M07AMB25-180904215</t>
  </si>
  <si>
    <t>869166033887133</t>
  </si>
  <si>
    <t>2018-09-04 13:32:31</t>
  </si>
  <si>
    <t>M07AMB25-180904198</t>
  </si>
  <si>
    <t>869166038357892</t>
  </si>
  <si>
    <t>2018-09-04 12:40:33</t>
  </si>
  <si>
    <t>M27FMB39-180904029</t>
  </si>
  <si>
    <t>869166036528858</t>
  </si>
  <si>
    <t>2018-09-04 11:00:51</t>
  </si>
  <si>
    <t>M27FMB39-180904026</t>
  </si>
  <si>
    <t>869166038586953</t>
  </si>
  <si>
    <t>2018-09-04 10:57:21</t>
  </si>
  <si>
    <t>M27FMB39-180904042</t>
  </si>
  <si>
    <t>869166034558659</t>
  </si>
  <si>
    <t>2018-08-16 08:05:57</t>
  </si>
  <si>
    <t>2018-09-04 11:24:11</t>
  </si>
  <si>
    <t>M27FMB39-180904039</t>
  </si>
  <si>
    <t>869166035328813</t>
  </si>
  <si>
    <t>2018-09-04 11:20:27</t>
  </si>
  <si>
    <t>M27FMB39-180904040</t>
  </si>
  <si>
    <t>869166036515491</t>
  </si>
  <si>
    <t>2018-09-04 11:22:34</t>
  </si>
  <si>
    <t>M27FMB39-180904022</t>
  </si>
  <si>
    <t>869166038911151</t>
  </si>
  <si>
    <t>2018-09-04 10:50:19</t>
  </si>
  <si>
    <t>M27FMB39-180904037</t>
  </si>
  <si>
    <t>869166034596857</t>
  </si>
  <si>
    <t>2018-09-04 11:18:54</t>
  </si>
  <si>
    <t>M27FMB39-180904021</t>
  </si>
  <si>
    <t>869166038055397</t>
  </si>
  <si>
    <t>2018-09-04 10:47:53</t>
  </si>
  <si>
    <t>M27FMB39-180904028</t>
  </si>
  <si>
    <t>869166036527371</t>
  </si>
  <si>
    <t>2018-09-04 10:58:58</t>
  </si>
  <si>
    <t>L05AMB02-180904007</t>
  </si>
  <si>
    <t>869166033365890</t>
  </si>
  <si>
    <t>2018-09-04 10:08:50</t>
  </si>
  <si>
    <t>L05AMB02-180904048</t>
  </si>
  <si>
    <t>869166033833731</t>
  </si>
  <si>
    <t>2018-09-04 14:03:00</t>
  </si>
  <si>
    <t>L05AMB02-180904027</t>
  </si>
  <si>
    <t>869166036406691</t>
  </si>
  <si>
    <t>2018-09-04 11:46:55</t>
  </si>
  <si>
    <t>L05AMB02-180904015</t>
  </si>
  <si>
    <t>869166033833251</t>
  </si>
  <si>
    <t>2018-09-04 10:42:56</t>
  </si>
  <si>
    <t>L05AMB02-180904068</t>
  </si>
  <si>
    <t>869166035885119</t>
  </si>
  <si>
    <t>2018-09-04 15:06:42</t>
  </si>
  <si>
    <t>L05AMB02-180904079</t>
  </si>
  <si>
    <t>869166033820217</t>
  </si>
  <si>
    <t>2018-09-04 16:54:17</t>
  </si>
  <si>
    <t>L05AMB02-180904053</t>
  </si>
  <si>
    <t>869166035284453</t>
  </si>
  <si>
    <t>2018-09-04 14:19:26</t>
  </si>
  <si>
    <t>同时送2台，演示机升级</t>
  </si>
  <si>
    <t>L05AMB02-180904028</t>
  </si>
  <si>
    <t>869166036566973</t>
  </si>
  <si>
    <t>2018-09-04 11:50:02</t>
  </si>
  <si>
    <t>L05AMB02-180904050</t>
  </si>
  <si>
    <t>869166036404753</t>
  </si>
  <si>
    <t>2018-09-04 14:06:35</t>
  </si>
  <si>
    <t>L05AMB02-180904042</t>
  </si>
  <si>
    <t>869166036403011</t>
  </si>
  <si>
    <t>2018-09-04 13:35:08</t>
  </si>
  <si>
    <t>L05AMB02-180904064</t>
  </si>
  <si>
    <t>869166033375873</t>
  </si>
  <si>
    <t>2018-09-04 14:53:36</t>
  </si>
  <si>
    <t>L05AMB02-180904080</t>
  </si>
  <si>
    <t>869166031512279</t>
  </si>
  <si>
    <t>2018-09-04 17:04:33</t>
  </si>
  <si>
    <t>L05AMB02-180904024</t>
  </si>
  <si>
    <t>869166036569753</t>
  </si>
  <si>
    <t>2018-09-04 11:19:44</t>
  </si>
  <si>
    <t>L05AMB02-180904023</t>
  </si>
  <si>
    <t>869166033928077</t>
  </si>
  <si>
    <t>2018-09-04 11:03:26</t>
  </si>
  <si>
    <t>M02LMB01-180904007</t>
  </si>
  <si>
    <t>869166037619896</t>
  </si>
  <si>
    <t>2018-09-04 16:30:54</t>
  </si>
  <si>
    <t>陈炳秀</t>
  </si>
  <si>
    <t>M33AMB17-180904037</t>
  </si>
  <si>
    <t>869166033851931</t>
  </si>
  <si>
    <t>2018-09-04 17:02:12</t>
  </si>
  <si>
    <t>M33AMB17-180904039</t>
  </si>
  <si>
    <t>869166039855357</t>
  </si>
  <si>
    <t>2018-09-04 17:04:15</t>
  </si>
  <si>
    <t>M33AMB17-180904032</t>
  </si>
  <si>
    <t>869166038617352</t>
  </si>
  <si>
    <t>2018-09-04 15:36:05</t>
  </si>
  <si>
    <t>M33AMB17-180904043</t>
  </si>
  <si>
    <t>869166039826333</t>
  </si>
  <si>
    <t>2018-09-04 17:10:40</t>
  </si>
  <si>
    <t>M33AMB17-180904031</t>
  </si>
  <si>
    <t>869166038751458</t>
  </si>
  <si>
    <t>2018-09-04 15:33:10</t>
  </si>
  <si>
    <t>M17GMB18-180904035</t>
  </si>
  <si>
    <t>869166037000311</t>
  </si>
  <si>
    <t>2018-09-04 17:16:54</t>
  </si>
  <si>
    <t>杨沙沙</t>
  </si>
  <si>
    <t>M17GMB18-180904032</t>
  </si>
  <si>
    <t>869166036987799</t>
  </si>
  <si>
    <t>2018-09-04 17:05:11</t>
  </si>
  <si>
    <t>M17GMB18-180904036</t>
  </si>
  <si>
    <t>869166037471470</t>
  </si>
  <si>
    <t>2018-09-04 17:19:51</t>
  </si>
  <si>
    <t>M17GMB18-180904034</t>
  </si>
  <si>
    <t>869166037351391</t>
  </si>
  <si>
    <t>2018-09-04 16:56:14</t>
  </si>
  <si>
    <t>M17GMB18-180904031</t>
  </si>
  <si>
    <t>869166039845713</t>
  </si>
  <si>
    <t>2018-09-04 16:54:15</t>
  </si>
  <si>
    <t>M17GMB18-180904033</t>
  </si>
  <si>
    <t>869166033639716</t>
  </si>
  <si>
    <t>M17GMB18-180904038</t>
  </si>
  <si>
    <t>869166038447255</t>
  </si>
  <si>
    <t>2018-09-04 17:21:35</t>
  </si>
  <si>
    <t>M17GMB16-180904030</t>
  </si>
  <si>
    <t>869166039850218</t>
  </si>
  <si>
    <t>2018-09-04 15:49:04</t>
  </si>
  <si>
    <t>业务演示机刷机  购买日期为2000-01-01</t>
  </si>
  <si>
    <t>M17GMB16-180904007</t>
  </si>
  <si>
    <t>869166033841932</t>
  </si>
  <si>
    <t>2018-09-04 09:17:39</t>
  </si>
  <si>
    <t>M27FMB48-180904004</t>
  </si>
  <si>
    <t>865146043629190</t>
  </si>
  <si>
    <t>2018-09-04 11:22:39</t>
  </si>
  <si>
    <t>M02BMB06-180904012</t>
  </si>
  <si>
    <t>深圳市龙岗区客服中心</t>
  </si>
  <si>
    <t>860079045316810</t>
  </si>
  <si>
    <t>2018-09-04 12:40:45</t>
  </si>
  <si>
    <t>廖洪伟</t>
  </si>
  <si>
    <t>经机器信息与总公司核实，机器出库信息正常，疑似三方因数导致后盖脱落，经与用户沟通，后盖在客服中心重新贴合，不影响后续保修！</t>
  </si>
  <si>
    <t>电池盖起翘</t>
  </si>
  <si>
    <t>M15AMB01-180904065</t>
  </si>
  <si>
    <t>865146043595854</t>
  </si>
  <si>
    <t>2018-09-04 11:53:36</t>
  </si>
  <si>
    <t>5473181B791H1182822C1009188</t>
  </si>
  <si>
    <t>谢天晶</t>
  </si>
  <si>
    <t>无法充电</t>
  </si>
  <si>
    <t>M02JMB10-180904004</t>
  </si>
  <si>
    <t>865146040623352</t>
  </si>
  <si>
    <t>此次送修用户有使用多台oppo手机</t>
  </si>
  <si>
    <t>打不开摄像头，尽量保留资料</t>
  </si>
  <si>
    <t>M01CMB03-180904010</t>
  </si>
  <si>
    <t>860079045541334</t>
  </si>
  <si>
    <t>2018-09-04 10:03:12</t>
  </si>
  <si>
    <t>应用闪退 关机重启  升级</t>
  </si>
  <si>
    <t>故障现象描述:1;具体应用名称:1;</t>
  </si>
  <si>
    <t>M27FMB78-180904018</t>
  </si>
  <si>
    <t>869166035890457</t>
  </si>
  <si>
    <t>2018-09-04 13:46:06</t>
  </si>
  <si>
    <t>M12AMB14-180904005</t>
  </si>
  <si>
    <t>厦门市集美区客服中心</t>
  </si>
  <si>
    <t>865146040738952</t>
  </si>
  <si>
    <t>2018-09-04 09:58:32</t>
  </si>
  <si>
    <t>曾小飞</t>
  </si>
  <si>
    <t>微信视频很卡 不是固定地方 在其它地方也是卡</t>
  </si>
  <si>
    <t>出现概率:不明确;故障地方:不明确;</t>
  </si>
  <si>
    <t>M07AMB01-180904040</t>
  </si>
  <si>
    <t>869166034557750</t>
  </si>
  <si>
    <t>2018-09-04 14:29:11</t>
  </si>
  <si>
    <t>购买日期为演示机升级激活日期</t>
  </si>
  <si>
    <t>M07AMB01-180904025</t>
  </si>
  <si>
    <t>869166034828235</t>
  </si>
  <si>
    <t>2018-09-04 12:34:02</t>
  </si>
  <si>
    <t>购买日期为演示机刷机日期</t>
  </si>
  <si>
    <t>M03FMB01-180904047</t>
  </si>
  <si>
    <t>869166034718519</t>
  </si>
  <si>
    <t>2018-08-17 06:10:08</t>
  </si>
  <si>
    <t>2018-09-04 14:07:55</t>
  </si>
  <si>
    <t>业务演示机系统升级</t>
  </si>
  <si>
    <t>M31AMB04-180904009</t>
  </si>
  <si>
    <t>安顺市客服中心</t>
  </si>
  <si>
    <t>865146040857117</t>
  </si>
  <si>
    <t>2018-09-04 10:22:34</t>
  </si>
  <si>
    <t>余茂</t>
  </si>
  <si>
    <t>用户单独购买充电器一套，128元，单号为；M31AMB04-XS180904002</t>
  </si>
  <si>
    <t>忘记云服务密码</t>
  </si>
  <si>
    <t>M33AMB32-180904013</t>
  </si>
  <si>
    <t>869166034861517</t>
  </si>
  <si>
    <t>2018-09-04 16:30:10</t>
  </si>
  <si>
    <t>M17GMB05-180904075</t>
  </si>
  <si>
    <t>869166035248631</t>
  </si>
  <si>
    <t>2018-09-04 14:14:21</t>
  </si>
  <si>
    <t>M17GMB05-180904081</t>
  </si>
  <si>
    <t>869166038911276</t>
  </si>
  <si>
    <t>2018-09-04 14:20:45</t>
  </si>
  <si>
    <t>M17GMB05-180904086</t>
  </si>
  <si>
    <t>869166038932173</t>
  </si>
  <si>
    <t>2018-09-04 14:26:29</t>
  </si>
  <si>
    <t>M17GMB05-180904077</t>
  </si>
  <si>
    <t>869166034759018</t>
  </si>
  <si>
    <t>2018-09-04 14:18:54</t>
  </si>
  <si>
    <t>M27FMB28-180904008</t>
  </si>
  <si>
    <t>869166035336956</t>
  </si>
  <si>
    <t>2018-09-04 09:50:46</t>
  </si>
  <si>
    <t>M27FMB28-180904021</t>
  </si>
  <si>
    <t>869166037085874</t>
  </si>
  <si>
    <t>2018-09-04 15:01:11</t>
  </si>
  <si>
    <t>M06C0018-180904046</t>
  </si>
  <si>
    <t>869166033317750</t>
  </si>
  <si>
    <t>2018-09-04 11:29:39</t>
  </si>
  <si>
    <t>范杰</t>
  </si>
  <si>
    <t>M13BMB22-180904013</t>
  </si>
  <si>
    <t>南昌市新建区客服中心</t>
  </si>
  <si>
    <t>860079043975732</t>
  </si>
  <si>
    <t>2018-09-04 17:05:20</t>
  </si>
  <si>
    <t>李伟康</t>
  </si>
  <si>
    <t>机器检测进液  发霉，防水标变红 报价主板 用户放弃维修</t>
  </si>
  <si>
    <t>有时不识别SIM卡 后摄像头有水雾</t>
  </si>
  <si>
    <t>问题出现时间/SIM卡运营商:0;</t>
  </si>
  <si>
    <t>M29AMB25-180904021</t>
  </si>
  <si>
    <t>武威市客服中心</t>
  </si>
  <si>
    <t>860079043636136</t>
  </si>
  <si>
    <t>2018-09-04 16:51:30</t>
  </si>
  <si>
    <t>王少峰</t>
  </si>
  <si>
    <t>出现概率:30%;故障地方:任意;信号格数:2;</t>
  </si>
  <si>
    <t>M29AMB25-180904010</t>
  </si>
  <si>
    <t>865146040689072</t>
  </si>
  <si>
    <t>2018-09-04 13:51:47</t>
  </si>
  <si>
    <t>成世龙</t>
  </si>
  <si>
    <t>M19AMB05-180904002</t>
  </si>
  <si>
    <t>869166036384195</t>
  </si>
  <si>
    <t>2018-09-04 09:30:42</t>
  </si>
  <si>
    <t>M29AMB24-180904014</t>
  </si>
  <si>
    <t>银川市西夏区客服中心</t>
  </si>
  <si>
    <t>865146044347230</t>
  </si>
  <si>
    <t>2018-08-25 06:05:03</t>
  </si>
  <si>
    <t>2018-09-04 17:12:54</t>
  </si>
  <si>
    <t>陈生军</t>
  </si>
  <si>
    <t>微信语音有时大有时小</t>
  </si>
  <si>
    <t>M33AMB39-180904007</t>
  </si>
  <si>
    <t>869166037831533</t>
  </si>
  <si>
    <t>2018-09-04 10:35:14</t>
  </si>
  <si>
    <t>M33AMB39-180904019</t>
  </si>
  <si>
    <t>860079047622835</t>
  </si>
  <si>
    <t>2018-08-26 04:55:59</t>
  </si>
  <si>
    <t>2018-09-04 13:55:25</t>
  </si>
  <si>
    <t>软件升级，指纹解锁不灵，面部解锁不灵，故录故障现象：其他</t>
  </si>
  <si>
    <t>指纹解锁不灵，面部解锁不灵，卡顿</t>
  </si>
  <si>
    <t>M27FMB21-180904003</t>
  </si>
  <si>
    <t>865146041207510</t>
  </si>
  <si>
    <t>2018-09-04 09:52:09</t>
  </si>
  <si>
    <t>手机卡屏 有资料</t>
  </si>
  <si>
    <t>亮屏慢/卡顿</t>
  </si>
  <si>
    <t>M27FMB21-180904022</t>
  </si>
  <si>
    <t>869166036517653</t>
  </si>
  <si>
    <t>2018-09-04 16:47:21</t>
  </si>
  <si>
    <t>M27FMB21-180904015</t>
  </si>
  <si>
    <t>865146047473231</t>
  </si>
  <si>
    <t>2018-09-04 15:39:32</t>
  </si>
  <si>
    <t>不识SIM卡 无资料</t>
  </si>
  <si>
    <t>问题出现时间/SIM卡运营商:有时 移动;</t>
  </si>
  <si>
    <t>M17GMB34-180904022</t>
  </si>
  <si>
    <t>869166033789933</t>
  </si>
  <si>
    <t>2018-09-04 10:50:27</t>
  </si>
  <si>
    <t>M17GMB34-180904023</t>
  </si>
  <si>
    <t>869166033632638</t>
  </si>
  <si>
    <t>2018-09-04 10:55:47</t>
  </si>
  <si>
    <t>业务演示机退机</t>
  </si>
  <si>
    <t>M19AMB58-180904009</t>
  </si>
  <si>
    <t>869166034746791</t>
  </si>
  <si>
    <t>2018-08-16 03:23:12</t>
  </si>
  <si>
    <t>2018-09-04 15:33:26</t>
  </si>
  <si>
    <t>M26BMB01-180904002</t>
  </si>
  <si>
    <t>865146044724156</t>
  </si>
  <si>
    <t>2018-09-04 11:08:35</t>
  </si>
  <si>
    <t>耗电快（已备份）</t>
  </si>
  <si>
    <t>M08AMB32-180904008</t>
  </si>
  <si>
    <t>860079049196556</t>
  </si>
  <si>
    <t>2018-09-04 13:23:57</t>
  </si>
  <si>
    <t>王小强</t>
  </si>
  <si>
    <t>M17GMB26-180904022</t>
  </si>
  <si>
    <t>869166030977390</t>
  </si>
  <si>
    <t>2018-09-04 12:13:20</t>
  </si>
  <si>
    <t>M17GMB19-180904051</t>
  </si>
  <si>
    <t>869166033836015</t>
  </si>
  <si>
    <t>2018-09-04 16:26:29</t>
  </si>
  <si>
    <t>同时送修俩机器 该机为业务演示机</t>
  </si>
  <si>
    <t>M17GMB19-180904050</t>
  </si>
  <si>
    <t>869166036390093</t>
  </si>
  <si>
    <t>2018-09-04 16:24:19</t>
  </si>
  <si>
    <t>M07AMB27-180904085</t>
  </si>
  <si>
    <t>869166038754312</t>
  </si>
  <si>
    <t>2018-09-04 12:04:05</t>
  </si>
  <si>
    <t>M07AMB27-180904086</t>
  </si>
  <si>
    <t>869166038346317</t>
  </si>
  <si>
    <t>2018-09-04 12:06:15</t>
  </si>
  <si>
    <t>M17GMB29-180904006</t>
  </si>
  <si>
    <t>869166033358135</t>
  </si>
  <si>
    <t>2018-09-04 09:24:26</t>
  </si>
  <si>
    <t>李珂</t>
  </si>
  <si>
    <t>M17GMB11-180904006</t>
  </si>
  <si>
    <t>平顶山市客服中心</t>
  </si>
  <si>
    <t>865146042071774</t>
  </si>
  <si>
    <t>2018-09-04 10:08:08</t>
  </si>
  <si>
    <t>卢延珍</t>
  </si>
  <si>
    <t>喇叭无声</t>
  </si>
  <si>
    <t>M31AMB03-180904043</t>
  </si>
  <si>
    <t>865146046090218</t>
  </si>
  <si>
    <t>2018-09-04 15:36:42</t>
  </si>
  <si>
    <t>解密码</t>
  </si>
  <si>
    <t>M17GMB19-180904034</t>
  </si>
  <si>
    <t>869166039836050</t>
  </si>
  <si>
    <t>2018-08-16 06:58:18</t>
  </si>
  <si>
    <t>该机业务演示机   使用购买日期当天2018-09-04</t>
  </si>
  <si>
    <t>M33AMB37-180904007</t>
  </si>
  <si>
    <t>869166035329076</t>
  </si>
  <si>
    <t>2018-08-16 02:45:07</t>
  </si>
  <si>
    <t>2018-09-04 16:50:46</t>
  </si>
  <si>
    <t>M17GMB42-180904032</t>
  </si>
  <si>
    <t>869166035255016</t>
  </si>
  <si>
    <t>2018-09-04 12:40:14</t>
  </si>
  <si>
    <t>M17GMB42-180904033</t>
  </si>
  <si>
    <t>869166034745199</t>
  </si>
  <si>
    <t>2018-09-04 12:43:01</t>
  </si>
  <si>
    <t>M17GMB42-180904023</t>
  </si>
  <si>
    <t>869166033952317</t>
  </si>
  <si>
    <t>2018-09-04 11:39:10</t>
  </si>
  <si>
    <t>M17GMB42-180904022</t>
  </si>
  <si>
    <t>869166038930417</t>
  </si>
  <si>
    <t>2018-09-04 11:34:26</t>
  </si>
  <si>
    <t>M17GMB42-180904026</t>
  </si>
  <si>
    <t>869166033368373</t>
  </si>
  <si>
    <t>2018-09-04 11:49:08</t>
  </si>
  <si>
    <t>M17GMB42-180904025</t>
  </si>
  <si>
    <t>869166033902536</t>
  </si>
  <si>
    <t>2018-09-04 11:43:58</t>
  </si>
  <si>
    <t>M17GMB42-180904007</t>
  </si>
  <si>
    <t>869166038442512</t>
  </si>
  <si>
    <t>2018-09-04 09:31:45</t>
  </si>
  <si>
    <t>M17GMB42-180904027</t>
  </si>
  <si>
    <t>869166037921532</t>
  </si>
  <si>
    <t>2018-09-04 12:04:52</t>
  </si>
  <si>
    <t>M17GMB42-180904031</t>
  </si>
  <si>
    <t>869166036583317</t>
  </si>
  <si>
    <t>2018-09-04 12:38:49</t>
  </si>
  <si>
    <t>M17GMB42-180904039</t>
  </si>
  <si>
    <t>869166038741970</t>
  </si>
  <si>
    <t>2018-09-04 15:01:21</t>
  </si>
  <si>
    <t>M17GMB42-180904045</t>
  </si>
  <si>
    <t>869166037815635</t>
  </si>
  <si>
    <t>2018-09-04 16:15:28</t>
  </si>
  <si>
    <t>M27FMB54-180904016</t>
  </si>
  <si>
    <t>869166034551332</t>
  </si>
  <si>
    <t>2018-09-04 14:34:05</t>
  </si>
  <si>
    <t>M27FMB54-180904001</t>
  </si>
  <si>
    <t>869166035334092</t>
  </si>
  <si>
    <t>2018-09-04 09:16:39</t>
  </si>
  <si>
    <t>M27FMB54-180904023</t>
  </si>
  <si>
    <t>869166037000170</t>
  </si>
  <si>
    <t>2018-09-04 16:20:15</t>
  </si>
  <si>
    <t>M27FMB54-180904015</t>
  </si>
  <si>
    <t>869166038069034</t>
  </si>
  <si>
    <t>2018-09-04 14:32:44</t>
  </si>
  <si>
    <t>M27FMB54-180904022</t>
  </si>
  <si>
    <t>869166038347877</t>
  </si>
  <si>
    <t>2018-09-04 16:18:56</t>
  </si>
  <si>
    <t>M07AMB05-180904028</t>
  </si>
  <si>
    <t>869166039083075</t>
  </si>
  <si>
    <t>2018-09-04 11:38:57</t>
  </si>
  <si>
    <t>杨忠</t>
  </si>
  <si>
    <t>此机器为业务演示机刷机</t>
  </si>
  <si>
    <t>M07AMB05-180904032</t>
  </si>
  <si>
    <t>869166038338454</t>
  </si>
  <si>
    <t>2018-09-04 12:12:10</t>
  </si>
  <si>
    <t>M07AMB05-180904029</t>
  </si>
  <si>
    <t>869166037953493</t>
  </si>
  <si>
    <t>2018-09-04 11:55:59</t>
  </si>
  <si>
    <t>M07AMB05-180904033</t>
  </si>
  <si>
    <t>869166033848556</t>
  </si>
  <si>
    <t>2018-09-04 12:15:31</t>
  </si>
  <si>
    <t>M07AMB05-180904022</t>
  </si>
  <si>
    <t>869166035791879</t>
  </si>
  <si>
    <t>2018-09-04 11:29:10</t>
  </si>
  <si>
    <t>M07AMB05-180904024</t>
  </si>
  <si>
    <t>869166036391737</t>
  </si>
  <si>
    <t>2018-09-04 11:34:05</t>
  </si>
  <si>
    <t>M07AMB05-180904023</t>
  </si>
  <si>
    <t>869166036495611</t>
  </si>
  <si>
    <t>2018-09-04 11:31:46</t>
  </si>
  <si>
    <t>M07AMB05-180904058</t>
  </si>
  <si>
    <t>869166034878230</t>
  </si>
  <si>
    <t>2018-09-04 14:29:55</t>
  </si>
  <si>
    <t>M07AMB05-180904076</t>
  </si>
  <si>
    <t>869166034487594</t>
  </si>
  <si>
    <t>2018-09-04 17:08:20</t>
  </si>
  <si>
    <t>M07AMB05-180904020</t>
  </si>
  <si>
    <t>869166033352138</t>
  </si>
  <si>
    <t>2018-09-04 11:26:08</t>
  </si>
  <si>
    <t>M07AMB05-180904031</t>
  </si>
  <si>
    <t>869166037364337</t>
  </si>
  <si>
    <t>2018-09-04 12:02:45</t>
  </si>
  <si>
    <t>M07AMB05-180904034</t>
  </si>
  <si>
    <t>869166036389152</t>
  </si>
  <si>
    <t>2018-09-04 12:23:36</t>
  </si>
  <si>
    <t>M07AMB05-180904030</t>
  </si>
  <si>
    <t>869166037927992</t>
  </si>
  <si>
    <t>2018-09-04 12:07:21</t>
  </si>
  <si>
    <t>M07AMB05-180904035</t>
  </si>
  <si>
    <t>869166038902234</t>
  </si>
  <si>
    <t>2018-08-16 02:38:12</t>
  </si>
  <si>
    <t>2018-09-04 12:25:27</t>
  </si>
  <si>
    <t>M07AMB05-180904018</t>
  </si>
  <si>
    <t>869166034487198</t>
  </si>
  <si>
    <t>2018-09-04 11:21:34</t>
  </si>
  <si>
    <t>M22AMB05-180904058</t>
  </si>
  <si>
    <t>869166035434611</t>
  </si>
  <si>
    <t>2018-09-04 17:11:36</t>
  </si>
  <si>
    <t>黄业星</t>
  </si>
  <si>
    <t>M29AMB11-180904014</t>
  </si>
  <si>
    <t>平凉市客服中心</t>
  </si>
  <si>
    <t>869166036769312</t>
  </si>
  <si>
    <t>2018-08-25 02:31:44</t>
  </si>
  <si>
    <t>2018-09-04 13:22:58</t>
  </si>
  <si>
    <t>吴磊</t>
  </si>
  <si>
    <t>购买日期按照保卡计算</t>
  </si>
  <si>
    <t>M29AMB08-180904010</t>
  </si>
  <si>
    <t>860079048756871</t>
  </si>
  <si>
    <t>2018-09-04 11:47:24</t>
  </si>
  <si>
    <t>何子正</t>
  </si>
  <si>
    <t>此单作废（电商机，用户官网购机，故障复现，走自营电商换货流程，故此单作废，故障原因用其他代替）</t>
  </si>
  <si>
    <t>M27FMB38-180904185</t>
  </si>
  <si>
    <t>869166033601393</t>
  </si>
  <si>
    <t>2018-08-16 08:05:11</t>
  </si>
  <si>
    <t>2018-09-04 15:07:18</t>
  </si>
  <si>
    <t>M27FMB38-180904188</t>
  </si>
  <si>
    <t>869166033604397</t>
  </si>
  <si>
    <t>2018-09-04 15:10:14</t>
  </si>
  <si>
    <t>M27FMB38-180904191</t>
  </si>
  <si>
    <t>869166036526399</t>
  </si>
  <si>
    <t>2018-08-16 07:44:53</t>
  </si>
  <si>
    <t>M27FMB38-180904194</t>
  </si>
  <si>
    <t>869166033605170</t>
  </si>
  <si>
    <t>2018-09-04 15:13:51</t>
  </si>
  <si>
    <t>M27FMB38-180904331</t>
  </si>
  <si>
    <t>869166038913579</t>
  </si>
  <si>
    <t>2018-08-16 08:05:16</t>
  </si>
  <si>
    <t>2018-09-04 17:19:42</t>
  </si>
  <si>
    <t>M27FMB38-180904340</t>
  </si>
  <si>
    <t>869166034596378</t>
  </si>
  <si>
    <t>2018-09-04 17:29:56</t>
  </si>
  <si>
    <t>M17GMB24-180904402</t>
  </si>
  <si>
    <t>2018-09-04 16:11:21</t>
  </si>
  <si>
    <t>IMEI</t>
  </si>
  <si>
    <t>实际确认现象</t>
  </si>
  <si>
    <t>分析原因</t>
  </si>
  <si>
    <t>无功能</t>
  </si>
  <si>
    <t>VDDH短路</t>
  </si>
  <si>
    <t>跟随整机</t>
  </si>
  <si>
    <t>中间位置，随画面深浅变化</t>
  </si>
  <si>
    <t>待分析，IC&amp;panel？</t>
  </si>
  <si>
    <t>L板末端BTB未扣好</t>
  </si>
  <si>
    <t>gate信号输出异常</t>
  </si>
  <si>
    <t>右侧黑线，随画面深浅变化</t>
  </si>
  <si>
    <t>白色亮线</t>
  </si>
  <si>
    <t>COF Crack</t>
  </si>
  <si>
    <t>不复现，有密码</t>
  </si>
  <si>
    <t>绑定异物</t>
  </si>
  <si>
    <t>进气分层</t>
  </si>
  <si>
    <t>panel crack</t>
  </si>
  <si>
    <t>不复现</t>
  </si>
  <si>
    <t>VLIN Drop,IC不良</t>
  </si>
  <si>
    <t>未确认到现象</t>
  </si>
  <si>
    <t>绿色亮点</t>
  </si>
  <si>
    <t>panel异物</t>
  </si>
  <si>
    <t>和品质部未确认到现象</t>
  </si>
  <si>
    <t>蓝点，已消失</t>
  </si>
  <si>
    <t>BTB未扣好</t>
  </si>
  <si>
    <t>插充电器没反应</t>
  </si>
  <si>
    <t>间歇性黑屏</t>
  </si>
  <si>
    <t>后置打不开</t>
  </si>
  <si>
    <t>BTB扣偏</t>
  </si>
  <si>
    <t>后副打不开</t>
  </si>
  <si>
    <t>BTB扣坏</t>
  </si>
  <si>
    <t>人像模式死机重启</t>
  </si>
  <si>
    <t>主板，借开发冯华杰</t>
  </si>
  <si>
    <t>前置相机打不开</t>
  </si>
  <si>
    <t>无现象</t>
  </si>
  <si>
    <t>相机切换，打开10次无故障</t>
  </si>
  <si>
    <t>相机切换，打开10次无故障，安排老化</t>
  </si>
  <si>
    <t>后置主摄外观上白线</t>
  </si>
  <si>
    <t>镜头端面磨花</t>
  </si>
  <si>
    <t>Jika Anda mengalami masalah di atas, silakan hubungi departemen pengembangan internal untuk pertama kalinya Cai Renjia 13902597494 Xie Mingfu 15221283375</t>
  </si>
  <si>
    <r>
      <t xml:space="preserve">Ikuti langkah-langkah di bawah ini:
1. </t>
    </r>
    <r>
      <rPr>
        <b/>
        <sz val="11"/>
        <color rgb="FFFF0000"/>
        <rFont val="微软雅黑"/>
      </rPr>
      <t>Pertama-tama, pastikan apakah ada bekas cat yang mengelupas atau merusak tampilan sidik jari;</t>
    </r>
    <r>
      <rPr>
        <b/>
        <sz val="11"/>
        <color theme="1"/>
        <rFont val="微软雅黑"/>
        <charset val="134"/>
      </rPr>
      <t xml:space="preserve">
2. Tekan *#800# pada dialpad untuk masuk ke antarmuka Masukan / Masalah dan pilih masalah sidik jari;
3. Nyalakan Perekaman Layar dan klik Mulai;
4. Mulai mengambil log, prompt akan muncul dengan perintah untuk menghidupkan ulang ponsel, pilih (Lanjutkan) untuk tidak menghidupkan ulang ponsel;
5. Keluar dari antarmuka pengambilan log, tekan *#899#, cari manual test;
6. Cari finger print test, klik, lalu pilih finger print auto test untuk melihat apakah tes ini lulus atau tidak;
7. Nyalakan ulang ponsel dan ulangi langkah 5 dan 6;
8. Tekan *#800#, Akhiri Log.</t>
    </r>
  </si>
  <si>
    <t>Panduan Pemrosesan Masalah Sidik Jari Tidak Berfungsi pada OPPO A54</t>
  </si>
</sst>
</file>

<file path=xl/styles.xml><?xml version="1.0" encoding="utf-8"?>
<styleSheet xmlns="http://schemas.openxmlformats.org/spreadsheetml/2006/main">
  <numFmts count="4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 * #,##0_ ;_ * \-#,##0_ ;_ * &quot;-&quot;_ ;_ @_ "/>
    <numFmt numFmtId="165" formatCode="_ * #,##0.00_ ;_ * \-#,##0.00_ ;_ * &quot;-&quot;??_ ;_ @_ "/>
    <numFmt numFmtId="166" formatCode="_ &quot;￥&quot;* #,##0.00_ ;_ &quot;￥&quot;* \-#,##0.00_ ;_ &quot;￥&quot;* &quot;-&quot;??_ ;_ @_ "/>
    <numFmt numFmtId="167" formatCode="#,##0.0_);\(#,##0.0\)"/>
    <numFmt numFmtId="168" formatCode="#,##0.0_)_%;\(#,##0.0\)_%;0.0_)_%;@_)_%"/>
    <numFmt numFmtId="169" formatCode="_-#,##0%_-;\(#,##0%\);_-\ &quot;-&quot;_-"/>
    <numFmt numFmtId="170" formatCode="000000"/>
    <numFmt numFmtId="171" formatCode="ddmmmyy"/>
    <numFmt numFmtId="172" formatCode="_-&quot;$&quot;\ * #,##0_-;_-&quot;$&quot;\ * #,##0\-;_-&quot;$&quot;\ * &quot;-&quot;_-;_-@_-"/>
    <numFmt numFmtId="173" formatCode="#,##0.00_);\(#,##0.00\);0.00_);@_)"/>
    <numFmt numFmtId="174" formatCode="_-#,##0.00_-;\(#,##0.00\);_-\ \ &quot;-&quot;_-;_-@_-"/>
    <numFmt numFmtId="175" formatCode="0;[Red]0"/>
    <numFmt numFmtId="176" formatCode="&quot;￥&quot;_(#,##0.00_);&quot;￥&quot;\(#,##0.00\);&quot;￥&quot;_(0.00_);@_)"/>
    <numFmt numFmtId="177" formatCode="_-&quot;?G&quot;* #,##0.00_-;\-&quot;?G&quot;* #,##0.00_-;_-&quot;?G&quot;* &quot;-&quot;?"/>
    <numFmt numFmtId="178" formatCode="0.0_)\%;\(0.0\)\%;0.0_)\%;@_)_%"/>
    <numFmt numFmtId="179" formatCode="_-#,###,_-;\(#,###,\);_-\ \ &quot;-&quot;_-;_-@_-"/>
    <numFmt numFmtId="180" formatCode="mmm/yyyy;_-\ &quot;N/A&quot;_-;_-\ &quot;-&quot;_-"/>
    <numFmt numFmtId="181" formatCode="_-#0&quot;.&quot;0000_-;\(#0&quot;.&quot;0000\);_-\ \ &quot;-&quot;_-;_-@_-"/>
    <numFmt numFmtId="182" formatCode="yyyy/mm/dd"/>
    <numFmt numFmtId="183" formatCode="#,##0_)\x;\(#,##0\)\x;0_)\x;@_)_x"/>
    <numFmt numFmtId="184" formatCode="_-#0&quot;.&quot;0,_-;\(#0&quot;.&quot;0,\);_-\ \ &quot;-&quot;_-;_-@_-"/>
    <numFmt numFmtId="185" formatCode="_(#,##0.00_);[Red]\(#,##0.00\);_-* &quot;-&quot;??_-;_-@_-"/>
    <numFmt numFmtId="186" formatCode="#,##0.0_);\(#,##0.0\);#,##0.0_);@_)"/>
    <numFmt numFmtId="187" formatCode="_-#,##0_-;\(#,##0\);_-\ \ &quot;-&quot;_-;_-@_-"/>
    <numFmt numFmtId="188" formatCode="\$#,##0.00;\(\$#,##0.00\)"/>
    <numFmt numFmtId="189" formatCode="_-#,###.00,_-;\(#,###.00,\);_-\ \ &quot;-&quot;_-;_-@_-"/>
    <numFmt numFmtId="190" formatCode="#,##0.0"/>
    <numFmt numFmtId="191" formatCode="#,##0&quot; &quot;"/>
    <numFmt numFmtId="192" formatCode="&quot;€&quot;_(#,##0.00_);&quot;€&quot;\(#,##0.00\);&quot;€&quot;_(0.00_);@_)"/>
    <numFmt numFmtId="193" formatCode="_([$€-2]* #,##0.00_);_([$€-2]* \(#,##0.00\);_([$€-2]* &quot;-&quot;??_)"/>
    <numFmt numFmtId="194" formatCode="mmm/dd/yyyy;_-\ &quot;N/A&quot;_-;_-\ &quot;-&quot;_-"/>
    <numFmt numFmtId="195" formatCode="0.0%"/>
    <numFmt numFmtId="196" formatCode="\$#,##0;\(\$#,##0\)"/>
    <numFmt numFmtId="197" formatCode="#,##0_)_x;\(#,##0\)_x;0_)_x;@_)_x"/>
    <numFmt numFmtId="198" formatCode="&quot;$&quot;#,##0.00;[Red]\-&quot;$&quot;#,##0.00"/>
    <numFmt numFmtId="199" formatCode="&quot;￥&quot;#,##0;&quot;￥&quot;\-#,##0"/>
    <numFmt numFmtId="200" formatCode="#,##0;\(#,##0\)"/>
    <numFmt numFmtId="201" formatCode="&quot;£&quot;#,##0_);\(&quot;£&quot;#,##0\)"/>
    <numFmt numFmtId="202" formatCode="&quot;$&quot;\ #,##0.00_-;[Red]&quot;$&quot;\ #,##0.00\-"/>
  </numFmts>
  <fonts count="76">
    <font>
      <sz val="11"/>
      <color theme="1"/>
      <name val="Calibri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1"/>
      <color rgb="FF00B0F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10"/>
      <name val="微软雅黑"/>
      <charset val="134"/>
    </font>
    <font>
      <b/>
      <sz val="1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0" tint="-0.14975432599871821"/>
      <name val="微软雅黑"/>
      <charset val="134"/>
    </font>
    <font>
      <b/>
      <sz val="11"/>
      <name val="微软雅黑"/>
      <charset val="134"/>
    </font>
    <font>
      <sz val="12"/>
      <name val="Times New Roman"/>
      <family val="1"/>
    </font>
    <font>
      <sz val="18"/>
      <name val="Times New Roman"/>
      <family val="1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3"/>
      <name val="Times New Roman"/>
      <family val="1"/>
    </font>
    <font>
      <sz val="11"/>
      <color theme="1"/>
      <name val="Calibri"/>
      <charset val="134"/>
      <scheme val="minor"/>
    </font>
    <font>
      <i/>
      <sz val="10"/>
      <name val="Helvetica"/>
      <family val="2"/>
    </font>
    <font>
      <sz val="10"/>
      <color indexed="12"/>
      <name val="Arial"/>
      <family val="2"/>
    </font>
    <font>
      <b/>
      <sz val="8"/>
      <color indexed="14"/>
      <name val="MS Sans Serif"/>
      <family val="2"/>
    </font>
    <font>
      <b/>
      <u/>
      <sz val="12"/>
      <name val="L Serifa Light"/>
      <family val="1"/>
    </font>
    <font>
      <sz val="7"/>
      <name val="Small Fonts"/>
      <charset val="134"/>
    </font>
    <font>
      <sz val="9"/>
      <name val="宋体"/>
      <family val="3"/>
      <charset val="134"/>
    </font>
    <font>
      <sz val="11"/>
      <color indexed="20"/>
      <name val="宋体"/>
      <family val="3"/>
      <charset val="134"/>
    </font>
    <font>
      <b/>
      <i/>
      <sz val="16"/>
      <name val="Helv"/>
      <family val="2"/>
    </font>
    <font>
      <sz val="10"/>
      <name val="宋体"/>
      <family val="3"/>
      <charset val="134"/>
    </font>
    <font>
      <b/>
      <sz val="10"/>
      <color indexed="16"/>
      <name val="Times New Roman"/>
      <family val="1"/>
    </font>
    <font>
      <sz val="8"/>
      <color indexed="12"/>
      <name val="Arial"/>
      <family val="2"/>
    </font>
    <font>
      <sz val="12"/>
      <name val="Helv"/>
      <family val="2"/>
    </font>
    <font>
      <b/>
      <sz val="11"/>
      <color indexed="8"/>
      <name val="宋体"/>
      <family val="3"/>
      <charset val="134"/>
    </font>
    <font>
      <sz val="12"/>
      <color indexed="9"/>
      <name val="Helv"/>
      <family val="2"/>
    </font>
    <font>
      <sz val="11"/>
      <color indexed="60"/>
      <name val="宋体"/>
      <family val="3"/>
      <charset val="134"/>
    </font>
    <font>
      <b/>
      <i/>
      <sz val="12"/>
      <name val="Times New Roman"/>
      <family val="1"/>
    </font>
    <font>
      <i/>
      <sz val="11"/>
      <color indexed="23"/>
      <name val="宋体"/>
      <family val="3"/>
      <charset val="134"/>
    </font>
    <font>
      <sz val="11"/>
      <name val="Times New Roman"/>
      <family val="1"/>
    </font>
    <font>
      <sz val="10"/>
      <color indexed="9"/>
      <name val="Arial"/>
      <family val="2"/>
    </font>
    <font>
      <b/>
      <sz val="11"/>
      <color indexed="56"/>
      <name val="宋体"/>
      <family val="3"/>
      <charset val="134"/>
    </font>
    <font>
      <b/>
      <sz val="14"/>
      <name val="楷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16"/>
      <name val="宋体"/>
      <family val="3"/>
      <charset val="134"/>
    </font>
    <font>
      <sz val="10"/>
      <name val="楷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??"/>
      <family val="1"/>
    </font>
    <font>
      <sz val="10"/>
      <name val="Arial"/>
      <family val="2"/>
    </font>
    <font>
      <u/>
      <sz val="11"/>
      <color theme="10"/>
      <name val="Calibri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0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name val="Arial"/>
      <family val="2"/>
    </font>
    <font>
      <b/>
      <sz val="11"/>
      <color indexed="63"/>
      <name val="宋体"/>
      <family val="3"/>
      <charset val="134"/>
    </font>
    <font>
      <sz val="10"/>
      <name val="??"/>
      <family val="1"/>
    </font>
    <font>
      <b/>
      <sz val="14"/>
      <color indexed="9"/>
      <name val="Times New Roman"/>
      <family val="1"/>
    </font>
    <font>
      <b/>
      <sz val="10"/>
      <name val="Tms Rmn"/>
      <family val="1"/>
    </font>
    <font>
      <sz val="10"/>
      <color indexed="8"/>
      <name val="MS Sans Serif"/>
      <family val="2"/>
    </font>
    <font>
      <sz val="8"/>
      <name val="MS Sans Serif"/>
      <family val="2"/>
    </font>
    <font>
      <b/>
      <sz val="18"/>
      <color indexed="62"/>
      <name val="宋体"/>
      <family val="3"/>
      <charset val="134"/>
    </font>
    <font>
      <sz val="11"/>
      <color indexed="20"/>
      <name val="Tahoma"/>
      <family val="2"/>
    </font>
    <font>
      <b/>
      <sz val="13"/>
      <color indexed="56"/>
      <name val="宋体"/>
      <family val="3"/>
      <charset val="134"/>
    </font>
    <font>
      <b/>
      <sz val="9"/>
      <name val="Arial"/>
      <family val="2"/>
    </font>
    <font>
      <sz val="11"/>
      <color indexed="17"/>
      <name val="Tahoma"/>
      <family val="2"/>
    </font>
    <font>
      <sz val="12"/>
      <color indexed="17"/>
      <name val="宋体"/>
      <family val="3"/>
      <charset val="134"/>
    </font>
    <font>
      <sz val="12"/>
      <name val="新細明體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color theme="1"/>
      <name val="微软雅黑"/>
      <family val="2"/>
      <charset val="134"/>
    </font>
    <font>
      <sz val="9"/>
      <name val="Calibri"/>
      <family val="3"/>
      <charset val="134"/>
      <scheme val="minor"/>
    </font>
    <font>
      <b/>
      <sz val="11"/>
      <color rgb="FFFF0000"/>
      <name val="微软雅黑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7" tint="0.7997375408185064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1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751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7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15" fillId="0" borderId="0" applyNumberFormat="0" applyFill="0" applyBorder="0" applyAlignment="0" applyProtection="0"/>
    <xf numFmtId="176" fontId="15" fillId="0" borderId="0" applyFon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34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24" fillId="0" borderId="14" applyNumberFormat="0" applyFill="0" applyProtection="0">
      <alignment horizont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192" fontId="15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49" fontId="16" fillId="0" borderId="0" applyProtection="0">
      <alignment horizontal="left"/>
    </xf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7" fontId="15" fillId="0" borderId="0" applyFont="0" applyFill="0" applyBorder="0" applyProtection="0">
      <alignment horizontal="right"/>
    </xf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20" fillId="0" borderId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38" fontId="23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/>
    <xf numFmtId="0" fontId="15" fillId="33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0"/>
    <xf numFmtId="0" fontId="28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49" fontId="16" fillId="0" borderId="0" applyProtection="0">
      <alignment horizontal="left"/>
    </xf>
    <xf numFmtId="0" fontId="15" fillId="19" borderId="0" applyNumberFormat="0" applyBorder="0" applyAlignment="0" applyProtection="0"/>
    <xf numFmtId="178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40" fontId="2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Border="0"/>
    <xf numFmtId="0" fontId="15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15" fillId="24" borderId="0" applyNumberFormat="0" applyBorder="0" applyAlignment="0" applyProtection="0"/>
    <xf numFmtId="0" fontId="23" fillId="0" borderId="0" applyFont="0" applyFill="0" applyBorder="0" applyAlignment="0" applyProtection="0"/>
    <xf numFmtId="0" fontId="15" fillId="33" borderId="0" applyNumberFormat="0" applyBorder="0" applyAlignment="0" applyProtection="0"/>
    <xf numFmtId="191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7" fillId="39" borderId="0" applyNumberFormat="0" applyBorder="0" applyAlignment="0" applyProtection="0">
      <alignment vertical="center"/>
    </xf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7" borderId="0" applyNumberFormat="0" applyBorder="0" applyAlignment="0" applyProtection="0"/>
    <xf numFmtId="165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32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49" fontId="16" fillId="0" borderId="0" applyProtection="0">
      <alignment horizontal="left"/>
    </xf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27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49" fontId="16" fillId="0" borderId="0" applyProtection="0">
      <alignment horizontal="left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49" fontId="16" fillId="0" borderId="0" applyProtection="0">
      <alignment horizontal="left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168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9" borderId="0" applyNumberFormat="0" applyBorder="0" applyAlignment="0" applyProtection="0"/>
    <xf numFmtId="0" fontId="15" fillId="0" borderId="0">
      <protection locked="0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>
      <protection locked="0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/>
    <xf numFmtId="0" fontId="20" fillId="0" borderId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37" fillId="0" borderId="0"/>
    <xf numFmtId="0" fontId="17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49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5" fillId="10" borderId="0" applyNumberFormat="0" applyBorder="0" applyAlignment="0" applyProtection="0"/>
    <xf numFmtId="173" fontId="15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17" applyNumberFormat="0" applyFill="0" applyAlignment="0" applyProtection="0"/>
    <xf numFmtId="167" fontId="15" fillId="0" borderId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193" fontId="15" fillId="0" borderId="0"/>
    <xf numFmtId="0" fontId="18" fillId="13" borderId="0" applyNumberFormat="0" applyBorder="0" applyAlignment="0" applyProtection="0">
      <alignment vertical="center"/>
    </xf>
    <xf numFmtId="0" fontId="37" fillId="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20" fillId="0" borderId="0">
      <protection locked="0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0" borderId="0">
      <protection locked="0"/>
    </xf>
    <xf numFmtId="0" fontId="15" fillId="0" borderId="0" applyNumberFormat="0" applyFill="0" applyBorder="0" applyAlignment="0" applyProtection="0"/>
    <xf numFmtId="0" fontId="15" fillId="0" borderId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42" borderId="0" applyNumberFormat="0" applyFont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/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>
      <protection locked="0"/>
    </xf>
    <xf numFmtId="0" fontId="18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Protection="0">
      <alignment vertical="top"/>
    </xf>
    <xf numFmtId="0" fontId="18" fillId="14" borderId="0" applyNumberFormat="0" applyBorder="0" applyAlignment="0" applyProtection="0">
      <alignment vertical="center"/>
    </xf>
    <xf numFmtId="0" fontId="35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35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24" fillId="0" borderId="14" applyNumberFormat="0" applyFill="0" applyProtection="0">
      <alignment horizont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14" applyNumberFormat="0" applyFill="0" applyProtection="0">
      <alignment horizontal="center"/>
    </xf>
    <xf numFmtId="0" fontId="15" fillId="9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14" applyNumberFormat="0" applyFill="0" applyProtection="0">
      <alignment horizontal="center"/>
    </xf>
    <xf numFmtId="0" fontId="15" fillId="0" borderId="0" applyNumberFormat="0" applyFill="0" applyBorder="0" applyAlignment="0" applyProtection="0"/>
    <xf numFmtId="0" fontId="24" fillId="0" borderId="14" applyNumberFormat="0" applyFill="0" applyProtection="0">
      <alignment horizont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4" fillId="0" borderId="0" applyNumberFormat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26" fillId="0" borderId="0" applyNumberFormat="0" applyFill="0" applyBorder="0" applyProtection="0">
      <alignment horizontal="centerContinuous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9" fillId="0" borderId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20" fillId="0" borderId="0">
      <protection locked="0"/>
    </xf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187" fontId="16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174" fontId="16" fillId="0" borderId="0" applyFill="0" applyBorder="0" applyProtection="0">
      <alignment horizontal="right"/>
    </xf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194" fontId="29" fillId="0" borderId="0" applyFill="0" applyBorder="0" applyProtection="0">
      <alignment horizont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179" fontId="16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180" fontId="29" fillId="0" borderId="0" applyFill="0" applyBorder="0" applyProtection="0">
      <alignment horizont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9" fontId="25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9" fontId="16" fillId="0" borderId="0" applyFill="0" applyBorder="0" applyProtection="0">
      <alignment horizontal="right"/>
    </xf>
    <xf numFmtId="0" fontId="15" fillId="10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184" fontId="16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181" fontId="16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2" fillId="0" borderId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/>
    <xf numFmtId="0" fontId="15" fillId="15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10" fontId="15" fillId="42" borderId="0">
      <alignment horizontal="left"/>
      <protection locked="0"/>
    </xf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40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2" fillId="4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4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4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40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42" fillId="0" borderId="0" applyFill="0" applyBorder="0">
      <alignment horizontal="right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4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" fillId="4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" fillId="4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8" fillId="31" borderId="0" applyNumberFormat="0" applyBorder="0" applyAlignment="0" applyProtection="0">
      <alignment vertical="center"/>
    </xf>
    <xf numFmtId="0" fontId="31" fillId="8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/>
    <xf numFmtId="0" fontId="18" fillId="14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/>
    <xf numFmtId="0" fontId="18" fillId="14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1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1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/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2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25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2" fillId="4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4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37" fontId="48" fillId="0" borderId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>
      <alignment horizontal="left"/>
    </xf>
    <xf numFmtId="0" fontId="15" fillId="9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4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0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26" borderId="0" applyNumberFormat="0" applyBorder="0" applyAlignment="0" applyProtection="0">
      <alignment vertical="center"/>
    </xf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/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3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49" fillId="9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49" fillId="10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3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" fillId="3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" fillId="3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50" fillId="0" borderId="0"/>
    <xf numFmtId="193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2" fillId="12" borderId="0" applyNumberFormat="0" applyFont="0" applyBorder="0" applyAlignment="0" applyProtection="0">
      <alignment horizontal="right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185" fontId="44" fillId="42" borderId="0" applyBorder="0">
      <protection locked="0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19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7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>
      <protection locked="0"/>
    </xf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49" fillId="9" borderId="0" applyNumberFormat="0" applyBorder="0" applyAlignment="0" applyProtection="0"/>
    <xf numFmtId="0" fontId="15" fillId="0" borderId="0"/>
    <xf numFmtId="0" fontId="15" fillId="7" borderId="0" applyNumberFormat="0" applyBorder="0" applyAlignment="0" applyProtection="0"/>
    <xf numFmtId="0" fontId="31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0" borderId="0" applyNumberFormat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31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52" fillId="0" borderId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49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198" fontId="15" fillId="16" borderId="18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19" borderId="0" applyNumberFormat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3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3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/>
    <xf numFmtId="0" fontId="15" fillId="9" borderId="0" applyNumberFormat="0" applyBorder="0" applyAlignment="0" applyProtection="0"/>
    <xf numFmtId="0" fontId="15" fillId="0" borderId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9" fillId="1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/>
    <xf numFmtId="0" fontId="49" fillId="24" borderId="0" applyNumberFormat="0" applyBorder="0" applyAlignment="0" applyProtection="0"/>
    <xf numFmtId="0" fontId="31" fillId="8" borderId="0" applyNumberFormat="0" applyBorder="0" applyAlignment="0" applyProtection="0"/>
    <xf numFmtId="0" fontId="15" fillId="8" borderId="0" applyNumberFormat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49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1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5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/>
    <xf numFmtId="0" fontId="15" fillId="7" borderId="0" applyNumberFormat="0" applyBorder="0" applyAlignment="0" applyProtection="0"/>
    <xf numFmtId="0" fontId="15" fillId="0" borderId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54" fillId="47" borderId="21" applyNumberFormat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47" borderId="21" applyNumberFormat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47" borderId="21" applyNumberFormat="0" applyAlignment="0" applyProtection="0">
      <alignment vertical="center"/>
    </xf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35" borderId="0" applyNumberFormat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41" fillId="0" borderId="20" applyNumberFormat="0" applyFill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24" borderId="0" applyNumberFormat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/>
    <xf numFmtId="0" fontId="49" fillId="7" borderId="0" applyNumberFormat="0" applyBorder="0" applyAlignment="0" applyProtection="0"/>
    <xf numFmtId="0" fontId="31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1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10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35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3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9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7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33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31" fillId="25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25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3" fontId="4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54" fillId="47" borderId="21" applyNumberFormat="0" applyAlignment="0" applyProtection="0">
      <alignment vertical="center"/>
    </xf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9" fillId="6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57" fillId="47" borderId="24" applyNumberFormat="0" applyAlignment="0" applyProtection="0">
      <alignment vertical="center"/>
    </xf>
    <xf numFmtId="0" fontId="15" fillId="6" borderId="0" applyNumberFormat="0" applyBorder="0" applyAlignment="0" applyProtection="0"/>
    <xf numFmtId="0" fontId="57" fillId="47" borderId="24" applyNumberFormat="0" applyAlignment="0" applyProtection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31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9" borderId="0" applyNumberFormat="0" applyBorder="0" applyAlignment="0" applyProtection="0"/>
    <xf numFmtId="0" fontId="15" fillId="1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19" borderId="0" applyNumberFormat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49" fillId="1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9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56" fillId="0" borderId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2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90" fontId="58" fillId="48" borderId="0">
      <alignment horizontal="left"/>
    </xf>
    <xf numFmtId="0" fontId="15" fillId="0" borderId="0" applyNumberFormat="0" applyFill="0" applyBorder="0" applyAlignment="0" applyProtection="0"/>
    <xf numFmtId="0" fontId="59" fillId="0" borderId="0">
      <alignment horizontal="center" wrapText="1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201" fontId="6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49" borderId="0" applyNumberFormat="0" applyBorder="0" applyAlignment="0" applyProtection="0">
      <alignment horizontal="left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Fill="0" applyBorder="0">
      <alignment horizontal="righ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00" fontId="16" fillId="0" borderId="0"/>
    <xf numFmtId="0" fontId="37" fillId="0" borderId="0" applyFon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8" fontId="16" fillId="0" borderId="0"/>
    <xf numFmtId="0" fontId="63" fillId="50" borderId="0" applyAlignment="0">
      <protection locked="0"/>
    </xf>
    <xf numFmtId="0" fontId="15" fillId="0" borderId="0" applyNumberFormat="0" applyFill="0" applyBorder="0" applyAlignment="0" applyProtection="0"/>
    <xf numFmtId="15" fontId="45" fillId="0" borderId="0"/>
    <xf numFmtId="167" fontId="28" fillId="0" borderId="23" applyFont="0" applyFill="0" applyBorder="0" applyProtection="0">
      <alignment horizontal="right"/>
    </xf>
    <xf numFmtId="0" fontId="15" fillId="0" borderId="0" applyNumberFormat="0" applyFill="0" applyBorder="0" applyAlignment="0" applyProtection="0"/>
    <xf numFmtId="196" fontId="16" fillId="0" borderId="0"/>
    <xf numFmtId="42" fontId="64" fillId="0" borderId="0" applyFill="0" applyBorder="0" applyAlignment="0" applyProtection="0"/>
    <xf numFmtId="0" fontId="15" fillId="0" borderId="0" applyNumberFormat="0" applyFill="0" applyBorder="0" applyAlignment="0" applyProtection="0"/>
    <xf numFmtId="193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3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8" fontId="4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6" fillId="0" borderId="26" applyNumberFormat="0" applyAlignment="0" applyProtection="0">
      <alignment horizontal="left" vertical="center"/>
    </xf>
    <xf numFmtId="0" fontId="15" fillId="0" borderId="0"/>
    <xf numFmtId="0" fontId="66" fillId="0" borderId="4">
      <alignment horizontal="left" vertical="center"/>
    </xf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5" fillId="0" borderId="0" applyNumberFormat="0" applyFill="0" applyBorder="0" applyAlignment="0" applyProtection="0"/>
    <xf numFmtId="0" fontId="19" fillId="0" borderId="0"/>
    <xf numFmtId="0" fontId="15" fillId="0" borderId="0"/>
    <xf numFmtId="0" fontId="15" fillId="0" borderId="0" applyNumberForma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175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195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28" fillId="3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7" borderId="27">
      <protection locked="0"/>
    </xf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>
      <alignment horizontal="left"/>
    </xf>
    <xf numFmtId="38" fontId="44" fillId="4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9" fillId="48" borderId="28" applyNumberFormat="0" applyFont="0" applyAlignment="0" applyProtection="0">
      <alignment vertical="center"/>
    </xf>
    <xf numFmtId="0" fontId="47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29">
      <alignment horizontal="left"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29">
      <alignment horizontal="left" vertical="top"/>
    </xf>
    <xf numFmtId="0" fontId="19" fillId="48" borderId="28" applyNumberFormat="0" applyFont="0" applyAlignment="0" applyProtection="0">
      <alignment vertical="center"/>
    </xf>
    <xf numFmtId="0" fontId="66" fillId="0" borderId="0"/>
    <xf numFmtId="0" fontId="15" fillId="0" borderId="0">
      <alignment horizontal="left"/>
    </xf>
    <xf numFmtId="0" fontId="15" fillId="0" borderId="29">
      <alignment horizontal="left"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29">
      <alignment horizontal="left"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48" borderId="28" applyNumberFormat="0" applyFont="0" applyAlignment="0" applyProtection="0">
      <alignment vertical="center"/>
    </xf>
    <xf numFmtId="0" fontId="67" fillId="0" borderId="0"/>
    <xf numFmtId="0" fontId="15" fillId="0" borderId="0">
      <alignment horizontal="left"/>
    </xf>
    <xf numFmtId="0" fontId="15" fillId="0" borderId="0" applyNumberFormat="0" applyFill="0" applyBorder="0" applyAlignment="0" applyProtection="0"/>
    <xf numFmtId="0" fontId="15" fillId="0" borderId="0"/>
    <xf numFmtId="0" fontId="68" fillId="0" borderId="0" applyNumberFormat="0" applyFill="0" applyBorder="0" applyAlignment="0" applyProtection="0">
      <alignment vertical="top"/>
      <protection locked="0"/>
    </xf>
    <xf numFmtId="10" fontId="44" fillId="48" borderId="1" applyNumberFormat="0" applyBorder="0" applyAlignment="0" applyProtection="0"/>
    <xf numFmtId="167" fontId="69" fillId="51" borderId="0"/>
    <xf numFmtId="0" fontId="15" fillId="47" borderId="27">
      <protection locked="0"/>
    </xf>
    <xf numFmtId="0" fontId="15" fillId="0" borderId="0" applyNumberFormat="0" applyFill="0" applyBorder="0" applyAlignment="0" applyProtection="0"/>
    <xf numFmtId="171" fontId="15" fillId="42" borderId="0">
      <alignment horizontal="left"/>
      <protection locked="0"/>
    </xf>
    <xf numFmtId="0" fontId="15" fillId="42" borderId="0" applyBorder="0">
      <alignment horizontal="left"/>
      <protection locked="0"/>
    </xf>
    <xf numFmtId="38" fontId="15" fillId="0" borderId="0"/>
    <xf numFmtId="38" fontId="27" fillId="0" borderId="0"/>
    <xf numFmtId="38" fontId="15" fillId="0" borderId="0"/>
    <xf numFmtId="38" fontId="42" fillId="0" borderId="0"/>
    <xf numFmtId="0" fontId="52" fillId="0" borderId="0"/>
    <xf numFmtId="0" fontId="15" fillId="0" borderId="0" applyFont="0" applyFill="0">
      <alignment horizontal="fill"/>
    </xf>
    <xf numFmtId="167" fontId="15" fillId="52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6" fontId="45" fillId="0" borderId="0" applyFont="0" applyFill="0" applyBorder="0" applyAlignment="0" applyProtection="0"/>
    <xf numFmtId="202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72" fontId="15" fillId="0" borderId="0" applyFont="0" applyFill="0" applyBorder="0" applyAlignment="0" applyProtection="0"/>
    <xf numFmtId="0" fontId="16" fillId="0" borderId="0"/>
    <xf numFmtId="0" fontId="15" fillId="0" borderId="0" applyNumberFormat="0" applyFill="0" applyBorder="0" applyAlignment="0" applyProtection="0"/>
    <xf numFmtId="1" fontId="15" fillId="0" borderId="0" applyFill="0" applyBorder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40" fontId="15" fillId="53" borderId="0">
      <alignment horizontal="right"/>
    </xf>
    <xf numFmtId="0" fontId="15" fillId="0" borderId="0">
      <alignment horizontal="left"/>
    </xf>
    <xf numFmtId="195" fontId="15" fillId="0" borderId="0" applyFill="0" applyBorder="0" applyProtection="0">
      <alignment vertical="top"/>
    </xf>
    <xf numFmtId="14" fontId="59" fillId="0" borderId="0">
      <alignment horizontal="center" wrapText="1"/>
      <protection locked="0"/>
    </xf>
    <xf numFmtId="0" fontId="15" fillId="0" borderId="0" applyNumberFormat="0" applyFill="0" applyBorder="0" applyAlignment="0" applyProtection="0"/>
    <xf numFmtId="195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0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3" fontId="15" fillId="0" borderId="0" applyFont="0" applyFill="0" applyProtection="0"/>
    <xf numFmtId="0" fontId="15" fillId="0" borderId="0" applyNumberForma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" fontId="4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30">
      <alignment horizontal="center"/>
    </xf>
    <xf numFmtId="0" fontId="45" fillId="54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0" fontId="15" fillId="0" borderId="31">
      <alignment vertical="center"/>
    </xf>
    <xf numFmtId="0" fontId="15" fillId="27" borderId="32" applyNumberFormat="0" applyProtection="0">
      <alignment horizontal="left" vertical="center"/>
    </xf>
    <xf numFmtId="0" fontId="15" fillId="47" borderId="32" applyNumberFormat="0" applyProtection="0">
      <alignment horizontal="left"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55" borderId="0" applyNumberFormat="0"/>
    <xf numFmtId="0" fontId="15" fillId="0" borderId="0" applyNumberFormat="0" applyFill="0" applyBorder="0" applyAlignment="0" applyProtection="0"/>
    <xf numFmtId="42" fontId="61" fillId="0" borderId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56" borderId="6">
      <protection locked="0"/>
    </xf>
    <xf numFmtId="0" fontId="15" fillId="0" borderId="0" applyNumberFormat="0" applyFill="0" applyBorder="0" applyAlignment="0" applyProtection="0"/>
    <xf numFmtId="0" fontId="15" fillId="0" borderId="0"/>
    <xf numFmtId="185" fontId="44" fillId="0" borderId="0" applyFill="0" applyBorder="0" applyProtection="0">
      <protection locked="0"/>
    </xf>
    <xf numFmtId="0" fontId="15" fillId="56" borderId="6">
      <protection locked="0"/>
    </xf>
    <xf numFmtId="0" fontId="15" fillId="0" borderId="0" applyNumberFormat="0" applyFill="0" applyBorder="0" applyAlignment="0" applyProtection="0"/>
    <xf numFmtId="0" fontId="15" fillId="56" borderId="6">
      <protection locked="0"/>
    </xf>
    <xf numFmtId="0" fontId="15" fillId="0" borderId="0" applyNumberFormat="0" applyFill="0" applyBorder="0" applyAlignment="0" applyProtection="0"/>
    <xf numFmtId="0" fontId="15" fillId="0" borderId="0">
      <alignment horizontal="left"/>
    </xf>
    <xf numFmtId="0" fontId="15" fillId="0" borderId="0">
      <alignment horizontal="left"/>
    </xf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190" fontId="15" fillId="0" borderId="12" applyAlignment="0">
      <alignment horizontal="left"/>
      <protection locked="0"/>
    </xf>
    <xf numFmtId="0" fontId="15" fillId="0" borderId="0" applyNumberFormat="0" applyFill="0" applyBorder="0" applyAlignment="0" applyProtection="0"/>
    <xf numFmtId="171" fontId="44" fillId="42" borderId="0" applyBorder="0" applyAlignment="0" applyProtection="0"/>
    <xf numFmtId="199" fontId="6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0" fillId="18" borderId="21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0" fillId="18" borderId="21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57" borderId="33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3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57" borderId="33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3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167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4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4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4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21" fillId="0" borderId="0">
      <alignment vertical="center"/>
    </xf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193" fontId="8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30" fillId="0" borderId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30" fillId="0" borderId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1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6" fontId="21" fillId="0" borderId="0">
      <alignment vertical="center"/>
    </xf>
    <xf numFmtId="0" fontId="15" fillId="0" borderId="0" applyNumberFormat="0" applyFill="0" applyBorder="0" applyAlignment="0" applyProtection="0"/>
    <xf numFmtId="196" fontId="21" fillId="0" borderId="0">
      <alignment vertical="center"/>
    </xf>
    <xf numFmtId="0" fontId="15" fillId="0" borderId="0" applyNumberFormat="0" applyFill="0" applyBorder="0" applyAlignment="0" applyProtection="0"/>
    <xf numFmtId="0" fontId="19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30" fillId="0" borderId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2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30" fillId="0" borderId="0"/>
    <xf numFmtId="0" fontId="2" fillId="0" borderId="0">
      <alignment vertical="center"/>
    </xf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30" fillId="0" borderId="0"/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30" fillId="0" borderId="0"/>
    <xf numFmtId="0" fontId="2" fillId="0" borderId="0">
      <alignment vertical="center"/>
    </xf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30" fillId="0" borderId="0"/>
    <xf numFmtId="0" fontId="2" fillId="0" borderId="0">
      <alignment vertical="center"/>
    </xf>
    <xf numFmtId="0" fontId="18" fillId="0" borderId="0">
      <alignment vertical="center"/>
    </xf>
    <xf numFmtId="193" fontId="30" fillId="0" borderId="0"/>
    <xf numFmtId="0" fontId="36" fillId="42" borderId="0" applyNumberFormat="0" applyBorder="0" applyAlignment="0" applyProtection="0">
      <alignment vertical="center"/>
    </xf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193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30" fillId="0" borderId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30" fillId="0" borderId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193" fontId="3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30" fillId="0" borderId="0"/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4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5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5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5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5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Border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7" fillId="47" borderId="2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47" borderId="21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50" fillId="0" borderId="0"/>
    <xf numFmtId="0" fontId="1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3" fontId="8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57" borderId="33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48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5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167" fontId="21" fillId="0" borderId="0">
      <alignment vertical="center"/>
    </xf>
    <xf numFmtId="193" fontId="21" fillId="0" borderId="0">
      <alignment vertical="center"/>
    </xf>
    <xf numFmtId="193" fontId="21" fillId="0" borderId="0">
      <alignment vertical="center"/>
    </xf>
    <xf numFmtId="193" fontId="21" fillId="0" borderId="0">
      <alignment vertical="center"/>
    </xf>
    <xf numFmtId="193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57" borderId="33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3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166" fontId="18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54" fillId="47" borderId="21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71" fillId="57" borderId="3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5" fontId="1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18" fillId="48" borderId="28" applyNumberFormat="0" applyFon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18" fillId="48" borderId="28" applyNumberFormat="0" applyFon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2" fillId="37" borderId="15" applyNumberFormat="0" applyFon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70" fillId="18" borderId="21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6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2" fillId="37" borderId="15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2" fillId="37" borderId="15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2" fillId="37" borderId="15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  <xf numFmtId="0" fontId="19" fillId="48" borderId="28" applyNumberFormat="0" applyFont="0" applyAlignment="0" applyProtection="0">
      <alignment vertical="center"/>
    </xf>
  </cellStyleXfs>
  <cellXfs count="7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1692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1692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0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/>
    <xf numFmtId="0" fontId="0" fillId="0" borderId="0" xfId="0" applyNumberFormat="1" applyFont="1"/>
    <xf numFmtId="0" fontId="0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4" fillId="0" borderId="0" xfId="0" applyNumberFormat="1" applyFont="1" applyAlignment="1"/>
    <xf numFmtId="0" fontId="5" fillId="0" borderId="0" xfId="0" applyNumberFormat="1" applyFont="1" applyAlignment="1"/>
    <xf numFmtId="0" fontId="0" fillId="0" borderId="0" xfId="0" applyFont="1"/>
    <xf numFmtId="182" fontId="2" fillId="0" borderId="0" xfId="0" applyNumberFormat="1" applyFont="1" applyAlignment="1">
      <alignment vertical="center"/>
    </xf>
    <xf numFmtId="182" fontId="0" fillId="0" borderId="0" xfId="0" applyNumberFormat="1"/>
    <xf numFmtId="0" fontId="8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49" fontId="1" fillId="0" borderId="1" xfId="6353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6353" applyNumberFormat="1" applyFont="1" applyFill="1" applyBorder="1" applyAlignment="1" applyProtection="1">
      <alignment horizontal="center" vertical="center"/>
      <protection locked="0"/>
    </xf>
    <xf numFmtId="14" fontId="3" fillId="0" borderId="1" xfId="16922" applyNumberFormat="1" applyFont="1" applyFill="1" applyBorder="1" applyAlignment="1">
      <alignment horizontal="center" vertical="center"/>
    </xf>
    <xf numFmtId="14" fontId="2" fillId="0" borderId="1" xfId="16922" applyNumberFormat="1" applyFont="1" applyBorder="1" applyAlignment="1">
      <alignment horizontal="center" vertical="center" wrapText="1"/>
    </xf>
    <xf numFmtId="0" fontId="2" fillId="0" borderId="1" xfId="16922" applyFont="1" applyBorder="1" applyAlignment="1">
      <alignment horizontal="center" vertical="center" wrapText="1"/>
    </xf>
    <xf numFmtId="14" fontId="2" fillId="0" borderId="1" xfId="16922" applyNumberFormat="1" applyFont="1" applyBorder="1" applyAlignment="1">
      <alignment horizontal="left" vertical="center"/>
    </xf>
    <xf numFmtId="0" fontId="2" fillId="0" borderId="3" xfId="16922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16922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5" xfId="16922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4" fontId="3" fillId="3" borderId="1" xfId="16922" applyNumberFormat="1" applyFont="1" applyFill="1" applyBorder="1" applyAlignment="1">
      <alignment horizontal="center" vertical="center"/>
    </xf>
    <xf numFmtId="0" fontId="11" fillId="5" borderId="1" xfId="13191" applyFont="1" applyFill="1" applyBorder="1" applyAlignment="1">
      <alignment horizontal="left" vertical="center"/>
    </xf>
    <xf numFmtId="0" fontId="11" fillId="5" borderId="1" xfId="13191" applyFont="1" applyFill="1" applyBorder="1" applyAlignment="1">
      <alignment horizontal="center" vertical="center"/>
    </xf>
    <xf numFmtId="14" fontId="12" fillId="0" borderId="0" xfId="13191" applyNumberFormat="1" applyFont="1" applyAlignment="1">
      <alignment horizontal="center" vertical="center"/>
    </xf>
    <xf numFmtId="0" fontId="13" fillId="0" borderId="0" xfId="13191" applyFont="1" applyAlignment="1">
      <alignment horizontal="center" vertical="center"/>
    </xf>
    <xf numFmtId="0" fontId="7" fillId="0" borderId="1" xfId="13191" applyFont="1" applyBorder="1" applyAlignment="1">
      <alignment horizontal="left" vertical="center"/>
    </xf>
    <xf numFmtId="0" fontId="10" fillId="0" borderId="1" xfId="13191" applyFont="1" applyBorder="1" applyAlignment="1">
      <alignment horizontal="center" vertical="center"/>
    </xf>
    <xf numFmtId="0" fontId="2" fillId="0" borderId="1" xfId="13191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0" fillId="3" borderId="1" xfId="13191" applyFont="1" applyFill="1" applyBorder="1" applyAlignment="1">
      <alignment horizontal="center" vertical="center"/>
    </xf>
    <xf numFmtId="0" fontId="9" fillId="0" borderId="1" xfId="13191" applyFont="1" applyBorder="1" applyAlignment="1">
      <alignment horizontal="left" vertical="center"/>
    </xf>
    <xf numFmtId="0" fontId="9" fillId="0" borderId="1" xfId="1319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</cellXfs>
  <cellStyles count="37510">
    <cellStyle name=" 1" xfId="308"/>
    <cellStyle name="&#10;386grabber=M" xfId="94"/>
    <cellStyle name="******************************************" xfId="297"/>
    <cellStyle name="?? [0.00]_PRODUCT DETAIL Q1Q3" xfId="312"/>
    <cellStyle name="?? [0]_97?? ???? ?? (2)OMMENT" xfId="314"/>
    <cellStyle name="??&amp;O?&amp;H?_x0008_ W&#10;_x0007__x0001__x0001_" xfId="329"/>
    <cellStyle name="???? [0.00]_PRODUCT DETAIL Q1_x0013_" xfId="302"/>
    <cellStyle name="??????_2005 Budget (key para)" xfId="331"/>
    <cellStyle name="????[0]_?????" xfId="200"/>
    <cellStyle name="????_PRODUCT DETAIL Q1TAIL" xfId="272"/>
    <cellStyle name="???[0]_02Bg-011107-XairtimeInfo(fmSteve)" xfId="276"/>
    <cellStyle name="???_02Bg-011107-XairtimeInfo(fmSteve)" xfId="340"/>
    <cellStyle name="??_?????" xfId="350"/>
    <cellStyle name="@_text" xfId="280"/>
    <cellStyle name="@_text_2008年经营目标预算审核明细表final" xfId="354"/>
    <cellStyle name="@_text_2008年经营目标预算审核明细表finalfinal" xfId="368"/>
    <cellStyle name="@_text_PPT数据" xfId="375"/>
    <cellStyle name="@_text_下达表样" xfId="168"/>
    <cellStyle name="_%(SignOnly)" xfId="282"/>
    <cellStyle name="_%(SignSpaceOnly)" xfId="383"/>
    <cellStyle name="_2005 年度经营业绩主要指标值0105" xfId="385"/>
    <cellStyle name="_2005年经营目标预算现金流量主要指标审核结果汇总表（提供综合处1223）" xfId="391"/>
    <cellStyle name="_2006年中期业绩数据final" xfId="393"/>
    <cellStyle name="_2007年业绩数据一季度" xfId="399"/>
    <cellStyle name="_2008年集团客户KPI指标审核稿" xfId="407"/>
    <cellStyle name="_20100326高清市院遂宁检察院1080P配置清单26日改" xfId="416"/>
    <cellStyle name="_Book1" xfId="417"/>
    <cellStyle name="_Book1_1" xfId="422"/>
    <cellStyle name="_Book1_2" xfId="430"/>
    <cellStyle name="_Book1_3" xfId="434"/>
    <cellStyle name="_Comma" xfId="435"/>
    <cellStyle name="_Currency" xfId="35"/>
    <cellStyle name="_CurrencySpace" xfId="437"/>
    <cellStyle name="_ET_STYLE_NoName_00_" xfId="448"/>
    <cellStyle name="_ET_STYLE_NoName_00_ 2" xfId="458"/>
    <cellStyle name="_ET_STYLE_NoName_00_ 3" xfId="467"/>
    <cellStyle name="_ET_STYLE_NoName_00__Book1" xfId="469"/>
    <cellStyle name="_ET_STYLE_NoName_00__Book1_1" xfId="473"/>
    <cellStyle name="_ET_STYLE_NoName_00__Book1_2" xfId="484"/>
    <cellStyle name="_ET_STYLE_NoName_00__Book1_3" xfId="496"/>
    <cellStyle name="_ET_STYLE_NoName_00__Sheet3" xfId="82"/>
    <cellStyle name="_ET_STYLE_NoName_00__X907市场品质周报37周0917" xfId="505"/>
    <cellStyle name="_ET_STYLE_NoName_00__市场品质周报34周" xfId="213"/>
    <cellStyle name="_Euro" xfId="134"/>
    <cellStyle name="_FY2006 Group Data 0205" xfId="509"/>
    <cellStyle name="_FY2006 Group Data0226" xfId="512"/>
    <cellStyle name="_Heading" xfId="515"/>
    <cellStyle name="_Highlight" xfId="521"/>
    <cellStyle name="_Multiple" xfId="527"/>
    <cellStyle name="_MultipleSpace" xfId="179"/>
    <cellStyle name="_Sheet1" xfId="542"/>
    <cellStyle name="_SubHeading" xfId="546"/>
    <cellStyle name="_Table" xfId="548"/>
    <cellStyle name="_Table_2008年经营目标预算审核明细表final" xfId="457"/>
    <cellStyle name="_Table_2008年经营目标预算审核明细表finalfinal" xfId="310"/>
    <cellStyle name="_Table_PPT数据" xfId="554"/>
    <cellStyle name="_Table_下达表样" xfId="571"/>
    <cellStyle name="_TableHead" xfId="579"/>
    <cellStyle name="_TableHead_2008年经营目标预算审核明细表final" xfId="588"/>
    <cellStyle name="_TableHead_2008年经营目标预算审核明细表finalfinal" xfId="98"/>
    <cellStyle name="_TableHead_PPT数据" xfId="594"/>
    <cellStyle name="_TableHead_下达表样" xfId="596"/>
    <cellStyle name="_TableRowHead" xfId="605"/>
    <cellStyle name="_TableSuperHead" xfId="615"/>
    <cellStyle name="_弱电系统设备配置报价清单" xfId="259"/>
    <cellStyle name="_附件一：分省预算商谈会指标表" xfId="627"/>
    <cellStyle name="{Comma [0]}" xfId="634"/>
    <cellStyle name="{Comma}" xfId="638"/>
    <cellStyle name="{Date}" xfId="645"/>
    <cellStyle name="{Month}" xfId="651"/>
    <cellStyle name="{Percent}" xfId="662"/>
    <cellStyle name="{Thousand [0]}" xfId="649"/>
    <cellStyle name="{Thousand}" xfId="668"/>
    <cellStyle name="{Z'0000(1 dec)}" xfId="673"/>
    <cellStyle name="{Z'0000(4 dec)}" xfId="675"/>
    <cellStyle name="¤@¯ë_Sheet1 (2)" xfId="679"/>
    <cellStyle name="§Q\?1@" xfId="687"/>
    <cellStyle name="§Q\òm1@À" xfId="690"/>
    <cellStyle name="0,0_x000d_&#10;NA_x000d_&#10;" xfId="118"/>
    <cellStyle name="0,0_x000d_&#10;NA_x000d_&#10; 2" xfId="624"/>
    <cellStyle name="0,0_x000d_&#10;NA_x000d_&#10; 2 2" xfId="277"/>
    <cellStyle name="0,0_x000d_&#10;NA_x000d_&#10; 2 3" xfId="696"/>
    <cellStyle name="0,0_x000d_&#10;NA_x000d_&#10; 3" xfId="317"/>
    <cellStyle name="20% - 强调文字颜色 1 10 2" xfId="699"/>
    <cellStyle name="20% - 强调文字颜色 1 11 2" xfId="703"/>
    <cellStyle name="20% - 强调文字颜色 1 12 2" xfId="708"/>
    <cellStyle name="20% - 强调文字颜色 1 13 2" xfId="13"/>
    <cellStyle name="20% - 强调文字颜色 1 14 2" xfId="720"/>
    <cellStyle name="20% - 强调文字颜色 1 15 2" xfId="569"/>
    <cellStyle name="20% - 强调文字颜色 1 16 2" xfId="731"/>
    <cellStyle name="20% - 强调文字颜色 1 17 2" xfId="747"/>
    <cellStyle name="20% - 强调文字颜色 1 18 2" xfId="754"/>
    <cellStyle name="20% - 强调文字颜色 1 2" xfId="756"/>
    <cellStyle name="20% - 强调文字颜色 1 2 2" xfId="760"/>
    <cellStyle name="20% - 强调文字颜色 1 2 2 2" xfId="761"/>
    <cellStyle name="20% - 强调文字颜色 1 2 3" xfId="765"/>
    <cellStyle name="20% - 强调文字颜色 1 2 3 2" xfId="766"/>
    <cellStyle name="20% - 强调文字颜色 1 2 3 3" xfId="769"/>
    <cellStyle name="20% - 强调文字颜色 1 2 4" xfId="777"/>
    <cellStyle name="20% - 强调文字颜色 1 3" xfId="780"/>
    <cellStyle name="20% - 强调文字颜色 1 3 2" xfId="479"/>
    <cellStyle name="20% - 强调文字颜色 1 3 2 2" xfId="783"/>
    <cellStyle name="20% - 强调文字颜色 1 3 3" xfId="490"/>
    <cellStyle name="20% - 强调文字颜色 1 3 3 2" xfId="791"/>
    <cellStyle name="20% - 强调文字颜色 1 3 3 3" xfId="795"/>
    <cellStyle name="20% - 强调文字颜色 1 3 4" xfId="803"/>
    <cellStyle name="20% - 强调文字颜色 1 4" xfId="808"/>
    <cellStyle name="20% - 强调文字颜色 1 4 2" xfId="811"/>
    <cellStyle name="20% - 强调文字颜色 1 4 2 2" xfId="817"/>
    <cellStyle name="20% - 强调文字颜色 1 4 3" xfId="152"/>
    <cellStyle name="20% - 强调文字颜色 1 4 3 2" xfId="819"/>
    <cellStyle name="20% - 强调文字颜色 1 4 3 3" xfId="822"/>
    <cellStyle name="20% - 强调文字颜色 1 4 4" xfId="370"/>
    <cellStyle name="20% - 强调文字颜色 1 5" xfId="825"/>
    <cellStyle name="20% - 强调文字颜色 1 5 2" xfId="828"/>
    <cellStyle name="20% - 强调文字颜色 1 5 2 2" xfId="835"/>
    <cellStyle name="20% - 强调文字颜色 1 5 3" xfId="837"/>
    <cellStyle name="20% - 强调文字颜色 1 5 3 2" xfId="843"/>
    <cellStyle name="20% - 强调文字颜色 1 5 3 3" xfId="849"/>
    <cellStyle name="20% - 强调文字颜色 1 5 4" xfId="851"/>
    <cellStyle name="20% - 强调文字颜色 1 6" xfId="855"/>
    <cellStyle name="20% - 强调文字颜色 1 6 2" xfId="692"/>
    <cellStyle name="20% - 强调文字颜色 1 6 2 2" xfId="30"/>
    <cellStyle name="20% - 强调文字颜色 1 6 3" xfId="863"/>
    <cellStyle name="20% - 强调文字颜色 1 6 3 2" xfId="867"/>
    <cellStyle name="20% - 强调文字颜色 1 6 3 3" xfId="874"/>
    <cellStyle name="20% - 强调文字颜色 1 6 4" xfId="880"/>
    <cellStyle name="20% - 强调文字颜色 1 7" xfId="886"/>
    <cellStyle name="20% - 强调文字颜色 1 7 2" xfId="892"/>
    <cellStyle name="20% - 强调文字颜色 1 7 2 2" xfId="344"/>
    <cellStyle name="20% - 强调文字颜色 1 7 3" xfId="903"/>
    <cellStyle name="20% - 强调文字颜色 1 7 3 2" xfId="907"/>
    <cellStyle name="20% - 强调文字颜色 1 7 3 3" xfId="912"/>
    <cellStyle name="20% - 强调文字颜色 1 7 4" xfId="921"/>
    <cellStyle name="20% - 强调文字颜色 1 8 2" xfId="923"/>
    <cellStyle name="20% - 强调文字颜色 1 8 2 2" xfId="928"/>
    <cellStyle name="20% - 强调文字颜色 1 8 3" xfId="578"/>
    <cellStyle name="20% - 强调文字颜色 1 8 3 2" xfId="931"/>
    <cellStyle name="20% - 强调文字颜色 1 8 3 3" xfId="935"/>
    <cellStyle name="20% - 强调文字颜色 1 8 4" xfId="936"/>
    <cellStyle name="20% - 强调文字颜色 1 9 2" xfId="942"/>
    <cellStyle name="20% - 强调文字颜色 1 9 2 2" xfId="238"/>
    <cellStyle name="20% - 强调文字颜色 1 9 3" xfId="948"/>
    <cellStyle name="20% - 强调文字颜色 1 9 3 2" xfId="412"/>
    <cellStyle name="20% - 强调文字颜色 1 9 3 3" xfId="950"/>
    <cellStyle name="20% - 强调文字颜色 1 9 4" xfId="955"/>
    <cellStyle name="20% - 强调文字颜色 2 10 2" xfId="958"/>
    <cellStyle name="20% - 强调文字颜色 2 11 2" xfId="962"/>
    <cellStyle name="20% - 强调文字颜色 2 12 2" xfId="967"/>
    <cellStyle name="20% - 强调文字颜色 2 13 2" xfId="981"/>
    <cellStyle name="20% - 强调文字颜色 2 14 2" xfId="470"/>
    <cellStyle name="20% - 强调文字颜色 2 15 2" xfId="990"/>
    <cellStyle name="20% - 强调文字颜色 2 16 2" xfId="26"/>
    <cellStyle name="20% - 强调文字颜色 2 17 2" xfId="993"/>
    <cellStyle name="20% - 强调文字颜色 2 18 2" xfId="997"/>
    <cellStyle name="20% - 强调文字颜色 2 2" xfId="998"/>
    <cellStyle name="20% - 强调文字颜色 2 2 2" xfId="1005"/>
    <cellStyle name="20% - 强调文字颜色 2 2 2 2" xfId="1011"/>
    <cellStyle name="20% - 强调文字颜色 2 2 3" xfId="741"/>
    <cellStyle name="20% - 强调文字颜色 2 2 3 2" xfId="1016"/>
    <cellStyle name="20% - 强调文字颜色 2 2 3 3" xfId="1021"/>
    <cellStyle name="20% - 强调文字颜色 2 2 4" xfId="1027"/>
    <cellStyle name="20% - 强调文字颜色 2 3" xfId="1030"/>
    <cellStyle name="20% - 强调文字颜色 2 3 2" xfId="1033"/>
    <cellStyle name="20% - 强调文字颜色 2 3 2 2" xfId="1039"/>
    <cellStyle name="20% - 强调文字颜色 2 3 3" xfId="750"/>
    <cellStyle name="20% - 强调文字颜色 2 3 3 2" xfId="1050"/>
    <cellStyle name="20% - 强调文字颜色 2 3 3 3" xfId="1059"/>
    <cellStyle name="20% - 强调文字颜色 2 3 4" xfId="1065"/>
    <cellStyle name="20% - 强调文字颜色 2 4" xfId="1067"/>
    <cellStyle name="20% - 强调文字颜色 2 4 2" xfId="139"/>
    <cellStyle name="20% - 强调文字颜色 2 4 2 2" xfId="214"/>
    <cellStyle name="20% - 强调文字颜色 2 4 3" xfId="1068"/>
    <cellStyle name="20% - 强调文字颜色 2 4 3 2" xfId="1071"/>
    <cellStyle name="20% - 强调文字颜色 2 4 3 3" xfId="1075"/>
    <cellStyle name="20% - 强调文字颜色 2 4 4" xfId="1078"/>
    <cellStyle name="20% - 强调文字颜色 2 5" xfId="1079"/>
    <cellStyle name="20% - 强调文字颜色 2 5 2" xfId="1080"/>
    <cellStyle name="20% - 强调文字颜色 2 5 2 2" xfId="1083"/>
    <cellStyle name="20% - 强调文字颜色 2 5 3" xfId="1084"/>
    <cellStyle name="20% - 强调文字颜色 2 5 3 2" xfId="1087"/>
    <cellStyle name="20% - 强调文字颜色 2 5 3 3" xfId="1090"/>
    <cellStyle name="20% - 强调文字颜色 2 5 4" xfId="1091"/>
    <cellStyle name="20% - 强调文字颜色 2 6" xfId="1007"/>
    <cellStyle name="20% - 强调文字颜色 2 6 2" xfId="525"/>
    <cellStyle name="20% - 强调文字颜色 2 6 2 2" xfId="940"/>
    <cellStyle name="20% - 强调文字颜色 2 6 3" xfId="1098"/>
    <cellStyle name="20% - 强调文字颜色 2 6 3 2" xfId="1102"/>
    <cellStyle name="20% - 强调文字颜色 2 6 3 3" xfId="1110"/>
    <cellStyle name="20% - 强调文字颜色 2 6 4" xfId="1112"/>
    <cellStyle name="20% - 强调文字颜色 2 7" xfId="1115"/>
    <cellStyle name="20% - 强调文字颜色 2 7 2" xfId="1118"/>
    <cellStyle name="20% - 强调文字颜色 2 7 2 2" xfId="1123"/>
    <cellStyle name="20% - 强调文字颜色 2 7 3" xfId="1129"/>
    <cellStyle name="20% - 强调文字颜色 2 7 3 2" xfId="1133"/>
    <cellStyle name="20% - 强调文字颜色 2 7 3 3" xfId="1136"/>
    <cellStyle name="20% - 强调文字颜色 2 7 4" xfId="1142"/>
    <cellStyle name="20% - 强调文字颜色 2 8 2" xfId="1144"/>
    <cellStyle name="20% - 强调文字颜色 2 8 2 2" xfId="170"/>
    <cellStyle name="20% - 强调文字颜色 2 8 3" xfId="1147"/>
    <cellStyle name="20% - 强调文字颜色 2 8 3 2" xfId="1153"/>
    <cellStyle name="20% - 强调文字颜色 2 8 3 3" xfId="632"/>
    <cellStyle name="20% - 强调文字颜色 2 8 4" xfId="421"/>
    <cellStyle name="20% - 强调文字颜色 2 9 2" xfId="1119"/>
    <cellStyle name="20% - 强调文字颜色 2 9 2 2" xfId="772"/>
    <cellStyle name="20% - 强调文字颜色 2 9 3" xfId="670"/>
    <cellStyle name="20% - 强调文字颜色 2 9 3 2" xfId="799"/>
    <cellStyle name="20% - 强调文字颜色 2 9 3 3" xfId="1154"/>
    <cellStyle name="20% - 强调文字颜色 2 9 4" xfId="1157"/>
    <cellStyle name="20% - 强调文字颜色 3 10 2" xfId="1161"/>
    <cellStyle name="20% - 强调文字颜色 3 11 2" xfId="1165"/>
    <cellStyle name="20% - 强调文字颜色 3 12 2" xfId="1170"/>
    <cellStyle name="20% - 强调文字颜色 3 13 2" xfId="1179"/>
    <cellStyle name="20% - 强调文字颜色 3 14 2" xfId="1186"/>
    <cellStyle name="20% - 强调文字颜色 3 15 2" xfId="326"/>
    <cellStyle name="20% - 强调文字颜色 3 16 2" xfId="337"/>
    <cellStyle name="20% - 强调文字颜色 3 17 2" xfId="1193"/>
    <cellStyle name="20% - 强调文字颜色 3 18 2" xfId="1197"/>
    <cellStyle name="20% - 强调文字颜色 3 2" xfId="1198"/>
    <cellStyle name="20% - 强调文字颜色 3 2 2" xfId="1205"/>
    <cellStyle name="20% - 强调文字颜色 3 2 2 2" xfId="1209"/>
    <cellStyle name="20% - 强调文字颜色 3 2 3" xfId="378"/>
    <cellStyle name="20% - 强调文字颜色 3 2 3 2" xfId="1214"/>
    <cellStyle name="20% - 强调文字颜色 3 2 3 3" xfId="17"/>
    <cellStyle name="20% - 强调文字颜色 3 2 4" xfId="1222"/>
    <cellStyle name="20% - 强调文字颜色 3 3" xfId="188"/>
    <cellStyle name="20% - 强调文字颜色 3 3 2" xfId="261"/>
    <cellStyle name="20% - 强调文字颜色 3 3 2 2" xfId="859"/>
    <cellStyle name="20% - 强调文字颜色 3 3 3" xfId="665"/>
    <cellStyle name="20% - 强调文字颜色 3 3 3 2" xfId="897"/>
    <cellStyle name="20% - 强调文字颜色 3 3 3 3" xfId="916"/>
    <cellStyle name="20% - 强调文字颜色 3 3 4" xfId="426"/>
    <cellStyle name="20% - 强调文字颜色 3 4" xfId="1225"/>
    <cellStyle name="20% - 强调文字颜色 3 4 2" xfId="1239"/>
    <cellStyle name="20% - 强调文字颜色 3 4 2 2" xfId="1094"/>
    <cellStyle name="20% - 强调文字颜色 3 4 3" xfId="1240"/>
    <cellStyle name="20% - 强调文字颜色 3 4 3 2" xfId="1128"/>
    <cellStyle name="20% - 强调文字颜色 3 4 3 3" xfId="1141"/>
    <cellStyle name="20% - 强调文字颜色 3 4 4" xfId="1242"/>
    <cellStyle name="20% - 强调文字颜色 3 5" xfId="1243"/>
    <cellStyle name="20% - 强调文字颜色 3 5 2" xfId="1248"/>
    <cellStyle name="20% - 强调文字颜色 3 5 2 2" xfId="1260"/>
    <cellStyle name="20% - 强调文字颜色 3 5 3" xfId="1265"/>
    <cellStyle name="20% - 强调文字颜色 3 5 3 2" xfId="1272"/>
    <cellStyle name="20% - 强调文字颜色 3 5 3 3" xfId="1280"/>
    <cellStyle name="20% - 强调文字颜色 3 5 4" xfId="1285"/>
    <cellStyle name="20% - 强调文字颜色 3 6" xfId="1012"/>
    <cellStyle name="20% - 强调文字颜色 3 6 2" xfId="289"/>
    <cellStyle name="20% - 强调文字颜色 3 6 2 2" xfId="55"/>
    <cellStyle name="20% - 强调文字颜色 3 6 3" xfId="1254"/>
    <cellStyle name="20% - 强调文字颜色 3 6 3 2" xfId="154"/>
    <cellStyle name="20% - 强调文字颜色 3 6 3 3" xfId="1292"/>
    <cellStyle name="20% - 强调文字颜色 3 6 4" xfId="1293"/>
    <cellStyle name="20% - 强调文字颜色 3 7" xfId="1017"/>
    <cellStyle name="20% - 强调文字颜色 3 7 2" xfId="1299"/>
    <cellStyle name="20% - 强调文字颜色 3 7 2 2" xfId="1303"/>
    <cellStyle name="20% - 强调文字颜色 3 7 3" xfId="1267"/>
    <cellStyle name="20% - 强调文字颜色 3 7 3 2" xfId="1310"/>
    <cellStyle name="20% - 强调文字颜色 3 7 3 3" xfId="977"/>
    <cellStyle name="20% - 强调文字颜色 3 7 4" xfId="1275"/>
    <cellStyle name="20% - 强调文字颜色 3 8 2" xfId="1315"/>
    <cellStyle name="20% - 强调文字颜色 3 8 2 2" xfId="363"/>
    <cellStyle name="20% - 强调文字颜色 3 8 3" xfId="1322"/>
    <cellStyle name="20% - 强调文字颜色 3 8 3 2" xfId="1332"/>
    <cellStyle name="20% - 强调文字颜色 3 8 3 3" xfId="1339"/>
    <cellStyle name="20% - 强调文字颜色 3 8 4" xfId="1343"/>
    <cellStyle name="20% - 强调文字颜色 3 9 2" xfId="175"/>
    <cellStyle name="20% - 强调文字颜色 3 9 2 2" xfId="1351"/>
    <cellStyle name="20% - 强调文字颜色 3 9 3" xfId="225"/>
    <cellStyle name="20% - 强调文字颜色 3 9 3 2" xfId="1354"/>
    <cellStyle name="20% - 强调文字颜色 3 9 3 3" xfId="1358"/>
    <cellStyle name="20% - 强调文字颜色 3 9 4" xfId="228"/>
    <cellStyle name="20% - 强调文字颜色 4 10 2" xfId="1362"/>
    <cellStyle name="20% - 强调文字颜色 4 11 2" xfId="535"/>
    <cellStyle name="20% - 强调文字颜色 4 12 2" xfId="1369"/>
    <cellStyle name="20% - 强调文字颜色 4 13 2" xfId="1380"/>
    <cellStyle name="20% - 强调文字颜色 4 14 2" xfId="1391"/>
    <cellStyle name="20% - 强调文字颜色 4 15 2" xfId="1397"/>
    <cellStyle name="20% - 强调文字颜色 4 16 2" xfId="49"/>
    <cellStyle name="20% - 强调文字颜色 4 17 2" xfId="1404"/>
    <cellStyle name="20% - 强调文字颜色 4 18 2" xfId="1410"/>
    <cellStyle name="20% - 强调文字颜色 4 2" xfId="547"/>
    <cellStyle name="20% - 强调文字颜色 4 2 2" xfId="1418"/>
    <cellStyle name="20% - 强调文字颜色 4 2 2 2" xfId="429"/>
    <cellStyle name="20% - 强调文字颜色 4 2 3" xfId="1422"/>
    <cellStyle name="20% - 强调文字颜色 4 2 3 2" xfId="1241"/>
    <cellStyle name="20% - 强调文字颜色 4 2 3 3" xfId="1433"/>
    <cellStyle name="20% - 强调文字颜色 4 2 4" xfId="1435"/>
    <cellStyle name="20% - 强调文字颜色 4 3" xfId="1438"/>
    <cellStyle name="20% - 强调文字颜色 4 3 2" xfId="1440"/>
    <cellStyle name="20% - 强调文字颜色 4 3 2 2" xfId="1444"/>
    <cellStyle name="20% - 强调文字颜色 4 3 3" xfId="1447"/>
    <cellStyle name="20% - 强调文字颜色 4 3 3 2" xfId="1450"/>
    <cellStyle name="20% - 强调文字颜色 4 3 3 3" xfId="1452"/>
    <cellStyle name="20% - 强调文字颜色 4 3 4" xfId="1443"/>
    <cellStyle name="20% - 强调文字颜色 4 4" xfId="1455"/>
    <cellStyle name="20% - 强调文字颜色 4 4 2" xfId="105"/>
    <cellStyle name="20% - 强调文字颜色 4 4 2 2" xfId="121"/>
    <cellStyle name="20% - 强调文字颜色 4 4 3" xfId="684"/>
    <cellStyle name="20% - 强调文字颜色 4 4 3 2" xfId="957"/>
    <cellStyle name="20% - 强调文字颜色 4 4 3 3" xfId="1460"/>
    <cellStyle name="20% - 强调文字颜色 4 4 4" xfId="1449"/>
    <cellStyle name="20% - 强调文字颜色 4 5" xfId="88"/>
    <cellStyle name="20% - 强调文字颜色 4 5 2" xfId="1461"/>
    <cellStyle name="20% - 强调文字颜色 4 5 2 2" xfId="1467"/>
    <cellStyle name="20% - 强调文字颜色 4 5 3" xfId="462"/>
    <cellStyle name="20% - 强调文字颜色 4 5 3 2" xfId="1469"/>
    <cellStyle name="20% - 强调文字颜色 4 5 3 3" xfId="1470"/>
    <cellStyle name="20% - 强调文字颜色 4 5 4" xfId="463"/>
    <cellStyle name="20% - 强调文字颜色 4 6" xfId="1481"/>
    <cellStyle name="20% - 强调文字颜色 4 6 2" xfId="1482"/>
    <cellStyle name="20% - 强调文字颜色 4 6 2 2" xfId="1485"/>
    <cellStyle name="20% - 强调文字颜色 4 6 3" xfId="60"/>
    <cellStyle name="20% - 强调文字颜色 4 6 3 2" xfId="1486"/>
    <cellStyle name="20% - 强调文字颜色 4 6 3 3" xfId="1487"/>
    <cellStyle name="20% - 强调文字颜色 4 6 4" xfId="1488"/>
    <cellStyle name="20% - 强调文字颜色 4 7" xfId="1491"/>
    <cellStyle name="20% - 强调文字颜色 4 7 2" xfId="193"/>
    <cellStyle name="20% - 强调文字颜色 4 7 2 2" xfId="1494"/>
    <cellStyle name="20% - 强调文字颜色 4 7 3" xfId="160"/>
    <cellStyle name="20% - 强调文字颜色 4 7 3 2" xfId="1497"/>
    <cellStyle name="20% - 强调文字颜色 4 7 3 3" xfId="1500"/>
    <cellStyle name="20% - 强调文字颜色 4 7 4" xfId="1287"/>
    <cellStyle name="20% - 强调文字颜色 4 8 2" xfId="1501"/>
    <cellStyle name="20% - 强调文字颜色 4 8 2 2" xfId="543"/>
    <cellStyle name="20% - 强调文字颜色 4 8 3" xfId="1504"/>
    <cellStyle name="20% - 强调文字颜色 4 8 3 2" xfId="590"/>
    <cellStyle name="20% - 强调文字颜色 4 8 3 3" xfId="273"/>
    <cellStyle name="20% - 强调文字颜色 4 8 4" xfId="1507"/>
    <cellStyle name="20% - 强调文字颜色 4 9 2" xfId="770"/>
    <cellStyle name="20% - 强调文字颜色 4 9 2 2" xfId="1510"/>
    <cellStyle name="20% - 强调文字颜色 4 9 3" xfId="1514"/>
    <cellStyle name="20% - 强调文字颜色 4 9 3 2" xfId="1159"/>
    <cellStyle name="20% - 强调文字颜色 4 9 3 3" xfId="1515"/>
    <cellStyle name="20% - 强调文字颜色 4 9 4" xfId="1517"/>
    <cellStyle name="20% - 强调文字颜色 5 10 2" xfId="572"/>
    <cellStyle name="20% - 强调文字颜色 5 11 2" xfId="943"/>
    <cellStyle name="20% - 强调文字颜色 5 12 2" xfId="1103"/>
    <cellStyle name="20% - 强调文字颜色 5 13 2" xfId="1199"/>
    <cellStyle name="20% - 强调文字颜色 5 14 2" xfId="266"/>
    <cellStyle name="20% - 强调文字颜色 5 15 2" xfId="1230"/>
    <cellStyle name="20% - 强调文字颜色 5 16 2" xfId="1245"/>
    <cellStyle name="20% - 强调文字颜色 5 17 2" xfId="295"/>
    <cellStyle name="20% - 强调文字颜色 5 18 2" xfId="1298"/>
    <cellStyle name="20% - 强调文字颜色 5 2" xfId="1493"/>
    <cellStyle name="20% - 强调文字颜色 5 2 2" xfId="1519"/>
    <cellStyle name="20% - 强调文字颜色 5 2 2 2" xfId="1520"/>
    <cellStyle name="20% - 强调文字颜色 5 2 3" xfId="519"/>
    <cellStyle name="20% - 强调文字颜色 5 2 3 2" xfId="600"/>
    <cellStyle name="20% - 强调文字颜色 5 2 3 3" xfId="135"/>
    <cellStyle name="20% - 强调文字颜色 5 2 4" xfId="1528"/>
    <cellStyle name="20% - 强调文字颜色 5 3" xfId="582"/>
    <cellStyle name="20% - 强调文字颜色 5 3 2" xfId="1530"/>
    <cellStyle name="20% - 强调文字颜色 5 3 2 2" xfId="1532"/>
    <cellStyle name="20% - 强调文字颜色 5 3 3" xfId="110"/>
    <cellStyle name="20% - 强调文字颜色 5 3 3 2" xfId="1534"/>
    <cellStyle name="20% - 强调文字颜色 5 3 3 3" xfId="1185"/>
    <cellStyle name="20% - 强调文字颜色 5 3 4" xfId="122"/>
    <cellStyle name="20% - 强调文字颜色 5 4" xfId="1536"/>
    <cellStyle name="20% - 强调文字颜色 5 4 2" xfId="1537"/>
    <cellStyle name="20% - 强调文字颜色 5 4 2 2" xfId="1028"/>
    <cellStyle name="20% - 强调文字颜色 5 4 3" xfId="1538"/>
    <cellStyle name="20% - 强调文字颜色 5 4 3 2" xfId="189"/>
    <cellStyle name="20% - 强调文字颜色 5 4 3 3" xfId="1224"/>
    <cellStyle name="20% - 强调文字颜色 5 4 4" xfId="956"/>
    <cellStyle name="20% - 强调文字颜色 5 5" xfId="832"/>
    <cellStyle name="20% - 强调文字颜色 5 5 2" xfId="1539"/>
    <cellStyle name="20% - 强调文字颜色 5 5 2 2" xfId="1541"/>
    <cellStyle name="20% - 强调文字颜色 5 5 3" xfId="1544"/>
    <cellStyle name="20% - 强调文字颜色 5 5 3 2" xfId="1546"/>
    <cellStyle name="20% - 强调文字颜色 5 5 3 3" xfId="1550"/>
    <cellStyle name="20% - 强调文字颜色 5 5 4" xfId="961"/>
    <cellStyle name="20% - 强调文字颜色 5 6" xfId="1559"/>
    <cellStyle name="20% - 强调文字颜色 5 6 2" xfId="1560"/>
    <cellStyle name="20% - 强调文字颜色 5 6 2 2" xfId="1562"/>
    <cellStyle name="20% - 强调文字颜色 5 6 3" xfId="1301"/>
    <cellStyle name="20% - 强调文字颜色 5 6 3 2" xfId="1564"/>
    <cellStyle name="20% - 强调文字颜色 5 6 3 3" xfId="1566"/>
    <cellStyle name="20% - 强调文字颜色 5 6 4" xfId="965"/>
    <cellStyle name="20% - 强调文字颜色 5 7" xfId="1572"/>
    <cellStyle name="20% - 强调文字颜色 5 7 2" xfId="1574"/>
    <cellStyle name="20% - 强调文字颜色 5 7 2 2" xfId="1575"/>
    <cellStyle name="20% - 强调文字颜色 5 7 3" xfId="1306"/>
    <cellStyle name="20% - 强调文字颜色 5 7 3 2" xfId="1577"/>
    <cellStyle name="20% - 强调文字颜色 5 7 3 3" xfId="1578"/>
    <cellStyle name="20% - 强调文字颜色 5 7 4" xfId="974"/>
    <cellStyle name="20% - 强调文字颜色 5 8 2" xfId="1579"/>
    <cellStyle name="20% - 强调文字颜色 5 8 2 2" xfId="396"/>
    <cellStyle name="20% - 强调文字颜色 5 8 3" xfId="1580"/>
    <cellStyle name="20% - 强调文字颜色 5 8 3 2" xfId="1581"/>
    <cellStyle name="20% - 强调文字颜色 5 8 3 3" xfId="1388"/>
    <cellStyle name="20% - 强调文字颜色 5 8 4" xfId="468"/>
    <cellStyle name="20% - 强调文字颜色 5 9 2" xfId="1023"/>
    <cellStyle name="20% - 强调文字颜色 5 9 2 2" xfId="1472"/>
    <cellStyle name="20% - 强调文字颜色 5 9 3" xfId="1582"/>
    <cellStyle name="20% - 强调文字颜色 5 9 3 2" xfId="1553"/>
    <cellStyle name="20% - 强调文字颜色 5 9 3 3" xfId="1567"/>
    <cellStyle name="20% - 强调文字颜色 5 9 4" xfId="988"/>
    <cellStyle name="20% - 强调文字颜色 6 10 2" xfId="1585"/>
    <cellStyle name="20% - 强调文字颜色 6 11 2" xfId="1590"/>
    <cellStyle name="20% - 强调文字颜色 6 12 2" xfId="432"/>
    <cellStyle name="20% - 强调文字颜色 6 13 2" xfId="1427"/>
    <cellStyle name="20% - 强调文字颜色 6 14 2" xfId="38"/>
    <cellStyle name="20% - 强调文字颜色 6 15 2" xfId="1593"/>
    <cellStyle name="20% - 强调文字颜色 6 16 2" xfId="68"/>
    <cellStyle name="20% - 强调文字颜色 6 17 2" xfId="1598"/>
    <cellStyle name="20% - 强调文字颜色 6 18 2" xfId="245"/>
    <cellStyle name="20% - 强调文字颜色 6 2" xfId="1496"/>
    <cellStyle name="20% - 强调文字颜色 6 2 2" xfId="1603"/>
    <cellStyle name="20% - 强调文字颜色 6 2 2 2" xfId="1614"/>
    <cellStyle name="20% - 强调文字颜色 6 2 3" xfId="1623"/>
    <cellStyle name="20% - 强调文字颜色 6 2 3 2" xfId="445"/>
    <cellStyle name="20% - 强调文字颜色 6 2 3 3" xfId="1631"/>
    <cellStyle name="20% - 强调文字颜色 6 2 4" xfId="1637"/>
    <cellStyle name="20% - 强调文字颜色 6 3" xfId="1499"/>
    <cellStyle name="20% - 强调文字颜色 6 3 2" xfId="551"/>
    <cellStyle name="20% - 强调文字颜色 6 3 2 2" xfId="1643"/>
    <cellStyle name="20% - 强调文字颜色 6 3 3" xfId="1645"/>
    <cellStyle name="20% - 强调文字颜色 6 3 3 2" xfId="1649"/>
    <cellStyle name="20% - 强调文字颜色 6 3 3 3" xfId="1650"/>
    <cellStyle name="20% - 强调文字颜色 6 3 4" xfId="1465"/>
    <cellStyle name="20% - 强调文字颜色 6 4" xfId="1652"/>
    <cellStyle name="20% - 强调文字颜色 6 4 2" xfId="1653"/>
    <cellStyle name="20% - 强调文字颜色 6 4 2 2" xfId="70"/>
    <cellStyle name="20% - 强调文字颜色 6 4 3" xfId="186"/>
    <cellStyle name="20% - 强调文字颜色 6 4 3 2" xfId="1656"/>
    <cellStyle name="20% - 强调文字颜色 6 4 3 3" xfId="1657"/>
    <cellStyle name="20% - 强调文字颜色 6 4 4" xfId="1468"/>
    <cellStyle name="20% - 强调文字颜色 6 5" xfId="841"/>
    <cellStyle name="20% - 强调文字颜色 6 5 2" xfId="1660"/>
    <cellStyle name="20% - 强调文字颜色 6 5 2 2" xfId="1361"/>
    <cellStyle name="20% - 强调文字颜色 6 5 3" xfId="1662"/>
    <cellStyle name="20% - 强调文字颜色 6 5 3 2" xfId="529"/>
    <cellStyle name="20% - 强调文字颜色 6 5 3 3" xfId="1664"/>
    <cellStyle name="20% - 强调文字颜色 6 5 4" xfId="508"/>
    <cellStyle name="20% - 强调文字颜色 6 6" xfId="847"/>
    <cellStyle name="20% - 强调文字颜色 6 6 2" xfId="501"/>
    <cellStyle name="20% - 强调文字颜色 6 6 2 2" xfId="883"/>
    <cellStyle name="20% - 强调文字颜色 6 6 3" xfId="364"/>
    <cellStyle name="20% - 强调文字颜色 6 6 3 2" xfId="1113"/>
    <cellStyle name="20% - 强调文字颜色 6 6 3 3" xfId="1669"/>
    <cellStyle name="20% - 强调文字颜色 6 6 4" xfId="1671"/>
    <cellStyle name="20% - 强调文字颜色 6 7" xfId="1674"/>
    <cellStyle name="20% - 强调文字颜色 6 7 2" xfId="610"/>
    <cellStyle name="20% - 强调文字颜色 6 7 2 2" xfId="1676"/>
    <cellStyle name="20% - 强调文字颜色 6 7 3" xfId="1330"/>
    <cellStyle name="20% - 强调文字颜色 6 7 3 2" xfId="1681"/>
    <cellStyle name="20% - 强调文字颜色 6 7 3 3" xfId="689"/>
    <cellStyle name="20% - 强调文字颜色 6 7 4" xfId="1337"/>
    <cellStyle name="20% - 强调文字颜色 6 8 2" xfId="1682"/>
    <cellStyle name="20% - 强调文字颜色 6 8 2 2" xfId="1683"/>
    <cellStyle name="20% - 强调文字颜色 6 8 3" xfId="1584"/>
    <cellStyle name="20% - 强调文字颜色 6 8 3 2" xfId="22"/>
    <cellStyle name="20% - 强调文字颜色 6 8 3 3" xfId="229"/>
    <cellStyle name="20% - 强调文字颜色 6 8 4" xfId="1684"/>
    <cellStyle name="20% - 强调文字颜色 6 9 2" xfId="1218"/>
    <cellStyle name="20% - 强调文字颜色 6 9 2 2" xfId="1686"/>
    <cellStyle name="20% - 强调文字颜色 6 9 3" xfId="1588"/>
    <cellStyle name="20% - 强调文字颜色 6 9 3 2" xfId="657"/>
    <cellStyle name="20% - 强调文字颜色 6 9 3 3" xfId="559"/>
    <cellStyle name="20% - 强调文字颜色 6 9 4" xfId="1689"/>
    <cellStyle name="3f1o [0]_J-Hwang242" xfId="1691"/>
    <cellStyle name="3f1o_J-Hwang2an" xfId="1250"/>
    <cellStyle name="40% - 强调文字颜色 1 10 2" xfId="1044"/>
    <cellStyle name="40% - 强调文字颜色 1 11 2" xfId="1695"/>
    <cellStyle name="40% - 强调文字颜色 1 12 2" xfId="1699"/>
    <cellStyle name="40% - 强调文字颜色 1 13 2" xfId="1702"/>
    <cellStyle name="40% - 强调文字颜色 1 14 2" xfId="1707"/>
    <cellStyle name="40% - 强调文字颜色 1 15 2" xfId="348"/>
    <cellStyle name="40% - 强调文字颜色 1 16 2" xfId="1712"/>
    <cellStyle name="40% - 强调文字颜色 1 17 2" xfId="1719"/>
    <cellStyle name="40% - 强调文字颜色 1 18 2" xfId="1724"/>
    <cellStyle name="40% - 强调文字颜色 1 2" xfId="1728"/>
    <cellStyle name="40% - 强调文字颜色 1 2 2" xfId="1731"/>
    <cellStyle name="40% - 强调文字颜色 1 2 2 2" xfId="1734"/>
    <cellStyle name="40% - 强调文字颜色 1 2 3" xfId="1740"/>
    <cellStyle name="40% - 强调文字颜色 1 2 3 2" xfId="1744"/>
    <cellStyle name="40% - 强调文字颜色 1 2 3 3" xfId="1750"/>
    <cellStyle name="40% - 强调文字颜色 1 2 4" xfId="1752"/>
    <cellStyle name="40% - 强调文字颜色 1 3" xfId="1756"/>
    <cellStyle name="40% - 强调文字颜色 1 3 2" xfId="1757"/>
    <cellStyle name="40% - 强调文字颜色 1 3 2 2" xfId="1762"/>
    <cellStyle name="40% - 强调文字颜色 1 3 3" xfId="1768"/>
    <cellStyle name="40% - 强调文字颜色 1 3 3 2" xfId="1774"/>
    <cellStyle name="40% - 强调文字颜色 1 3 3 3" xfId="1780"/>
    <cellStyle name="40% - 强调文字颜色 1 3 4" xfId="1786"/>
    <cellStyle name="40% - 强调文字颜色 1 4" xfId="1792"/>
    <cellStyle name="40% - 强调文字颜色 1 4 2" xfId="1794"/>
    <cellStyle name="40% - 强调文字颜色 1 4 2 2" xfId="1796"/>
    <cellStyle name="40% - 强调文字颜色 1 4 3" xfId="1800"/>
    <cellStyle name="40% - 强调文字颜色 1 4 3 2" xfId="1804"/>
    <cellStyle name="40% - 强调文字颜色 1 4 3 3" xfId="681"/>
    <cellStyle name="40% - 强调文字颜色 1 4 4" xfId="1808"/>
    <cellStyle name="40% - 强调文字颜色 1 5" xfId="1815"/>
    <cellStyle name="40% - 强调文字颜色 1 5 2" xfId="1816"/>
    <cellStyle name="40% - 强调文字颜色 1 5 2 2" xfId="1818"/>
    <cellStyle name="40% - 强调文字颜色 1 5 3" xfId="1820"/>
    <cellStyle name="40% - 强调文字颜色 1 5 3 2" xfId="1826"/>
    <cellStyle name="40% - 强调文字颜色 1 5 3 3" xfId="1830"/>
    <cellStyle name="40% - 强调文字颜色 1 5 4" xfId="1831"/>
    <cellStyle name="40% - 强调文字颜色 1 6" xfId="1839"/>
    <cellStyle name="40% - 强调文字颜色 1 6 2" xfId="1840"/>
    <cellStyle name="40% - 强调文字颜色 1 6 2 2" xfId="132"/>
    <cellStyle name="40% - 强调文字颜色 1 6 3" xfId="1841"/>
    <cellStyle name="40% - 强调文字颜色 1 6 3 2" xfId="1844"/>
    <cellStyle name="40% - 强调文字颜色 1 6 3 3" xfId="1848"/>
    <cellStyle name="40% - 强调文字颜色 1 6 4" xfId="1850"/>
    <cellStyle name="40% - 强调文字颜色 1 7" xfId="1854"/>
    <cellStyle name="40% - 强调文字颜色 1 7 2" xfId="1855"/>
    <cellStyle name="40% - 强调文字颜色 1 7 2 2" xfId="1859"/>
    <cellStyle name="40% - 强调文字颜色 1 7 3" xfId="1865"/>
    <cellStyle name="40% - 强调文字颜色 1 7 3 2" xfId="1869"/>
    <cellStyle name="40% - 强调文字颜色 1 7 3 3" xfId="1875"/>
    <cellStyle name="40% - 强调文字颜色 1 7 4" xfId="1878"/>
    <cellStyle name="40% - 强调文字颜色 1 8 2" xfId="1879"/>
    <cellStyle name="40% - 强调文字颜色 1 8 2 2" xfId="1229"/>
    <cellStyle name="40% - 强调文字颜色 1 8 3" xfId="1880"/>
    <cellStyle name="40% - 强调文字颜色 1 8 3 2" xfId="1459"/>
    <cellStyle name="40% - 强调文字颜色 1 8 3 3" xfId="85"/>
    <cellStyle name="40% - 强调文字颜色 1 8 4" xfId="1881"/>
    <cellStyle name="40% - 强调文字颜色 1 9 2" xfId="1883"/>
    <cellStyle name="40% - 强调文字颜色 1 9 2 2" xfId="1887"/>
    <cellStyle name="40% - 强调文字颜色 1 9 3" xfId="1890"/>
    <cellStyle name="40% - 强调文字颜色 1 9 3 2" xfId="648"/>
    <cellStyle name="40% - 强调文字颜色 1 9 3 3" xfId="1893"/>
    <cellStyle name="40% - 强调文字颜色 1 9 4" xfId="1576"/>
    <cellStyle name="40% - 强调文字颜色 2 10 2" xfId="1894"/>
    <cellStyle name="40% - 强调文字颜色 2 11 2" xfId="700"/>
    <cellStyle name="40% - 强调文字颜色 2 12 2" xfId="704"/>
    <cellStyle name="40% - 强调文字颜色 2 13 2" xfId="710"/>
    <cellStyle name="40% - 强调文字颜色 2 14 2" xfId="15"/>
    <cellStyle name="40% - 强调文字颜色 2 15 2" xfId="714"/>
    <cellStyle name="40% - 强调文字颜色 2 16 2" xfId="562"/>
    <cellStyle name="40% - 强调文字颜色 2 17 2" xfId="726"/>
    <cellStyle name="40% - 强调文字颜色 2 18 2" xfId="743"/>
    <cellStyle name="40% - 强调文字颜色 2 2" xfId="1900"/>
    <cellStyle name="40% - 强调文字颜色 2 2 2" xfId="1904"/>
    <cellStyle name="40% - 强调文字颜色 2 2 2 2" xfId="1905"/>
    <cellStyle name="40% - 强调文字颜色 2 2 3" xfId="1909"/>
    <cellStyle name="40% - 强调文字颜色 2 2 3 2" xfId="1910"/>
    <cellStyle name="40% - 强调文字颜色 2 2 3 3" xfId="1913"/>
    <cellStyle name="40% - 强调文字颜色 2 2 4" xfId="1919"/>
    <cellStyle name="40% - 强调文字颜色 2 3" xfId="1922"/>
    <cellStyle name="40% - 强调文字颜色 2 3 2" xfId="1924"/>
    <cellStyle name="40% - 强调文字颜色 2 3 2 2" xfId="1925"/>
    <cellStyle name="40% - 强调文字颜色 2 3 3" xfId="1928"/>
    <cellStyle name="40% - 强调文字颜色 2 3 3 2" xfId="1929"/>
    <cellStyle name="40% - 强调文字颜色 2 3 3 3" xfId="1931"/>
    <cellStyle name="40% - 强调文字颜色 2 3 4" xfId="1934"/>
    <cellStyle name="40% - 强调文字颜色 2 4" xfId="1937"/>
    <cellStyle name="40% - 强调文字颜色 2 4 2" xfId="1939"/>
    <cellStyle name="40% - 强调文字颜色 2 4 2 2" xfId="1940"/>
    <cellStyle name="40% - 强调文字颜色 2 4 3" xfId="1948"/>
    <cellStyle name="40% - 强调文字颜色 2 4 3 2" xfId="1949"/>
    <cellStyle name="40% - 强调文字颜色 2 4 3 3" xfId="1951"/>
    <cellStyle name="40% - 强调文字颜色 2 4 4" xfId="1954"/>
    <cellStyle name="40% - 强调文字颜色 2 5" xfId="1960"/>
    <cellStyle name="40% - 强调文字颜色 2 5 2" xfId="1963"/>
    <cellStyle name="40% - 强调文字颜色 2 5 2 2" xfId="1966"/>
    <cellStyle name="40% - 强调文字颜色 2 5 3" xfId="1970"/>
    <cellStyle name="40% - 强调文字颜色 2 5 3 2" xfId="1973"/>
    <cellStyle name="40% - 强调文字颜色 2 5 3 3" xfId="1976"/>
    <cellStyle name="40% - 强调文字颜色 2 5 4" xfId="1980"/>
    <cellStyle name="40% - 强调文字颜色 2 6" xfId="1987"/>
    <cellStyle name="40% - 强调文字颜色 2 6 2" xfId="1990"/>
    <cellStyle name="40% - 强调文字颜色 2 6 2 2" xfId="1991"/>
    <cellStyle name="40% - 强调文字颜色 2 6 3" xfId="1995"/>
    <cellStyle name="40% - 强调文字颜色 2 6 3 2" xfId="1996"/>
    <cellStyle name="40% - 强调文字颜色 2 6 3 3" xfId="2001"/>
    <cellStyle name="40% - 强调文字颜色 2 6 4" xfId="2010"/>
    <cellStyle name="40% - 强调文字颜色 2 7" xfId="1526"/>
    <cellStyle name="40% - 强调文字颜色 2 7 2" xfId="2012"/>
    <cellStyle name="40% - 强调文字颜色 2 7 2 2" xfId="2017"/>
    <cellStyle name="40% - 强调文字颜色 2 7 3" xfId="2019"/>
    <cellStyle name="40% - 强调文字颜色 2 7 3 2" xfId="2023"/>
    <cellStyle name="40% - 强调文字颜色 2 7 3 3" xfId="2024"/>
    <cellStyle name="40% - 强调文字颜色 2 7 4" xfId="2026"/>
    <cellStyle name="40% - 强调文字颜色 2 8 2" xfId="2028"/>
    <cellStyle name="40% - 强调文字颜色 2 8 2 2" xfId="2030"/>
    <cellStyle name="40% - 强调文字颜色 2 8 3" xfId="2031"/>
    <cellStyle name="40% - 强调文字颜色 2 8 3 2" xfId="2033"/>
    <cellStyle name="40% - 强调文字颜色 2 8 3 3" xfId="2036"/>
    <cellStyle name="40% - 强调文字颜色 2 8 4" xfId="2037"/>
    <cellStyle name="40% - 强调文字颜色 2 9 2" xfId="2038"/>
    <cellStyle name="40% - 强调文字颜色 2 9 2 2" xfId="2040"/>
    <cellStyle name="40% - 强调文字颜色 2 9 3" xfId="2042"/>
    <cellStyle name="40% - 强调文字颜色 2 9 3 2" xfId="2045"/>
    <cellStyle name="40% - 强调文字颜色 2 9 3 3" xfId="2048"/>
    <cellStyle name="40% - 强调文字颜色 2 9 4" xfId="395"/>
    <cellStyle name="40% - 强调文字颜色 3 10 2" xfId="2049"/>
    <cellStyle name="40% - 强调文字颜色 3 11 2" xfId="959"/>
    <cellStyle name="40% - 强调文字颜色 3 12 2" xfId="963"/>
    <cellStyle name="40% - 强调文字颜色 3 13 2" xfId="970"/>
    <cellStyle name="40% - 强调文字颜色 3 14 2" xfId="982"/>
    <cellStyle name="40% - 强调文字颜色 3 15 2" xfId="471"/>
    <cellStyle name="40% - 强调文字颜色 3 16 2" xfId="991"/>
    <cellStyle name="40% - 强调文字颜色 3 17 2" xfId="24"/>
    <cellStyle name="40% - 强调文字颜色 3 18 2" xfId="996"/>
    <cellStyle name="40% - 强调文字颜色 3 2" xfId="499"/>
    <cellStyle name="40% - 强调文字颜色 3 2 2" xfId="2052"/>
    <cellStyle name="40% - 强调文字颜色 3 2 2 2" xfId="2055"/>
    <cellStyle name="40% - 强调文字颜色 3 2 3" xfId="2058"/>
    <cellStyle name="40% - 强调文字颜色 3 2 3 2" xfId="2060"/>
    <cellStyle name="40% - 强调文字颜色 3 2 3 3" xfId="2061"/>
    <cellStyle name="40% - 强调文字颜色 3 2 4" xfId="2065"/>
    <cellStyle name="40% - 强调文字颜色 3 3" xfId="2067"/>
    <cellStyle name="40% - 强调文字颜色 3 3 2" xfId="2069"/>
    <cellStyle name="40% - 强调文字颜色 3 3 2 2" xfId="2070"/>
    <cellStyle name="40% - 强调文字颜色 3 3 3" xfId="2071"/>
    <cellStyle name="40% - 强调文字颜色 3 3 3 2" xfId="43"/>
    <cellStyle name="40% - 强调文字颜色 3 3 3 3" xfId="233"/>
    <cellStyle name="40% - 强调文字颜色 3 3 4" xfId="2072"/>
    <cellStyle name="40% - 强调文字颜色 3 4" xfId="2074"/>
    <cellStyle name="40% - 强调文字颜色 3 4 2" xfId="2077"/>
    <cellStyle name="40% - 强调文字颜色 3 4 2 2" xfId="1675"/>
    <cellStyle name="40% - 强调文字颜色 3 4 3" xfId="2079"/>
    <cellStyle name="40% - 强调文字颜色 3 4 3 2" xfId="2081"/>
    <cellStyle name="40% - 强调文字颜色 3 4 3 3" xfId="2083"/>
    <cellStyle name="40% - 强调文字颜色 3 4 4" xfId="2085"/>
    <cellStyle name="40% - 强调文字颜色 3 5" xfId="2089"/>
    <cellStyle name="40% - 强调文字颜色 3 5 2" xfId="2091"/>
    <cellStyle name="40% - 强调文字颜色 3 5 2 2" xfId="2093"/>
    <cellStyle name="40% - 强调文字颜色 3 5 3" xfId="2095"/>
    <cellStyle name="40% - 强调文字颜色 3 5 3 2" xfId="2097"/>
    <cellStyle name="40% - 强调文字颜色 3 5 3 3" xfId="2099"/>
    <cellStyle name="40% - 强调文字颜色 3 5 4" xfId="2101"/>
    <cellStyle name="40% - 强调文字颜色 3 6" xfId="2105"/>
    <cellStyle name="40% - 强调文字颜色 3 6 2" xfId="2106"/>
    <cellStyle name="40% - 强调文字颜色 3 6 2 2" xfId="2110"/>
    <cellStyle name="40% - 强调文字颜色 3 6 3" xfId="2111"/>
    <cellStyle name="40% - 强调文字颜色 3 6 3 2" xfId="2117"/>
    <cellStyle name="40% - 强调文字颜色 3 6 3 3" xfId="2118"/>
    <cellStyle name="40% - 强调文字颜色 3 6 4" xfId="2119"/>
    <cellStyle name="40% - 强调文字颜色 3 7" xfId="603"/>
    <cellStyle name="40% - 强调文字颜色 3 7 2" xfId="2125"/>
    <cellStyle name="40% - 强调文字颜色 3 7 2 2" xfId="2132"/>
    <cellStyle name="40% - 强调文字颜色 3 7 3" xfId="2135"/>
    <cellStyle name="40% - 强调文字颜色 3 7 3 2" xfId="2140"/>
    <cellStyle name="40% - 强调文字颜色 3 7 3 3" xfId="2142"/>
    <cellStyle name="40% - 强调文字颜色 3 7 4" xfId="2143"/>
    <cellStyle name="40% - 强调文字颜色 3 8 2" xfId="2147"/>
    <cellStyle name="40% - 强调文字颜色 3 8 2 2" xfId="2156"/>
    <cellStyle name="40% - 强调文字颜色 3 8 3" xfId="2159"/>
    <cellStyle name="40% - 强调文字颜色 3 8 3 2" xfId="2164"/>
    <cellStyle name="40% - 强调文字颜色 3 8 3 3" xfId="2166"/>
    <cellStyle name="40% - 强调文字颜色 3 8 4" xfId="2168"/>
    <cellStyle name="40% - 强调文字颜色 3 9 2" xfId="2175"/>
    <cellStyle name="40% - 强调文字颜色 3 9 2 2" xfId="2185"/>
    <cellStyle name="40% - 强调文字颜色 3 9 3" xfId="79"/>
    <cellStyle name="40% - 强调文字颜色 3 9 3 2" xfId="2188"/>
    <cellStyle name="40% - 强调文字颜色 3 9 3 3" xfId="2191"/>
    <cellStyle name="40% - 强调文字颜色 3 9 4" xfId="1475"/>
    <cellStyle name="40% - 强调文字颜色 4 10 2" xfId="2193"/>
    <cellStyle name="40% - 强调文字颜色 4 11 2" xfId="1163"/>
    <cellStyle name="40% - 强调文字颜色 4 12 2" xfId="1167"/>
    <cellStyle name="40% - 强调文字颜色 4 13 2" xfId="1172"/>
    <cellStyle name="40% - 强调文字颜色 4 14 2" xfId="1182"/>
    <cellStyle name="40% - 强调文字颜色 4 15 2" xfId="1189"/>
    <cellStyle name="40% - 强调文字颜色 4 16 2" xfId="323"/>
    <cellStyle name="40% - 强调文字颜色 4 17 2" xfId="334"/>
    <cellStyle name="40% - 强调文字颜色 4 18 2" xfId="1194"/>
    <cellStyle name="40% - 强调文字颜色 4 2" xfId="2198"/>
    <cellStyle name="40% - 强调文字颜色 4 2 2" xfId="2202"/>
    <cellStyle name="40% - 强调文字颜色 4 2 2 2" xfId="2205"/>
    <cellStyle name="40% - 强调文字颜色 4 2 3" xfId="2207"/>
    <cellStyle name="40% - 强调文字颜色 4 2 3 2" xfId="195"/>
    <cellStyle name="40% - 强调文字颜色 4 2 3 3" xfId="162"/>
    <cellStyle name="40% - 强调文字颜色 4 2 4" xfId="2209"/>
    <cellStyle name="40% - 强调文字颜色 4 3" xfId="2212"/>
    <cellStyle name="40% - 强调文字颜色 4 3 2" xfId="2215"/>
    <cellStyle name="40% - 强调文字颜色 4 3 2 2" xfId="2217"/>
    <cellStyle name="40% - 强调文字颜色 4 3 3" xfId="2220"/>
    <cellStyle name="40% - 强调文字颜色 4 3 3 2" xfId="2221"/>
    <cellStyle name="40% - 强调文字颜色 4 3 3 3" xfId="2223"/>
    <cellStyle name="40% - 强调文字颜色 4 3 4" xfId="2226"/>
    <cellStyle name="40% - 强调文字颜色 4 4" xfId="2228"/>
    <cellStyle name="40% - 强调文字颜色 4 4 2" xfId="2233"/>
    <cellStyle name="40% - 强调文字颜色 4 4 2 2" xfId="2235"/>
    <cellStyle name="40% - 强调文字颜色 4 4 3" xfId="2239"/>
    <cellStyle name="40% - 强调文字颜色 4 4 3 2" xfId="2241"/>
    <cellStyle name="40% - 强调文字颜色 4 4 3 3" xfId="2243"/>
    <cellStyle name="40% - 强调文字颜色 4 4 4" xfId="2249"/>
    <cellStyle name="40% - 强调文字颜色 4 5" xfId="2252"/>
    <cellStyle name="40% - 强调文字颜色 4 5 2" xfId="2256"/>
    <cellStyle name="40% - 强调文字颜色 4 5 2 2" xfId="2258"/>
    <cellStyle name="40% - 强调文字颜色 4 5 3" xfId="2261"/>
    <cellStyle name="40% - 强调文字颜色 4 5 3 2" xfId="2262"/>
    <cellStyle name="40% - 强调文字颜色 4 5 3 3" xfId="2263"/>
    <cellStyle name="40% - 强调文字颜色 4 5 4" xfId="2266"/>
    <cellStyle name="40% - 强调文字颜色 4 6" xfId="2270"/>
    <cellStyle name="40% - 强调文字颜色 4 6 2" xfId="2272"/>
    <cellStyle name="40% - 强调文字颜色 4 6 2 2" xfId="2273"/>
    <cellStyle name="40% - 强调文字颜色 4 6 3" xfId="2276"/>
    <cellStyle name="40% - 强调文字颜色 4 6 3 2" xfId="2278"/>
    <cellStyle name="40% - 强调文字颜色 4 6 3 3" xfId="2279"/>
    <cellStyle name="40% - 强调文字颜色 4 6 4" xfId="2281"/>
    <cellStyle name="40% - 强调文字颜色 4 7" xfId="2286"/>
    <cellStyle name="40% - 强调文字颜色 4 7 2" xfId="2288"/>
    <cellStyle name="40% - 强调文字颜色 4 7 2 2" xfId="2293"/>
    <cellStyle name="40% - 强调文字颜色 4 7 3" xfId="301"/>
    <cellStyle name="40% - 强调文字颜色 4 7 3 2" xfId="2297"/>
    <cellStyle name="40% - 强调文字颜色 4 7 3 3" xfId="2300"/>
    <cellStyle name="40% - 强调文字颜色 4 7 4" xfId="2302"/>
    <cellStyle name="40% - 强调文字颜色 4 8 2" xfId="2305"/>
    <cellStyle name="40% - 强调文字颜色 4 8 2 2" xfId="2309"/>
    <cellStyle name="40% - 强调文字颜色 4 8 3" xfId="2313"/>
    <cellStyle name="40% - 强调文字颜色 4 8 3 2" xfId="2315"/>
    <cellStyle name="40% - 强调文字颜色 4 8 3 3" xfId="2318"/>
    <cellStyle name="40% - 强调文字颜色 4 8 4" xfId="2322"/>
    <cellStyle name="40% - 强调文字颜色 4 9 2" xfId="2326"/>
    <cellStyle name="40% - 强调文字颜色 4 9 2 2" xfId="2327"/>
    <cellStyle name="40% - 强调文字颜色 4 9 3" xfId="2331"/>
    <cellStyle name="40% - 强调文字颜色 4 9 3 2" xfId="2332"/>
    <cellStyle name="40% - 强调文字颜色 4 9 3 3" xfId="2333"/>
    <cellStyle name="40% - 强调文字颜色 4 9 4" xfId="2337"/>
    <cellStyle name="40% - 强调文字颜色 5 10 2" xfId="2339"/>
    <cellStyle name="40% - 强调文字颜色 5 11 2" xfId="1364"/>
    <cellStyle name="40% - 强调文字颜色 5 12 2" xfId="537"/>
    <cellStyle name="40% - 强调文字颜色 5 13 2" xfId="1371"/>
    <cellStyle name="40% - 强调文字颜色 5 14 2" xfId="1381"/>
    <cellStyle name="40% - 强调文字颜色 5 15 2" xfId="1392"/>
    <cellStyle name="40% - 强调文字颜色 5 16 2" xfId="1398"/>
    <cellStyle name="40% - 强调文字颜色 5 17 2" xfId="48"/>
    <cellStyle name="40% - 强调文字颜色 5 18 2" xfId="1405"/>
    <cellStyle name="40% - 强调文字颜色 5 2" xfId="2345"/>
    <cellStyle name="40% - 强调文字颜色 5 2 2" xfId="2348"/>
    <cellStyle name="40% - 强调文字颜色 5 2 2 2" xfId="2350"/>
    <cellStyle name="40% - 强调文字颜色 5 2 3" xfId="2352"/>
    <cellStyle name="40% - 强调文字颜色 5 2 3 2" xfId="2355"/>
    <cellStyle name="40% - 强调文字颜色 5 2 3 3" xfId="2356"/>
    <cellStyle name="40% - 强调文字颜色 5 2 4" xfId="2357"/>
    <cellStyle name="40% - 强调文字颜色 5 3" xfId="2361"/>
    <cellStyle name="40% - 强调文字颜色 5 3 2" xfId="2362"/>
    <cellStyle name="40% - 强调文字颜色 5 3 2 2" xfId="2363"/>
    <cellStyle name="40% - 强调文字颜色 5 3 3" xfId="2364"/>
    <cellStyle name="40% - 强调文字颜色 5 3 3 2" xfId="2366"/>
    <cellStyle name="40% - 强调文字颜色 5 3 3 3" xfId="2367"/>
    <cellStyle name="40% - 强调文字颜色 5 3 4" xfId="2370"/>
    <cellStyle name="40% - 强调文字颜色 5 4" xfId="2373"/>
    <cellStyle name="40% - 强调文字颜色 5 4 2" xfId="2375"/>
    <cellStyle name="40% - 强调文字颜色 5 4 2 2" xfId="2381"/>
    <cellStyle name="40% - 强调文字颜色 5 4 3" xfId="2385"/>
    <cellStyle name="40% - 强调文字颜色 5 4 3 2" xfId="2389"/>
    <cellStyle name="40% - 强调文字颜色 5 4 3 3" xfId="2392"/>
    <cellStyle name="40% - 强调文字颜色 5 4 4" xfId="2394"/>
    <cellStyle name="40% - 强调文字颜色 5 5" xfId="2398"/>
    <cellStyle name="40% - 强调文字颜色 5 5 2" xfId="2399"/>
    <cellStyle name="40% - 强调文字颜色 5 5 2 2" xfId="2400"/>
    <cellStyle name="40% - 强调文字颜色 5 5 3" xfId="2401"/>
    <cellStyle name="40% - 强调文字颜色 5 5 3 2" xfId="2403"/>
    <cellStyle name="40% - 强调文字颜色 5 5 3 3" xfId="2405"/>
    <cellStyle name="40% - 强调文字颜色 5 5 4" xfId="2407"/>
    <cellStyle name="40% - 强调文字颜色 5 6" xfId="2411"/>
    <cellStyle name="40% - 强调文字颜色 5 6 2" xfId="2416"/>
    <cellStyle name="40% - 强调文字颜色 5 6 2 2" xfId="2420"/>
    <cellStyle name="40% - 强调文字颜色 5 6 3" xfId="2424"/>
    <cellStyle name="40% - 强调文字颜色 5 6 3 2" xfId="2426"/>
    <cellStyle name="40% - 强调文字颜色 5 6 3 3" xfId="2427"/>
    <cellStyle name="40% - 强调文字颜色 5 6 4" xfId="2429"/>
    <cellStyle name="40% - 强调文字颜色 5 7" xfId="176"/>
    <cellStyle name="40% - 强调文字颜色 5 7 2" xfId="2433"/>
    <cellStyle name="40% - 强调文字颜色 5 7 2 2" xfId="2435"/>
    <cellStyle name="40% - 强调文字颜色 5 7 3" xfId="2438"/>
    <cellStyle name="40% - 强调文字颜色 5 7 3 2" xfId="2443"/>
    <cellStyle name="40% - 强调文字颜色 5 7 3 3" xfId="2445"/>
    <cellStyle name="40% - 强调文字颜色 5 7 4" xfId="2446"/>
    <cellStyle name="40% - 强调文字颜色 5 8 2" xfId="2451"/>
    <cellStyle name="40% - 强调文字颜色 5 8 2 2" xfId="2452"/>
    <cellStyle name="40% - 强调文字颜色 5 8 3" xfId="2454"/>
    <cellStyle name="40% - 强调文字颜色 5 8 3 2" xfId="2456"/>
    <cellStyle name="40% - 强调文字颜色 5 8 3 3" xfId="2457"/>
    <cellStyle name="40% - 强调文字颜色 5 8 4" xfId="2458"/>
    <cellStyle name="40% - 强调文字颜色 5 9 2" xfId="2461"/>
    <cellStyle name="40% - 强调文字颜色 5 9 2 2" xfId="2462"/>
    <cellStyle name="40% - 强调文字颜色 5 9 3" xfId="2466"/>
    <cellStyle name="40% - 强调文字颜色 5 9 3 2" xfId="2467"/>
    <cellStyle name="40% - 强调文字颜色 5 9 3 3" xfId="2468"/>
    <cellStyle name="40% - 强调文字颜色 5 9 4" xfId="2469"/>
    <cellStyle name="40% - 强调文字颜色 6 10 2" xfId="2471"/>
    <cellStyle name="40% - 强调文字颜色 6 11 2" xfId="576"/>
    <cellStyle name="40% - 强调文字颜色 6 12 2" xfId="945"/>
    <cellStyle name="40% - 强调文字颜色 6 13 2" xfId="1105"/>
    <cellStyle name="40% - 强调文字颜色 6 14 2" xfId="1201"/>
    <cellStyle name="40% - 强调文字颜色 6 15 2" xfId="265"/>
    <cellStyle name="40% - 强调文字颜色 6 16 2" xfId="1236"/>
    <cellStyle name="40% - 强调文字颜色 6 17 2" xfId="1246"/>
    <cellStyle name="40% - 强调文字颜色 6 18 2" xfId="292"/>
    <cellStyle name="40% - 强调文字颜色 6 2" xfId="2474"/>
    <cellStyle name="40% - 强调文字颜色 6 2 2" xfId="2477"/>
    <cellStyle name="40% - 强调文字颜色 6 2 2 2" xfId="2480"/>
    <cellStyle name="40% - 强调文字颜色 6 2 3" xfId="1703"/>
    <cellStyle name="40% - 强调文字颜色 6 2 3 2" xfId="2481"/>
    <cellStyle name="40% - 强调文字颜色 6 2 3 3" xfId="2482"/>
    <cellStyle name="40% - 强调文字颜色 6 2 4" xfId="2483"/>
    <cellStyle name="40% - 强调文字颜色 6 3" xfId="2485"/>
    <cellStyle name="40% - 强调文字颜色 6 3 2" xfId="2486"/>
    <cellStyle name="40% - 强调文字颜色 6 3 2 2" xfId="2493"/>
    <cellStyle name="40% - 强调文字颜色 6 3 3" xfId="1708"/>
    <cellStyle name="40% - 强调文字颜色 6 3 3 2" xfId="2494"/>
    <cellStyle name="40% - 强调文字颜色 6 3 3 3" xfId="2495"/>
    <cellStyle name="40% - 强调文字颜色 6 3 4" xfId="2496"/>
    <cellStyle name="40% - 强调文字颜色 6 4" xfId="2499"/>
    <cellStyle name="40% - 强调文字颜色 6 4 2" xfId="2501"/>
    <cellStyle name="40% - 强调文字颜色 6 4 2 2" xfId="2508"/>
    <cellStyle name="40% - 强调文字颜色 6 4 3" xfId="347"/>
    <cellStyle name="40% - 强调文字颜色 6 4 3 2" xfId="2512"/>
    <cellStyle name="40% - 强调文字颜色 6 4 3 3" xfId="2516"/>
    <cellStyle name="40% - 强调文字颜色 6 4 4" xfId="2519"/>
    <cellStyle name="40% - 强调文字颜色 6 5" xfId="2521"/>
    <cellStyle name="40% - 强调文字颜色 6 5 2" xfId="2523"/>
    <cellStyle name="40% - 强调文字颜色 6 5 2 2" xfId="2529"/>
    <cellStyle name="40% - 强调文字颜色 6 5 3" xfId="1713"/>
    <cellStyle name="40% - 强调文字颜色 6 5 3 2" xfId="2533"/>
    <cellStyle name="40% - 强调文字颜色 6 5 3 3" xfId="2535"/>
    <cellStyle name="40% - 强调文字颜色 6 5 4" xfId="2536"/>
    <cellStyle name="40% - 强调文字颜色 6 6" xfId="2540"/>
    <cellStyle name="40% - 强调文字颜色 6 6 2" xfId="2544"/>
    <cellStyle name="40% - 强调文字颜色 6 6 2 2" xfId="2548"/>
    <cellStyle name="40% - 强调文字颜色 6 6 3" xfId="1720"/>
    <cellStyle name="40% - 强调文字颜色 6 6 3 2" xfId="2550"/>
    <cellStyle name="40% - 强调文字颜色 6 6 3 3" xfId="2552"/>
    <cellStyle name="40% - 强调文字颜色 6 6 4" xfId="2553"/>
    <cellStyle name="40% - 强调文字颜色 6 7" xfId="2555"/>
    <cellStyle name="40% - 强调文字颜色 6 7 2" xfId="2558"/>
    <cellStyle name="40% - 强调文字颜色 6 7 2 2" xfId="1810"/>
    <cellStyle name="40% - 强调文字颜色 6 7 3" xfId="1725"/>
    <cellStyle name="40% - 强调文字颜色 6 7 3 2" xfId="1833"/>
    <cellStyle name="40% - 强调文字颜色 6 7 3 3" xfId="2562"/>
    <cellStyle name="40% - 强调文字颜色 6 7 4" xfId="2564"/>
    <cellStyle name="40% - 强调文字颜色 6 8 2" xfId="2566"/>
    <cellStyle name="40% - 强调文字颜色 6 8 2 2" xfId="1955"/>
    <cellStyle name="40% - 强调文字颜色 6 8 3" xfId="2569"/>
    <cellStyle name="40% - 强调文字颜色 6 8 3 2" xfId="1982"/>
    <cellStyle name="40% - 强调文字颜色 6 8 3 3" xfId="2570"/>
    <cellStyle name="40% - 强调文字颜色 6 8 4" xfId="2572"/>
    <cellStyle name="40% - 强调文字颜色 6 9 2" xfId="2057"/>
    <cellStyle name="40% - 强调文字颜色 6 9 2 2" xfId="2086"/>
    <cellStyle name="40% - 强调文字颜色 6 9 3" xfId="2573"/>
    <cellStyle name="40% - 强调文字颜色 6 9 3 2" xfId="2102"/>
    <cellStyle name="40% - 强调文字颜色 6 9 3 3" xfId="2574"/>
    <cellStyle name="40% - 强调文字颜色 6 9 4" xfId="2575"/>
    <cellStyle name="60% - 强调文字颜色 1 10 2" xfId="2579"/>
    <cellStyle name="60% - 强调文字颜色 1 11 2" xfId="404"/>
    <cellStyle name="60% - 强调文字颜色 1 12 2" xfId="2581"/>
    <cellStyle name="60% - 强调文字颜色 1 13 2" xfId="2584"/>
    <cellStyle name="60% - 强调文字颜色 1 14 2" xfId="1742"/>
    <cellStyle name="60% - 强调文字颜色 1 15 2" xfId="1772"/>
    <cellStyle name="60% - 强调文字颜色 1 16 2" xfId="1802"/>
    <cellStyle name="60% - 强调文字颜色 1 17 2" xfId="1822"/>
    <cellStyle name="60% - 强调文字颜色 1 18 2" xfId="1842"/>
    <cellStyle name="60% - 强调文字颜色 1 2" xfId="2586"/>
    <cellStyle name="60% - 强调文字颜色 1 2 2" xfId="2591"/>
    <cellStyle name="60% - 强调文字颜色 1 2 2 2" xfId="1096"/>
    <cellStyle name="60% - 强调文字颜色 1 2 3" xfId="2595"/>
    <cellStyle name="60% - 强调文字颜色 1 2 3 2" xfId="1130"/>
    <cellStyle name="60% - 强调文字颜色 1 2 3 3" xfId="1143"/>
    <cellStyle name="60% - 强调文字颜色 1 2 4" xfId="2597"/>
    <cellStyle name="60% - 强调文字颜色 1 3" xfId="2598"/>
    <cellStyle name="60% - 强调文字颜色 1 3 2" xfId="2602"/>
    <cellStyle name="60% - 强调文字颜色 1 3 2 2" xfId="1255"/>
    <cellStyle name="60% - 强调文字颜色 1 3 3" xfId="2608"/>
    <cellStyle name="60% - 强调文字颜色 1 3 3 2" xfId="1268"/>
    <cellStyle name="60% - 强调文字颜色 1 3 3 3" xfId="1276"/>
    <cellStyle name="60% - 强调文字颜色 1 3 4" xfId="2615"/>
    <cellStyle name="60% - 强调文字颜色 1 4" xfId="2620"/>
    <cellStyle name="60% - 强调文字颜色 1 4 2" xfId="285"/>
    <cellStyle name="60% - 强调文字颜色 1 4 2 2" xfId="59"/>
    <cellStyle name="60% - 强调文字颜色 1 4 3" xfId="1252"/>
    <cellStyle name="60% - 强调文字颜色 1 4 3 2" xfId="159"/>
    <cellStyle name="60% - 强调文字颜色 1 4 3 3" xfId="1288"/>
    <cellStyle name="60% - 强调文字颜色 1 4 4" xfId="2626"/>
    <cellStyle name="60% - 强调文字颜色 1 5 2" xfId="2627"/>
    <cellStyle name="60% - 强调文字颜色 1 5 2 2" xfId="1302"/>
    <cellStyle name="60% - 强调文字颜色 1 5 3" xfId="2628"/>
    <cellStyle name="60% - 强调文字颜色 1 5 3 2" xfId="1307"/>
    <cellStyle name="60% - 强调文字颜色 1 5 3 3" xfId="975"/>
    <cellStyle name="60% - 强调文字颜色 1 5 4" xfId="2629"/>
    <cellStyle name="60% - 强调文字颜色 1 6 2" xfId="2632"/>
    <cellStyle name="60% - 强调文字颜色 1 6 2 2" xfId="365"/>
    <cellStyle name="60% - 强调文字颜色 1 6 3" xfId="2635"/>
    <cellStyle name="60% - 强调文字颜色 1 6 3 2" xfId="1331"/>
    <cellStyle name="60% - 强调文字颜色 1 6 3 3" xfId="1338"/>
    <cellStyle name="60% - 强调文字颜色 1 6 4" xfId="2636"/>
    <cellStyle name="60% - 强调文字颜色 1 7 2" xfId="2637"/>
    <cellStyle name="60% - 强调文字颜色 1 7 2 2" xfId="2639"/>
    <cellStyle name="60% - 强调文字颜色 1 7 3" xfId="2641"/>
    <cellStyle name="60% - 强调文字颜色 1 7 3 2" xfId="2642"/>
    <cellStyle name="60% - 强调文字颜色 1 7 3 3" xfId="2643"/>
    <cellStyle name="60% - 强调文字颜色 1 7 4" xfId="2644"/>
    <cellStyle name="60% - 强调文字颜色 1 8 2" xfId="2645"/>
    <cellStyle name="60% - 强调文字颜色 1 8 2 2" xfId="2647"/>
    <cellStyle name="60% - 强调文字颜色 1 8 3" xfId="2648"/>
    <cellStyle name="60% - 强调文字颜色 1 8 3 2" xfId="2650"/>
    <cellStyle name="60% - 强调文字颜色 1 8 3 3" xfId="2652"/>
    <cellStyle name="60% - 强调文字颜色 1 8 4" xfId="2653"/>
    <cellStyle name="60% - 强调文字颜色 1 9 2" xfId="2655"/>
    <cellStyle name="60% - 强调文字颜色 1 9 2 2" xfId="2656"/>
    <cellStyle name="60% - 强调文字颜色 1 9 3" xfId="2657"/>
    <cellStyle name="60% - 强调文字颜色 1 9 3 2" xfId="2658"/>
    <cellStyle name="60% - 强调文字颜色 1 9 3 3" xfId="2659"/>
    <cellStyle name="60% - 强调文字颜色 1 9 4" xfId="2660"/>
    <cellStyle name="60% - 强调文字颜色 2 10 2" xfId="2661"/>
    <cellStyle name="60% - 强调文字颜色 2 11 2" xfId="1045"/>
    <cellStyle name="60% - 强调文字颜色 2 12 2" xfId="1696"/>
    <cellStyle name="60% - 强调文字颜色 2 13 2" xfId="1700"/>
    <cellStyle name="60% - 强调文字颜色 2 14 2" xfId="1706"/>
    <cellStyle name="60% - 强调文字颜色 2 15 2" xfId="1709"/>
    <cellStyle name="60% - 强调文字颜色 2 16 2" xfId="346"/>
    <cellStyle name="60% - 强调文字颜色 2 17 2" xfId="1714"/>
    <cellStyle name="60% - 强调文字颜色 2 18 2" xfId="1721"/>
    <cellStyle name="60% - 强调文字颜色 2 2" xfId="2662"/>
    <cellStyle name="60% - 强调文字颜色 2 2 2" xfId="2664"/>
    <cellStyle name="60% - 强调文字颜色 2 2 2 2" xfId="116"/>
    <cellStyle name="60% - 强调文字颜色 2 2 3" xfId="2665"/>
    <cellStyle name="60% - 强调文字颜色 2 2 3 2" xfId="2667"/>
    <cellStyle name="60% - 强调文字颜色 2 2 3 3" xfId="2671"/>
    <cellStyle name="60% - 强调文字颜色 2 2 4" xfId="2672"/>
    <cellStyle name="60% - 强调文字颜色 2 3" xfId="72"/>
    <cellStyle name="60% - 强调文字颜色 2 3 2" xfId="2673"/>
    <cellStyle name="60% - 强调文字颜色 2 3 2 2" xfId="2413"/>
    <cellStyle name="60% - 强调文字颜色 2 3 3" xfId="2675"/>
    <cellStyle name="60% - 强调文字颜色 2 3 3 2" xfId="2541"/>
    <cellStyle name="60% - 强调文字颜色 2 3 3 3" xfId="2556"/>
    <cellStyle name="60% - 强调文字颜色 2 3 4" xfId="2678"/>
    <cellStyle name="60% - 强调文字颜色 2 4" xfId="2681"/>
    <cellStyle name="60% - 强调文字颜色 2 4 2" xfId="2682"/>
    <cellStyle name="60% - 强调文字颜色 2 4 2 2" xfId="2684"/>
    <cellStyle name="60% - 强调文字颜色 2 4 3" xfId="2687"/>
    <cellStyle name="60% - 强调文字颜色 2 4 3 2" xfId="2689"/>
    <cellStyle name="60% - 强调文字颜色 2 4 3 3" xfId="2693"/>
    <cellStyle name="60% - 强调文字颜色 2 4 4" xfId="2695"/>
    <cellStyle name="60% - 强调文字颜色 2 5 2" xfId="2696"/>
    <cellStyle name="60% - 强调文字颜色 2 5 2 2" xfId="2697"/>
    <cellStyle name="60% - 强调文字颜色 2 5 3" xfId="2698"/>
    <cellStyle name="60% - 强调文字颜色 2 5 3 2" xfId="2699"/>
    <cellStyle name="60% - 强调文字颜色 2 5 3 3" xfId="2701"/>
    <cellStyle name="60% - 强调文字颜色 2 5 4" xfId="2702"/>
    <cellStyle name="60% - 强调文字颜色 2 6 2" xfId="2705"/>
    <cellStyle name="60% - 强调文字颜色 2 6 2 2" xfId="2706"/>
    <cellStyle name="60% - 强调文字颜色 2 6 3" xfId="2714"/>
    <cellStyle name="60% - 强调文字颜色 2 6 3 2" xfId="2715"/>
    <cellStyle name="60% - 强调文字颜色 2 6 3 3" xfId="2716"/>
    <cellStyle name="60% - 强调文字颜色 2 6 4" xfId="2717"/>
    <cellStyle name="60% - 强调文字颜色 2 7 2" xfId="2724"/>
    <cellStyle name="60% - 强调文字颜色 2 7 2 2" xfId="2725"/>
    <cellStyle name="60% - 强调文字颜色 2 7 3" xfId="2733"/>
    <cellStyle name="60% - 强调文字颜色 2 7 3 2" xfId="2735"/>
    <cellStyle name="60% - 强调文字颜色 2 7 3 3" xfId="2739"/>
    <cellStyle name="60% - 强调文字颜色 2 7 4" xfId="2743"/>
    <cellStyle name="60% - 强调文字颜色 2 8 2" xfId="2744"/>
    <cellStyle name="60% - 强调文字颜色 2 8 2 2" xfId="2745"/>
    <cellStyle name="60% - 强调文字颜色 2 8 3" xfId="2746"/>
    <cellStyle name="60% - 强调文字颜色 2 8 3 2" xfId="2747"/>
    <cellStyle name="60% - 强调文字颜色 2 8 3 3" xfId="2748"/>
    <cellStyle name="60% - 强调文字颜色 2 8 4" xfId="2749"/>
    <cellStyle name="60% - 强调文字颜色 2 9 2" xfId="2750"/>
    <cellStyle name="60% - 强调文字颜色 2 9 2 2" xfId="2752"/>
    <cellStyle name="60% - 强调文字颜色 2 9 3" xfId="2754"/>
    <cellStyle name="60% - 强调文字颜色 2 9 3 2" xfId="2756"/>
    <cellStyle name="60% - 强调文字颜色 2 9 3 3" xfId="2757"/>
    <cellStyle name="60% - 强调文字颜色 2 9 4" xfId="2758"/>
    <cellStyle name="60% - 强调文字颜色 3 10 2" xfId="174"/>
    <cellStyle name="60% - 强调文字颜色 3 11 2" xfId="1895"/>
    <cellStyle name="60% - 强调文字颜色 3 12 2" xfId="701"/>
    <cellStyle name="60% - 强调文字颜色 3 13 2" xfId="705"/>
    <cellStyle name="60% - 强调文字颜色 3 14 2" xfId="712"/>
    <cellStyle name="60% - 强调文字颜色 3 15 2" xfId="14"/>
    <cellStyle name="60% - 强调文字颜色 3 16 2" xfId="716"/>
    <cellStyle name="60% - 强调文字颜色 3 17 2" xfId="563"/>
    <cellStyle name="60% - 强调文字颜色 3 18 2" xfId="727"/>
    <cellStyle name="60% - 强调文字颜色 3 2" xfId="2759"/>
    <cellStyle name="60% - 强调文字颜色 3 2 2" xfId="2765"/>
    <cellStyle name="60% - 强调文字颜色 3 2 2 2" xfId="2767"/>
    <cellStyle name="60% - 强调文字颜色 3 2 3" xfId="2770"/>
    <cellStyle name="60% - 强调文字颜色 3 2 3 2" xfId="2772"/>
    <cellStyle name="60% - 强调文字颜色 3 2 3 3" xfId="2777"/>
    <cellStyle name="60% - 强调文字颜色 3 2 4" xfId="2668"/>
    <cellStyle name="60% - 强调文字颜色 3 3" xfId="836"/>
    <cellStyle name="60% - 强调文字颜色 3 3 2" xfId="2780"/>
    <cellStyle name="60% - 强调文字颜色 3 3 2 2" xfId="2781"/>
    <cellStyle name="60% - 强调文字颜色 3 3 3" xfId="2783"/>
    <cellStyle name="60% - 强调文字颜色 3 3 3 2" xfId="2784"/>
    <cellStyle name="60% - 强调文字颜色 3 3 3 3" xfId="2789"/>
    <cellStyle name="60% - 强调文字颜色 3 3 4" xfId="2791"/>
    <cellStyle name="60% - 强调文字颜色 3 4" xfId="2792"/>
    <cellStyle name="60% - 强调文字颜色 3 4 2" xfId="2793"/>
    <cellStyle name="60% - 强调文字颜色 3 4 2 2" xfId="2796"/>
    <cellStyle name="60% - 强调文字颜色 3 4 3" xfId="2798"/>
    <cellStyle name="60% - 强调文字颜色 3 4 3 2" xfId="2801"/>
    <cellStyle name="60% - 强调文字颜色 3 4 3 3" xfId="2803"/>
    <cellStyle name="60% - 强调文字颜色 3 4 4" xfId="2805"/>
    <cellStyle name="60% - 强调文字颜色 3 5 2" xfId="2807"/>
    <cellStyle name="60% - 强调文字颜色 3 5 2 2" xfId="2809"/>
    <cellStyle name="60% - 强调文字颜色 3 5 3" xfId="2811"/>
    <cellStyle name="60% - 强调文字颜色 3 5 3 2" xfId="2812"/>
    <cellStyle name="60% - 强调文字颜色 3 5 3 3" xfId="2815"/>
    <cellStyle name="60% - 强调文字颜色 3 5 4" xfId="2817"/>
    <cellStyle name="60% - 强调文字颜色 3 6 2" xfId="2820"/>
    <cellStyle name="60% - 强调文字颜色 3 6 2 2" xfId="2823"/>
    <cellStyle name="60% - 强调文字颜色 3 6 3" xfId="2827"/>
    <cellStyle name="60% - 强调文字颜色 3 6 3 2" xfId="2829"/>
    <cellStyle name="60% - 强调文字颜色 3 6 3 3" xfId="2832"/>
    <cellStyle name="60% - 强调文字颜色 3 6 4" xfId="1736"/>
    <cellStyle name="60% - 强调文字颜色 3 7 2" xfId="2835"/>
    <cellStyle name="60% - 强调文字颜色 3 7 2 2" xfId="2840"/>
    <cellStyle name="60% - 强调文字颜色 3 7 3" xfId="2843"/>
    <cellStyle name="60% - 强调文字颜色 3 7 3 2" xfId="2849"/>
    <cellStyle name="60% - 强调文字颜色 3 7 3 3" xfId="2855"/>
    <cellStyle name="60% - 强调文字颜色 3 7 4" xfId="1746"/>
    <cellStyle name="60% - 强调文字颜色 3 8 2" xfId="2858"/>
    <cellStyle name="60% - 强调文字颜色 3 8 2 2" xfId="2860"/>
    <cellStyle name="60% - 强调文字颜色 3 8 3" xfId="2861"/>
    <cellStyle name="60% - 强调文字颜色 3 8 3 2" xfId="2862"/>
    <cellStyle name="60% - 强调文字颜色 3 8 3 3" xfId="2863"/>
    <cellStyle name="60% - 强调文字颜色 3 8 4" xfId="2864"/>
    <cellStyle name="60% - 强调文字颜色 3 9 2" xfId="2865"/>
    <cellStyle name="60% - 强调文字颜色 3 9 2 2" xfId="2868"/>
    <cellStyle name="60% - 强调文字颜色 3 9 3" xfId="2869"/>
    <cellStyle name="60% - 强调文字颜色 3 9 3 2" xfId="2870"/>
    <cellStyle name="60% - 强调文字颜色 3 9 3 3" xfId="2871"/>
    <cellStyle name="60% - 强调文字颜色 3 9 4" xfId="2872"/>
    <cellStyle name="60% - 强调文字颜色 4 10 2" xfId="2874"/>
    <cellStyle name="60% - 强调文字颜色 4 11 2" xfId="2051"/>
    <cellStyle name="60% - 强调文字颜色 4 12 2" xfId="960"/>
    <cellStyle name="60% - 强调文字颜色 4 13 2" xfId="964"/>
    <cellStyle name="60% - 强调文字颜色 4 14 2" xfId="972"/>
    <cellStyle name="60% - 强调文字颜色 4 15 2" xfId="983"/>
    <cellStyle name="60% - 强调文字颜色 4 16 2" xfId="472"/>
    <cellStyle name="60% - 强调文字颜色 4 17 2" xfId="992"/>
    <cellStyle name="60% - 强调文字颜色 4 18 2" xfId="23"/>
    <cellStyle name="60% - 强调文字颜色 4 2" xfId="2879"/>
    <cellStyle name="60% - 强调文字颜色 4 2 2" xfId="2500"/>
    <cellStyle name="60% - 强调文字颜色 4 2 2 2" xfId="2503"/>
    <cellStyle name="60% - 强调文字颜色 4 2 3" xfId="2522"/>
    <cellStyle name="60% - 强调文字颜色 4 2 3 2" xfId="2524"/>
    <cellStyle name="60% - 强调文字颜色 4 2 3 3" xfId="1715"/>
    <cellStyle name="60% - 强调文字颜色 4 2 4" xfId="2542"/>
    <cellStyle name="60% - 强调文字颜色 4 3" xfId="844"/>
    <cellStyle name="60% - 强调文字颜色 4 3 2" xfId="2880"/>
    <cellStyle name="60% - 强调文字颜色 4 3 2 2" xfId="2883"/>
    <cellStyle name="60% - 强调文字颜色 4 3 3" xfId="2885"/>
    <cellStyle name="60% - 强调文字颜色 4 3 3 2" xfId="2887"/>
    <cellStyle name="60% - 强调文字颜色 4 3 3 3" xfId="2891"/>
    <cellStyle name="60% - 强调文字颜色 4 3 4" xfId="510"/>
    <cellStyle name="60% - 强调文字颜色 4 4" xfId="850"/>
    <cellStyle name="60% - 强调文字颜色 4 4 2" xfId="2896"/>
    <cellStyle name="60% - 强调文字颜色 4 4 2 2" xfId="888"/>
    <cellStyle name="60% - 强调文字颜色 4 4 3" xfId="2897"/>
    <cellStyle name="60% - 强调文字颜色 4 4 3 2" xfId="1117"/>
    <cellStyle name="60% - 强调文字颜色 4 4 3 3" xfId="2899"/>
    <cellStyle name="60% - 强调文字颜色 4 4 4" xfId="2900"/>
    <cellStyle name="60% - 强调文字颜色 4 5 2" xfId="617"/>
    <cellStyle name="60% - 强调文字颜色 4 5 2 2" xfId="2901"/>
    <cellStyle name="60% - 强调文字颜色 4 5 3" xfId="2903"/>
    <cellStyle name="60% - 强调文字颜色 4 5 3 2" xfId="2904"/>
    <cellStyle name="60% - 强调文字颜色 4 5 3 3" xfId="2905"/>
    <cellStyle name="60% - 强调文字颜色 4 5 4" xfId="2907"/>
    <cellStyle name="60% - 强调文字颜色 4 6 2" xfId="2910"/>
    <cellStyle name="60% - 强调文字颜色 4 6 2 2" xfId="2911"/>
    <cellStyle name="60% - 强调文字颜色 4 6 3" xfId="1587"/>
    <cellStyle name="60% - 强调文字颜色 4 6 3 2" xfId="2918"/>
    <cellStyle name="60% - 强调文字颜色 4 6 3 3" xfId="2924"/>
    <cellStyle name="60% - 强调文字颜色 4 6 4" xfId="1764"/>
    <cellStyle name="60% - 强调文字颜色 4 7 2" xfId="2929"/>
    <cellStyle name="60% - 强调文字颜色 4 7 2 2" xfId="2933"/>
    <cellStyle name="60% - 强调文字颜色 4 7 3" xfId="1591"/>
    <cellStyle name="60% - 强调文字颜色 4 7 3 2" xfId="2941"/>
    <cellStyle name="60% - 强调文字颜色 4 7 3 3" xfId="564"/>
    <cellStyle name="60% - 强调文字颜色 4 7 4" xfId="1775"/>
    <cellStyle name="60% - 强调文字颜色 4 8 2" xfId="2946"/>
    <cellStyle name="60% - 强调文字颜色 4 8 2 2" xfId="2947"/>
    <cellStyle name="60% - 强调文字颜色 4 8 3" xfId="431"/>
    <cellStyle name="60% - 强调文字颜色 4 8 3 2" xfId="2951"/>
    <cellStyle name="60% - 强调文字颜色 4 8 3 3" xfId="2953"/>
    <cellStyle name="60% - 强调文字颜色 4 8 4" xfId="2955"/>
    <cellStyle name="60% - 强调文字颜色 4 9 2" xfId="2965"/>
    <cellStyle name="60% - 强调文字颜色 4 9 2 2" xfId="2971"/>
    <cellStyle name="60% - 强调文字颜色 4 9 3" xfId="1429"/>
    <cellStyle name="60% - 强调文字颜色 4 9 3 2" xfId="2975"/>
    <cellStyle name="60% - 强调文字颜色 4 9 3 3" xfId="2979"/>
    <cellStyle name="60% - 强调文字颜色 4 9 4" xfId="2981"/>
    <cellStyle name="60% - 强调文字颜色 5 10 2" xfId="768"/>
    <cellStyle name="60% - 强调文字颜色 5 11 2" xfId="2195"/>
    <cellStyle name="60% - 强调文字颜色 5 12 2" xfId="1164"/>
    <cellStyle name="60% - 强调文字颜色 5 13 2" xfId="1168"/>
    <cellStyle name="60% - 强调文字颜色 5 14 2" xfId="1178"/>
    <cellStyle name="60% - 强调文字颜色 5 15 2" xfId="1183"/>
    <cellStyle name="60% - 强调文字颜色 5 16 2" xfId="1190"/>
    <cellStyle name="60% - 强调文字颜色 5 17 2" xfId="322"/>
    <cellStyle name="60% - 强调文字颜色 5 18 2" xfId="332"/>
    <cellStyle name="60% - 强调文字颜色 5 2" xfId="2988"/>
    <cellStyle name="60% - 强调文字颜色 5 2 2" xfId="2990"/>
    <cellStyle name="60% - 强调文字颜色 5 2 2 2" xfId="2994"/>
    <cellStyle name="60% - 强调文字颜色 5 2 3" xfId="2998"/>
    <cellStyle name="60% - 强调文字颜色 5 2 3 2" xfId="3002"/>
    <cellStyle name="60% - 强调文字颜色 5 2 3 3" xfId="1232"/>
    <cellStyle name="60% - 强调文字颜色 5 2 4" xfId="2690"/>
    <cellStyle name="60% - 强调文字颜色 5 3" xfId="3008"/>
    <cellStyle name="60% - 强调文字颜色 5 3 2" xfId="3012"/>
    <cellStyle name="60% - 强调文字颜色 5 3 2 2" xfId="3017"/>
    <cellStyle name="60% - 强调文字颜色 5 3 3" xfId="3023"/>
    <cellStyle name="60% - 强调文字颜色 5 3 3 2" xfId="3028"/>
    <cellStyle name="60% - 强调文字颜色 5 3 3 3" xfId="3031"/>
    <cellStyle name="60% - 强调文字颜色 5 3 4" xfId="3034"/>
    <cellStyle name="60% - 强调文字颜色 5 4" xfId="3037"/>
    <cellStyle name="60% - 强调文字颜色 5 4 2" xfId="3038"/>
    <cellStyle name="60% - 强调文字颜色 5 4 2 2" xfId="3040"/>
    <cellStyle name="60% - 强调文字颜色 5 4 3" xfId="3041"/>
    <cellStyle name="60% - 强调文字颜色 5 4 3 2" xfId="3045"/>
    <cellStyle name="60% - 强调文字颜色 5 4 3 3" xfId="3048"/>
    <cellStyle name="60% - 强调文字颜色 5 4 4" xfId="3049"/>
    <cellStyle name="60% - 强调文字颜色 5 5 2" xfId="3052"/>
    <cellStyle name="60% - 强调文字颜色 5 5 2 2" xfId="3053"/>
    <cellStyle name="60% - 强调文字颜色 5 5 3" xfId="3055"/>
    <cellStyle name="60% - 强调文字颜色 5 5 3 2" xfId="3056"/>
    <cellStyle name="60% - 强调文字颜色 5 5 3 3" xfId="3059"/>
    <cellStyle name="60% - 强调文字颜色 5 5 4" xfId="3061"/>
    <cellStyle name="60% - 强调文字颜色 5 6 2" xfId="3065"/>
    <cellStyle name="60% - 强调文字颜色 5 6 2 2" xfId="3066"/>
    <cellStyle name="60% - 强调文字颜色 5 6 3" xfId="3070"/>
    <cellStyle name="60% - 强调文字颜色 5 6 3 2" xfId="3071"/>
    <cellStyle name="60% - 强调文字颜色 5 6 3 3" xfId="3073"/>
    <cellStyle name="60% - 强调文字颜色 5 6 4" xfId="1798"/>
    <cellStyle name="60% - 强调文字颜色 5 7 2" xfId="3074"/>
    <cellStyle name="60% - 强调文字颜色 5 7 2 2" xfId="3077"/>
    <cellStyle name="60% - 强调文字颜色 5 7 3" xfId="3081"/>
    <cellStyle name="60% - 强调文字颜色 5 7 3 2" xfId="3083"/>
    <cellStyle name="60% - 强调文字颜色 5 7 3 3" xfId="1594"/>
    <cellStyle name="60% - 强调文字颜色 5 7 4" xfId="1805"/>
    <cellStyle name="60% - 强调文字颜色 5 8 2" xfId="3086"/>
    <cellStyle name="60% - 强调文字颜色 5 8 2 2" xfId="3087"/>
    <cellStyle name="60% - 强调文字颜色 5 8 3" xfId="3088"/>
    <cellStyle name="60% - 强调文字颜色 5 8 3 2" xfId="3089"/>
    <cellStyle name="60% - 强调文字颜色 5 8 3 3" xfId="3090"/>
    <cellStyle name="60% - 强调文字颜色 5 8 4" xfId="3091"/>
    <cellStyle name="60% - 强调文字颜色 5 9 2" xfId="3092"/>
    <cellStyle name="60% - 强调文字颜色 5 9 2 2" xfId="3094"/>
    <cellStyle name="60% - 强调文字颜色 5 9 3" xfId="3097"/>
    <cellStyle name="60% - 强调文字颜色 5 9 3 2" xfId="3101"/>
    <cellStyle name="60% - 强调文字颜色 5 9 3 3" xfId="3103"/>
    <cellStyle name="60% - 强调文字颜色 5 9 4" xfId="3104"/>
    <cellStyle name="60% - 强调文字颜色 6 10 2" xfId="908"/>
    <cellStyle name="60% - 强调文字颜色 6 11 2" xfId="2340"/>
    <cellStyle name="60% - 强调文字颜色 6 12 2" xfId="1365"/>
    <cellStyle name="60% - 强调文字颜色 6 13 2" xfId="538"/>
    <cellStyle name="60% - 强调文字颜色 6 14 2" xfId="1375"/>
    <cellStyle name="60% - 强调文字颜色 6 15 2" xfId="1382"/>
    <cellStyle name="60% - 强调文字颜色 6 16 2" xfId="1393"/>
    <cellStyle name="60% - 强调文字颜色 6 17 2" xfId="1399"/>
    <cellStyle name="60% - 强调文字颜色 6 18 2" xfId="47"/>
    <cellStyle name="60% - 强调文字颜色 6 2" xfId="3108"/>
    <cellStyle name="60% - 强调文字颜色 6 2 2" xfId="3114"/>
    <cellStyle name="60% - 强调文字颜色 6 2 2 2" xfId="3120"/>
    <cellStyle name="60% - 强调文字颜色 6 2 3" xfId="3122"/>
    <cellStyle name="60% - 强调文字颜色 6 2 3 2" xfId="3126"/>
    <cellStyle name="60% - 强调文字颜色 6 2 3 3" xfId="3128"/>
    <cellStyle name="60% - 强调文字颜色 6 2 4" xfId="2700"/>
    <cellStyle name="60% - 强调文字颜色 6 3" xfId="3129"/>
    <cellStyle name="60% - 强调文字颜色 6 3 2" xfId="3135"/>
    <cellStyle name="60% - 强调文字颜色 6 3 2 2" xfId="3139"/>
    <cellStyle name="60% - 强调文字颜色 6 3 3" xfId="3142"/>
    <cellStyle name="60% - 强调文字颜色 6 3 3 2" xfId="3144"/>
    <cellStyle name="60% - 强调文字颜色 6 3 3 3" xfId="3148"/>
    <cellStyle name="60% - 强调文字颜色 6 3 4" xfId="3155"/>
    <cellStyle name="60% - 强调文字颜色 6 4" xfId="3156"/>
    <cellStyle name="60% - 强调文字颜色 6 4 2" xfId="3164"/>
    <cellStyle name="60% - 强调文字颜色 6 4 2 2" xfId="3174"/>
    <cellStyle name="60% - 强调文字颜色 6 4 3" xfId="3177"/>
    <cellStyle name="60% - 强调文字颜色 6 4 3 2" xfId="3184"/>
    <cellStyle name="60% - 强调文字颜色 6 4 3 3" xfId="3187"/>
    <cellStyle name="60% - 强调文字颜色 6 4 4" xfId="3190"/>
    <cellStyle name="60% - 强调文字颜色 6 5 2" xfId="241"/>
    <cellStyle name="60% - 强调文字颜色 6 5 2 2" xfId="3197"/>
    <cellStyle name="60% - 强调文字颜色 6 5 3" xfId="253"/>
    <cellStyle name="60% - 强调文字颜色 6 5 3 2" xfId="3199"/>
    <cellStyle name="60% - 强调文字颜色 6 5 3 3" xfId="3201"/>
    <cellStyle name="60% - 强调文字颜色 6 5 4" xfId="3202"/>
    <cellStyle name="60% - 强调文字颜色 6 6 2" xfId="3203"/>
    <cellStyle name="60% - 强调文字颜色 6 6 2 2" xfId="3205"/>
    <cellStyle name="60% - 强调文字颜色 6 6 3" xfId="3206"/>
    <cellStyle name="60% - 强调文字颜色 6 6 3 2" xfId="3208"/>
    <cellStyle name="60% - 强调文字颜色 6 6 3 3" xfId="92"/>
    <cellStyle name="60% - 强调文字颜色 6 6 4" xfId="1819"/>
    <cellStyle name="60% - 强调文字颜色 6 7 2" xfId="3209"/>
    <cellStyle name="60% - 强调文字颜色 6 7 2 2" xfId="3214"/>
    <cellStyle name="60% - 强调文字颜色 6 7 3" xfId="3219"/>
    <cellStyle name="60% - 强调文字颜色 6 7 3 2" xfId="3224"/>
    <cellStyle name="60% - 强调文字颜色 6 7 3 3" xfId="3230"/>
    <cellStyle name="60% - 强调文字颜色 6 7 4" xfId="1827"/>
    <cellStyle name="60% - 强调文字颜色 6 8 2" xfId="3235"/>
    <cellStyle name="60% - 强调文字颜色 6 8 2 2" xfId="3237"/>
    <cellStyle name="60% - 强调文字颜色 6 8 3" xfId="3240"/>
    <cellStyle name="60% - 强调文字颜色 6 8 3 2" xfId="3242"/>
    <cellStyle name="60% - 强调文字颜色 6 8 3 3" xfId="3245"/>
    <cellStyle name="60% - 强调文字颜色 6 8 4" xfId="3246"/>
    <cellStyle name="60% - 强调文字颜色 6 9 2" xfId="3247"/>
    <cellStyle name="60% - 强调文字颜色 6 9 2 2" xfId="3249"/>
    <cellStyle name="60% - 强调文字颜色 6 9 3" xfId="3250"/>
    <cellStyle name="60% - 强调文字颜色 6 9 3 2" xfId="3252"/>
    <cellStyle name="60% - 强调文字颜色 6 9 3 3" xfId="2762"/>
    <cellStyle name="60% - 强调文字颜色 6 9 4" xfId="3253"/>
    <cellStyle name="6mal" xfId="3254"/>
    <cellStyle name="Accent1" xfId="3257"/>
    <cellStyle name="Accent1 - 20%" xfId="3260"/>
    <cellStyle name="Accent1 - 20% 10" xfId="3261"/>
    <cellStyle name="Accent1 - 20% 11" xfId="1620"/>
    <cellStyle name="Accent1 - 20% 12" xfId="3267"/>
    <cellStyle name="Accent1 - 20% 13" xfId="3274"/>
    <cellStyle name="Accent1 - 20% 14" xfId="409"/>
    <cellStyle name="Accent1 - 20% 15" xfId="953"/>
    <cellStyle name="Accent1 - 20% 16" xfId="3278"/>
    <cellStyle name="Accent1 - 20% 17" xfId="3282"/>
    <cellStyle name="Accent1 - 20% 18" xfId="3286"/>
    <cellStyle name="Accent1 - 20% 19" xfId="3289"/>
    <cellStyle name="Accent1 - 20% 2" xfId="781"/>
    <cellStyle name="Accent1 - 20% 2 10" xfId="3131"/>
    <cellStyle name="Accent1 - 20% 2 11" xfId="3158"/>
    <cellStyle name="Accent1 - 20% 2 12" xfId="3291"/>
    <cellStyle name="Accent1 - 20% 2 2" xfId="481"/>
    <cellStyle name="Accent1 - 20% 2 3" xfId="491"/>
    <cellStyle name="Accent1 - 20% 2 4" xfId="804"/>
    <cellStyle name="Accent1 - 20% 2 5" xfId="3293"/>
    <cellStyle name="Accent1 - 20% 2 6" xfId="3296"/>
    <cellStyle name="Accent1 - 20% 2 7" xfId="3300"/>
    <cellStyle name="Accent1 - 20% 2 8" xfId="607"/>
    <cellStyle name="Accent1 - 20% 2 9" xfId="3305"/>
    <cellStyle name="Accent1 - 20% 3" xfId="809"/>
    <cellStyle name="Accent1 - 20% 3 10" xfId="3314"/>
    <cellStyle name="Accent1 - 20% 3 11" xfId="3320"/>
    <cellStyle name="Accent1 - 20% 3 12" xfId="3324"/>
    <cellStyle name="Accent1 - 20% 3 2" xfId="814"/>
    <cellStyle name="Accent1 - 20% 3 3" xfId="150"/>
    <cellStyle name="Accent1 - 20% 3 4" xfId="367"/>
    <cellStyle name="Accent1 - 20% 3 5" xfId="3325"/>
    <cellStyle name="Accent1 - 20% 3 6" xfId="3326"/>
    <cellStyle name="Accent1 - 20% 3 7" xfId="3328"/>
    <cellStyle name="Accent1 - 20% 3 8" xfId="3217"/>
    <cellStyle name="Accent1 - 20% 3 9" xfId="3331"/>
    <cellStyle name="Accent1 - 20% 4" xfId="826"/>
    <cellStyle name="Accent1 - 20% 4 10" xfId="3334"/>
    <cellStyle name="Accent1 - 20% 4 11" xfId="531"/>
    <cellStyle name="Accent1 - 20% 4 12" xfId="1666"/>
    <cellStyle name="Accent1 - 20% 4 2" xfId="831"/>
    <cellStyle name="Accent1 - 20% 4 3" xfId="839"/>
    <cellStyle name="Accent1 - 20% 4 4" xfId="852"/>
    <cellStyle name="Accent1 - 20% 4 5" xfId="557"/>
    <cellStyle name="Accent1 - 20% 4 6" xfId="3342"/>
    <cellStyle name="Accent1 - 20% 4 7" xfId="3347"/>
    <cellStyle name="Accent1 - 20% 4 8" xfId="3227"/>
    <cellStyle name="Accent1 - 20% 4 9" xfId="3233"/>
    <cellStyle name="Accent1 - 20% 5" xfId="856"/>
    <cellStyle name="Accent1 - 20% 5 10" xfId="3350"/>
    <cellStyle name="Accent1 - 20% 5 11" xfId="3359"/>
    <cellStyle name="Accent1 - 20% 5 12" xfId="3366"/>
    <cellStyle name="Accent1 - 20% 5 2" xfId="695"/>
    <cellStyle name="Accent1 - 20% 5 3" xfId="865"/>
    <cellStyle name="Accent1 - 20% 5 4" xfId="882"/>
    <cellStyle name="Accent1 - 20% 5 5" xfId="3372"/>
    <cellStyle name="Accent1 - 20% 5 6" xfId="182"/>
    <cellStyle name="Accent1 - 20% 5 7" xfId="3373"/>
    <cellStyle name="Accent1 - 20% 5 8" xfId="3377"/>
    <cellStyle name="Accent1 - 20% 5 9" xfId="3381"/>
    <cellStyle name="Accent1 - 20% 6" xfId="890"/>
    <cellStyle name="Accent1 - 20% 6 10" xfId="3388"/>
    <cellStyle name="Accent1 - 20% 6 11" xfId="3396"/>
    <cellStyle name="Accent1 - 20% 6 12" xfId="3400"/>
    <cellStyle name="Accent1 - 20% 6 2" xfId="895"/>
    <cellStyle name="Accent1 - 20% 6 3" xfId="905"/>
    <cellStyle name="Accent1 - 20% 6 4" xfId="922"/>
    <cellStyle name="Accent1 - 20% 6 5" xfId="3403"/>
    <cellStyle name="Accent1 - 20% 6 6" xfId="3405"/>
    <cellStyle name="Accent1 - 20% 6 7" xfId="3408"/>
    <cellStyle name="Accent1 - 20% 6 8" xfId="3411"/>
    <cellStyle name="Accent1 - 20% 6 9" xfId="3414"/>
    <cellStyle name="Accent1 - 20% 7" xfId="3418"/>
    <cellStyle name="Accent1 - 20% 7 10" xfId="3423"/>
    <cellStyle name="Accent1 - 20% 7 11" xfId="3432"/>
    <cellStyle name="Accent1 - 20% 7 12" xfId="3440"/>
    <cellStyle name="Accent1 - 20% 7 2" xfId="925"/>
    <cellStyle name="Accent1 - 20% 7 3" xfId="580"/>
    <cellStyle name="Accent1 - 20% 7 4" xfId="937"/>
    <cellStyle name="Accent1 - 20% 7 5" xfId="3445"/>
    <cellStyle name="Accent1 - 20% 7 6" xfId="3447"/>
    <cellStyle name="Accent1 - 20% 7 7" xfId="3450"/>
    <cellStyle name="Accent1 - 20% 7 8" xfId="3453"/>
    <cellStyle name="Accent1 - 20% 7 9" xfId="3458"/>
    <cellStyle name="Accent1 - 20% 8" xfId="3462"/>
    <cellStyle name="Accent1 - 20% 9" xfId="3464"/>
    <cellStyle name="Accent1 - 40%" xfId="3465"/>
    <cellStyle name="Accent1 - 40% 10" xfId="3467"/>
    <cellStyle name="Accent1 - 40% 11" xfId="3471"/>
    <cellStyle name="Accent1 - 40% 12" xfId="3476"/>
    <cellStyle name="Accent1 - 40% 13" xfId="3171"/>
    <cellStyle name="Accent1 - 40% 14" xfId="3182"/>
    <cellStyle name="Accent1 - 40% 15" xfId="3195"/>
    <cellStyle name="Accent1 - 40% 16" xfId="3480"/>
    <cellStyle name="Accent1 - 40% 17" xfId="3483"/>
    <cellStyle name="Accent1 - 40% 18" xfId="2378"/>
    <cellStyle name="Accent1 - 40% 19" xfId="2383"/>
    <cellStyle name="Accent1 - 40% 2" xfId="3484"/>
    <cellStyle name="Accent1 - 40% 2 10" xfId="3490"/>
    <cellStyle name="Accent1 - 40% 2 11" xfId="3495"/>
    <cellStyle name="Accent1 - 40% 2 12" xfId="3500"/>
    <cellStyle name="Accent1 - 40% 2 2" xfId="3503"/>
    <cellStyle name="Accent1 - 40% 2 3" xfId="3504"/>
    <cellStyle name="Accent1 - 40% 2 4" xfId="3505"/>
    <cellStyle name="Accent1 - 40% 2 5" xfId="3506"/>
    <cellStyle name="Accent1 - 40% 2 6" xfId="3507"/>
    <cellStyle name="Accent1 - 40% 2 7" xfId="909"/>
    <cellStyle name="Accent1 - 40% 2 8" xfId="913"/>
    <cellStyle name="Accent1 - 40% 2 9" xfId="3509"/>
    <cellStyle name="Accent1 - 40% 3" xfId="3511"/>
    <cellStyle name="Accent1 - 40% 3 10" xfId="3518"/>
    <cellStyle name="Accent1 - 40% 3 11" xfId="3519"/>
    <cellStyle name="Accent1 - 40% 3 12" xfId="3520"/>
    <cellStyle name="Accent1 - 40% 3 2" xfId="3523"/>
    <cellStyle name="Accent1 - 40% 3 3" xfId="3526"/>
    <cellStyle name="Accent1 - 40% 3 4" xfId="3529"/>
    <cellStyle name="Accent1 - 40% 3 5" xfId="3530"/>
    <cellStyle name="Accent1 - 40% 3 6" xfId="3531"/>
    <cellStyle name="Accent1 - 40% 3 7" xfId="2341"/>
    <cellStyle name="Accent1 - 40% 3 8" xfId="3533"/>
    <cellStyle name="Accent1 - 40% 3 9" xfId="3540"/>
    <cellStyle name="Accent1 - 40% 4" xfId="3542"/>
    <cellStyle name="Accent1 - 40% 4 10" xfId="3549"/>
    <cellStyle name="Accent1 - 40% 4 11" xfId="528"/>
    <cellStyle name="Accent1 - 40% 4 12" xfId="3550"/>
    <cellStyle name="Accent1 - 40% 4 2" xfId="3551"/>
    <cellStyle name="Accent1 - 40% 4 3" xfId="3552"/>
    <cellStyle name="Accent1 - 40% 4 4" xfId="3553"/>
    <cellStyle name="Accent1 - 40% 4 5" xfId="3557"/>
    <cellStyle name="Accent1 - 40% 4 6" xfId="3561"/>
    <cellStyle name="Accent1 - 40% 4 7" xfId="1367"/>
    <cellStyle name="Accent1 - 40% 4 8" xfId="3564"/>
    <cellStyle name="Accent1 - 40% 4 9" xfId="3567"/>
    <cellStyle name="Accent1 - 40% 5" xfId="3570"/>
    <cellStyle name="Accent1 - 40% 5 10" xfId="3578"/>
    <cellStyle name="Accent1 - 40% 5 11" xfId="3581"/>
    <cellStyle name="Accent1 - 40% 5 12" xfId="3585"/>
    <cellStyle name="Accent1 - 40% 5 2" xfId="3587"/>
    <cellStyle name="Accent1 - 40% 5 3" xfId="3589"/>
    <cellStyle name="Accent1 - 40% 5 4" xfId="3591"/>
    <cellStyle name="Accent1 - 40% 5 5" xfId="3593"/>
    <cellStyle name="Accent1 - 40% 5 6" xfId="3597"/>
    <cellStyle name="Accent1 - 40% 5 7" xfId="539"/>
    <cellStyle name="Accent1 - 40% 5 8" xfId="3600"/>
    <cellStyle name="Accent1 - 40% 5 9" xfId="3603"/>
    <cellStyle name="Accent1 - 40% 6" xfId="2912"/>
    <cellStyle name="Accent1 - 40% 6 10" xfId="3611"/>
    <cellStyle name="Accent1 - 40% 6 11" xfId="3616"/>
    <cellStyle name="Accent1 - 40% 6 12" xfId="3620"/>
    <cellStyle name="Accent1 - 40% 6 2" xfId="3623"/>
    <cellStyle name="Accent1 - 40% 6 3" xfId="3626"/>
    <cellStyle name="Accent1 - 40% 6 4" xfId="3627"/>
    <cellStyle name="Accent1 - 40% 6 5" xfId="3629"/>
    <cellStyle name="Accent1 - 40% 6 6" xfId="3632"/>
    <cellStyle name="Accent1 - 40% 6 7" xfId="1378"/>
    <cellStyle name="Accent1 - 40% 6 8" xfId="3637"/>
    <cellStyle name="Accent1 - 40% 6 9" xfId="3647"/>
    <cellStyle name="Accent1 - 40% 7" xfId="3653"/>
    <cellStyle name="Accent1 - 40% 7 10" xfId="3539"/>
    <cellStyle name="Accent1 - 40% 7 11" xfId="3662"/>
    <cellStyle name="Accent1 - 40% 7 12" xfId="3666"/>
    <cellStyle name="Accent1 - 40% 7 2" xfId="3670"/>
    <cellStyle name="Accent1 - 40% 7 3" xfId="626"/>
    <cellStyle name="Accent1 - 40% 7 4" xfId="315"/>
    <cellStyle name="Accent1 - 40% 7 5" xfId="3672"/>
    <cellStyle name="Accent1 - 40% 7 6" xfId="3677"/>
    <cellStyle name="Accent1 - 40% 7 7" xfId="1386"/>
    <cellStyle name="Accent1 - 40% 7 8" xfId="3681"/>
    <cellStyle name="Accent1 - 40% 7 9" xfId="3686"/>
    <cellStyle name="Accent1 - 40% 8" xfId="3691"/>
    <cellStyle name="Accent1 - 40% 9" xfId="3699"/>
    <cellStyle name="Accent1 - 60%" xfId="3701"/>
    <cellStyle name="Accent1 - 60% 10" xfId="3702"/>
    <cellStyle name="Accent1 - 60% 10 10" xfId="3704"/>
    <cellStyle name="Accent1 - 60% 10 11" xfId="3706"/>
    <cellStyle name="Accent1 - 60% 10 12" xfId="3707"/>
    <cellStyle name="Accent1 - 60% 10 2" xfId="3710"/>
    <cellStyle name="Accent1 - 60% 10 3" xfId="3713"/>
    <cellStyle name="Accent1 - 60% 10 4" xfId="3716"/>
    <cellStyle name="Accent1 - 60% 10 5" xfId="3719"/>
    <cellStyle name="Accent1 - 60% 10 6" xfId="44"/>
    <cellStyle name="Accent1 - 60% 10 7" xfId="3721"/>
    <cellStyle name="Accent1 - 60% 10 8" xfId="3722"/>
    <cellStyle name="Accent1 - 60% 10 9" xfId="3723"/>
    <cellStyle name="Accent1 - 60% 11" xfId="3724"/>
    <cellStyle name="Accent1 - 60% 11 10" xfId="3727"/>
    <cellStyle name="Accent1 - 60% 11 11" xfId="3731"/>
    <cellStyle name="Accent1 - 60% 11 12" xfId="3734"/>
    <cellStyle name="Accent1 - 60% 11 2" xfId="3739"/>
    <cellStyle name="Accent1 - 60% 11 3" xfId="3742"/>
    <cellStyle name="Accent1 - 60% 11 4" xfId="3745"/>
    <cellStyle name="Accent1 - 60% 11 5" xfId="3748"/>
    <cellStyle name="Accent1 - 60% 11 6" xfId="1409"/>
    <cellStyle name="Accent1 - 60% 11 7" xfId="3751"/>
    <cellStyle name="Accent1 - 60% 11 8" xfId="3755"/>
    <cellStyle name="Accent1 - 60% 11 9" xfId="2593"/>
    <cellStyle name="Accent1 - 60% 12" xfId="3756"/>
    <cellStyle name="Accent1 - 60% 12 10" xfId="3759"/>
    <cellStyle name="Accent1 - 60% 12 11" xfId="3763"/>
    <cellStyle name="Accent1 - 60% 12 12" xfId="3766"/>
    <cellStyle name="Accent1 - 60% 12 2" xfId="3769"/>
    <cellStyle name="Accent1 - 60% 12 3" xfId="3773"/>
    <cellStyle name="Accent1 - 60% 12 4" xfId="3777"/>
    <cellStyle name="Accent1 - 60% 12 5" xfId="3781"/>
    <cellStyle name="Accent1 - 60% 12 6" xfId="1415"/>
    <cellStyle name="Accent1 - 60% 12 7" xfId="3786"/>
    <cellStyle name="Accent1 - 60% 12 8" xfId="3791"/>
    <cellStyle name="Accent1 - 60% 12 9" xfId="2606"/>
    <cellStyle name="Accent1 - 60% 13" xfId="3792"/>
    <cellStyle name="Accent1 - 60% 13 10" xfId="3795"/>
    <cellStyle name="Accent1 - 60% 13 11" xfId="3801"/>
    <cellStyle name="Accent1 - 60% 13 12" xfId="401"/>
    <cellStyle name="Accent1 - 60% 13 2" xfId="3806"/>
    <cellStyle name="Accent1 - 60% 13 3" xfId="3809"/>
    <cellStyle name="Accent1 - 60% 13 4" xfId="3812"/>
    <cellStyle name="Accent1 - 60% 13 5" xfId="3815"/>
    <cellStyle name="Accent1 - 60% 13 6" xfId="3818"/>
    <cellStyle name="Accent1 - 60% 13 7" xfId="1678"/>
    <cellStyle name="Accent1 - 60% 13 8" xfId="3822"/>
    <cellStyle name="Accent1 - 60% 13 9" xfId="281"/>
    <cellStyle name="Accent1 - 60% 14" xfId="1072"/>
    <cellStyle name="Accent1 - 60% 15" xfId="1076"/>
    <cellStyle name="Accent1 - 60% 16" xfId="3824"/>
    <cellStyle name="Accent1 - 60% 17" xfId="3827"/>
    <cellStyle name="Accent1 - 60% 18" xfId="3830"/>
    <cellStyle name="Accent1 - 60% 19" xfId="3833"/>
    <cellStyle name="Accent1 - 60% 2" xfId="3837"/>
    <cellStyle name="Accent1 - 60% 2 10" xfId="3838"/>
    <cellStyle name="Accent1 - 60% 2 11" xfId="3842"/>
    <cellStyle name="Accent1 - 60% 2 12" xfId="3845"/>
    <cellStyle name="Accent1 - 60% 2 2" xfId="3851"/>
    <cellStyle name="Accent1 - 60% 2 3" xfId="3853"/>
    <cellStyle name="Accent1 - 60% 2 4" xfId="3855"/>
    <cellStyle name="Accent1 - 60% 2 5" xfId="3858"/>
    <cellStyle name="Accent1 - 60% 2 6" xfId="3861"/>
    <cellStyle name="Accent1 - 60% 2 7" xfId="1314"/>
    <cellStyle name="Accent1 - 60% 2 8" xfId="980"/>
    <cellStyle name="Accent1 - 60% 2 9" xfId="3863"/>
    <cellStyle name="Accent1 - 60% 20" xfId="1077"/>
    <cellStyle name="Accent1 - 60% 21" xfId="3825"/>
    <cellStyle name="Accent1 - 60% 22" xfId="3828"/>
    <cellStyle name="Accent1 - 60% 23" xfId="3831"/>
    <cellStyle name="Accent1 - 60% 24" xfId="3834"/>
    <cellStyle name="Accent1 - 60% 3" xfId="3864"/>
    <cellStyle name="Accent1 - 60% 3 10" xfId="3868"/>
    <cellStyle name="Accent1 - 60% 3 11" xfId="3876"/>
    <cellStyle name="Accent1 - 60% 3 12" xfId="3883"/>
    <cellStyle name="Accent1 - 60% 3 2" xfId="3887"/>
    <cellStyle name="Accent1 - 60% 3 3" xfId="3890"/>
    <cellStyle name="Accent1 - 60% 3 4" xfId="3894"/>
    <cellStyle name="Accent1 - 60% 3 5" xfId="3897"/>
    <cellStyle name="Accent1 - 60% 3 6" xfId="3900"/>
    <cellStyle name="Accent1 - 60% 3 7" xfId="3902"/>
    <cellStyle name="Accent1 - 60% 3 8" xfId="3905"/>
    <cellStyle name="Accent1 - 60% 3 9" xfId="3908"/>
    <cellStyle name="Accent1 - 60% 4" xfId="3910"/>
    <cellStyle name="Accent1 - 60% 4 10" xfId="2613"/>
    <cellStyle name="Accent1 - 60% 4 11" xfId="2619"/>
    <cellStyle name="Accent1 - 60% 4 12" xfId="3914"/>
    <cellStyle name="Accent1 - 60% 4 2" xfId="3917"/>
    <cellStyle name="Accent1 - 60% 4 3" xfId="3919"/>
    <cellStyle name="Accent1 - 60% 4 4" xfId="3921"/>
    <cellStyle name="Accent1 - 60% 4 5" xfId="3925"/>
    <cellStyle name="Accent1 - 60% 4 6" xfId="3928"/>
    <cellStyle name="Accent1 - 60% 4 7" xfId="3930"/>
    <cellStyle name="Accent1 - 60% 4 8" xfId="3931"/>
    <cellStyle name="Accent1 - 60% 4 9" xfId="3932"/>
    <cellStyle name="Accent1 - 60% 5" xfId="3933"/>
    <cellStyle name="Accent1 - 60% 5 10" xfId="2649"/>
    <cellStyle name="Accent1 - 60% 5 11" xfId="2654"/>
    <cellStyle name="Accent1 - 60% 5 12" xfId="3936"/>
    <cellStyle name="Accent1 - 60% 5 2" xfId="3939"/>
    <cellStyle name="Accent1 - 60% 5 3" xfId="3943"/>
    <cellStyle name="Accent1 - 60% 5 4" xfId="3947"/>
    <cellStyle name="Accent1 - 60% 5 5" xfId="3954"/>
    <cellStyle name="Accent1 - 60% 5 6" xfId="3959"/>
    <cellStyle name="Accent1 - 60% 5 7" xfId="3963"/>
    <cellStyle name="Accent1 - 60% 5 8" xfId="3966"/>
    <cellStyle name="Accent1 - 60% 5 9" xfId="3970"/>
    <cellStyle name="Accent1 - 60% 6" xfId="2948"/>
    <cellStyle name="Accent1 - 60% 6 10" xfId="3972"/>
    <cellStyle name="Accent1 - 60% 6 11" xfId="3974"/>
    <cellStyle name="Accent1 - 60% 6 12" xfId="3975"/>
    <cellStyle name="Accent1 - 60% 6 2" xfId="3978"/>
    <cellStyle name="Accent1 - 60% 6 3" xfId="3980"/>
    <cellStyle name="Accent1 - 60% 6 4" xfId="3986"/>
    <cellStyle name="Accent1 - 60% 6 5" xfId="3992"/>
    <cellStyle name="Accent1 - 60% 6 6" xfId="4002"/>
    <cellStyle name="Accent1 - 60% 6 7" xfId="4008"/>
    <cellStyle name="Accent1 - 60% 6 8" xfId="4014"/>
    <cellStyle name="Accent1 - 60% 6 9" xfId="4017"/>
    <cellStyle name="Accent1 - 60% 7" xfId="4021"/>
    <cellStyle name="Accent1 - 60% 7 10" xfId="4027"/>
    <cellStyle name="Accent1 - 60% 7 11" xfId="4031"/>
    <cellStyle name="Accent1 - 60% 7 12" xfId="4034"/>
    <cellStyle name="Accent1 - 60% 7 2" xfId="4037"/>
    <cellStyle name="Accent1 - 60% 7 3" xfId="4039"/>
    <cellStyle name="Accent1 - 60% 7 4" xfId="4041"/>
    <cellStyle name="Accent1 - 60% 7 5" xfId="4044"/>
    <cellStyle name="Accent1 - 60% 7 6" xfId="4046"/>
    <cellStyle name="Accent1 - 60% 7 7" xfId="4048"/>
    <cellStyle name="Accent1 - 60% 7 8" xfId="4050"/>
    <cellStyle name="Accent1 - 60% 7 9" xfId="2685"/>
    <cellStyle name="Accent1 - 60% 8" xfId="507"/>
    <cellStyle name="Accent1 - 60% 8 10" xfId="4051"/>
    <cellStyle name="Accent1 - 60% 8 11" xfId="4054"/>
    <cellStyle name="Accent1 - 60% 8 12" xfId="4059"/>
    <cellStyle name="Accent1 - 60% 8 2" xfId="4062"/>
    <cellStyle name="Accent1 - 60% 8 3" xfId="4067"/>
    <cellStyle name="Accent1 - 60% 8 4" xfId="4070"/>
    <cellStyle name="Accent1 - 60% 8 5" xfId="4074"/>
    <cellStyle name="Accent1 - 60% 8 6" xfId="4077"/>
    <cellStyle name="Accent1 - 60% 8 7" xfId="2992"/>
    <cellStyle name="Accent1 - 60% 8 8" xfId="3000"/>
    <cellStyle name="Accent1 - 60% 8 9" xfId="2691"/>
    <cellStyle name="Accent1 - 60% 9" xfId="352"/>
    <cellStyle name="Accent1 - 60% 9 10" xfId="2677"/>
    <cellStyle name="Accent1 - 60% 9 11" xfId="2680"/>
    <cellStyle name="Accent1 - 60% 9 12" xfId="4081"/>
    <cellStyle name="Accent1 - 60% 9 2" xfId="4082"/>
    <cellStyle name="Accent1 - 60% 9 3" xfId="4086"/>
    <cellStyle name="Accent1 - 60% 9 4" xfId="4090"/>
    <cellStyle name="Accent1 - 60% 9 5" xfId="4093"/>
    <cellStyle name="Accent1 - 60% 9 6" xfId="4096"/>
    <cellStyle name="Accent1 - 60% 9 7" xfId="3015"/>
    <cellStyle name="Accent1 - 60% 9 8" xfId="3026"/>
    <cellStyle name="Accent1 - 60% 9 9" xfId="3036"/>
    <cellStyle name="Accent1 10" xfId="4098"/>
    <cellStyle name="Accent1 10 10" xfId="4100"/>
    <cellStyle name="Accent1 10 11" xfId="4104"/>
    <cellStyle name="Accent1 10 12" xfId="4108"/>
    <cellStyle name="Accent1 10 2" xfId="4112"/>
    <cellStyle name="Accent1 10 3" xfId="523"/>
    <cellStyle name="Accent1 10 4" xfId="4114"/>
    <cellStyle name="Accent1 10 5" xfId="4116"/>
    <cellStyle name="Accent1 10 6" xfId="4118"/>
    <cellStyle name="Accent1 10 7" xfId="4120"/>
    <cellStyle name="Accent1 10 8" xfId="4122"/>
    <cellStyle name="Accent1 10 9" xfId="4125"/>
    <cellStyle name="Accent1 11" xfId="4127"/>
    <cellStyle name="Accent1 11 10" xfId="4129"/>
    <cellStyle name="Accent1 11 11" xfId="4132"/>
    <cellStyle name="Accent1 11 12" xfId="4135"/>
    <cellStyle name="Accent1 11 2" xfId="4138"/>
    <cellStyle name="Accent1 11 3" xfId="106"/>
    <cellStyle name="Accent1 11 4" xfId="112"/>
    <cellStyle name="Accent1 11 5" xfId="136"/>
    <cellStyle name="Accent1 11 6" xfId="95"/>
    <cellStyle name="Accent1 11 7" xfId="4142"/>
    <cellStyle name="Accent1 11 8" xfId="4144"/>
    <cellStyle name="Accent1 11 9" xfId="4146"/>
    <cellStyle name="Accent1 12" xfId="4148"/>
    <cellStyle name="Accent1 12 10" xfId="2114"/>
    <cellStyle name="Accent1 12 11" xfId="2122"/>
    <cellStyle name="Accent1 12 12" xfId="4152"/>
    <cellStyle name="Accent1 12 2" xfId="4155"/>
    <cellStyle name="Accent1 12 3" xfId="4159"/>
    <cellStyle name="Accent1 12 4" xfId="4164"/>
    <cellStyle name="Accent1 12 5" xfId="4169"/>
    <cellStyle name="Accent1 12 6" xfId="4174"/>
    <cellStyle name="Accent1 12 7" xfId="4178"/>
    <cellStyle name="Accent1 12 8" xfId="4185"/>
    <cellStyle name="Accent1 12 9" xfId="3308"/>
    <cellStyle name="Accent1 13" xfId="4189"/>
    <cellStyle name="Accent1 13 10" xfId="4193"/>
    <cellStyle name="Accent1 13 11" xfId="4201"/>
    <cellStyle name="Accent1 13 12" xfId="4208"/>
    <cellStyle name="Accent1 13 2" xfId="4217"/>
    <cellStyle name="Accent1 13 3" xfId="4223"/>
    <cellStyle name="Accent1 13 4" xfId="4228"/>
    <cellStyle name="Accent1 13 5" xfId="4233"/>
    <cellStyle name="Accent1 13 6" xfId="4238"/>
    <cellStyle name="Accent1 13 7" xfId="1512"/>
    <cellStyle name="Accent1 13 8" xfId="4241"/>
    <cellStyle name="Accent1 13 9" xfId="4244"/>
    <cellStyle name="Accent1 14" xfId="4247"/>
    <cellStyle name="Accent1 15" xfId="4253"/>
    <cellStyle name="Accent1 16" xfId="4260"/>
    <cellStyle name="Accent1 17" xfId="4267"/>
    <cellStyle name="Accent1 18" xfId="4272"/>
    <cellStyle name="Accent1 19" xfId="4281"/>
    <cellStyle name="Accent1 2" xfId="4284"/>
    <cellStyle name="Accent1 2 10" xfId="2622"/>
    <cellStyle name="Accent1 2 11" xfId="4285"/>
    <cellStyle name="Accent1 2 12" xfId="4287"/>
    <cellStyle name="Accent1 2 2" xfId="1685"/>
    <cellStyle name="Accent1 2 3" xfId="4289"/>
    <cellStyle name="Accent1 2 4" xfId="4290"/>
    <cellStyle name="Accent1 2 5" xfId="4292"/>
    <cellStyle name="Accent1 2 6" xfId="4294"/>
    <cellStyle name="Accent1 2 7" xfId="4297"/>
    <cellStyle name="Accent1 2 8" xfId="4300"/>
    <cellStyle name="Accent1 2 9" xfId="4303"/>
    <cellStyle name="Accent1 20" xfId="4252"/>
    <cellStyle name="Accent1 21" xfId="4259"/>
    <cellStyle name="Accent1 22" xfId="4266"/>
    <cellStyle name="Accent1 23" xfId="4271"/>
    <cellStyle name="Accent1 24" xfId="4280"/>
    <cellStyle name="Accent1 3" xfId="4306"/>
    <cellStyle name="Accent1 3 10" xfId="3160"/>
    <cellStyle name="Accent1 3 11" xfId="3292"/>
    <cellStyle name="Accent1 3 12" xfId="4307"/>
    <cellStyle name="Accent1 3 2" xfId="1690"/>
    <cellStyle name="Accent1 3 3" xfId="4308"/>
    <cellStyle name="Accent1 3 4" xfId="2768"/>
    <cellStyle name="Accent1 3 5" xfId="4309"/>
    <cellStyle name="Accent1 3 6" xfId="4311"/>
    <cellStyle name="Accent1 3 7" xfId="4313"/>
    <cellStyle name="Accent1 3 8" xfId="4315"/>
    <cellStyle name="Accent1 3 9" xfId="4317"/>
    <cellStyle name="Accent1 4" xfId="4320"/>
    <cellStyle name="Accent1 4 10" xfId="3315"/>
    <cellStyle name="Accent1 4 11" xfId="3321"/>
    <cellStyle name="Accent1 4 12" xfId="4321"/>
    <cellStyle name="Accent1 4 2" xfId="4322"/>
    <cellStyle name="Accent1 4 3" xfId="4325"/>
    <cellStyle name="Accent1 4 4" xfId="2774"/>
    <cellStyle name="Accent1 4 5" xfId="2779"/>
    <cellStyle name="Accent1 4 6" xfId="4327"/>
    <cellStyle name="Accent1 4 7" xfId="4331"/>
    <cellStyle name="Accent1 4 8" xfId="4335"/>
    <cellStyle name="Accent1 4 9" xfId="4339"/>
    <cellStyle name="Accent1 5" xfId="29"/>
    <cellStyle name="Accent1 5 10" xfId="532"/>
    <cellStyle name="Accent1 5 11" xfId="1668"/>
    <cellStyle name="Accent1 5 12" xfId="4344"/>
    <cellStyle name="Accent1 5 2" xfId="4345"/>
    <cellStyle name="Accent1 5 3" xfId="4349"/>
    <cellStyle name="Accent1 5 4" xfId="4352"/>
    <cellStyle name="Accent1 5 5" xfId="4353"/>
    <cellStyle name="Accent1 5 6" xfId="4354"/>
    <cellStyle name="Accent1 5 7" xfId="4355"/>
    <cellStyle name="Accent1 5 8" xfId="4356"/>
    <cellStyle name="Accent1 5 9" xfId="4357"/>
    <cellStyle name="Accent1 6" xfId="328"/>
    <cellStyle name="Accent1 6 10" xfId="3362"/>
    <cellStyle name="Accent1 6 11" xfId="3369"/>
    <cellStyle name="Accent1 6 12" xfId="2995"/>
    <cellStyle name="Accent1 6 2" xfId="4358"/>
    <cellStyle name="Accent1 6 3" xfId="4360"/>
    <cellStyle name="Accent1 6 4" xfId="589"/>
    <cellStyle name="Accent1 6 5" xfId="4361"/>
    <cellStyle name="Accent1 6 6" xfId="4362"/>
    <cellStyle name="Accent1 6 7" xfId="4363"/>
    <cellStyle name="Accent1 6 8" xfId="4364"/>
    <cellStyle name="Accent1 6 9" xfId="4365"/>
    <cellStyle name="Accent1 7" xfId="4367"/>
    <cellStyle name="Accent1 7 10" xfId="3397"/>
    <cellStyle name="Accent1 7 11" xfId="3401"/>
    <cellStyle name="Accent1 7 12" xfId="2206"/>
    <cellStyle name="Accent1 7 2" xfId="4369"/>
    <cellStyle name="Accent1 7 3" xfId="4372"/>
    <cellStyle name="Accent1 7 4" xfId="4375"/>
    <cellStyle name="Accent1 7 5" xfId="4378"/>
    <cellStyle name="Accent1 7 6" xfId="4381"/>
    <cellStyle name="Accent1 7 7" xfId="4385"/>
    <cellStyle name="Accent1 7 8" xfId="4389"/>
    <cellStyle name="Accent1 7 9" xfId="4391"/>
    <cellStyle name="Accent1 8" xfId="4393"/>
    <cellStyle name="Accent1 8 10" xfId="3433"/>
    <cellStyle name="Accent1 8 11" xfId="3441"/>
    <cellStyle name="Accent1 8 12" xfId="1210"/>
    <cellStyle name="Accent1 8 2" xfId="4394"/>
    <cellStyle name="Accent1 8 3" xfId="4397"/>
    <cellStyle name="Accent1 8 4" xfId="1906"/>
    <cellStyle name="Accent1 8 5" xfId="4398"/>
    <cellStyle name="Accent1 8 6" xfId="4399"/>
    <cellStyle name="Accent1 8 7" xfId="4400"/>
    <cellStyle name="Accent1 8 8" xfId="4401"/>
    <cellStyle name="Accent1 8 9" xfId="4402"/>
    <cellStyle name="Accent1 9" xfId="4404"/>
    <cellStyle name="Accent1 9 10" xfId="4405"/>
    <cellStyle name="Accent1 9 11" xfId="4406"/>
    <cellStyle name="Accent1 9 12" xfId="4407"/>
    <cellStyle name="Accent1 9 2" xfId="4408"/>
    <cellStyle name="Accent1 9 3" xfId="4411"/>
    <cellStyle name="Accent1 9 4" xfId="1912"/>
    <cellStyle name="Accent1 9 5" xfId="1916"/>
    <cellStyle name="Accent1 9 6" xfId="4413"/>
    <cellStyle name="Accent1 9 7" xfId="4416"/>
    <cellStyle name="Accent1 9 8" xfId="4419"/>
    <cellStyle name="Accent1 9 9" xfId="4422"/>
    <cellStyle name="Accent2" xfId="4427"/>
    <cellStyle name="Accent2 - 20%" xfId="4428"/>
    <cellStyle name="Accent2 - 20% 10" xfId="2245"/>
    <cellStyle name="Accent2 - 20% 11" xfId="4429"/>
    <cellStyle name="Accent2 - 20% 12" xfId="4431"/>
    <cellStyle name="Accent2 - 20% 13" xfId="4432"/>
    <cellStyle name="Accent2 - 20% 14" xfId="4433"/>
    <cellStyle name="Accent2 - 20% 15" xfId="4434"/>
    <cellStyle name="Accent2 - 20% 16" xfId="4435"/>
    <cellStyle name="Accent2 - 20% 17" xfId="4439"/>
    <cellStyle name="Accent2 - 20% 18" xfId="2888"/>
    <cellStyle name="Accent2 - 20% 19" xfId="2893"/>
    <cellStyle name="Accent2 - 20% 2" xfId="4440"/>
    <cellStyle name="Accent2 - 20% 2 10" xfId="3909"/>
    <cellStyle name="Accent2 - 20% 2 11" xfId="4441"/>
    <cellStyle name="Accent2 - 20% 2 12" xfId="4442"/>
    <cellStyle name="Accent2 - 20% 2 2" xfId="4445"/>
    <cellStyle name="Accent2 - 20% 2 3" xfId="4449"/>
    <cellStyle name="Accent2 - 20% 2 4" xfId="4451"/>
    <cellStyle name="Accent2 - 20% 2 5" xfId="4453"/>
    <cellStyle name="Accent2 - 20% 2 6" xfId="2967"/>
    <cellStyle name="Accent2 - 20% 2 7" xfId="1431"/>
    <cellStyle name="Accent2 - 20% 2 8" xfId="2983"/>
    <cellStyle name="Accent2 - 20% 2 9" xfId="4459"/>
    <cellStyle name="Accent2 - 20% 3" xfId="4463"/>
    <cellStyle name="Accent2 - 20% 3 10" xfId="2692"/>
    <cellStyle name="Accent2 - 20% 3 11" xfId="2694"/>
    <cellStyle name="Accent2 - 20% 3 12" xfId="4464"/>
    <cellStyle name="Accent2 - 20% 3 2" xfId="4465"/>
    <cellStyle name="Accent2 - 20% 3 3" xfId="4467"/>
    <cellStyle name="Accent2 - 20% 3 4" xfId="4470"/>
    <cellStyle name="Accent2 - 20% 3 5" xfId="4472"/>
    <cellStyle name="Accent2 - 20% 3 6" xfId="3078"/>
    <cellStyle name="Accent2 - 20% 3 7" xfId="37"/>
    <cellStyle name="Accent2 - 20% 3 8" xfId="4474"/>
    <cellStyle name="Accent2 - 20% 3 9" xfId="4477"/>
    <cellStyle name="Accent2 - 20% 4" xfId="4481"/>
    <cellStyle name="Accent2 - 20% 4 10" xfId="1806"/>
    <cellStyle name="Accent2 - 20% 4 11" xfId="682"/>
    <cellStyle name="Accent2 - 20% 4 12" xfId="4483"/>
    <cellStyle name="Accent2 - 20% 4 2" xfId="4484"/>
    <cellStyle name="Accent2 - 20% 4 3" xfId="4485"/>
    <cellStyle name="Accent2 - 20% 4 4" xfId="4487"/>
    <cellStyle name="Accent2 - 20% 4 5" xfId="4489"/>
    <cellStyle name="Accent2 - 20% 4 6" xfId="3084"/>
    <cellStyle name="Accent2 - 20% 4 7" xfId="1595"/>
    <cellStyle name="Accent2 - 20% 4 8" xfId="4492"/>
    <cellStyle name="Accent2 - 20% 4 9" xfId="4495"/>
    <cellStyle name="Accent2 - 20% 5" xfId="4498"/>
    <cellStyle name="Accent2 - 20% 5 10" xfId="4500"/>
    <cellStyle name="Accent2 - 20% 5 11" xfId="4503"/>
    <cellStyle name="Accent2 - 20% 5 12" xfId="4505"/>
    <cellStyle name="Accent2 - 20% 5 2" xfId="4507"/>
    <cellStyle name="Accent2 - 20% 5 3" xfId="4509"/>
    <cellStyle name="Accent2 - 20% 5 4" xfId="4512"/>
    <cellStyle name="Accent2 - 20% 5 5" xfId="4515"/>
    <cellStyle name="Accent2 - 20% 5 6" xfId="4519"/>
    <cellStyle name="Accent2 - 20% 5 7" xfId="66"/>
    <cellStyle name="Accent2 - 20% 5 8" xfId="4522"/>
    <cellStyle name="Accent2 - 20% 5 9" xfId="4526"/>
    <cellStyle name="Accent2 - 20% 6" xfId="4529"/>
    <cellStyle name="Accent2 - 20% 6 10" xfId="4531"/>
    <cellStyle name="Accent2 - 20% 6 11" xfId="4533"/>
    <cellStyle name="Accent2 - 20% 6 12" xfId="4538"/>
    <cellStyle name="Accent2 - 20% 6 2" xfId="4540"/>
    <cellStyle name="Accent2 - 20% 6 3" xfId="4542"/>
    <cellStyle name="Accent2 - 20% 6 4" xfId="4545"/>
    <cellStyle name="Accent2 - 20% 6 5" xfId="4549"/>
    <cellStyle name="Accent2 - 20% 6 6" xfId="4554"/>
    <cellStyle name="Accent2 - 20% 6 7" xfId="1600"/>
    <cellStyle name="Accent2 - 20% 6 8" xfId="4558"/>
    <cellStyle name="Accent2 - 20% 6 9" xfId="4562"/>
    <cellStyle name="Accent2 - 20% 7" xfId="4565"/>
    <cellStyle name="Accent2 - 20% 7 10" xfId="4569"/>
    <cellStyle name="Accent2 - 20% 7 11" xfId="4572"/>
    <cellStyle name="Accent2 - 20% 7 12" xfId="4575"/>
    <cellStyle name="Accent2 - 20% 7 2" xfId="4581"/>
    <cellStyle name="Accent2 - 20% 7 3" xfId="4587"/>
    <cellStyle name="Accent2 - 20% 7 4" xfId="4590"/>
    <cellStyle name="Accent2 - 20% 7 5" xfId="4593"/>
    <cellStyle name="Accent2 - 20% 7 6" xfId="4597"/>
    <cellStyle name="Accent2 - 20% 7 7" xfId="243"/>
    <cellStyle name="Accent2 - 20% 7 8" xfId="4600"/>
    <cellStyle name="Accent2 - 20% 7 9" xfId="4604"/>
    <cellStyle name="Accent2 - 20% 8" xfId="4608"/>
    <cellStyle name="Accent2 - 20% 9" xfId="4611"/>
    <cellStyle name="Accent2 - 40%" xfId="33"/>
    <cellStyle name="Accent2 - 40% 10" xfId="2203"/>
    <cellStyle name="Accent2 - 40% 11" xfId="2208"/>
    <cellStyle name="Accent2 - 40% 12" xfId="2210"/>
    <cellStyle name="Accent2 - 40% 13" xfId="4614"/>
    <cellStyle name="Accent2 - 40% 14" xfId="4616"/>
    <cellStyle name="Accent2 - 40% 15" xfId="1207"/>
    <cellStyle name="Accent2 - 40% 16" xfId="377"/>
    <cellStyle name="Accent2 - 40% 17" xfId="1223"/>
    <cellStyle name="Accent2 - 40% 18" xfId="4618"/>
    <cellStyle name="Accent2 - 40% 19" xfId="4621"/>
    <cellStyle name="Accent2 - 40% 2" xfId="4624"/>
    <cellStyle name="Accent2 - 40% 2 10" xfId="4626"/>
    <cellStyle name="Accent2 - 40% 2 11" xfId="4629"/>
    <cellStyle name="Accent2 - 40% 2 12" xfId="4632"/>
    <cellStyle name="Accent2 - 40% 2 2" xfId="4058"/>
    <cellStyle name="Accent2 - 40% 2 3" xfId="4633"/>
    <cellStyle name="Accent2 - 40% 2 4" xfId="4637"/>
    <cellStyle name="Accent2 - 40% 2 5" xfId="2578"/>
    <cellStyle name="Accent2 - 40% 2 6" xfId="4642"/>
    <cellStyle name="Accent2 - 40% 2 7" xfId="4646"/>
    <cellStyle name="Accent2 - 40% 2 8" xfId="4650"/>
    <cellStyle name="Accent2 - 40% 2 9" xfId="4656"/>
    <cellStyle name="Accent2 - 40% 3" xfId="4657"/>
    <cellStyle name="Accent2 - 40% 3 10" xfId="4658"/>
    <cellStyle name="Accent2 - 40% 3 11" xfId="4659"/>
    <cellStyle name="Accent2 - 40% 3 12" xfId="4662"/>
    <cellStyle name="Accent2 - 40% 3 2" xfId="4663"/>
    <cellStyle name="Accent2 - 40% 3 3" xfId="3797"/>
    <cellStyle name="Accent2 - 40% 3 4" xfId="3803"/>
    <cellStyle name="Accent2 - 40% 3 5" xfId="398"/>
    <cellStyle name="Accent2 - 40% 3 6" xfId="4666"/>
    <cellStyle name="Accent2 - 40% 3 7" xfId="4670"/>
    <cellStyle name="Accent2 - 40% 3 8" xfId="4674"/>
    <cellStyle name="Accent2 - 40% 3 9" xfId="4681"/>
    <cellStyle name="Accent2 - 40% 4" xfId="4683"/>
    <cellStyle name="Accent2 - 40% 4 10" xfId="4684"/>
    <cellStyle name="Accent2 - 40% 4 11" xfId="2419"/>
    <cellStyle name="Accent2 - 40% 4 12" xfId="2422"/>
    <cellStyle name="Accent2 - 40% 4 2" xfId="4687"/>
    <cellStyle name="Accent2 - 40% 4 3" xfId="4688"/>
    <cellStyle name="Accent2 - 40% 4 4" xfId="4689"/>
    <cellStyle name="Accent2 - 40% 4 5" xfId="2583"/>
    <cellStyle name="Accent2 - 40% 4 6" xfId="4692"/>
    <cellStyle name="Accent2 - 40% 4 7" xfId="4695"/>
    <cellStyle name="Accent2 - 40% 4 8" xfId="1042"/>
    <cellStyle name="Accent2 - 40% 4 9" xfId="4697"/>
    <cellStyle name="Accent2 - 40% 5" xfId="4699"/>
    <cellStyle name="Accent2 - 40% 5 10" xfId="4700"/>
    <cellStyle name="Accent2 - 40% 5 11" xfId="4703"/>
    <cellStyle name="Accent2 - 40% 5 12" xfId="4706"/>
    <cellStyle name="Accent2 - 40% 5 2" xfId="4711"/>
    <cellStyle name="Accent2 - 40% 5 3" xfId="4713"/>
    <cellStyle name="Accent2 - 40% 5 4" xfId="4714"/>
    <cellStyle name="Accent2 - 40% 5 5" xfId="2585"/>
    <cellStyle name="Accent2 - 40% 5 6" xfId="4716"/>
    <cellStyle name="Accent2 - 40% 5 7" xfId="4719"/>
    <cellStyle name="Accent2 - 40% 5 8" xfId="1053"/>
    <cellStyle name="Accent2 - 40% 5 9" xfId="1061"/>
    <cellStyle name="Accent2 - 40% 6" xfId="4721"/>
    <cellStyle name="Accent2 - 40% 6 10" xfId="4722"/>
    <cellStyle name="Accent2 - 40% 6 11" xfId="4723"/>
    <cellStyle name="Accent2 - 40% 6 12" xfId="4724"/>
    <cellStyle name="Accent2 - 40% 6 2" xfId="4725"/>
    <cellStyle name="Accent2 - 40% 6 3" xfId="4727"/>
    <cellStyle name="Accent2 - 40% 6 4" xfId="1733"/>
    <cellStyle name="Accent2 - 40% 6 5" xfId="1743"/>
    <cellStyle name="Accent2 - 40% 6 6" xfId="1753"/>
    <cellStyle name="Accent2 - 40% 6 7" xfId="4730"/>
    <cellStyle name="Accent2 - 40% 6 8" xfId="4732"/>
    <cellStyle name="Accent2 - 40% 6 9" xfId="4734"/>
    <cellStyle name="Accent2 - 40% 7" xfId="4735"/>
    <cellStyle name="Accent2 - 40% 7 10" xfId="4738"/>
    <cellStyle name="Accent2 - 40% 7 11" xfId="4739"/>
    <cellStyle name="Accent2 - 40% 7 12" xfId="4741"/>
    <cellStyle name="Accent2 - 40% 7 2" xfId="4080"/>
    <cellStyle name="Accent2 - 40% 7 3" xfId="4743"/>
    <cellStyle name="Accent2 - 40% 7 4" xfId="1759"/>
    <cellStyle name="Accent2 - 40% 7 5" xfId="1770"/>
    <cellStyle name="Accent2 - 40% 7 6" xfId="1787"/>
    <cellStyle name="Accent2 - 40% 7 7" xfId="4748"/>
    <cellStyle name="Accent2 - 40% 7 8" xfId="4752"/>
    <cellStyle name="Accent2 - 40% 7 9" xfId="4759"/>
    <cellStyle name="Accent2 - 40% 8" xfId="4761"/>
    <cellStyle name="Accent2 - 40% 9" xfId="4764"/>
    <cellStyle name="Accent2 - 60%" xfId="4769"/>
    <cellStyle name="Accent2 - 60% 10" xfId="4771"/>
    <cellStyle name="Accent2 - 60% 10 10" xfId="4776"/>
    <cellStyle name="Accent2 - 60% 10 11" xfId="4780"/>
    <cellStyle name="Accent2 - 60% 10 12" xfId="4783"/>
    <cellStyle name="Accent2 - 60% 10 2" xfId="4786"/>
    <cellStyle name="Accent2 - 60% 10 3" xfId="4789"/>
    <cellStyle name="Accent2 - 60% 10 4" xfId="4791"/>
    <cellStyle name="Accent2 - 60% 10 5" xfId="4793"/>
    <cellStyle name="Accent2 - 60% 10 6" xfId="4795"/>
    <cellStyle name="Accent2 - 60% 10 7" xfId="4797"/>
    <cellStyle name="Accent2 - 60% 10 8" xfId="4799"/>
    <cellStyle name="Accent2 - 60% 10 9" xfId="2489"/>
    <cellStyle name="Accent2 - 60% 11" xfId="4803"/>
    <cellStyle name="Accent2 - 60% 11 10" xfId="4808"/>
    <cellStyle name="Accent2 - 60% 11 11" xfId="4813"/>
    <cellStyle name="Accent2 - 60% 11 12" xfId="574"/>
    <cellStyle name="Accent2 - 60% 11 2" xfId="4816"/>
    <cellStyle name="Accent2 - 60% 11 3" xfId="4818"/>
    <cellStyle name="Accent2 - 60% 11 4" xfId="4821"/>
    <cellStyle name="Accent2 - 60% 11 5" xfId="4824"/>
    <cellStyle name="Accent2 - 60% 11 6" xfId="4827"/>
    <cellStyle name="Accent2 - 60% 11 7" xfId="4828"/>
    <cellStyle name="Accent2 - 60% 11 8" xfId="4829"/>
    <cellStyle name="Accent2 - 60% 11 9" xfId="2506"/>
    <cellStyle name="Accent2 - 60% 12" xfId="4830"/>
    <cellStyle name="Accent2 - 60% 12 10" xfId="4834"/>
    <cellStyle name="Accent2 - 60% 12 11" xfId="3006"/>
    <cellStyle name="Accent2 - 60% 12 12" xfId="1235"/>
    <cellStyle name="Accent2 - 60% 12 2" xfId="4838"/>
    <cellStyle name="Accent2 - 60% 12 3" xfId="4840"/>
    <cellStyle name="Accent2 - 60% 12 4" xfId="4842"/>
    <cellStyle name="Accent2 - 60% 12 5" xfId="4844"/>
    <cellStyle name="Accent2 - 60% 12 6" xfId="4846"/>
    <cellStyle name="Accent2 - 60% 12 7" xfId="4847"/>
    <cellStyle name="Accent2 - 60% 12 8" xfId="4848"/>
    <cellStyle name="Accent2 - 60% 12 9" xfId="2526"/>
    <cellStyle name="Accent2 - 60% 13" xfId="4368"/>
    <cellStyle name="Accent2 - 60% 13 10" xfId="4850"/>
    <cellStyle name="Accent2 - 60% 13 11" xfId="196"/>
    <cellStyle name="Accent2 - 60% 13 12" xfId="164"/>
    <cellStyle name="Accent2 - 60% 13 2" xfId="4854"/>
    <cellStyle name="Accent2 - 60% 13 3" xfId="4856"/>
    <cellStyle name="Accent2 - 60% 13 4" xfId="3256"/>
    <cellStyle name="Accent2 - 60% 13 5" xfId="4858"/>
    <cellStyle name="Accent2 - 60% 13 6" xfId="131"/>
    <cellStyle name="Accent2 - 60% 13 7" xfId="4864"/>
    <cellStyle name="Accent2 - 60% 13 8" xfId="4868"/>
    <cellStyle name="Accent2 - 60% 13 9" xfId="2545"/>
    <cellStyle name="Accent2 - 60% 14" xfId="4371"/>
    <cellStyle name="Accent2 - 60% 15" xfId="4374"/>
    <cellStyle name="Accent2 - 60% 16" xfId="4377"/>
    <cellStyle name="Accent2 - 60% 17" xfId="4380"/>
    <cellStyle name="Accent2 - 60% 18" xfId="4384"/>
    <cellStyle name="Accent2 - 60% 19" xfId="4388"/>
    <cellStyle name="Accent2 - 60% 2" xfId="4869"/>
    <cellStyle name="Accent2 - 60% 2 10" xfId="4871"/>
    <cellStyle name="Accent2 - 60% 2 11" xfId="4874"/>
    <cellStyle name="Accent2 - 60% 2 12" xfId="4879"/>
    <cellStyle name="Accent2 - 60% 2 2" xfId="4660"/>
    <cellStyle name="Accent2 - 60% 2 3" xfId="4881"/>
    <cellStyle name="Accent2 - 60% 2 4" xfId="4883"/>
    <cellStyle name="Accent2 - 60% 2 5" xfId="1134"/>
    <cellStyle name="Accent2 - 60% 2 6" xfId="1137"/>
    <cellStyle name="Accent2 - 60% 2 7" xfId="4884"/>
    <cellStyle name="Accent2 - 60% 2 8" xfId="4885"/>
    <cellStyle name="Accent2 - 60% 2 9" xfId="4887"/>
    <cellStyle name="Accent2 - 60% 20" xfId="4373"/>
    <cellStyle name="Accent2 - 60% 21" xfId="4376"/>
    <cellStyle name="Accent2 - 60% 22" xfId="4379"/>
    <cellStyle name="Accent2 - 60% 23" xfId="4383"/>
    <cellStyle name="Accent2 - 60% 24" xfId="4387"/>
    <cellStyle name="Accent2 - 60% 3" xfId="4890"/>
    <cellStyle name="Accent2 - 60% 3 10" xfId="1698"/>
    <cellStyle name="Accent2 - 60% 3 11" xfId="4891"/>
    <cellStyle name="Accent2 - 60% 3 12" xfId="4893"/>
    <cellStyle name="Accent2 - 60% 3 2" xfId="2353"/>
    <cellStyle name="Accent2 - 60% 3 3" xfId="2358"/>
    <cellStyle name="Accent2 - 60% 3 4" xfId="4895"/>
    <cellStyle name="Accent2 - 60% 3 5" xfId="4896"/>
    <cellStyle name="Accent2 - 60% 3 6" xfId="1420"/>
    <cellStyle name="Accent2 - 60% 3 7" xfId="1425"/>
    <cellStyle name="Accent2 - 60% 3 8" xfId="1437"/>
    <cellStyle name="Accent2 - 60% 3 9" xfId="4901"/>
    <cellStyle name="Accent2 - 60% 4" xfId="4903"/>
    <cellStyle name="Accent2 - 60% 4 10" xfId="1717"/>
    <cellStyle name="Accent2 - 60% 4 11" xfId="2538"/>
    <cellStyle name="Accent2 - 60% 4 12" xfId="4904"/>
    <cellStyle name="Accent2 - 60% 4 2" xfId="2365"/>
    <cellStyle name="Accent2 - 60% 4 3" xfId="2371"/>
    <cellStyle name="Accent2 - 60% 4 4" xfId="4905"/>
    <cellStyle name="Accent2 - 60% 4 5" xfId="4906"/>
    <cellStyle name="Accent2 - 60% 4 6" xfId="1441"/>
    <cellStyle name="Accent2 - 60% 4 7" xfId="1448"/>
    <cellStyle name="Accent2 - 60% 4 8" xfId="1445"/>
    <cellStyle name="Accent2 - 60% 4 9" xfId="4907"/>
    <cellStyle name="Accent2 - 60% 5" xfId="4908"/>
    <cellStyle name="Accent2 - 60% 5 10" xfId="2064"/>
    <cellStyle name="Accent2 - 60% 5 11" xfId="4909"/>
    <cellStyle name="Accent2 - 60% 5 12" xfId="4912"/>
    <cellStyle name="Accent2 - 60% 5 2" xfId="2386"/>
    <cellStyle name="Accent2 - 60% 5 3" xfId="2395"/>
    <cellStyle name="Accent2 - 60% 5 4" xfId="4915"/>
    <cellStyle name="Accent2 - 60% 5 5" xfId="4917"/>
    <cellStyle name="Accent2 - 60% 5 6" xfId="104"/>
    <cellStyle name="Accent2 - 60% 5 7" xfId="685"/>
    <cellStyle name="Accent2 - 60% 5 8" xfId="1451"/>
    <cellStyle name="Accent2 - 60% 5 9" xfId="1453"/>
    <cellStyle name="Accent2 - 60% 6" xfId="1184"/>
    <cellStyle name="Accent2 - 60% 6 10" xfId="1022"/>
    <cellStyle name="Accent2 - 60% 6 11" xfId="4919"/>
    <cellStyle name="Accent2 - 60% 6 12" xfId="4923"/>
    <cellStyle name="Accent2 - 60% 6 2" xfId="2402"/>
    <cellStyle name="Accent2 - 60% 6 3" xfId="2408"/>
    <cellStyle name="Accent2 - 60% 6 4" xfId="4928"/>
    <cellStyle name="Accent2 - 60% 6 5" xfId="4930"/>
    <cellStyle name="Accent2 - 60% 6 6" xfId="1463"/>
    <cellStyle name="Accent2 - 60% 6 7" xfId="459"/>
    <cellStyle name="Accent2 - 60% 6 8" xfId="466"/>
    <cellStyle name="Accent2 - 60% 6 9" xfId="4931"/>
    <cellStyle name="Accent2 - 60% 7" xfId="4935"/>
    <cellStyle name="Accent2 - 60% 7 10" xfId="4936"/>
    <cellStyle name="Accent2 - 60% 7 11" xfId="4937"/>
    <cellStyle name="Accent2 - 60% 7 12" xfId="4939"/>
    <cellStyle name="Accent2 - 60% 7 2" xfId="2425"/>
    <cellStyle name="Accent2 - 60% 7 3" xfId="2430"/>
    <cellStyle name="Accent2 - 60% 7 4" xfId="4941"/>
    <cellStyle name="Accent2 - 60% 7 5" xfId="4943"/>
    <cellStyle name="Accent2 - 60% 7 6" xfId="1483"/>
    <cellStyle name="Accent2 - 60% 7 7" xfId="58"/>
    <cellStyle name="Accent2 - 60% 7 8" xfId="1489"/>
    <cellStyle name="Accent2 - 60% 7 9" xfId="4945"/>
    <cellStyle name="Accent2 - 60% 8" xfId="4947"/>
    <cellStyle name="Accent2 - 60% 8 10" xfId="4949"/>
    <cellStyle name="Accent2 - 60% 8 11" xfId="4951"/>
    <cellStyle name="Accent2 - 60% 8 12" xfId="4953"/>
    <cellStyle name="Accent2 - 60% 8 2" xfId="2439"/>
    <cellStyle name="Accent2 - 60% 8 3" xfId="2447"/>
    <cellStyle name="Accent2 - 60% 8 4" xfId="4956"/>
    <cellStyle name="Accent2 - 60% 8 5" xfId="4958"/>
    <cellStyle name="Accent2 - 60% 8 6" xfId="191"/>
    <cellStyle name="Accent2 - 60% 8 7" xfId="157"/>
    <cellStyle name="Accent2 - 60% 8 8" xfId="1289"/>
    <cellStyle name="Accent2 - 60% 8 9" xfId="4961"/>
    <cellStyle name="Accent2 - 60% 9" xfId="4964"/>
    <cellStyle name="Accent2 - 60% 9 10" xfId="2894"/>
    <cellStyle name="Accent2 - 60% 9 11" xfId="4966"/>
    <cellStyle name="Accent2 - 60% 9 12" xfId="4968"/>
    <cellStyle name="Accent2 - 60% 9 2" xfId="2455"/>
    <cellStyle name="Accent2 - 60% 9 3" xfId="2459"/>
    <cellStyle name="Accent2 - 60% 9 4" xfId="4970"/>
    <cellStyle name="Accent2 - 60% 9 5" xfId="4972"/>
    <cellStyle name="Accent2 - 60% 9 6" xfId="1502"/>
    <cellStyle name="Accent2 - 60% 9 7" xfId="1505"/>
    <cellStyle name="Accent2 - 60% 9 8" xfId="1508"/>
    <cellStyle name="Accent2 - 60% 9 9" xfId="4974"/>
    <cellStyle name="Accent2 10" xfId="4975"/>
    <cellStyle name="Accent2 10 10" xfId="4976"/>
    <cellStyle name="Accent2 10 11" xfId="4978"/>
    <cellStyle name="Accent2 10 12" xfId="4981"/>
    <cellStyle name="Accent2 10 2" xfId="4984"/>
    <cellStyle name="Accent2 10 3" xfId="4986"/>
    <cellStyle name="Accent2 10 4" xfId="4988"/>
    <cellStyle name="Accent2 10 5" xfId="4990"/>
    <cellStyle name="Accent2 10 6" xfId="4992"/>
    <cellStyle name="Accent2 10 7" xfId="4994"/>
    <cellStyle name="Accent2 10 8" xfId="4996"/>
    <cellStyle name="Accent2 10 9" xfId="4998"/>
    <cellStyle name="Accent2 11" xfId="4999"/>
    <cellStyle name="Accent2 11 10" xfId="5005"/>
    <cellStyle name="Accent2 11 11" xfId="5012"/>
    <cellStyle name="Accent2 11 12" xfId="5018"/>
    <cellStyle name="Accent2 11 2" xfId="5021"/>
    <cellStyle name="Accent2 11 3" xfId="5023"/>
    <cellStyle name="Accent2 11 4" xfId="5026"/>
    <cellStyle name="Accent2 11 5" xfId="5031"/>
    <cellStyle name="Accent2 11 6" xfId="5036"/>
    <cellStyle name="Accent2 11 7" xfId="342"/>
    <cellStyle name="Accent2 11 8" xfId="475"/>
    <cellStyle name="Accent2 11 9" xfId="486"/>
    <cellStyle name="Accent2 12" xfId="5039"/>
    <cellStyle name="Accent2 12 10" xfId="5042"/>
    <cellStyle name="Accent2 12 11" xfId="637"/>
    <cellStyle name="Accent2 12 12" xfId="5045"/>
    <cellStyle name="Accent2 12 2" xfId="5050"/>
    <cellStyle name="Accent2 12 3" xfId="5054"/>
    <cellStyle name="Accent2 12 4" xfId="5058"/>
    <cellStyle name="Accent2 12 5" xfId="5061"/>
    <cellStyle name="Accent2 12 6" xfId="5064"/>
    <cellStyle name="Accent2 12 7" xfId="5069"/>
    <cellStyle name="Accent2 12 8" xfId="5072"/>
    <cellStyle name="Accent2 12 9" xfId="5075"/>
    <cellStyle name="Accent2 13" xfId="5077"/>
    <cellStyle name="Accent2 13 10" xfId="5081"/>
    <cellStyle name="Accent2 13 11" xfId="5086"/>
    <cellStyle name="Accent2 13 12" xfId="5089"/>
    <cellStyle name="Accent2 13 2" xfId="5092"/>
    <cellStyle name="Accent2 13 3" xfId="5100"/>
    <cellStyle name="Accent2 13 4" xfId="5105"/>
    <cellStyle name="Accent2 13 5" xfId="1942"/>
    <cellStyle name="Accent2 13 6" xfId="5111"/>
    <cellStyle name="Accent2 13 7" xfId="5118"/>
    <cellStyle name="Accent2 13 8" xfId="5126"/>
    <cellStyle name="Accent2 13 9" xfId="5132"/>
    <cellStyle name="Accent2 14" xfId="5134"/>
    <cellStyle name="Accent2 15" xfId="5137"/>
    <cellStyle name="Accent2 16" xfId="5140"/>
    <cellStyle name="Accent2 17" xfId="5146"/>
    <cellStyle name="Accent2 18" xfId="5151"/>
    <cellStyle name="Accent2 19" xfId="5157"/>
    <cellStyle name="Accent2 2" xfId="5162"/>
    <cellStyle name="Accent2 2 10" xfId="5163"/>
    <cellStyle name="Accent2 2 11" xfId="5166"/>
    <cellStyle name="Accent2 2 12" xfId="2274"/>
    <cellStyle name="Accent2 2 2" xfId="5168"/>
    <cellStyle name="Accent2 2 3" xfId="311"/>
    <cellStyle name="Accent2 2 4" xfId="5169"/>
    <cellStyle name="Accent2 2 5" xfId="5171"/>
    <cellStyle name="Accent2 2 6" xfId="5175"/>
    <cellStyle name="Accent2 2 7" xfId="5179"/>
    <cellStyle name="Accent2 2 8" xfId="5183"/>
    <cellStyle name="Accent2 2 9" xfId="5187"/>
    <cellStyle name="Accent2 20" xfId="5136"/>
    <cellStyle name="Accent2 21" xfId="5139"/>
    <cellStyle name="Accent2 22" xfId="5145"/>
    <cellStyle name="Accent2 23" xfId="5150"/>
    <cellStyle name="Accent2 24" xfId="5156"/>
    <cellStyle name="Accent2 3" xfId="271"/>
    <cellStyle name="Accent2 3 10" xfId="5191"/>
    <cellStyle name="Accent2 3 11" xfId="5193"/>
    <cellStyle name="Accent2 3 12" xfId="54"/>
    <cellStyle name="Accent2 3 2" xfId="5194"/>
    <cellStyle name="Accent2 3 3" xfId="5195"/>
    <cellStyle name="Accent2 3 4" xfId="2782"/>
    <cellStyle name="Accent2 3 5" xfId="5197"/>
    <cellStyle name="Accent2 3 6" xfId="5200"/>
    <cellStyle name="Accent2 3 7" xfId="5204"/>
    <cellStyle name="Accent2 3 8" xfId="5002"/>
    <cellStyle name="Accent2 3 9" xfId="5009"/>
    <cellStyle name="Accent2 4" xfId="5209"/>
    <cellStyle name="Accent2 4 10" xfId="2199"/>
    <cellStyle name="Accent2 4 11" xfId="2213"/>
    <cellStyle name="Accent2 4 12" xfId="2229"/>
    <cellStyle name="Accent2 4 2" xfId="5210"/>
    <cellStyle name="Accent2 4 3" xfId="5211"/>
    <cellStyle name="Accent2 4 4" xfId="2785"/>
    <cellStyle name="Accent2 4 5" xfId="2788"/>
    <cellStyle name="Accent2 4 6" xfId="5213"/>
    <cellStyle name="Accent2 4 7" xfId="5217"/>
    <cellStyle name="Accent2 4 8" xfId="5221"/>
    <cellStyle name="Accent2 4 9" xfId="5225"/>
    <cellStyle name="Accent2 5" xfId="869"/>
    <cellStyle name="Accent2 5 10" xfId="5230"/>
    <cellStyle name="Accent2 5 11" xfId="5233"/>
    <cellStyle name="Accent2 5 12" xfId="619"/>
    <cellStyle name="Accent2 5 2" xfId="5235"/>
    <cellStyle name="Accent2 5 3" xfId="5236"/>
    <cellStyle name="Accent2 5 4" xfId="5237"/>
    <cellStyle name="Accent2 5 5" xfId="5238"/>
    <cellStyle name="Accent2 5 6" xfId="5242"/>
    <cellStyle name="Accent2 5 7" xfId="5246"/>
    <cellStyle name="Accent2 5 8" xfId="5250"/>
    <cellStyle name="Accent2 5 9" xfId="5251"/>
    <cellStyle name="Accent2 6" xfId="876"/>
    <cellStyle name="Accent2 6 10" xfId="4469"/>
    <cellStyle name="Accent2 6 11" xfId="4471"/>
    <cellStyle name="Accent2 6 12" xfId="3079"/>
    <cellStyle name="Accent2 6 2" xfId="5252"/>
    <cellStyle name="Accent2 6 3" xfId="5253"/>
    <cellStyle name="Accent2 6 4" xfId="5254"/>
    <cellStyle name="Accent2 6 5" xfId="5256"/>
    <cellStyle name="Accent2 6 6" xfId="5258"/>
    <cellStyle name="Accent2 6 7" xfId="5261"/>
    <cellStyle name="Accent2 6 8" xfId="5263"/>
    <cellStyle name="Accent2 6 9" xfId="5265"/>
    <cellStyle name="Accent2 7" xfId="5267"/>
    <cellStyle name="Accent2 7 10" xfId="5269"/>
    <cellStyle name="Accent2 7 11" xfId="5272"/>
    <cellStyle name="Accent2 7 12" xfId="2295"/>
    <cellStyle name="Accent2 7 2" xfId="5275"/>
    <cellStyle name="Accent2 7 3" xfId="5276"/>
    <cellStyle name="Accent2 7 4" xfId="5277"/>
    <cellStyle name="Accent2 7 5" xfId="5278"/>
    <cellStyle name="Accent2 7 6" xfId="5279"/>
    <cellStyle name="Accent2 7 7" xfId="5280"/>
    <cellStyle name="Accent2 7 8" xfId="5281"/>
    <cellStyle name="Accent2 7 9" xfId="5282"/>
    <cellStyle name="Accent2 8" xfId="5284"/>
    <cellStyle name="Accent2 8 10" xfId="5288"/>
    <cellStyle name="Accent2 8 11" xfId="5289"/>
    <cellStyle name="Accent2 8 12" xfId="1304"/>
    <cellStyle name="Accent2 8 2" xfId="5290"/>
    <cellStyle name="Accent2 8 3" xfId="5291"/>
    <cellStyle name="Accent2 8 4" xfId="1926"/>
    <cellStyle name="Accent2 8 5" xfId="5292"/>
    <cellStyle name="Accent2 8 6" xfId="5293"/>
    <cellStyle name="Accent2 8 7" xfId="5295"/>
    <cellStyle name="Accent2 8 8" xfId="5041"/>
    <cellStyle name="Accent2 8 9" xfId="639"/>
    <cellStyle name="Accent2 9" xfId="5297"/>
    <cellStyle name="Accent2 9 10" xfId="3997"/>
    <cellStyle name="Accent2 9 11" xfId="4005"/>
    <cellStyle name="Accent2 9 12" xfId="4011"/>
    <cellStyle name="Accent2 9 2" xfId="5299"/>
    <cellStyle name="Accent2 9 3" xfId="5300"/>
    <cellStyle name="Accent2 9 4" xfId="1930"/>
    <cellStyle name="Accent2 9 5" xfId="1932"/>
    <cellStyle name="Accent2 9 6" xfId="5301"/>
    <cellStyle name="Accent2 9 7" xfId="5302"/>
    <cellStyle name="Accent2 9 8" xfId="5303"/>
    <cellStyle name="Accent2 9 9" xfId="5304"/>
    <cellStyle name="Accent3" xfId="5307"/>
    <cellStyle name="Accent3 - 20%" xfId="5308"/>
    <cellStyle name="Accent3 - 20% 10" xfId="2491"/>
    <cellStyle name="Accent3 - 20% 11" xfId="1710"/>
    <cellStyle name="Accent3 - 20% 12" xfId="2497"/>
    <cellStyle name="Accent3 - 20% 13" xfId="5309"/>
    <cellStyle name="Accent3 - 20% 14" xfId="5310"/>
    <cellStyle name="Accent3 - 20% 15" xfId="1531"/>
    <cellStyle name="Accent3 - 20% 16" xfId="109"/>
    <cellStyle name="Accent3 - 20% 17" xfId="120"/>
    <cellStyle name="Accent3 - 20% 18" xfId="5311"/>
    <cellStyle name="Accent3 - 20% 19" xfId="5312"/>
    <cellStyle name="Accent3 - 20% 2" xfId="3628"/>
    <cellStyle name="Accent3 - 20% 2 10" xfId="5315"/>
    <cellStyle name="Accent3 - 20% 2 11" xfId="5316"/>
    <cellStyle name="Accent3 - 20% 2 12" xfId="5317"/>
    <cellStyle name="Accent3 - 20% 2 2" xfId="5319"/>
    <cellStyle name="Accent3 - 20% 2 3" xfId="5322"/>
    <cellStyle name="Accent3 - 20% 2 4" xfId="5325"/>
    <cellStyle name="Accent3 - 20% 2 5" xfId="11"/>
    <cellStyle name="Accent3 - 20% 2 6" xfId="4215"/>
    <cellStyle name="Accent3 - 20% 2 7" xfId="4221"/>
    <cellStyle name="Accent3 - 20% 2 8" xfId="4226"/>
    <cellStyle name="Accent3 - 20% 2 9" xfId="4231"/>
    <cellStyle name="Accent3 - 20% 3" xfId="3630"/>
    <cellStyle name="Accent3 - 20% 3 10" xfId="3692"/>
    <cellStyle name="Accent3 - 20% 3 11" xfId="3700"/>
    <cellStyle name="Accent3 - 20% 3 12" xfId="5327"/>
    <cellStyle name="Accent3 - 20% 3 2" xfId="5331"/>
    <cellStyle name="Accent3 - 20% 3 3" xfId="5338"/>
    <cellStyle name="Accent3 - 20% 3 4" xfId="2935"/>
    <cellStyle name="Accent3 - 20% 3 5" xfId="718"/>
    <cellStyle name="Accent3 - 20% 3 6" xfId="5342"/>
    <cellStyle name="Accent3 - 20% 3 7" xfId="5345"/>
    <cellStyle name="Accent3 - 20% 3 8" xfId="5348"/>
    <cellStyle name="Accent3 - 20% 3 9" xfId="5350"/>
    <cellStyle name="Accent3 - 20% 4" xfId="3631"/>
    <cellStyle name="Accent3 - 20% 4 10" xfId="5351"/>
    <cellStyle name="Accent3 - 20% 4 11" xfId="5352"/>
    <cellStyle name="Accent3 - 20% 4 12" xfId="5353"/>
    <cellStyle name="Accent3 - 20% 4 2" xfId="5357"/>
    <cellStyle name="Accent3 - 20% 4 3" xfId="5362"/>
    <cellStyle name="Accent3 - 20% 4 4" xfId="2943"/>
    <cellStyle name="Accent3 - 20% 4 5" xfId="566"/>
    <cellStyle name="Accent3 - 20% 4 6" xfId="5366"/>
    <cellStyle name="Accent3 - 20% 4 7" xfId="5369"/>
    <cellStyle name="Accent3 - 20% 4 8" xfId="5372"/>
    <cellStyle name="Accent3 - 20% 4 9" xfId="5374"/>
    <cellStyle name="Accent3 - 20% 5" xfId="1376"/>
    <cellStyle name="Accent3 - 20% 5 10" xfId="4462"/>
    <cellStyle name="Accent3 - 20% 5 11" xfId="4480"/>
    <cellStyle name="Accent3 - 20% 5 12" xfId="4497"/>
    <cellStyle name="Accent3 - 20% 5 2" xfId="5381"/>
    <cellStyle name="Accent3 - 20% 5 3" xfId="5389"/>
    <cellStyle name="Accent3 - 20% 5 4" xfId="5397"/>
    <cellStyle name="Accent3 - 20% 5 5" xfId="729"/>
    <cellStyle name="Accent3 - 20% 5 6" xfId="5401"/>
    <cellStyle name="Accent3 - 20% 5 7" xfId="5408"/>
    <cellStyle name="Accent3 - 20% 5 8" xfId="5411"/>
    <cellStyle name="Accent3 - 20% 5 9" xfId="5412"/>
    <cellStyle name="Accent3 - 20% 6" xfId="3634"/>
    <cellStyle name="Accent3 - 20% 6 10" xfId="1266"/>
    <cellStyle name="Accent3 - 20% 6 11" xfId="1286"/>
    <cellStyle name="Accent3 - 20% 6 12" xfId="5415"/>
    <cellStyle name="Accent3 - 20% 6 2" xfId="5421"/>
    <cellStyle name="Accent3 - 20% 6 3" xfId="5424"/>
    <cellStyle name="Accent3 - 20% 6 4" xfId="5427"/>
    <cellStyle name="Accent3 - 20% 6 5" xfId="746"/>
    <cellStyle name="Accent3 - 20% 6 6" xfId="5430"/>
    <cellStyle name="Accent3 - 20% 6 7" xfId="3140"/>
    <cellStyle name="Accent3 - 20% 6 8" xfId="5433"/>
    <cellStyle name="Accent3 - 20% 6 9" xfId="5435"/>
    <cellStyle name="Accent3 - 20% 7" xfId="3644"/>
    <cellStyle name="Accent3 - 20% 7 10" xfId="5436"/>
    <cellStyle name="Accent3 - 20% 7 11" xfId="5438"/>
    <cellStyle name="Accent3 - 20% 7 12" xfId="5440"/>
    <cellStyle name="Accent3 - 20% 7 2" xfId="5445"/>
    <cellStyle name="Accent3 - 20% 7 3" xfId="5448"/>
    <cellStyle name="Accent3 - 20% 7 4" xfId="5451"/>
    <cellStyle name="Accent3 - 20% 7 5" xfId="753"/>
    <cellStyle name="Accent3 - 20% 7 6" xfId="5454"/>
    <cellStyle name="Accent3 - 20% 7 7" xfId="3145"/>
    <cellStyle name="Accent3 - 20% 7 8" xfId="3153"/>
    <cellStyle name="Accent3 - 20% 7 9" xfId="5457"/>
    <cellStyle name="Accent3 - 20% 8" xfId="5467"/>
    <cellStyle name="Accent3 - 20% 9" xfId="5474"/>
    <cellStyle name="Accent3 - 40%" xfId="5485"/>
    <cellStyle name="Accent3 - 40% 10" xfId="5488"/>
    <cellStyle name="Accent3 - 40% 11" xfId="985"/>
    <cellStyle name="Accent3 - 40% 12" xfId="5094"/>
    <cellStyle name="Accent3 - 40% 13" xfId="5097"/>
    <cellStyle name="Accent3 - 40% 14" xfId="5103"/>
    <cellStyle name="Accent3 - 40% 15" xfId="1945"/>
    <cellStyle name="Accent3 - 40% 16" xfId="5108"/>
    <cellStyle name="Accent3 - 40% 17" xfId="5114"/>
    <cellStyle name="Accent3 - 40% 18" xfId="5121"/>
    <cellStyle name="Accent3 - 40% 19" xfId="5129"/>
    <cellStyle name="Accent3 - 40% 2" xfId="2786"/>
    <cellStyle name="Accent3 - 40% 2 10" xfId="5493"/>
    <cellStyle name="Accent3 - 40% 2 11" xfId="5497"/>
    <cellStyle name="Accent3 - 40% 2 12" xfId="5501"/>
    <cellStyle name="Accent3 - 40% 2 2" xfId="3297"/>
    <cellStyle name="Accent3 - 40% 2 3" xfId="3301"/>
    <cellStyle name="Accent3 - 40% 2 4" xfId="608"/>
    <cellStyle name="Accent3 - 40% 2 5" xfId="3306"/>
    <cellStyle name="Accent3 - 40% 2 6" xfId="5505"/>
    <cellStyle name="Accent3 - 40% 2 7" xfId="5508"/>
    <cellStyle name="Accent3 - 40% 2 8" xfId="5511"/>
    <cellStyle name="Accent3 - 40% 2 9" xfId="5514"/>
    <cellStyle name="Accent3 - 40% 3" xfId="5215"/>
    <cellStyle name="Accent3 - 40% 3 10" xfId="4227"/>
    <cellStyle name="Accent3 - 40% 3 11" xfId="4232"/>
    <cellStyle name="Accent3 - 40% 3 12" xfId="4236"/>
    <cellStyle name="Accent3 - 40% 3 2" xfId="3327"/>
    <cellStyle name="Accent3 - 40% 3 3" xfId="3329"/>
    <cellStyle name="Accent3 - 40% 3 4" xfId="3218"/>
    <cellStyle name="Accent3 - 40% 3 5" xfId="3332"/>
    <cellStyle name="Accent3 - 40% 3 6" xfId="5517"/>
    <cellStyle name="Accent3 - 40% 3 7" xfId="5520"/>
    <cellStyle name="Accent3 - 40% 3 8" xfId="5523"/>
    <cellStyle name="Accent3 - 40% 3 9" xfId="5526"/>
    <cellStyle name="Accent3 - 40% 4" xfId="5219"/>
    <cellStyle name="Accent3 - 40% 4 10" xfId="3152"/>
    <cellStyle name="Accent3 - 40% 4 11" xfId="5458"/>
    <cellStyle name="Accent3 - 40% 4 12" xfId="5529"/>
    <cellStyle name="Accent3 - 40% 4 2" xfId="3343"/>
    <cellStyle name="Accent3 - 40% 4 3" xfId="3348"/>
    <cellStyle name="Accent3 - 40% 4 4" xfId="3228"/>
    <cellStyle name="Accent3 - 40% 4 5" xfId="3234"/>
    <cellStyle name="Accent3 - 40% 4 6" xfId="786"/>
    <cellStyle name="Accent3 - 40% 4 7" xfId="5534"/>
    <cellStyle name="Accent3 - 40% 4 8" xfId="5538"/>
    <cellStyle name="Accent3 - 40% 4 9" xfId="5543"/>
    <cellStyle name="Accent3 - 40% 5" xfId="5223"/>
    <cellStyle name="Accent3 - 40% 5 10" xfId="2369"/>
    <cellStyle name="Accent3 - 40% 5 11" xfId="5545"/>
    <cellStyle name="Accent3 - 40% 5 12" xfId="5547"/>
    <cellStyle name="Accent3 - 40% 5 2" xfId="181"/>
    <cellStyle name="Accent3 - 40% 5 3" xfId="3374"/>
    <cellStyle name="Accent3 - 40% 5 4" xfId="3378"/>
    <cellStyle name="Accent3 - 40% 5 5" xfId="3382"/>
    <cellStyle name="Accent3 - 40% 5 6" xfId="792"/>
    <cellStyle name="Accent3 - 40% 5 7" xfId="796"/>
    <cellStyle name="Accent3 - 40% 5 8" xfId="5551"/>
    <cellStyle name="Accent3 - 40% 5 9" xfId="5553"/>
    <cellStyle name="Accent3 - 40% 6" xfId="5227"/>
    <cellStyle name="Accent3 - 40% 6 10" xfId="1454"/>
    <cellStyle name="Accent3 - 40% 6 11" xfId="5554"/>
    <cellStyle name="Accent3 - 40% 6 12" xfId="5555"/>
    <cellStyle name="Accent3 - 40% 6 2" xfId="3406"/>
    <cellStyle name="Accent3 - 40% 6 3" xfId="3409"/>
    <cellStyle name="Accent3 - 40% 6 4" xfId="3412"/>
    <cellStyle name="Accent3 - 40% 6 5" xfId="3415"/>
    <cellStyle name="Accent3 - 40% 6 6" xfId="5559"/>
    <cellStyle name="Accent3 - 40% 6 7" xfId="5563"/>
    <cellStyle name="Accent3 - 40% 6 8" xfId="5567"/>
    <cellStyle name="Accent3 - 40% 6 9" xfId="5571"/>
    <cellStyle name="Accent3 - 40% 7" xfId="5574"/>
    <cellStyle name="Accent3 - 40% 7 10" xfId="5577"/>
    <cellStyle name="Accent3 - 40% 7 11" xfId="5578"/>
    <cellStyle name="Accent3 - 40% 7 12" xfId="5580"/>
    <cellStyle name="Accent3 - 40% 7 2" xfId="3448"/>
    <cellStyle name="Accent3 - 40% 7 3" xfId="3451"/>
    <cellStyle name="Accent3 - 40% 7 4" xfId="3454"/>
    <cellStyle name="Accent3 - 40% 7 5" xfId="3459"/>
    <cellStyle name="Accent3 - 40% 7 6" xfId="5582"/>
    <cellStyle name="Accent3 - 40% 7 7" xfId="5587"/>
    <cellStyle name="Accent3 - 40% 7 8" xfId="5594"/>
    <cellStyle name="Accent3 - 40% 7 9" xfId="5598"/>
    <cellStyle name="Accent3 - 40% 8" xfId="5601"/>
    <cellStyle name="Accent3 - 40% 9" xfId="5609"/>
    <cellStyle name="Accent3 - 60%" xfId="5612"/>
    <cellStyle name="Accent3 - 60% 10" xfId="3675"/>
    <cellStyle name="Accent3 - 60% 10 10" xfId="3376"/>
    <cellStyle name="Accent3 - 60% 10 11" xfId="3380"/>
    <cellStyle name="Accent3 - 60% 10 12" xfId="3384"/>
    <cellStyle name="Accent3 - 60% 10 2" xfId="5614"/>
    <cellStyle name="Accent3 - 60% 10 3" xfId="5616"/>
    <cellStyle name="Accent3 - 60% 10 4" xfId="2952"/>
    <cellStyle name="Accent3 - 60% 10 5" xfId="2954"/>
    <cellStyle name="Accent3 - 60% 10 6" xfId="5618"/>
    <cellStyle name="Accent3 - 60% 10 7" xfId="5619"/>
    <cellStyle name="Accent3 - 60% 10 8" xfId="5620"/>
    <cellStyle name="Accent3 - 60% 10 9" xfId="5621"/>
    <cellStyle name="Accent3 - 60% 11" xfId="1384"/>
    <cellStyle name="Accent3 - 60% 11 10" xfId="5622"/>
    <cellStyle name="Accent3 - 60% 11 11" xfId="5624"/>
    <cellStyle name="Accent3 - 60% 11 12" xfId="5626"/>
    <cellStyle name="Accent3 - 60% 11 2" xfId="5630"/>
    <cellStyle name="Accent3 - 60% 11 3" xfId="5633"/>
    <cellStyle name="Accent3 - 60% 11 4" xfId="5634"/>
    <cellStyle name="Accent3 - 60% 11 5" xfId="5635"/>
    <cellStyle name="Accent3 - 60% 11 6" xfId="5636"/>
    <cellStyle name="Accent3 - 60% 11 7" xfId="5637"/>
    <cellStyle name="Accent3 - 60% 11 8" xfId="5638"/>
    <cellStyle name="Accent3 - 60% 11 9" xfId="5639"/>
    <cellStyle name="Accent3 - 60% 12" xfId="3680"/>
    <cellStyle name="Accent3 - 60% 12 10" xfId="5641"/>
    <cellStyle name="Accent3 - 60% 12 11" xfId="5643"/>
    <cellStyle name="Accent3 - 60% 12 12" xfId="5645"/>
    <cellStyle name="Accent3 - 60% 12 2" xfId="5647"/>
    <cellStyle name="Accent3 - 60% 12 3" xfId="5648"/>
    <cellStyle name="Accent3 - 60% 12 4" xfId="5649"/>
    <cellStyle name="Accent3 - 60% 12 5" xfId="5650"/>
    <cellStyle name="Accent3 - 60% 12 6" xfId="5652"/>
    <cellStyle name="Accent3 - 60% 12 7" xfId="3176"/>
    <cellStyle name="Accent3 - 60% 12 8" xfId="5654"/>
    <cellStyle name="Accent3 - 60% 12 9" xfId="5656"/>
    <cellStyle name="Accent3 - 60% 13" xfId="3685"/>
    <cellStyle name="Accent3 - 60% 13 10" xfId="5658"/>
    <cellStyle name="Accent3 - 60% 13 11" xfId="5662"/>
    <cellStyle name="Accent3 - 60% 13 12" xfId="5666"/>
    <cellStyle name="Accent3 - 60% 13 2" xfId="5667"/>
    <cellStyle name="Accent3 - 60% 13 3" xfId="5668"/>
    <cellStyle name="Accent3 - 60% 13 4" xfId="258"/>
    <cellStyle name="Accent3 - 60% 13 5" xfId="5669"/>
    <cellStyle name="Accent3 - 60% 13 6" xfId="5670"/>
    <cellStyle name="Accent3 - 60% 13 7" xfId="3185"/>
    <cellStyle name="Accent3 - 60% 13 8" xfId="3189"/>
    <cellStyle name="Accent3 - 60% 13 9" xfId="5671"/>
    <cellStyle name="Accent3 - 60% 14" xfId="5674"/>
    <cellStyle name="Accent3 - 60% 15" xfId="3866"/>
    <cellStyle name="Accent3 - 60% 16" xfId="3872"/>
    <cellStyle name="Accent3 - 60% 17" xfId="3879"/>
    <cellStyle name="Accent3 - 60% 18" xfId="5678"/>
    <cellStyle name="Accent3 - 60% 19" xfId="5682"/>
    <cellStyle name="Accent3 - 60% 2" xfId="2814"/>
    <cellStyle name="Accent3 - 60% 2 10" xfId="5684"/>
    <cellStyle name="Accent3 - 60% 2 11" xfId="5686"/>
    <cellStyle name="Accent3 - 60% 2 12" xfId="5691"/>
    <cellStyle name="Accent3 - 60% 2 2" xfId="3508"/>
    <cellStyle name="Accent3 - 60% 2 3" xfId="910"/>
    <cellStyle name="Accent3 - 60% 2 4" xfId="914"/>
    <cellStyle name="Accent3 - 60% 2 5" xfId="3510"/>
    <cellStyle name="Accent3 - 60% 2 6" xfId="5692"/>
    <cellStyle name="Accent3 - 60% 2 7" xfId="3839"/>
    <cellStyle name="Accent3 - 60% 2 8" xfId="3841"/>
    <cellStyle name="Accent3 - 60% 2 9" xfId="3844"/>
    <cellStyle name="Accent3 - 60% 20" xfId="3867"/>
    <cellStyle name="Accent3 - 60% 21" xfId="3873"/>
    <cellStyle name="Accent3 - 60% 22" xfId="3880"/>
    <cellStyle name="Accent3 - 60% 23" xfId="5677"/>
    <cellStyle name="Accent3 - 60% 24" xfId="5681"/>
    <cellStyle name="Accent3 - 60% 3" xfId="3888"/>
    <cellStyle name="Accent3 - 60% 3 10" xfId="5693"/>
    <cellStyle name="Accent3 - 60% 3 11" xfId="5694"/>
    <cellStyle name="Accent3 - 60% 3 12" xfId="5695"/>
    <cellStyle name="Accent3 - 60% 3 2" xfId="3532"/>
    <cellStyle name="Accent3 - 60% 3 3" xfId="2342"/>
    <cellStyle name="Accent3 - 60% 3 4" xfId="3534"/>
    <cellStyle name="Accent3 - 60% 3 5" xfId="3541"/>
    <cellStyle name="Accent3 - 60% 3 6" xfId="3663"/>
    <cellStyle name="Accent3 - 60% 3 7" xfId="3668"/>
    <cellStyle name="Accent3 - 60% 3 8" xfId="5697"/>
    <cellStyle name="Accent3 - 60% 3 9" xfId="5700"/>
    <cellStyle name="Accent3 - 60% 4" xfId="3891"/>
    <cellStyle name="Accent3 - 60% 4 10" xfId="5702"/>
    <cellStyle name="Accent3 - 60% 4 11" xfId="5704"/>
    <cellStyle name="Accent3 - 60% 4 12" xfId="5706"/>
    <cellStyle name="Accent3 - 60% 4 2" xfId="3562"/>
    <cellStyle name="Accent3 - 60% 4 3" xfId="1368"/>
    <cellStyle name="Accent3 - 60% 4 4" xfId="3565"/>
    <cellStyle name="Accent3 - 60% 4 5" xfId="3568"/>
    <cellStyle name="Accent3 - 60% 4 6" xfId="860"/>
    <cellStyle name="Accent3 - 60% 4 7" xfId="5709"/>
    <cellStyle name="Accent3 - 60% 4 8" xfId="5711"/>
    <cellStyle name="Accent3 - 60% 4 9" xfId="5714"/>
    <cellStyle name="Accent3 - 60% 5" xfId="3895"/>
    <cellStyle name="Accent3 - 60% 5 10" xfId="5716"/>
    <cellStyle name="Accent3 - 60% 5 11" xfId="5717"/>
    <cellStyle name="Accent3 - 60% 5 12" xfId="5719"/>
    <cellStyle name="Accent3 - 60% 5 2" xfId="3596"/>
    <cellStyle name="Accent3 - 60% 5 3" xfId="540"/>
    <cellStyle name="Accent3 - 60% 5 4" xfId="3601"/>
    <cellStyle name="Accent3 - 60% 5 5" xfId="3604"/>
    <cellStyle name="Accent3 - 60% 5 6" xfId="899"/>
    <cellStyle name="Accent3 - 60% 5 7" xfId="917"/>
    <cellStyle name="Accent3 - 60% 5 8" xfId="5722"/>
    <cellStyle name="Accent3 - 60% 5 9" xfId="5725"/>
    <cellStyle name="Accent3 - 60% 6" xfId="3898"/>
    <cellStyle name="Accent3 - 60% 6 10" xfId="5727"/>
    <cellStyle name="Accent3 - 60% 6 11" xfId="5728"/>
    <cellStyle name="Accent3 - 60% 6 12" xfId="5729"/>
    <cellStyle name="Accent3 - 60% 6 2" xfId="3633"/>
    <cellStyle name="Accent3 - 60% 6 3" xfId="1379"/>
    <cellStyle name="Accent3 - 60% 6 4" xfId="3638"/>
    <cellStyle name="Accent3 - 60% 6 5" xfId="3648"/>
    <cellStyle name="Accent3 - 60% 6 6" xfId="5464"/>
    <cellStyle name="Accent3 - 60% 6 7" xfId="5473"/>
    <cellStyle name="Accent3 - 60% 6 8" xfId="5731"/>
    <cellStyle name="Accent3 - 60% 6 9" xfId="5734"/>
    <cellStyle name="Accent3 - 60% 7" xfId="3901"/>
    <cellStyle name="Accent3 - 60% 7 10" xfId="3555"/>
    <cellStyle name="Accent3 - 60% 7 11" xfId="3559"/>
    <cellStyle name="Accent3 - 60% 7 12" xfId="3563"/>
    <cellStyle name="Accent3 - 60% 7 2" xfId="3678"/>
    <cellStyle name="Accent3 - 60% 7 3" xfId="1387"/>
    <cellStyle name="Accent3 - 60% 7 4" xfId="3682"/>
    <cellStyle name="Accent3 - 60% 7 5" xfId="3687"/>
    <cellStyle name="Accent3 - 60% 7 6" xfId="5673"/>
    <cellStyle name="Accent3 - 60% 7 7" xfId="3869"/>
    <cellStyle name="Accent3 - 60% 7 8" xfId="3875"/>
    <cellStyle name="Accent3 - 60% 7 9" xfId="3882"/>
    <cellStyle name="Accent3 - 60% 8" xfId="3904"/>
    <cellStyle name="Accent3 - 60% 8 10" xfId="5739"/>
    <cellStyle name="Accent3 - 60% 8 11" xfId="5744"/>
    <cellStyle name="Accent3 - 60% 8 12" xfId="5750"/>
    <cellStyle name="Accent3 - 60% 8 2" xfId="5753"/>
    <cellStyle name="Accent3 - 60% 8 3" xfId="1396"/>
    <cellStyle name="Accent3 - 60% 8 4" xfId="5756"/>
    <cellStyle name="Accent3 - 60% 8 5" xfId="5758"/>
    <cellStyle name="Accent3 - 60% 8 6" xfId="5759"/>
    <cellStyle name="Accent3 - 60% 8 7" xfId="5760"/>
    <cellStyle name="Accent3 - 60% 8 8" xfId="5761"/>
    <cellStyle name="Accent3 - 60% 8 9" xfId="5763"/>
    <cellStyle name="Accent3 - 60% 9" xfId="3907"/>
    <cellStyle name="Accent3 - 60% 9 10" xfId="5765"/>
    <cellStyle name="Accent3 - 60% 9 11" xfId="5767"/>
    <cellStyle name="Accent3 - 60% 9 12" xfId="5769"/>
    <cellStyle name="Accent3 - 60% 9 2" xfId="5746"/>
    <cellStyle name="Accent3 - 60% 9 3" xfId="1403"/>
    <cellStyle name="Accent3 - 60% 9 4" xfId="5771"/>
    <cellStyle name="Accent3 - 60% 9 5" xfId="5773"/>
    <cellStyle name="Accent3 - 60% 9 6" xfId="5774"/>
    <cellStyle name="Accent3 - 60% 9 7" xfId="5775"/>
    <cellStyle name="Accent3 - 60% 9 8" xfId="5776"/>
    <cellStyle name="Accent3 - 60% 9 9" xfId="5777"/>
    <cellStyle name="Accent3 10" xfId="5778"/>
    <cellStyle name="Accent3 10 10" xfId="3259"/>
    <cellStyle name="Accent3 10 11" xfId="4425"/>
    <cellStyle name="Accent3 10 12" xfId="5305"/>
    <cellStyle name="Accent3 10 2" xfId="5779"/>
    <cellStyle name="Accent3 10 3" xfId="5780"/>
    <cellStyle name="Accent3 10 4" xfId="5781"/>
    <cellStyle name="Accent3 10 5" xfId="5782"/>
    <cellStyle name="Accent3 10 6" xfId="5783"/>
    <cellStyle name="Accent3 10 7" xfId="5784"/>
    <cellStyle name="Accent3 10 8" xfId="2751"/>
    <cellStyle name="Accent3 10 9" xfId="2755"/>
    <cellStyle name="Accent3 11" xfId="2736"/>
    <cellStyle name="Accent3 11 10" xfId="5786"/>
    <cellStyle name="Accent3 11 11" xfId="1654"/>
    <cellStyle name="Accent3 11 12" xfId="185"/>
    <cellStyle name="Accent3 11 2" xfId="5787"/>
    <cellStyle name="Accent3 11 3" xfId="5788"/>
    <cellStyle name="Accent3 11 4" xfId="5790"/>
    <cellStyle name="Accent3 11 5" xfId="5792"/>
    <cellStyle name="Accent3 11 6" xfId="5794"/>
    <cellStyle name="Accent3 11 7" xfId="5795"/>
    <cellStyle name="Accent3 11 8" xfId="3054"/>
    <cellStyle name="Accent3 11 9" xfId="5796"/>
    <cellStyle name="Accent3 12" xfId="2740"/>
    <cellStyle name="Accent3 12 10" xfId="5797"/>
    <cellStyle name="Accent3 12 11" xfId="1219"/>
    <cellStyle name="Accent3 12 12" xfId="1589"/>
    <cellStyle name="Accent3 12 2" xfId="5798"/>
    <cellStyle name="Accent3 12 3" xfId="5799"/>
    <cellStyle name="Accent3 12 4" xfId="5800"/>
    <cellStyle name="Accent3 12 5" xfId="5801"/>
    <cellStyle name="Accent3 12 6" xfId="5802"/>
    <cellStyle name="Accent3 12 7" xfId="5803"/>
    <cellStyle name="Accent3 12 8" xfId="3057"/>
    <cellStyle name="Accent3 12 9" xfId="3060"/>
    <cellStyle name="Accent3 13" xfId="5806"/>
    <cellStyle name="Accent3 13 10" xfId="5808"/>
    <cellStyle name="Accent3 13 11" xfId="5810"/>
    <cellStyle name="Accent3 13 12" xfId="5811"/>
    <cellStyle name="Accent3 13 2" xfId="4934"/>
    <cellStyle name="Accent3 13 3" xfId="4946"/>
    <cellStyle name="Accent3 13 4" xfId="4963"/>
    <cellStyle name="Accent3 13 5" xfId="2041"/>
    <cellStyle name="Accent3 13 6" xfId="5812"/>
    <cellStyle name="Accent3 13 7" xfId="5813"/>
    <cellStyle name="Accent3 13 8" xfId="5814"/>
    <cellStyle name="Accent3 13 9" xfId="5815"/>
    <cellStyle name="Accent3 14" xfId="5817"/>
    <cellStyle name="Accent3 15" xfId="5824"/>
    <cellStyle name="Accent3 16" xfId="5831"/>
    <cellStyle name="Accent3 17" xfId="147"/>
    <cellStyle name="Accent3 18" xfId="5836"/>
    <cellStyle name="Accent3 19" xfId="1611"/>
    <cellStyle name="Accent3 2" xfId="5844"/>
    <cellStyle name="Accent3 2 10" xfId="5846"/>
    <cellStyle name="Accent3 2 11" xfId="4709"/>
    <cellStyle name="Accent3 2 12" xfId="4712"/>
    <cellStyle name="Accent3 2 2" xfId="5848"/>
    <cellStyle name="Accent3 2 3" xfId="5849"/>
    <cellStyle name="Accent3 2 4" xfId="5850"/>
    <cellStyle name="Accent3 2 5" xfId="5851"/>
    <cellStyle name="Accent3 2 6" xfId="5852"/>
    <cellStyle name="Accent3 2 7" xfId="5853"/>
    <cellStyle name="Accent3 2 8" xfId="5854"/>
    <cellStyle name="Accent3 2 9" xfId="5190"/>
    <cellStyle name="Accent3 20" xfId="5823"/>
    <cellStyle name="Accent3 21" xfId="5830"/>
    <cellStyle name="Accent3 22" xfId="146"/>
    <cellStyle name="Accent3 23" xfId="5835"/>
    <cellStyle name="Accent3 24" xfId="1612"/>
    <cellStyle name="Accent3 3" xfId="5858"/>
    <cellStyle name="Accent3 3 10" xfId="2720"/>
    <cellStyle name="Accent3 3 11" xfId="5860"/>
    <cellStyle name="Accent3 3 12" xfId="5863"/>
    <cellStyle name="Accent3 3 2" xfId="5865"/>
    <cellStyle name="Accent3 3 3" xfId="5866"/>
    <cellStyle name="Accent3 3 4" xfId="2797"/>
    <cellStyle name="Accent3 3 5" xfId="5867"/>
    <cellStyle name="Accent3 3 6" xfId="5868"/>
    <cellStyle name="Accent3 3 7" xfId="5869"/>
    <cellStyle name="Accent3 3 8" xfId="5870"/>
    <cellStyle name="Accent3 3 9" xfId="5871"/>
    <cellStyle name="Accent3 4" xfId="5875"/>
    <cellStyle name="Accent3 4 10" xfId="5876"/>
    <cellStyle name="Accent3 4 11" xfId="5879"/>
    <cellStyle name="Accent3 4 12" xfId="5882"/>
    <cellStyle name="Accent3 4 2" xfId="5659"/>
    <cellStyle name="Accent3 4 3" xfId="5663"/>
    <cellStyle name="Accent3 4 4" xfId="2802"/>
    <cellStyle name="Accent3 4 5" xfId="2804"/>
    <cellStyle name="Accent3 4 6" xfId="5884"/>
    <cellStyle name="Accent3 4 7" xfId="5885"/>
    <cellStyle name="Accent3 4 8" xfId="5886"/>
    <cellStyle name="Accent3 4 9" xfId="1729"/>
    <cellStyle name="Accent3 5" xfId="5890"/>
    <cellStyle name="Accent3 5 10" xfId="5891"/>
    <cellStyle name="Accent3 5 11" xfId="5894"/>
    <cellStyle name="Accent3 5 12" xfId="1000"/>
    <cellStyle name="Accent3 5 2" xfId="4985"/>
    <cellStyle name="Accent3 5 3" xfId="4987"/>
    <cellStyle name="Accent3 5 4" xfId="4989"/>
    <cellStyle name="Accent3 5 5" xfId="4991"/>
    <cellStyle name="Accent3 5 6" xfId="4993"/>
    <cellStyle name="Accent3 5 7" xfId="4995"/>
    <cellStyle name="Accent3 5 8" xfId="4997"/>
    <cellStyle name="Accent3 5 9" xfId="1901"/>
    <cellStyle name="Accent3 6" xfId="5899"/>
    <cellStyle name="Accent3 6 10" xfId="4767"/>
    <cellStyle name="Accent3 6 11" xfId="5901"/>
    <cellStyle name="Accent3 6 12" xfId="5903"/>
    <cellStyle name="Accent3 6 2" xfId="5022"/>
    <cellStyle name="Accent3 6 3" xfId="5025"/>
    <cellStyle name="Accent3 6 4" xfId="5029"/>
    <cellStyle name="Accent3 6 5" xfId="5034"/>
    <cellStyle name="Accent3 6 6" xfId="339"/>
    <cellStyle name="Accent3 6 7" xfId="476"/>
    <cellStyle name="Accent3 6 8" xfId="487"/>
    <cellStyle name="Accent3 6 9" xfId="500"/>
    <cellStyle name="Accent3 7" xfId="3491"/>
    <cellStyle name="Accent3 7 10" xfId="115"/>
    <cellStyle name="Accent3 7 11" xfId="5904"/>
    <cellStyle name="Accent3 7 12" xfId="97"/>
    <cellStyle name="Accent3 7 2" xfId="5053"/>
    <cellStyle name="Accent3 7 3" xfId="5057"/>
    <cellStyle name="Accent3 7 4" xfId="5060"/>
    <cellStyle name="Accent3 7 5" xfId="5063"/>
    <cellStyle name="Accent3 7 6" xfId="5067"/>
    <cellStyle name="Accent3 7 7" xfId="5071"/>
    <cellStyle name="Accent3 7 8" xfId="5074"/>
    <cellStyle name="Accent3 7 9" xfId="2201"/>
    <cellStyle name="Accent3 8" xfId="3496"/>
    <cellStyle name="Accent3 8 10" xfId="1738"/>
    <cellStyle name="Accent3 8 11" xfId="5905"/>
    <cellStyle name="Accent3 8 12" xfId="5907"/>
    <cellStyle name="Accent3 8 2" xfId="5096"/>
    <cellStyle name="Accent3 8 3" xfId="5102"/>
    <cellStyle name="Accent3 8 4" xfId="1946"/>
    <cellStyle name="Accent3 8 5" xfId="5107"/>
    <cellStyle name="Accent3 8 6" xfId="5113"/>
    <cellStyle name="Accent3 8 7" xfId="5120"/>
    <cellStyle name="Accent3 8 8" xfId="5128"/>
    <cellStyle name="Accent3 8 9" xfId="2346"/>
    <cellStyle name="Accent3 9" xfId="3501"/>
    <cellStyle name="Accent3 9 10" xfId="5909"/>
    <cellStyle name="Accent3 9 11" xfId="5910"/>
    <cellStyle name="Accent3 9 12" xfId="5911"/>
    <cellStyle name="Accent3 9 2" xfId="5912"/>
    <cellStyle name="Accent3 9 3" xfId="5913"/>
    <cellStyle name="Accent3 9 4" xfId="1950"/>
    <cellStyle name="Accent3 9 5" xfId="1952"/>
    <cellStyle name="Accent3 9 6" xfId="5914"/>
    <cellStyle name="Accent3 9 7" xfId="5915"/>
    <cellStyle name="Accent3 9 8" xfId="5916"/>
    <cellStyle name="Accent3 9 9" xfId="2476"/>
    <cellStyle name="Accent4" xfId="2404"/>
    <cellStyle name="Accent4 - 20%" xfId="5917"/>
    <cellStyle name="Accent4 - 20% 10" xfId="4886"/>
    <cellStyle name="Accent4 - 20% 11" xfId="5919"/>
    <cellStyle name="Accent4 - 20% 12" xfId="5922"/>
    <cellStyle name="Accent4 - 20% 13" xfId="5926"/>
    <cellStyle name="Accent4 - 20% 14" xfId="5930"/>
    <cellStyle name="Accent4 - 20% 15" xfId="1999"/>
    <cellStyle name="Accent4 - 20% 16" xfId="2006"/>
    <cellStyle name="Accent4 - 20% 17" xfId="5934"/>
    <cellStyle name="Accent4 - 20% 18" xfId="453"/>
    <cellStyle name="Accent4 - 20% 19" xfId="293"/>
    <cellStyle name="Accent4 - 20% 2" xfId="5940"/>
    <cellStyle name="Accent4 - 20% 2 10" xfId="338"/>
    <cellStyle name="Accent4 - 20% 2 11" xfId="477"/>
    <cellStyle name="Accent4 - 20% 2 12" xfId="488"/>
    <cellStyle name="Accent4 - 20% 2 2" xfId="5944"/>
    <cellStyle name="Accent4 - 20% 2 3" xfId="5948"/>
    <cellStyle name="Accent4 - 20% 2 4" xfId="5953"/>
    <cellStyle name="Accent4 - 20% 2 5" xfId="5957"/>
    <cellStyle name="Accent4 - 20% 2 6" xfId="5962"/>
    <cellStyle name="Accent4 - 20% 2 7" xfId="5966"/>
    <cellStyle name="Accent4 - 20% 2 8" xfId="5968"/>
    <cellStyle name="Accent4 - 20% 2 9" xfId="1352"/>
    <cellStyle name="Accent4 - 20% 3" xfId="2836"/>
    <cellStyle name="Accent4 - 20% 3 10" xfId="5969"/>
    <cellStyle name="Accent4 - 20% 3 11" xfId="5970"/>
    <cellStyle name="Accent4 - 20% 3 12" xfId="5971"/>
    <cellStyle name="Accent4 - 20% 3 2" xfId="2838"/>
    <cellStyle name="Accent4 - 20% 3 3" xfId="5974"/>
    <cellStyle name="Accent4 - 20% 3 4" xfId="5978"/>
    <cellStyle name="Accent4 - 20% 3 5" xfId="5982"/>
    <cellStyle name="Accent4 - 20% 3 6" xfId="5987"/>
    <cellStyle name="Accent4 - 20% 3 7" xfId="5991"/>
    <cellStyle name="Accent4 - 20% 3 8" xfId="5994"/>
    <cellStyle name="Accent4 - 20% 3 9" xfId="1356"/>
    <cellStyle name="Accent4 - 20% 4" xfId="2844"/>
    <cellStyle name="Accent4 - 20% 4 10" xfId="5996"/>
    <cellStyle name="Accent4 - 20% 4 11" xfId="4443"/>
    <cellStyle name="Accent4 - 20% 4 12" xfId="4447"/>
    <cellStyle name="Accent4 - 20% 4 2" xfId="2847"/>
    <cellStyle name="Accent4 - 20% 4 3" xfId="2852"/>
    <cellStyle name="Accent4 - 20% 4 4" xfId="6002"/>
    <cellStyle name="Accent4 - 20% 4 5" xfId="6007"/>
    <cellStyle name="Accent4 - 20% 4 6" xfId="6013"/>
    <cellStyle name="Accent4 - 20% 4 7" xfId="6019"/>
    <cellStyle name="Accent4 - 20% 4 8" xfId="6022"/>
    <cellStyle name="Accent4 - 20% 4 9" xfId="6027"/>
    <cellStyle name="Accent4 - 20% 5" xfId="1747"/>
    <cellStyle name="Accent4 - 20% 5 10" xfId="6031"/>
    <cellStyle name="Accent4 - 20% 5 11" xfId="4577"/>
    <cellStyle name="Accent4 - 20% 5 12" xfId="4583"/>
    <cellStyle name="Accent4 - 20% 5 2" xfId="6036"/>
    <cellStyle name="Accent4 - 20% 5 3" xfId="6038"/>
    <cellStyle name="Accent4 - 20% 5 4" xfId="3577"/>
    <cellStyle name="Accent4 - 20% 5 5" xfId="3580"/>
    <cellStyle name="Accent4 - 20% 5 6" xfId="3583"/>
    <cellStyle name="Accent4 - 20% 5 7" xfId="6041"/>
    <cellStyle name="Accent4 - 20% 5 8" xfId="6044"/>
    <cellStyle name="Accent4 - 20% 5 9" xfId="598"/>
    <cellStyle name="Accent4 - 20% 6" xfId="1751"/>
    <cellStyle name="Accent4 - 20% 6 10" xfId="1658"/>
    <cellStyle name="Accent4 - 20% 6 11" xfId="6046"/>
    <cellStyle name="Accent4 - 20% 6 12" xfId="6047"/>
    <cellStyle name="Accent4 - 20% 6 2" xfId="6048"/>
    <cellStyle name="Accent4 - 20% 6 3" xfId="6051"/>
    <cellStyle name="Accent4 - 20% 6 4" xfId="1693"/>
    <cellStyle name="Accent4 - 20% 6 5" xfId="3018"/>
    <cellStyle name="Accent4 - 20% 6 6" xfId="6054"/>
    <cellStyle name="Accent4 - 20% 6 7" xfId="6057"/>
    <cellStyle name="Accent4 - 20% 6 8" xfId="6061"/>
    <cellStyle name="Accent4 - 20% 6 9" xfId="6064"/>
    <cellStyle name="Accent4 - 20% 7" xfId="6068"/>
    <cellStyle name="Accent4 - 20% 7 10" xfId="3941"/>
    <cellStyle name="Accent4 - 20% 7 11" xfId="3945"/>
    <cellStyle name="Accent4 - 20% 7 12" xfId="3949"/>
    <cellStyle name="Accent4 - 20% 7 2" xfId="517"/>
    <cellStyle name="Accent4 - 20% 7 3" xfId="6070"/>
    <cellStyle name="Accent4 - 20% 7 4" xfId="6073"/>
    <cellStyle name="Accent4 - 20% 7 5" xfId="3029"/>
    <cellStyle name="Accent4 - 20% 7 6" xfId="3032"/>
    <cellStyle name="Accent4 - 20% 7 7" xfId="6076"/>
    <cellStyle name="Accent4 - 20% 7 8" xfId="6080"/>
    <cellStyle name="Accent4 - 20% 7 9" xfId="6083"/>
    <cellStyle name="Accent4 - 20% 8" xfId="2016"/>
    <cellStyle name="Accent4 - 20% 9" xfId="2022"/>
    <cellStyle name="Accent4 - 40%" xfId="6085"/>
    <cellStyle name="Accent4 - 40% 10" xfId="5260"/>
    <cellStyle name="Accent4 - 40% 11" xfId="5262"/>
    <cellStyle name="Accent4 - 40% 12" xfId="5264"/>
    <cellStyle name="Accent4 - 40% 13" xfId="6088"/>
    <cellStyle name="Accent4 - 40% 14" xfId="6089"/>
    <cellStyle name="Accent4 - 40% 15" xfId="6090"/>
    <cellStyle name="Accent4 - 40% 16" xfId="6091"/>
    <cellStyle name="Accent4 - 40% 17" xfId="5"/>
    <cellStyle name="Accent4 - 40% 18" xfId="6094"/>
    <cellStyle name="Accent4 - 40% 19" xfId="6097"/>
    <cellStyle name="Accent4 - 40% 2" xfId="6099"/>
    <cellStyle name="Accent4 - 40% 2 10" xfId="3923"/>
    <cellStyle name="Accent4 - 40% 2 11" xfId="3926"/>
    <cellStyle name="Accent4 - 40% 2 12" xfId="3929"/>
    <cellStyle name="Accent4 - 40% 2 2" xfId="2968"/>
    <cellStyle name="Accent4 - 40% 2 3" xfId="1432"/>
    <cellStyle name="Accent4 - 40% 2 4" xfId="2984"/>
    <cellStyle name="Accent4 - 40% 2 5" xfId="4458"/>
    <cellStyle name="Accent4 - 40% 2 6" xfId="6104"/>
    <cellStyle name="Accent4 - 40% 2 7" xfId="2179"/>
    <cellStyle name="Accent4 - 40% 2 8" xfId="76"/>
    <cellStyle name="Accent4 - 40% 2 9" xfId="1477"/>
    <cellStyle name="Accent4 - 40% 3" xfId="3075"/>
    <cellStyle name="Accent4 - 40% 3 10" xfId="4088"/>
    <cellStyle name="Accent4 - 40% 3 11" xfId="4092"/>
    <cellStyle name="Accent4 - 40% 3 12" xfId="4095"/>
    <cellStyle name="Accent4 - 40% 3 2" xfId="3080"/>
    <cellStyle name="Accent4 - 40% 3 3" xfId="36"/>
    <cellStyle name="Accent4 - 40% 3 4" xfId="4473"/>
    <cellStyle name="Accent4 - 40% 3 5" xfId="4476"/>
    <cellStyle name="Accent4 - 40% 3 6" xfId="6108"/>
    <cellStyle name="Accent4 - 40% 3 7" xfId="6112"/>
    <cellStyle name="Accent4 - 40% 3 8" xfId="6117"/>
    <cellStyle name="Accent4 - 40% 3 9" xfId="1558"/>
    <cellStyle name="Accent4 - 40% 4" xfId="3082"/>
    <cellStyle name="Accent4 - 40% 4 10" xfId="6122"/>
    <cellStyle name="Accent4 - 40% 4 11" xfId="6124"/>
    <cellStyle name="Accent4 - 40% 4 12" xfId="6126"/>
    <cellStyle name="Accent4 - 40% 4 2" xfId="3085"/>
    <cellStyle name="Accent4 - 40% 4 3" xfId="1596"/>
    <cellStyle name="Accent4 - 40% 4 4" xfId="4491"/>
    <cellStyle name="Accent4 - 40% 4 5" xfId="4494"/>
    <cellStyle name="Accent4 - 40% 4 6" xfId="6129"/>
    <cellStyle name="Accent4 - 40% 4 7" xfId="6132"/>
    <cellStyle name="Accent4 - 40% 4 8" xfId="4191"/>
    <cellStyle name="Accent4 - 40% 4 9" xfId="4199"/>
    <cellStyle name="Accent4 - 40% 5" xfId="1807"/>
    <cellStyle name="Accent4 - 40% 5 10" xfId="6136"/>
    <cellStyle name="Accent4 - 40% 5 11" xfId="6138"/>
    <cellStyle name="Accent4 - 40% 5 12" xfId="6140"/>
    <cellStyle name="Accent4 - 40% 5 2" xfId="4518"/>
    <cellStyle name="Accent4 - 40% 5 3" xfId="65"/>
    <cellStyle name="Accent4 - 40% 5 4" xfId="4521"/>
    <cellStyle name="Accent4 - 40% 5 5" xfId="4525"/>
    <cellStyle name="Accent4 - 40% 5 6" xfId="6142"/>
    <cellStyle name="Accent4 - 40% 5 7" xfId="6146"/>
    <cellStyle name="Accent4 - 40% 5 8" xfId="6151"/>
    <cellStyle name="Accent4 - 40% 5 9" xfId="6157"/>
    <cellStyle name="Accent4 - 40% 6" xfId="683"/>
    <cellStyle name="Accent4 - 40% 6 10" xfId="6161"/>
    <cellStyle name="Accent4 - 40% 6 11" xfId="6162"/>
    <cellStyle name="Accent4 - 40% 6 12" xfId="6163"/>
    <cellStyle name="Accent4 - 40% 6 2" xfId="4553"/>
    <cellStyle name="Accent4 - 40% 6 3" xfId="1601"/>
    <cellStyle name="Accent4 - 40% 6 4" xfId="4557"/>
    <cellStyle name="Accent4 - 40% 6 5" xfId="4561"/>
    <cellStyle name="Accent4 - 40% 6 6" xfId="6165"/>
    <cellStyle name="Accent4 - 40% 6 7" xfId="6170"/>
    <cellStyle name="Accent4 - 40% 6 8" xfId="6176"/>
    <cellStyle name="Accent4 - 40% 6 9" xfId="6185"/>
    <cellStyle name="Accent4 - 40% 7" xfId="4482"/>
    <cellStyle name="Accent4 - 40% 7 10" xfId="1200"/>
    <cellStyle name="Accent4 - 40% 7 11" xfId="374"/>
    <cellStyle name="Accent4 - 40% 7 12" xfId="6192"/>
    <cellStyle name="Accent4 - 40% 7 2" xfId="4596"/>
    <cellStyle name="Accent4 - 40% 7 3" xfId="242"/>
    <cellStyle name="Accent4 - 40% 7 4" xfId="4599"/>
    <cellStyle name="Accent4 - 40% 7 5" xfId="4603"/>
    <cellStyle name="Accent4 - 40% 7 6" xfId="6195"/>
    <cellStyle name="Accent4 - 40% 7 7" xfId="6201"/>
    <cellStyle name="Accent4 - 40% 7 8" xfId="6208"/>
    <cellStyle name="Accent4 - 40% 7 9" xfId="6215"/>
    <cellStyle name="Accent4 - 40% 8" xfId="2291"/>
    <cellStyle name="Accent4 - 40% 9" xfId="298"/>
    <cellStyle name="Accent4 - 60%" xfId="6220"/>
    <cellStyle name="Accent4 - 60% 10" xfId="3096"/>
    <cellStyle name="Accent4 - 60% 10 10" xfId="6223"/>
    <cellStyle name="Accent4 - 60% 10 11" xfId="6224"/>
    <cellStyle name="Accent4 - 60% 10 12" xfId="6225"/>
    <cellStyle name="Accent4 - 60% 10 2" xfId="6226"/>
    <cellStyle name="Accent4 - 60% 10 3" xfId="6227"/>
    <cellStyle name="Accent4 - 60% 10 4" xfId="6228"/>
    <cellStyle name="Accent4 - 60% 10 5" xfId="6229"/>
    <cellStyle name="Accent4 - 60% 10 6" xfId="4849"/>
    <cellStyle name="Accent4 - 60% 10 7" xfId="194"/>
    <cellStyle name="Accent4 - 60% 10 8" xfId="161"/>
    <cellStyle name="Accent4 - 60% 10 9" xfId="221"/>
    <cellStyle name="Accent4 - 60% 11" xfId="6230"/>
    <cellStyle name="Accent4 - 60% 11 10" xfId="4251"/>
    <cellStyle name="Accent4 - 60% 11 11" xfId="4258"/>
    <cellStyle name="Accent4 - 60% 11 12" xfId="4265"/>
    <cellStyle name="Accent4 - 60% 11 2" xfId="4305"/>
    <cellStyle name="Accent4 - 60% 11 3" xfId="4319"/>
    <cellStyle name="Accent4 - 60% 11 4" xfId="28"/>
    <cellStyle name="Accent4 - 60% 11 5" xfId="327"/>
    <cellStyle name="Accent4 - 60% 11 6" xfId="4366"/>
    <cellStyle name="Accent4 - 60% 11 7" xfId="4392"/>
    <cellStyle name="Accent4 - 60% 11 8" xfId="4403"/>
    <cellStyle name="Accent4 - 60% 11 9" xfId="6233"/>
    <cellStyle name="Accent4 - 60% 12" xfId="6235"/>
    <cellStyle name="Accent4 - 60% 12 10" xfId="5135"/>
    <cellStyle name="Accent4 - 60% 12 11" xfId="5138"/>
    <cellStyle name="Accent4 - 60% 12 12" xfId="5144"/>
    <cellStyle name="Accent4 - 60% 12 2" xfId="269"/>
    <cellStyle name="Accent4 - 60% 12 3" xfId="5207"/>
    <cellStyle name="Accent4 - 60% 12 4" xfId="871"/>
    <cellStyle name="Accent4 - 60% 12 5" xfId="878"/>
    <cellStyle name="Accent4 - 60% 12 6" xfId="5266"/>
    <cellStyle name="Accent4 - 60% 12 7" xfId="5283"/>
    <cellStyle name="Accent4 - 60% 12 8" xfId="5296"/>
    <cellStyle name="Accent4 - 60% 12 9" xfId="6238"/>
    <cellStyle name="Accent4 - 60% 13" xfId="6239"/>
    <cellStyle name="Accent4 - 60% 13 10" xfId="5821"/>
    <cellStyle name="Accent4 - 60% 13 11" xfId="5828"/>
    <cellStyle name="Accent4 - 60% 13 12" xfId="144"/>
    <cellStyle name="Accent4 - 60% 13 2" xfId="5855"/>
    <cellStyle name="Accent4 - 60% 13 3" xfId="5872"/>
    <cellStyle name="Accent4 - 60% 13 4" xfId="5887"/>
    <cellStyle name="Accent4 - 60% 13 5" xfId="5897"/>
    <cellStyle name="Accent4 - 60% 13 6" xfId="3493"/>
    <cellStyle name="Accent4 - 60% 13 7" xfId="3498"/>
    <cellStyle name="Accent4 - 60% 13 8" xfId="3502"/>
    <cellStyle name="Accent4 - 60% 13 9" xfId="6242"/>
    <cellStyle name="Accent4 - 60% 14" xfId="6243"/>
    <cellStyle name="Accent4 - 60% 15" xfId="6247"/>
    <cellStyle name="Accent4 - 60% 16" xfId="6251"/>
    <cellStyle name="Accent4 - 60% 17" xfId="6256"/>
    <cellStyle name="Accent4 - 60% 18" xfId="6264"/>
    <cellStyle name="Accent4 - 60% 19" xfId="6271"/>
    <cellStyle name="Accent4 - 60% 2" xfId="3847"/>
    <cellStyle name="Accent4 - 60% 2 10" xfId="6273"/>
    <cellStyle name="Accent4 - 60% 2 11" xfId="6280"/>
    <cellStyle name="Accent4 - 60% 2 12" xfId="6287"/>
    <cellStyle name="Accent4 - 60% 2 2" xfId="4641"/>
    <cellStyle name="Accent4 - 60% 2 3" xfId="4645"/>
    <cellStyle name="Accent4 - 60% 2 4" xfId="4649"/>
    <cellStyle name="Accent4 - 60% 2 5" xfId="4655"/>
    <cellStyle name="Accent4 - 60% 2 6" xfId="6295"/>
    <cellStyle name="Accent4 - 60% 2 7" xfId="6298"/>
    <cellStyle name="Accent4 - 60% 2 8" xfId="6302"/>
    <cellStyle name="Accent4 - 60% 2 9" xfId="6306"/>
    <cellStyle name="Accent4 - 60% 20" xfId="6246"/>
    <cellStyle name="Accent4 - 60% 21" xfId="6250"/>
    <cellStyle name="Accent4 - 60% 22" xfId="6255"/>
    <cellStyle name="Accent4 - 60% 23" xfId="6263"/>
    <cellStyle name="Accent4 - 60% 24" xfId="6270"/>
    <cellStyle name="Accent4 - 60% 3" xfId="6310"/>
    <cellStyle name="Accent4 - 60% 3 10" xfId="6312"/>
    <cellStyle name="Accent4 - 60% 3 11" xfId="3116"/>
    <cellStyle name="Accent4 - 60% 3 12" xfId="3124"/>
    <cellStyle name="Accent4 - 60% 3 2" xfId="4665"/>
    <cellStyle name="Accent4 - 60% 3 3" xfId="4669"/>
    <cellStyle name="Accent4 - 60% 3 4" xfId="4673"/>
    <cellStyle name="Accent4 - 60% 3 5" xfId="4680"/>
    <cellStyle name="Accent4 - 60% 3 6" xfId="446"/>
    <cellStyle name="Accent4 - 60% 3 7" xfId="279"/>
    <cellStyle name="Accent4 - 60% 3 8" xfId="4770"/>
    <cellStyle name="Accent4 - 60% 3 9" xfId="4802"/>
    <cellStyle name="Accent4 - 60% 4" xfId="6316"/>
    <cellStyle name="Accent4 - 60% 4 10" xfId="6318"/>
    <cellStyle name="Accent4 - 60% 4 11" xfId="3212"/>
    <cellStyle name="Accent4 - 60% 4 12" xfId="3222"/>
    <cellStyle name="Accent4 - 60% 4 2" xfId="4691"/>
    <cellStyle name="Accent4 - 60% 4 3" xfId="4694"/>
    <cellStyle name="Accent4 - 60% 4 4" xfId="1043"/>
    <cellStyle name="Accent4 - 60% 4 5" xfId="4696"/>
    <cellStyle name="Accent4 - 60% 4 6" xfId="6319"/>
    <cellStyle name="Accent4 - 60% 4 7" xfId="6321"/>
    <cellStyle name="Accent4 - 60% 4 8" xfId="5807"/>
    <cellStyle name="Accent4 - 60% 4 9" xfId="5809"/>
    <cellStyle name="Accent4 - 60% 5" xfId="1846"/>
    <cellStyle name="Accent4 - 60% 5 10" xfId="6323"/>
    <cellStyle name="Accent4 - 60% 5 11" xfId="6324"/>
    <cellStyle name="Accent4 - 60% 5 12" xfId="6326"/>
    <cellStyle name="Accent4 - 60% 5 2" xfId="4715"/>
    <cellStyle name="Accent4 - 60% 5 3" xfId="4718"/>
    <cellStyle name="Accent4 - 60% 5 4" xfId="1054"/>
    <cellStyle name="Accent4 - 60% 5 5" xfId="1062"/>
    <cellStyle name="Accent4 - 60% 5 6" xfId="6329"/>
    <cellStyle name="Accent4 - 60% 5 7" xfId="6331"/>
    <cellStyle name="Accent4 - 60% 5 8" xfId="6333"/>
    <cellStyle name="Accent4 - 60% 5 9" xfId="6335"/>
    <cellStyle name="Accent4 - 60% 6" xfId="1849"/>
    <cellStyle name="Accent4 - 60% 6 10" xfId="6338"/>
    <cellStyle name="Accent4 - 60% 6 11" xfId="6340"/>
    <cellStyle name="Accent4 - 60% 6 12" xfId="6342"/>
    <cellStyle name="Accent4 - 60% 6 2" xfId="1754"/>
    <cellStyle name="Accent4 - 60% 6 3" xfId="4729"/>
    <cellStyle name="Accent4 - 60% 6 4" xfId="4731"/>
    <cellStyle name="Accent4 - 60% 6 5" xfId="4733"/>
    <cellStyle name="Accent4 - 60% 6 6" xfId="6345"/>
    <cellStyle name="Accent4 - 60% 6 7" xfId="167"/>
    <cellStyle name="Accent4 - 60% 6 8" xfId="6346"/>
    <cellStyle name="Accent4 - 60% 6 9" xfId="6347"/>
    <cellStyle name="Accent4 - 60% 7" xfId="6348"/>
    <cellStyle name="Accent4 - 60% 7 10" xfId="6025"/>
    <cellStyle name="Accent4 - 60% 7 11" xfId="6029"/>
    <cellStyle name="Accent4 - 60% 7 12" xfId="6351"/>
    <cellStyle name="Accent4 - 60% 7 2" xfId="1788"/>
    <cellStyle name="Accent4 - 60% 7 3" xfId="4747"/>
    <cellStyle name="Accent4 - 60% 7 4" xfId="4751"/>
    <cellStyle name="Accent4 - 60% 7 5" xfId="4758"/>
    <cellStyle name="Accent4 - 60% 7 6" xfId="6358"/>
    <cellStyle name="Accent4 - 60% 7 7" xfId="6364"/>
    <cellStyle name="Accent4 - 60% 7 8" xfId="6371"/>
    <cellStyle name="Accent4 - 60% 7 9" xfId="6378"/>
    <cellStyle name="Accent4 - 60% 8" xfId="2559"/>
    <cellStyle name="Accent4 - 60% 8 10" xfId="6380"/>
    <cellStyle name="Accent4 - 60% 8 11" xfId="6381"/>
    <cellStyle name="Accent4 - 60% 8 12" xfId="6382"/>
    <cellStyle name="Accent4 - 60% 8 2" xfId="1812"/>
    <cellStyle name="Accent4 - 60% 8 3" xfId="6383"/>
    <cellStyle name="Accent4 - 60% 8 4" xfId="6385"/>
    <cellStyle name="Accent4 - 60% 8 5" xfId="6389"/>
    <cellStyle name="Accent4 - 60% 8 6" xfId="6391"/>
    <cellStyle name="Accent4 - 60% 8 7" xfId="6393"/>
    <cellStyle name="Accent4 - 60% 8 8" xfId="6394"/>
    <cellStyle name="Accent4 - 60% 8 9" xfId="6395"/>
    <cellStyle name="Accent4 - 60% 9" xfId="1726"/>
    <cellStyle name="Accent4 - 60% 9 10" xfId="3848"/>
    <cellStyle name="Accent4 - 60% 9 11" xfId="6307"/>
    <cellStyle name="Accent4 - 60% 9 12" xfId="6313"/>
    <cellStyle name="Accent4 - 60% 9 2" xfId="1835"/>
    <cellStyle name="Accent4 - 60% 9 3" xfId="2563"/>
    <cellStyle name="Accent4 - 60% 9 4" xfId="6396"/>
    <cellStyle name="Accent4 - 60% 9 5" xfId="6399"/>
    <cellStyle name="Accent4 - 60% 9 6" xfId="6402"/>
    <cellStyle name="Accent4 - 60% 9 7" xfId="6405"/>
    <cellStyle name="Accent4 - 60% 9 8" xfId="6408"/>
    <cellStyle name="Accent4 - 60% 9 9" xfId="6410"/>
    <cellStyle name="Accent4 10" xfId="6412"/>
    <cellStyle name="Accent4 10 10" xfId="6414"/>
    <cellStyle name="Accent4 10 11" xfId="6416"/>
    <cellStyle name="Accent4 10 12" xfId="6418"/>
    <cellStyle name="Accent4 10 2" xfId="3566"/>
    <cellStyle name="Accent4 10 3" xfId="3569"/>
    <cellStyle name="Accent4 10 4" xfId="861"/>
    <cellStyle name="Accent4 10 5" xfId="5708"/>
    <cellStyle name="Accent4 10 6" xfId="5710"/>
    <cellStyle name="Accent4 10 7" xfId="5713"/>
    <cellStyle name="Accent4 10 8" xfId="6421"/>
    <cellStyle name="Accent4 10 9" xfId="6423"/>
    <cellStyle name="Accent4 11" xfId="1871"/>
    <cellStyle name="Accent4 11 10" xfId="6066"/>
    <cellStyle name="Accent4 11 11" xfId="6426"/>
    <cellStyle name="Accent4 11 12" xfId="6430"/>
    <cellStyle name="Accent4 11 2" xfId="3602"/>
    <cellStyle name="Accent4 11 3" xfId="3606"/>
    <cellStyle name="Accent4 11 4" xfId="901"/>
    <cellStyle name="Accent4 11 5" xfId="919"/>
    <cellStyle name="Accent4 11 6" xfId="5721"/>
    <cellStyle name="Accent4 11 7" xfId="5724"/>
    <cellStyle name="Accent4 11 8" xfId="6432"/>
    <cellStyle name="Accent4 11 9" xfId="6433"/>
    <cellStyle name="Accent4 12" xfId="1877"/>
    <cellStyle name="Accent4 12 10" xfId="4819"/>
    <cellStyle name="Accent4 12 11" xfId="4822"/>
    <cellStyle name="Accent4 12 12" xfId="4825"/>
    <cellStyle name="Accent4 12 2" xfId="3641"/>
    <cellStyle name="Accent4 12 3" xfId="3651"/>
    <cellStyle name="Accent4 12 4" xfId="5461"/>
    <cellStyle name="Accent4 12 5" xfId="5470"/>
    <cellStyle name="Accent4 12 6" xfId="5730"/>
    <cellStyle name="Accent4 12 7" xfId="5733"/>
    <cellStyle name="Accent4 12 8" xfId="6435"/>
    <cellStyle name="Accent4 12 9" xfId="6436"/>
    <cellStyle name="Accent4 13" xfId="392"/>
    <cellStyle name="Accent4 13 10" xfId="6420"/>
    <cellStyle name="Accent4 13 11" xfId="6422"/>
    <cellStyle name="Accent4 13 12" xfId="6438"/>
    <cellStyle name="Accent4 13 2" xfId="3683"/>
    <cellStyle name="Accent4 13 3" xfId="3688"/>
    <cellStyle name="Accent4 13 4" xfId="5672"/>
    <cellStyle name="Accent4 13 5" xfId="3870"/>
    <cellStyle name="Accent4 13 6" xfId="3877"/>
    <cellStyle name="Accent4 13 7" xfId="3884"/>
    <cellStyle name="Accent4 13 8" xfId="5676"/>
    <cellStyle name="Accent4 13 9" xfId="5680"/>
    <cellStyle name="Accent4 14" xfId="6439"/>
    <cellStyle name="Accent4 15" xfId="6442"/>
    <cellStyle name="Accent4 16" xfId="6445"/>
    <cellStyle name="Accent4 17" xfId="6448"/>
    <cellStyle name="Accent4 18" xfId="6450"/>
    <cellStyle name="Accent4 19" xfId="613"/>
    <cellStyle name="Accent4 2" xfId="5683"/>
    <cellStyle name="Accent4 2 10" xfId="2711"/>
    <cellStyle name="Accent4 2 11" xfId="6453"/>
    <cellStyle name="Accent4 2 12" xfId="6458"/>
    <cellStyle name="Accent4 2 2" xfId="126"/>
    <cellStyle name="Accent4 2 3" xfId="91"/>
    <cellStyle name="Accent4 2 4" xfId="61"/>
    <cellStyle name="Accent4 2 5" xfId="138"/>
    <cellStyle name="Accent4 2 6" xfId="251"/>
    <cellStyle name="Accent4 2 7" xfId="267"/>
    <cellStyle name="Accent4 2 8" xfId="6462"/>
    <cellStyle name="Accent4 2 9" xfId="5286"/>
    <cellStyle name="Accent4 20" xfId="6441"/>
    <cellStyle name="Accent4 21" xfId="6444"/>
    <cellStyle name="Accent4 22" xfId="6447"/>
    <cellStyle name="Accent4 23" xfId="6449"/>
    <cellStyle name="Accent4 24" xfId="614"/>
    <cellStyle name="Accent4 3" xfId="5685"/>
    <cellStyle name="Accent4 3 10" xfId="127"/>
    <cellStyle name="Accent4 3 11" xfId="4860"/>
    <cellStyle name="Accent4 3 12" xfId="4865"/>
    <cellStyle name="Accent4 3 2" xfId="6464"/>
    <cellStyle name="Accent4 3 3" xfId="6465"/>
    <cellStyle name="Accent4 3 4" xfId="2810"/>
    <cellStyle name="Accent4 3 5" xfId="6466"/>
    <cellStyle name="Accent4 3 6" xfId="3852"/>
    <cellStyle name="Accent4 3 7" xfId="3854"/>
    <cellStyle name="Accent4 3 8" xfId="3856"/>
    <cellStyle name="Accent4 3 9" xfId="3859"/>
    <cellStyle name="Accent4 4" xfId="5690"/>
    <cellStyle name="Accent4 4 10" xfId="6467"/>
    <cellStyle name="Accent4 4 11" xfId="6469"/>
    <cellStyle name="Accent4 4 12" xfId="6471"/>
    <cellStyle name="Accent4 4 2" xfId="6472"/>
    <cellStyle name="Accent4 4 3" xfId="6473"/>
    <cellStyle name="Accent4 4 4" xfId="2813"/>
    <cellStyle name="Accent4 4 5" xfId="2816"/>
    <cellStyle name="Accent4 4 6" xfId="3889"/>
    <cellStyle name="Accent4 4 7" xfId="3892"/>
    <cellStyle name="Accent4 4 8" xfId="3896"/>
    <cellStyle name="Accent4 4 9" xfId="3899"/>
    <cellStyle name="Accent4 5" xfId="3424"/>
    <cellStyle name="Accent4 5 10" xfId="6474"/>
    <cellStyle name="Accent4 5 11" xfId="6479"/>
    <cellStyle name="Accent4 5 12" xfId="6482"/>
    <cellStyle name="Accent4 5 2" xfId="6484"/>
    <cellStyle name="Accent4 5 3" xfId="6485"/>
    <cellStyle name="Accent4 5 4" xfId="6486"/>
    <cellStyle name="Accent4 5 5" xfId="6487"/>
    <cellStyle name="Accent4 5 6" xfId="3918"/>
    <cellStyle name="Accent4 5 7" xfId="3920"/>
    <cellStyle name="Accent4 5 8" xfId="3924"/>
    <cellStyle name="Accent4 5 9" xfId="3927"/>
    <cellStyle name="Accent4 6" xfId="3435"/>
    <cellStyle name="Accent4 6 10" xfId="6488"/>
    <cellStyle name="Accent4 6 11" xfId="6493"/>
    <cellStyle name="Accent4 6 12" xfId="6496"/>
    <cellStyle name="Accent4 6 2" xfId="6497"/>
    <cellStyle name="Accent4 6 3" xfId="6501"/>
    <cellStyle name="Accent4 6 4" xfId="6505"/>
    <cellStyle name="Accent4 6 5" xfId="6508"/>
    <cellStyle name="Accent4 6 6" xfId="3942"/>
    <cellStyle name="Accent4 6 7" xfId="3946"/>
    <cellStyle name="Accent4 6 8" xfId="3950"/>
    <cellStyle name="Accent4 6 9" xfId="3955"/>
    <cellStyle name="Accent4 7" xfId="3443"/>
    <cellStyle name="Accent4 7 10" xfId="2730"/>
    <cellStyle name="Accent4 7 11" xfId="6509"/>
    <cellStyle name="Accent4 7 12" xfId="6513"/>
    <cellStyle name="Accent4 7 2" xfId="6518"/>
    <cellStyle name="Accent4 7 3" xfId="6521"/>
    <cellStyle name="Accent4 7 4" xfId="6522"/>
    <cellStyle name="Accent4 7 5" xfId="6523"/>
    <cellStyle name="Accent4 7 6" xfId="3979"/>
    <cellStyle name="Accent4 7 7" xfId="3981"/>
    <cellStyle name="Accent4 7 8" xfId="3987"/>
    <cellStyle name="Accent4 7 9" xfId="3998"/>
    <cellStyle name="Accent4 8" xfId="1212"/>
    <cellStyle name="Accent4 8 10" xfId="1864"/>
    <cellStyle name="Accent4 8 11" xfId="6524"/>
    <cellStyle name="Accent4 8 12" xfId="6527"/>
    <cellStyle name="Accent4 8 2" xfId="4607"/>
    <cellStyle name="Accent4 8 3" xfId="4610"/>
    <cellStyle name="Accent4 8 4" xfId="1967"/>
    <cellStyle name="Accent4 8 5" xfId="6530"/>
    <cellStyle name="Accent4 8 6" xfId="4038"/>
    <cellStyle name="Accent4 8 7" xfId="4040"/>
    <cellStyle name="Accent4 8 8" xfId="4042"/>
    <cellStyle name="Accent4 8 9" xfId="4045"/>
    <cellStyle name="Accent4 9" xfId="6531"/>
    <cellStyle name="Accent4 9 10" xfId="6534"/>
    <cellStyle name="Accent4 9 11" xfId="6537"/>
    <cellStyle name="Accent4 9 12" xfId="6540"/>
    <cellStyle name="Accent4 9 2" xfId="6542"/>
    <cellStyle name="Accent4 9 3" xfId="6543"/>
    <cellStyle name="Accent4 9 4" xfId="1974"/>
    <cellStyle name="Accent4 9 5" xfId="1977"/>
    <cellStyle name="Accent4 9 6" xfId="4061"/>
    <cellStyle name="Accent4 9 7" xfId="4066"/>
    <cellStyle name="Accent4 9 8" xfId="4069"/>
    <cellStyle name="Accent4 9 9" xfId="4073"/>
    <cellStyle name="Accent5" xfId="2406"/>
    <cellStyle name="Accent5 - 20%" xfId="4779"/>
    <cellStyle name="Accent5 - 20% 10" xfId="3984"/>
    <cellStyle name="Accent5 - 20% 11" xfId="3990"/>
    <cellStyle name="Accent5 - 20% 12" xfId="4000"/>
    <cellStyle name="Accent5 - 20% 13" xfId="4006"/>
    <cellStyle name="Accent5 - 20% 14" xfId="4012"/>
    <cellStyle name="Accent5 - 20% 15" xfId="4015"/>
    <cellStyle name="Accent5 - 20% 16" xfId="4018"/>
    <cellStyle name="Accent5 - 20% 17" xfId="628"/>
    <cellStyle name="Accent5 - 20% 18" xfId="313"/>
    <cellStyle name="Accent5 - 20% 19" xfId="6544"/>
    <cellStyle name="Accent5 - 20% 2" xfId="4535"/>
    <cellStyle name="Accent5 - 20% 2 10" xfId="6545"/>
    <cellStyle name="Accent5 - 20% 2 11" xfId="6547"/>
    <cellStyle name="Accent5 - 20% 2 12" xfId="2753"/>
    <cellStyle name="Accent5 - 20% 2 2" xfId="6549"/>
    <cellStyle name="Accent5 - 20% 2 3" xfId="6552"/>
    <cellStyle name="Accent5 - 20% 2 4" xfId="4948"/>
    <cellStyle name="Accent5 - 20% 2 5" xfId="4950"/>
    <cellStyle name="Accent5 - 20% 2 6" xfId="4952"/>
    <cellStyle name="Accent5 - 20% 2 7" xfId="773"/>
    <cellStyle name="Accent5 - 20% 2 8" xfId="6554"/>
    <cellStyle name="Accent5 - 20% 2 9" xfId="6555"/>
    <cellStyle name="Accent5 - 20% 3" xfId="6556"/>
    <cellStyle name="Accent5 - 20% 3 10" xfId="6559"/>
    <cellStyle name="Accent5 - 20% 3 11" xfId="6561"/>
    <cellStyle name="Accent5 - 20% 3 12" xfId="1888"/>
    <cellStyle name="Accent5 - 20% 3 2" xfId="6511"/>
    <cellStyle name="Accent5 - 20% 3 3" xfId="6563"/>
    <cellStyle name="Accent5 - 20% 3 4" xfId="6565"/>
    <cellStyle name="Accent5 - 20% 3 5" xfId="6566"/>
    <cellStyle name="Accent5 - 20% 3 6" xfId="6567"/>
    <cellStyle name="Accent5 - 20% 3 7" xfId="801"/>
    <cellStyle name="Accent5 - 20% 3 8" xfId="1156"/>
    <cellStyle name="Accent5 - 20% 3 9" xfId="6569"/>
    <cellStyle name="Accent5 - 20% 4" xfId="6572"/>
    <cellStyle name="Accent5 - 20% 4 10" xfId="6575"/>
    <cellStyle name="Accent5 - 20% 4 11" xfId="6576"/>
    <cellStyle name="Accent5 - 20% 4 12" xfId="6577"/>
    <cellStyle name="Accent5 - 20% 4 2" xfId="5805"/>
    <cellStyle name="Accent5 - 20% 4 3" xfId="5816"/>
    <cellStyle name="Accent5 - 20% 4 4" xfId="5820"/>
    <cellStyle name="Accent5 - 20% 4 5" xfId="5827"/>
    <cellStyle name="Accent5 - 20% 4 6" xfId="141"/>
    <cellStyle name="Accent5 - 20% 4 7" xfId="5841"/>
    <cellStyle name="Accent5 - 20% 4 8" xfId="1606"/>
    <cellStyle name="Accent5 - 20% 4 9" xfId="1625"/>
    <cellStyle name="Accent5 - 20% 5" xfId="5376"/>
    <cellStyle name="Accent5 - 20% 5 10" xfId="6578"/>
    <cellStyle name="Accent5 - 20% 5 11" xfId="2053"/>
    <cellStyle name="Accent5 - 20% 5 12" xfId="2059"/>
    <cellStyle name="Accent5 - 20% 5 2" xfId="6579"/>
    <cellStyle name="Accent5 - 20% 5 3" xfId="6580"/>
    <cellStyle name="Accent5 - 20% 5 4" xfId="6581"/>
    <cellStyle name="Accent5 - 20% 5 5" xfId="6582"/>
    <cellStyle name="Accent5 - 20% 5 6" xfId="6583"/>
    <cellStyle name="Accent5 - 20% 5 7" xfId="6585"/>
    <cellStyle name="Accent5 - 20% 5 8" xfId="553"/>
    <cellStyle name="Accent5 - 20% 5 9" xfId="1647"/>
    <cellStyle name="Accent5 - 20% 6" xfId="5384"/>
    <cellStyle name="Accent5 - 20% 6 10" xfId="6591"/>
    <cellStyle name="Accent5 - 20% 6 11" xfId="2126"/>
    <cellStyle name="Accent5 - 20% 6 12" xfId="2136"/>
    <cellStyle name="Accent5 - 20% 6 2" xfId="6592"/>
    <cellStyle name="Accent5 - 20% 6 3" xfId="2884"/>
    <cellStyle name="Accent5 - 20% 6 4" xfId="275"/>
    <cellStyle name="Accent5 - 20% 6 5" xfId="6593"/>
    <cellStyle name="Accent5 - 20% 6 6" xfId="6594"/>
    <cellStyle name="Accent5 - 20% 6 7" xfId="5785"/>
    <cellStyle name="Accent5 - 20% 6 8" xfId="1655"/>
    <cellStyle name="Accent5 - 20% 6 9" xfId="184"/>
    <cellStyle name="Accent5 - 20% 7" xfId="5391"/>
    <cellStyle name="Accent5 - 20% 7 10" xfId="6145"/>
    <cellStyle name="Accent5 - 20% 7 11" xfId="6150"/>
    <cellStyle name="Accent5 - 20% 7 12" xfId="6155"/>
    <cellStyle name="Accent5 - 20% 7 2" xfId="4436"/>
    <cellStyle name="Accent5 - 20% 7 3" xfId="2889"/>
    <cellStyle name="Accent5 - 20% 7 4" xfId="2895"/>
    <cellStyle name="Accent5 - 20% 7 5" xfId="4965"/>
    <cellStyle name="Accent5 - 20% 7 6" xfId="4967"/>
    <cellStyle name="Accent5 - 20% 7 7" xfId="6595"/>
    <cellStyle name="Accent5 - 20% 7 8" xfId="1661"/>
    <cellStyle name="Accent5 - 20% 7 9" xfId="1663"/>
    <cellStyle name="Accent5 - 20% 8" xfId="736"/>
    <cellStyle name="Accent5 - 20% 9" xfId="5403"/>
    <cellStyle name="Accent5 - 40%" xfId="6596"/>
    <cellStyle name="Accent5 - 40% 10" xfId="6597"/>
    <cellStyle name="Accent5 - 40% 11" xfId="6598"/>
    <cellStyle name="Accent5 - 40% 12" xfId="6533"/>
    <cellStyle name="Accent5 - 40% 13" xfId="6536"/>
    <cellStyle name="Accent5 - 40% 14" xfId="6539"/>
    <cellStyle name="Accent5 - 40% 15" xfId="6599"/>
    <cellStyle name="Accent5 - 40% 16" xfId="405"/>
    <cellStyle name="Accent5 - 40% 17" xfId="6600"/>
    <cellStyle name="Accent5 - 40% 18" xfId="6602"/>
    <cellStyle name="Accent5 - 40% 19" xfId="6604"/>
    <cellStyle name="Accent5 - 40% 2" xfId="4187"/>
    <cellStyle name="Accent5 - 40% 2 10" xfId="4197"/>
    <cellStyle name="Accent5 - 40% 2 11" xfId="4205"/>
    <cellStyle name="Accent5 - 40% 2 12" xfId="4212"/>
    <cellStyle name="Accent5 - 40% 2 2" xfId="4213"/>
    <cellStyle name="Accent5 - 40% 2 3" xfId="4220"/>
    <cellStyle name="Accent5 - 40% 2 4" xfId="4225"/>
    <cellStyle name="Accent5 - 40% 2 5" xfId="4230"/>
    <cellStyle name="Accent5 - 40% 2 6" xfId="4235"/>
    <cellStyle name="Accent5 - 40% 2 7" xfId="1513"/>
    <cellStyle name="Accent5 - 40% 2 8" xfId="4240"/>
    <cellStyle name="Accent5 - 40% 2 9" xfId="4243"/>
    <cellStyle name="Accent5 - 40% 3" xfId="4246"/>
    <cellStyle name="Accent5 - 40% 3 10" xfId="6611"/>
    <cellStyle name="Accent5 - 40% 3 11" xfId="6618"/>
    <cellStyle name="Accent5 - 40% 3 12" xfId="212"/>
    <cellStyle name="Accent5 - 40% 3 2" xfId="5340"/>
    <cellStyle name="Accent5 - 40% 3 3" xfId="5344"/>
    <cellStyle name="Accent5 - 40% 3 4" xfId="5347"/>
    <cellStyle name="Accent5 - 40% 3 5" xfId="5349"/>
    <cellStyle name="Accent5 - 40% 3 6" xfId="6620"/>
    <cellStyle name="Accent5 - 40% 3 7" xfId="1160"/>
    <cellStyle name="Accent5 - 40% 3 8" xfId="1516"/>
    <cellStyle name="Accent5 - 40% 3 9" xfId="6621"/>
    <cellStyle name="Accent5 - 40% 4" xfId="4249"/>
    <cellStyle name="Accent5 - 40% 4 10" xfId="6622"/>
    <cellStyle name="Accent5 - 40% 4 11" xfId="6624"/>
    <cellStyle name="Accent5 - 40% 4 12" xfId="6626"/>
    <cellStyle name="Accent5 - 40% 4 2" xfId="5364"/>
    <cellStyle name="Accent5 - 40% 4 3" xfId="5368"/>
    <cellStyle name="Accent5 - 40% 4 4" xfId="5371"/>
    <cellStyle name="Accent5 - 40% 4 5" xfId="5373"/>
    <cellStyle name="Accent5 - 40% 4 6" xfId="6627"/>
    <cellStyle name="Accent5 - 40% 4 7" xfId="6628"/>
    <cellStyle name="Accent5 - 40% 4 8" xfId="6631"/>
    <cellStyle name="Accent5 - 40% 4 9" xfId="6634"/>
    <cellStyle name="Accent5 - 40% 5" xfId="4255"/>
    <cellStyle name="Accent5 - 40% 5 10" xfId="6637"/>
    <cellStyle name="Accent5 - 40% 5 11" xfId="6639"/>
    <cellStyle name="Accent5 - 40% 5 12" xfId="6641"/>
    <cellStyle name="Accent5 - 40% 5 2" xfId="5399"/>
    <cellStyle name="Accent5 - 40% 5 3" xfId="5407"/>
    <cellStyle name="Accent5 - 40% 5 4" xfId="5410"/>
    <cellStyle name="Accent5 - 40% 5 5" xfId="5413"/>
    <cellStyle name="Accent5 - 40% 5 6" xfId="6642"/>
    <cellStyle name="Accent5 - 40% 5 7" xfId="6644"/>
    <cellStyle name="Accent5 - 40% 5 8" xfId="6646"/>
    <cellStyle name="Accent5 - 40% 5 9" xfId="6647"/>
    <cellStyle name="Accent5 - 40% 6" xfId="4262"/>
    <cellStyle name="Accent5 - 40% 6 10" xfId="2277"/>
    <cellStyle name="Accent5 - 40% 6 11" xfId="2282"/>
    <cellStyle name="Accent5 - 40% 6 12" xfId="6648"/>
    <cellStyle name="Accent5 - 40% 6 2" xfId="5429"/>
    <cellStyle name="Accent5 - 40% 6 3" xfId="3141"/>
    <cellStyle name="Accent5 - 40% 6 4" xfId="5432"/>
    <cellStyle name="Accent5 - 40% 6 5" xfId="5434"/>
    <cellStyle name="Accent5 - 40% 6 6" xfId="6649"/>
    <cellStyle name="Accent5 - 40% 6 7" xfId="6652"/>
    <cellStyle name="Accent5 - 40% 6 8" xfId="6657"/>
    <cellStyle name="Accent5 - 40% 6 9" xfId="3335"/>
    <cellStyle name="Accent5 - 40% 7" xfId="4269"/>
    <cellStyle name="Accent5 - 40% 7 10" xfId="6658"/>
    <cellStyle name="Accent5 - 40% 7 11" xfId="6659"/>
    <cellStyle name="Accent5 - 40% 7 12" xfId="6661"/>
    <cellStyle name="Accent5 - 40% 7 2" xfId="5453"/>
    <cellStyle name="Accent5 - 40% 7 3" xfId="3146"/>
    <cellStyle name="Accent5 - 40% 7 4" xfId="3154"/>
    <cellStyle name="Accent5 - 40% 7 5" xfId="5456"/>
    <cellStyle name="Accent5 - 40% 7 6" xfId="5528"/>
    <cellStyle name="Accent5 - 40% 7 7" xfId="6665"/>
    <cellStyle name="Accent5 - 40% 7 8" xfId="6668"/>
    <cellStyle name="Accent5 - 40% 7 9" xfId="6671"/>
    <cellStyle name="Accent5 - 40% 8" xfId="4275"/>
    <cellStyle name="Accent5 - 40% 9" xfId="656"/>
    <cellStyle name="Accent5 - 60%" xfId="4343"/>
    <cellStyle name="Accent5 - 60% 10" xfId="6673"/>
    <cellStyle name="Accent5 - 60% 10 10" xfId="3043"/>
    <cellStyle name="Accent5 - 60% 10 11" xfId="3051"/>
    <cellStyle name="Accent5 - 60% 10 12" xfId="6676"/>
    <cellStyle name="Accent5 - 60% 10 2" xfId="6678"/>
    <cellStyle name="Accent5 - 60% 10 3" xfId="6680"/>
    <cellStyle name="Accent5 - 60% 10 4" xfId="6682"/>
    <cellStyle name="Accent5 - 60% 10 5" xfId="2510"/>
    <cellStyle name="Accent5 - 60% 10 6" xfId="6684"/>
    <cellStyle name="Accent5 - 60% 10 7" xfId="6687"/>
    <cellStyle name="Accent5 - 60% 10 8" xfId="6690"/>
    <cellStyle name="Accent5 - 60% 10 9" xfId="5416"/>
    <cellStyle name="Accent5 - 60% 11" xfId="6696"/>
    <cellStyle name="Accent5 - 60% 11 10" xfId="3100"/>
    <cellStyle name="Accent5 - 60% 11 11" xfId="3107"/>
    <cellStyle name="Accent5 - 60% 11 12" xfId="6698"/>
    <cellStyle name="Accent5 - 60% 11 2" xfId="6700"/>
    <cellStyle name="Accent5 - 60% 11 3" xfId="6703"/>
    <cellStyle name="Accent5 - 60% 11 4" xfId="6706"/>
    <cellStyle name="Accent5 - 60% 11 5" xfId="2514"/>
    <cellStyle name="Accent5 - 60% 11 6" xfId="2518"/>
    <cellStyle name="Accent5 - 60% 11 7" xfId="6708"/>
    <cellStyle name="Accent5 - 60% 11 8" xfId="6710"/>
    <cellStyle name="Accent5 - 60% 11 9" xfId="5442"/>
    <cellStyle name="Accent5 - 60% 12" xfId="1318"/>
    <cellStyle name="Accent5 - 60% 12 10" xfId="6712"/>
    <cellStyle name="Accent5 - 60% 12 11" xfId="6714"/>
    <cellStyle name="Accent5 - 60% 12 12" xfId="6716"/>
    <cellStyle name="Accent5 - 60% 12 2" xfId="358"/>
    <cellStyle name="Accent5 - 60% 12 3" xfId="6720"/>
    <cellStyle name="Accent5 - 60% 12 4" xfId="6725"/>
    <cellStyle name="Accent5 - 60% 12 5" xfId="6730"/>
    <cellStyle name="Accent5 - 60% 12 6" xfId="6733"/>
    <cellStyle name="Accent5 - 60% 12 7" xfId="6736"/>
    <cellStyle name="Accent5 - 60% 12 8" xfId="6738"/>
    <cellStyle name="Accent5 - 60% 12 9" xfId="6740"/>
    <cellStyle name="Accent5 - 60% 13" xfId="1325"/>
    <cellStyle name="Accent5 - 60% 13 10" xfId="6702"/>
    <cellStyle name="Accent5 - 60% 13 11" xfId="6705"/>
    <cellStyle name="Accent5 - 60% 13 12" xfId="2515"/>
    <cellStyle name="Accent5 - 60% 13 2" xfId="1333"/>
    <cellStyle name="Accent5 - 60% 13 3" xfId="1340"/>
    <cellStyle name="Accent5 - 60% 13 4" xfId="6743"/>
    <cellStyle name="Accent5 - 60% 13 5" xfId="6745"/>
    <cellStyle name="Accent5 - 60% 13 6" xfId="4627"/>
    <cellStyle name="Accent5 - 60% 13 7" xfId="4630"/>
    <cellStyle name="Accent5 - 60% 13 8" xfId="4631"/>
    <cellStyle name="Accent5 - 60% 13 9" xfId="6746"/>
    <cellStyle name="Accent5 - 60% 14" xfId="1346"/>
    <cellStyle name="Accent5 - 60% 15" xfId="6752"/>
    <cellStyle name="Accent5 - 60% 16" xfId="6760"/>
    <cellStyle name="Accent5 - 60% 17" xfId="6768"/>
    <cellStyle name="Accent5 - 60% 18" xfId="6774"/>
    <cellStyle name="Accent5 - 60% 19" xfId="3109"/>
    <cellStyle name="Accent5 - 60% 2" xfId="6776"/>
    <cellStyle name="Accent5 - 60% 2 10" xfId="6778"/>
    <cellStyle name="Accent5 - 60% 2 11" xfId="6780"/>
    <cellStyle name="Accent5 - 60% 2 12" xfId="1897"/>
    <cellStyle name="Accent5 - 60% 2 2" xfId="5504"/>
    <cellStyle name="Accent5 - 60% 2 3" xfId="5507"/>
    <cellStyle name="Accent5 - 60% 2 4" xfId="5510"/>
    <cellStyle name="Accent5 - 60% 2 5" xfId="5513"/>
    <cellStyle name="Accent5 - 60% 2 6" xfId="6783"/>
    <cellStyle name="Accent5 - 60% 2 7" xfId="1688"/>
    <cellStyle name="Accent5 - 60% 2 8" xfId="6785"/>
    <cellStyle name="Accent5 - 60% 2 9" xfId="2795"/>
    <cellStyle name="Accent5 - 60% 20" xfId="6751"/>
    <cellStyle name="Accent5 - 60% 21" xfId="6759"/>
    <cellStyle name="Accent5 - 60% 22" xfId="6767"/>
    <cellStyle name="Accent5 - 60% 23" xfId="6773"/>
    <cellStyle name="Accent5 - 60% 24" xfId="3110"/>
    <cellStyle name="Accent5 - 60% 3" xfId="6787"/>
    <cellStyle name="Accent5 - 60% 3 10" xfId="5333"/>
    <cellStyle name="Accent5 - 60% 3 11" xfId="2940"/>
    <cellStyle name="Accent5 - 60% 3 12" xfId="723"/>
    <cellStyle name="Accent5 - 60% 3 2" xfId="5516"/>
    <cellStyle name="Accent5 - 60% 3 3" xfId="5519"/>
    <cellStyle name="Accent5 - 60% 3 4" xfId="5522"/>
    <cellStyle name="Accent5 - 60% 3 5" xfId="5525"/>
    <cellStyle name="Accent5 - 60% 3 6" xfId="6789"/>
    <cellStyle name="Accent5 - 60% 3 7" xfId="659"/>
    <cellStyle name="Accent5 - 60% 3 8" xfId="560"/>
    <cellStyle name="Accent5 - 60% 3 9" xfId="2808"/>
    <cellStyle name="Accent5 - 60% 4" xfId="483"/>
    <cellStyle name="Accent5 - 60% 4 10" xfId="6791"/>
    <cellStyle name="Accent5 - 60% 4 11" xfId="2134"/>
    <cellStyle name="Accent5 - 60% 4 12" xfId="6792"/>
    <cellStyle name="Accent5 - 60% 4 2" xfId="787"/>
    <cellStyle name="Accent5 - 60% 4 3" xfId="5533"/>
    <cellStyle name="Accent5 - 60% 4 4" xfId="5537"/>
    <cellStyle name="Accent5 - 60% 4 5" xfId="5542"/>
    <cellStyle name="Accent5 - 60% 4 6" xfId="5079"/>
    <cellStyle name="Accent5 - 60% 4 7" xfId="5084"/>
    <cellStyle name="Accent5 - 60% 4 8" xfId="5088"/>
    <cellStyle name="Accent5 - 60% 4 9" xfId="2821"/>
    <cellStyle name="Accent5 - 60% 5" xfId="493"/>
    <cellStyle name="Accent5 - 60% 5 10" xfId="6795"/>
    <cellStyle name="Accent5 - 60% 5 11" xfId="1124"/>
    <cellStyle name="Accent5 - 60% 5 12" xfId="6796"/>
    <cellStyle name="Accent5 - 60% 5 2" xfId="793"/>
    <cellStyle name="Accent5 - 60% 5 3" xfId="797"/>
    <cellStyle name="Accent5 - 60% 5 4" xfId="5550"/>
    <cellStyle name="Accent5 - 60% 5 5" xfId="5552"/>
    <cellStyle name="Accent5 - 60% 5 6" xfId="6797"/>
    <cellStyle name="Accent5 - 60% 5 7" xfId="6798"/>
    <cellStyle name="Accent5 - 60% 5 8" xfId="5939"/>
    <cellStyle name="Accent5 - 60% 5 9" xfId="2837"/>
    <cellStyle name="Accent5 - 60% 6" xfId="806"/>
    <cellStyle name="Accent5 - 60% 6 10" xfId="4927"/>
    <cellStyle name="Accent5 - 60% 6 11" xfId="4929"/>
    <cellStyle name="Accent5 - 60% 6 12" xfId="1464"/>
    <cellStyle name="Accent5 - 60% 6 2" xfId="5558"/>
    <cellStyle name="Accent5 - 60% 6 3" xfId="5562"/>
    <cellStyle name="Accent5 - 60% 6 4" xfId="5566"/>
    <cellStyle name="Accent5 - 60% 6 5" xfId="5570"/>
    <cellStyle name="Accent5 - 60% 6 6" xfId="6800"/>
    <cellStyle name="Accent5 - 60% 6 7" xfId="6801"/>
    <cellStyle name="Accent5 - 60% 6 8" xfId="6802"/>
    <cellStyle name="Accent5 - 60% 6 9" xfId="2859"/>
    <cellStyle name="Accent5 - 60% 7" xfId="3295"/>
    <cellStyle name="Accent5 - 60% 7 10" xfId="6260"/>
    <cellStyle name="Accent5 - 60% 7 11" xfId="6267"/>
    <cellStyle name="Accent5 - 60% 7 12" xfId="6803"/>
    <cellStyle name="Accent5 - 60% 7 2" xfId="5585"/>
    <cellStyle name="Accent5 - 60% 7 3" xfId="5590"/>
    <cellStyle name="Accent5 - 60% 7 4" xfId="5593"/>
    <cellStyle name="Accent5 - 60% 7 5" xfId="5597"/>
    <cellStyle name="Accent5 - 60% 7 6" xfId="6806"/>
    <cellStyle name="Accent5 - 60% 7 7" xfId="6807"/>
    <cellStyle name="Accent5 - 60% 7 8" xfId="6808"/>
    <cellStyle name="Accent5 - 60% 7 9" xfId="2867"/>
    <cellStyle name="Accent5 - 60% 8" xfId="3299"/>
    <cellStyle name="Accent5 - 60% 8 10" xfId="3935"/>
    <cellStyle name="Accent5 - 60% 8 11" xfId="2950"/>
    <cellStyle name="Accent5 - 60% 8 12" xfId="4023"/>
    <cellStyle name="Accent5 - 60% 8 2" xfId="6811"/>
    <cellStyle name="Accent5 - 60% 8 3" xfId="51"/>
    <cellStyle name="Accent5 - 60% 8 4" xfId="6814"/>
    <cellStyle name="Accent5 - 60% 8 5" xfId="6817"/>
    <cellStyle name="Accent5 - 60% 8 6" xfId="6819"/>
    <cellStyle name="Accent5 - 60% 8 7" xfId="6820"/>
    <cellStyle name="Accent5 - 60% 8 8" xfId="6821"/>
    <cellStyle name="Accent5 - 60% 8 9" xfId="3067"/>
    <cellStyle name="Accent5 - 60% 9" xfId="3303"/>
    <cellStyle name="Accent5 - 60% 9 10" xfId="4877"/>
    <cellStyle name="Accent5 - 60% 9 11" xfId="2157"/>
    <cellStyle name="Accent5 - 60% 9 12" xfId="6822"/>
    <cellStyle name="Accent5 - 60% 9 2" xfId="6825"/>
    <cellStyle name="Accent5 - 60% 9 3" xfId="6831"/>
    <cellStyle name="Accent5 - 60% 9 4" xfId="6837"/>
    <cellStyle name="Accent5 - 60% 9 5" xfId="6842"/>
    <cellStyle name="Accent5 - 60% 9 6" xfId="6846"/>
    <cellStyle name="Accent5 - 60% 9 7" xfId="6849"/>
    <cellStyle name="Accent5 - 60% 9 8" xfId="6851"/>
    <cellStyle name="Accent5 - 60% 9 9" xfId="3072"/>
    <cellStyle name="Accent5 10" xfId="4636"/>
    <cellStyle name="Accent5 10 10" xfId="4177"/>
    <cellStyle name="Accent5 10 11" xfId="4184"/>
    <cellStyle name="Accent5 10 12" xfId="3309"/>
    <cellStyle name="Accent5 10 2" xfId="6855"/>
    <cellStyle name="Accent5 10 3" xfId="6858"/>
    <cellStyle name="Accent5 10 4" xfId="356"/>
    <cellStyle name="Accent5 10 5" xfId="6718"/>
    <cellStyle name="Accent5 10 6" xfId="6723"/>
    <cellStyle name="Accent5 10 7" xfId="6728"/>
    <cellStyle name="Accent5 10 8" xfId="6732"/>
    <cellStyle name="Accent5 10 9" xfId="6735"/>
    <cellStyle name="Accent5 11" xfId="2580"/>
    <cellStyle name="Accent5 11 10" xfId="6650"/>
    <cellStyle name="Accent5 11 11" xfId="6655"/>
    <cellStyle name="Accent5 11 12" xfId="3337"/>
    <cellStyle name="Accent5 11 2" xfId="6863"/>
    <cellStyle name="Accent5 11 3" xfId="6865"/>
    <cellStyle name="Accent5 11 4" xfId="1335"/>
    <cellStyle name="Accent5 11 5" xfId="1342"/>
    <cellStyle name="Accent5 11 6" xfId="6742"/>
    <cellStyle name="Accent5 11 7" xfId="6744"/>
    <cellStyle name="Accent5 11 8" xfId="4625"/>
    <cellStyle name="Accent5 11 9" xfId="4628"/>
    <cellStyle name="Accent5 12" xfId="4640"/>
    <cellStyle name="Accent5 12 10" xfId="6870"/>
    <cellStyle name="Accent5 12 11" xfId="6878"/>
    <cellStyle name="Accent5 12 12" xfId="3353"/>
    <cellStyle name="Accent5 12 2" xfId="6883"/>
    <cellStyle name="Accent5 12 3" xfId="6272"/>
    <cellStyle name="Accent5 12 4" xfId="6279"/>
    <cellStyle name="Accent5 12 5" xfId="6286"/>
    <cellStyle name="Accent5 12 6" xfId="4567"/>
    <cellStyle name="Accent5 12 7" xfId="4571"/>
    <cellStyle name="Accent5 12 8" xfId="4574"/>
    <cellStyle name="Accent5 12 9" xfId="6889"/>
    <cellStyle name="Accent5 13" xfId="4644"/>
    <cellStyle name="Accent5 13 10" xfId="6891"/>
    <cellStyle name="Accent5 13 11" xfId="6896"/>
    <cellStyle name="Accent5 13 12" xfId="3389"/>
    <cellStyle name="Accent5 13 2" xfId="372"/>
    <cellStyle name="Accent5 13 3" xfId="6190"/>
    <cellStyle name="Accent5 13 4" xfId="6897"/>
    <cellStyle name="Accent5 13 5" xfId="6898"/>
    <cellStyle name="Accent5 13 6" xfId="6899"/>
    <cellStyle name="Accent5 13 7" xfId="1029"/>
    <cellStyle name="Accent5 13 8" xfId="6900"/>
    <cellStyle name="Accent5 13 9" xfId="6901"/>
    <cellStyle name="Accent5 14" xfId="4648"/>
    <cellStyle name="Accent5 15" xfId="4654"/>
    <cellStyle name="Accent5 16" xfId="6294"/>
    <cellStyle name="Accent5 17" xfId="6297"/>
    <cellStyle name="Accent5 18" xfId="6300"/>
    <cellStyle name="Accent5 19" xfId="6304"/>
    <cellStyle name="Accent5 2" xfId="5579"/>
    <cellStyle name="Accent5 2 10" xfId="6902"/>
    <cellStyle name="Accent5 2 11" xfId="6904"/>
    <cellStyle name="Accent5 2 12" xfId="6906"/>
    <cellStyle name="Accent5 2 2" xfId="6663"/>
    <cellStyle name="Accent5 2 3" xfId="6666"/>
    <cellStyle name="Accent5 2 4" xfId="6669"/>
    <cellStyle name="Accent5 2 5" xfId="6908"/>
    <cellStyle name="Accent5 2 6" xfId="4806"/>
    <cellStyle name="Accent5 2 7" xfId="4811"/>
    <cellStyle name="Accent5 2 8" xfId="577"/>
    <cellStyle name="Accent5 2 9" xfId="6853"/>
    <cellStyle name="Accent5 20" xfId="4653"/>
    <cellStyle name="Accent5 21" xfId="6293"/>
    <cellStyle name="Accent5 22" xfId="6296"/>
    <cellStyle name="Accent5 23" xfId="6299"/>
    <cellStyle name="Accent5 24" xfId="6303"/>
    <cellStyle name="Accent5 3" xfId="6910"/>
    <cellStyle name="Accent5 3 10" xfId="6571"/>
    <cellStyle name="Accent5 3 11" xfId="5375"/>
    <cellStyle name="Accent5 3 12" xfId="5383"/>
    <cellStyle name="Accent5 3 2" xfId="6911"/>
    <cellStyle name="Accent5 3 3" xfId="6913"/>
    <cellStyle name="Accent5 3 4" xfId="2824"/>
    <cellStyle name="Accent5 3 5" xfId="6915"/>
    <cellStyle name="Accent5 3 6" xfId="6917"/>
    <cellStyle name="Accent5 3 7" xfId="6919"/>
    <cellStyle name="Accent5 3 8" xfId="946"/>
    <cellStyle name="Accent5 3 9" xfId="6861"/>
    <cellStyle name="Accent5 4" xfId="6921"/>
    <cellStyle name="Accent5 4 10" xfId="6922"/>
    <cellStyle name="Accent5 4 11" xfId="6923"/>
    <cellStyle name="Accent5 4 12" xfId="6925"/>
    <cellStyle name="Accent5 4 2" xfId="330"/>
    <cellStyle name="Accent5 4 3" xfId="6927"/>
    <cellStyle name="Accent5 4 4" xfId="2830"/>
    <cellStyle name="Accent5 4 5" xfId="2833"/>
    <cellStyle name="Accent5 4 6" xfId="6928"/>
    <cellStyle name="Accent5 4 7" xfId="6930"/>
    <cellStyle name="Accent5 4 8" xfId="1106"/>
    <cellStyle name="Accent5 4 9" xfId="6881"/>
    <cellStyle name="Accent5 5" xfId="6932"/>
    <cellStyle name="Accent5 5 10" xfId="2354"/>
    <cellStyle name="Accent5 5 11" xfId="2359"/>
    <cellStyle name="Accent5 5 12" xfId="4894"/>
    <cellStyle name="Accent5 5 2" xfId="6933"/>
    <cellStyle name="Accent5 5 3" xfId="6934"/>
    <cellStyle name="Accent5 5 4" xfId="6935"/>
    <cellStyle name="Accent5 5 5" xfId="6936"/>
    <cellStyle name="Accent5 5 6" xfId="6937"/>
    <cellStyle name="Accent5 5 7" xfId="6938"/>
    <cellStyle name="Accent5 5 8" xfId="1202"/>
    <cellStyle name="Accent5 5 9" xfId="371"/>
    <cellStyle name="Accent5 6" xfId="6939"/>
    <cellStyle name="Accent5 6 10" xfId="2441"/>
    <cellStyle name="Accent5 6 11" xfId="2449"/>
    <cellStyle name="Accent5 6 12" xfId="4954"/>
    <cellStyle name="Accent5 6 2" xfId="6868"/>
    <cellStyle name="Accent5 6 3" xfId="6876"/>
    <cellStyle name="Accent5 6 4" xfId="3355"/>
    <cellStyle name="Accent5 6 5" xfId="3363"/>
    <cellStyle name="Accent5 6 6" xfId="3370"/>
    <cellStyle name="Accent5 6 7" xfId="2996"/>
    <cellStyle name="Accent5 6 8" xfId="264"/>
    <cellStyle name="Accent5 6 9" xfId="669"/>
    <cellStyle name="Accent5 7" xfId="6941"/>
    <cellStyle name="Accent5 7 10" xfId="6944"/>
    <cellStyle name="Accent5 7 11" xfId="381"/>
    <cellStyle name="Accent5 7 12" xfId="6946"/>
    <cellStyle name="Accent5 7 2" xfId="6948"/>
    <cellStyle name="Accent5 7 3" xfId="6949"/>
    <cellStyle name="Accent5 7 4" xfId="6950"/>
    <cellStyle name="Accent5 7 5" xfId="6951"/>
    <cellStyle name="Accent5 7 6" xfId="4833"/>
    <cellStyle name="Accent5 7 7" xfId="3007"/>
    <cellStyle name="Accent5 7 8" xfId="1237"/>
    <cellStyle name="Accent5 7 9" xfId="6952"/>
    <cellStyle name="Accent5 8" xfId="1217"/>
    <cellStyle name="Accent5 8 10" xfId="6953"/>
    <cellStyle name="Accent5 8 11" xfId="5628"/>
    <cellStyle name="Accent5 8 12" xfId="5631"/>
    <cellStyle name="Accent5 8 2" xfId="6955"/>
    <cellStyle name="Accent5 8 3" xfId="436"/>
    <cellStyle name="Accent5 8 4" xfId="1992"/>
    <cellStyle name="Accent5 8 5" xfId="6956"/>
    <cellStyle name="Accent5 8 6" xfId="6957"/>
    <cellStyle name="Accent5 8 7" xfId="6958"/>
    <cellStyle name="Accent5 8 8" xfId="1247"/>
    <cellStyle name="Accent5 8 9" xfId="6959"/>
    <cellStyle name="Accent5 9" xfId="20"/>
    <cellStyle name="Accent5 9 10" xfId="6960"/>
    <cellStyle name="Accent5 9 11" xfId="6962"/>
    <cellStyle name="Accent5 9 12" xfId="6965"/>
    <cellStyle name="Accent5 9 2" xfId="5925"/>
    <cellStyle name="Accent5 9 3" xfId="5929"/>
    <cellStyle name="Accent5 9 4" xfId="2000"/>
    <cellStyle name="Accent5 9 5" xfId="2007"/>
    <cellStyle name="Accent5 9 6" xfId="5933"/>
    <cellStyle name="Accent5 9 7" xfId="452"/>
    <cellStyle name="Accent5 9 8" xfId="291"/>
    <cellStyle name="Accent5 9 9" xfId="6967"/>
    <cellStyle name="Accent6" xfId="6968"/>
    <cellStyle name="Accent6 - 20%" xfId="1158"/>
    <cellStyle name="Accent6 - 20% 10" xfId="6969"/>
    <cellStyle name="Accent6 - 20% 11" xfId="6970"/>
    <cellStyle name="Accent6 - 20% 12" xfId="6971"/>
    <cellStyle name="Accent6 - 20% 13" xfId="6974"/>
    <cellStyle name="Accent6 - 20% 14" xfId="6977"/>
    <cellStyle name="Accent6 - 20% 15" xfId="6980"/>
    <cellStyle name="Accent6 - 20% 16" xfId="6984"/>
    <cellStyle name="Accent6 - 20% 17" xfId="7"/>
    <cellStyle name="Accent6 - 20% 18" xfId="6988"/>
    <cellStyle name="Accent6 - 20% 19" xfId="6991"/>
    <cellStyle name="Accent6 - 20% 2" xfId="5834"/>
    <cellStyle name="Accent6 - 20% 2 10" xfId="6995"/>
    <cellStyle name="Accent6 - 20% 2 11" xfId="6998"/>
    <cellStyle name="Accent6 - 20% 2 12" xfId="7001"/>
    <cellStyle name="Accent6 - 20% 2 2" xfId="7004"/>
    <cellStyle name="Accent6 - 20% 2 3" xfId="7008"/>
    <cellStyle name="Accent6 - 20% 2 4" xfId="7012"/>
    <cellStyle name="Accent6 - 20% 2 5" xfId="235"/>
    <cellStyle name="Accent6 - 20% 2 6" xfId="7015"/>
    <cellStyle name="Accent6 - 20% 2 7" xfId="7018"/>
    <cellStyle name="Accent6 - 20% 2 8" xfId="7021"/>
    <cellStyle name="Accent6 - 20% 2 9" xfId="7024"/>
    <cellStyle name="Accent6 - 20% 3" xfId="1613"/>
    <cellStyle name="Accent6 - 20% 3 10" xfId="558"/>
    <cellStyle name="Accent6 - 20% 3 11" xfId="3344"/>
    <cellStyle name="Accent6 - 20% 3 12" xfId="3349"/>
    <cellStyle name="Accent6 - 20% 3 2" xfId="1621"/>
    <cellStyle name="Accent6 - 20% 3 3" xfId="3268"/>
    <cellStyle name="Accent6 - 20% 3 4" xfId="3275"/>
    <cellStyle name="Accent6 - 20% 3 5" xfId="408"/>
    <cellStyle name="Accent6 - 20% 3 6" xfId="954"/>
    <cellStyle name="Accent6 - 20% 3 7" xfId="3279"/>
    <cellStyle name="Accent6 - 20% 3 8" xfId="3283"/>
    <cellStyle name="Accent6 - 20% 3 9" xfId="3287"/>
    <cellStyle name="Accent6 - 20% 4" xfId="1630"/>
    <cellStyle name="Accent6 - 20% 4 10" xfId="7027"/>
    <cellStyle name="Accent6 - 20% 4 11" xfId="7032"/>
    <cellStyle name="Accent6 - 20% 4 12" xfId="7037"/>
    <cellStyle name="Accent6 - 20% 4 2" xfId="441"/>
    <cellStyle name="Accent6 - 20% 4 3" xfId="1635"/>
    <cellStyle name="Accent6 - 20% 4 4" xfId="7043"/>
    <cellStyle name="Accent6 - 20% 4 5" xfId="7046"/>
    <cellStyle name="Accent6 - 20% 4 6" xfId="7049"/>
    <cellStyle name="Accent6 - 20% 4 7" xfId="7052"/>
    <cellStyle name="Accent6 - 20% 4 8" xfId="7055"/>
    <cellStyle name="Accent6 - 20% 4 9" xfId="7058"/>
    <cellStyle name="Accent6 - 20% 5" xfId="1642"/>
    <cellStyle name="Accent6 - 20% 5 10" xfId="7061"/>
    <cellStyle name="Accent6 - 20% 5 11" xfId="7065"/>
    <cellStyle name="Accent6 - 20% 5 12" xfId="7069"/>
    <cellStyle name="Accent6 - 20% 5 2" xfId="5170"/>
    <cellStyle name="Accent6 - 20% 5 3" xfId="5174"/>
    <cellStyle name="Accent6 - 20% 5 4" xfId="5178"/>
    <cellStyle name="Accent6 - 20% 5 5" xfId="5182"/>
    <cellStyle name="Accent6 - 20% 5 6" xfId="5186"/>
    <cellStyle name="Accent6 - 20% 5 7" xfId="7074"/>
    <cellStyle name="Accent6 - 20% 5 8" xfId="1263"/>
    <cellStyle name="Accent6 - 20% 5 9" xfId="7077"/>
    <cellStyle name="Accent6 - 20% 6" xfId="7080"/>
    <cellStyle name="Accent6 - 20% 6 10" xfId="7086"/>
    <cellStyle name="Accent6 - 20% 6 11" xfId="2878"/>
    <cellStyle name="Accent6 - 20% 6 12" xfId="7090"/>
    <cellStyle name="Accent6 - 20% 6 2" xfId="5196"/>
    <cellStyle name="Accent6 - 20% 6 3" xfId="5199"/>
    <cellStyle name="Accent6 - 20% 6 4" xfId="5202"/>
    <cellStyle name="Accent6 - 20% 6 5" xfId="5000"/>
    <cellStyle name="Accent6 - 20% 6 6" xfId="5007"/>
    <cellStyle name="Accent6 - 20% 6 7" xfId="5015"/>
    <cellStyle name="Accent6 - 20% 6 8" xfId="1274"/>
    <cellStyle name="Accent6 - 20% 6 9" xfId="1283"/>
    <cellStyle name="Accent6 - 20% 7" xfId="5477"/>
    <cellStyle name="Accent6 - 20% 7 10" xfId="5486"/>
    <cellStyle name="Accent6 - 20% 7 11" xfId="987"/>
    <cellStyle name="Accent6 - 20% 7 12" xfId="5091"/>
    <cellStyle name="Accent6 - 20% 7 2" xfId="2790"/>
    <cellStyle name="Accent6 - 20% 7 3" xfId="5212"/>
    <cellStyle name="Accent6 - 20% 7 4" xfId="5216"/>
    <cellStyle name="Accent6 - 20% 7 5" xfId="5220"/>
    <cellStyle name="Accent6 - 20% 7 6" xfId="5224"/>
    <cellStyle name="Accent6 - 20% 7 7" xfId="5572"/>
    <cellStyle name="Accent6 - 20% 7 8" xfId="5599"/>
    <cellStyle name="Accent6 - 20% 7 9" xfId="5606"/>
    <cellStyle name="Accent6 - 20% 8" xfId="7095"/>
    <cellStyle name="Accent6 - 20% 9" xfId="7103"/>
    <cellStyle name="Accent6 - 40%" xfId="7108"/>
    <cellStyle name="Accent6 - 40% 10" xfId="7109"/>
    <cellStyle name="Accent6 - 40% 11" xfId="7110"/>
    <cellStyle name="Accent6 - 40% 12" xfId="1024"/>
    <cellStyle name="Accent6 - 40% 13" xfId="1583"/>
    <cellStyle name="Accent6 - 40% 14" xfId="989"/>
    <cellStyle name="Accent6 - 40% 15" xfId="3588"/>
    <cellStyle name="Accent6 - 40% 16" xfId="3590"/>
    <cellStyle name="Accent6 - 40% 17" xfId="3592"/>
    <cellStyle name="Accent6 - 40% 18" xfId="3594"/>
    <cellStyle name="Accent6 - 40% 19" xfId="3598"/>
    <cellStyle name="Accent6 - 40% 2" xfId="7111"/>
    <cellStyle name="Accent6 - 40% 2 10" xfId="5048"/>
    <cellStyle name="Accent6 - 40% 2 11" xfId="5051"/>
    <cellStyle name="Accent6 - 40% 2 12" xfId="5056"/>
    <cellStyle name="Accent6 - 40% 2 2" xfId="5961"/>
    <cellStyle name="Accent6 - 40% 2 3" xfId="5965"/>
    <cellStyle name="Accent6 - 40% 2 4" xfId="5967"/>
    <cellStyle name="Accent6 - 40% 2 5" xfId="1353"/>
    <cellStyle name="Accent6 - 40% 2 6" xfId="7112"/>
    <cellStyle name="Accent6 - 40% 2 7" xfId="7113"/>
    <cellStyle name="Accent6 - 40% 2 8" xfId="7115"/>
    <cellStyle name="Accent6 - 40% 2 9" xfId="7117"/>
    <cellStyle name="Accent6 - 40% 3" xfId="7119"/>
    <cellStyle name="Accent6 - 40% 3 10" xfId="7121"/>
    <cellStyle name="Accent6 - 40% 3 11" xfId="3239"/>
    <cellStyle name="Accent6 - 40% 3 12" xfId="7123"/>
    <cellStyle name="Accent6 - 40% 3 2" xfId="5986"/>
    <cellStyle name="Accent6 - 40% 3 3" xfId="5990"/>
    <cellStyle name="Accent6 - 40% 3 4" xfId="5993"/>
    <cellStyle name="Accent6 - 40% 3 5" xfId="1357"/>
    <cellStyle name="Accent6 - 40% 3 6" xfId="1360"/>
    <cellStyle name="Accent6 - 40% 3 7" xfId="7124"/>
    <cellStyle name="Accent6 - 40% 3 8" xfId="7126"/>
    <cellStyle name="Accent6 - 40% 3 9" xfId="4736"/>
    <cellStyle name="Accent6 - 40% 4" xfId="7128"/>
    <cellStyle name="Accent6 - 40% 4 10" xfId="7130"/>
    <cellStyle name="Accent6 - 40% 4 11" xfId="2453"/>
    <cellStyle name="Accent6 - 40% 4 12" xfId="7131"/>
    <cellStyle name="Accent6 - 40% 4 2" xfId="6012"/>
    <cellStyle name="Accent6 - 40% 4 3" xfId="6018"/>
    <cellStyle name="Accent6 - 40% 4 4" xfId="6021"/>
    <cellStyle name="Accent6 - 40% 4 5" xfId="6026"/>
    <cellStyle name="Accent6 - 40% 4 6" xfId="6349"/>
    <cellStyle name="Accent6 - 40% 4 7" xfId="7132"/>
    <cellStyle name="Accent6 - 40% 4 8" xfId="7134"/>
    <cellStyle name="Accent6 - 40% 4 9" xfId="389"/>
    <cellStyle name="Accent6 - 40% 5" xfId="550"/>
    <cellStyle name="Accent6 - 40% 5 10" xfId="7136"/>
    <cellStyle name="Accent6 - 40% 5 11" xfId="544"/>
    <cellStyle name="Accent6 - 40% 5 12" xfId="7137"/>
    <cellStyle name="Accent6 - 40% 5 2" xfId="3584"/>
    <cellStyle name="Accent6 - 40% 5 3" xfId="6040"/>
    <cellStyle name="Accent6 - 40% 5 4" xfId="6043"/>
    <cellStyle name="Accent6 - 40% 5 5" xfId="599"/>
    <cellStyle name="Accent6 - 40% 5 6" xfId="7138"/>
    <cellStyle name="Accent6 - 40% 5 7" xfId="7140"/>
    <cellStyle name="Accent6 - 40% 5 8" xfId="1543"/>
    <cellStyle name="Accent6 - 40% 5 9" xfId="7142"/>
    <cellStyle name="Accent6 - 40% 6" xfId="7145"/>
    <cellStyle name="Accent6 - 40% 6 10" xfId="7146"/>
    <cellStyle name="Accent6 - 40% 6 11" xfId="124"/>
    <cellStyle name="Accent6 - 40% 6 12" xfId="89"/>
    <cellStyle name="Accent6 - 40% 6 2" xfId="6053"/>
    <cellStyle name="Accent6 - 40% 6 3" xfId="6056"/>
    <cellStyle name="Accent6 - 40% 6 4" xfId="6060"/>
    <cellStyle name="Accent6 - 40% 6 5" xfId="6063"/>
    <cellStyle name="Accent6 - 40% 6 6" xfId="6424"/>
    <cellStyle name="Accent6 - 40% 6 7" xfId="6428"/>
    <cellStyle name="Accent6 - 40% 6 8" xfId="1548"/>
    <cellStyle name="Accent6 - 40% 6 9" xfId="1552"/>
    <cellStyle name="Accent6 - 40% 7" xfId="7148"/>
    <cellStyle name="Accent6 - 40% 7 10" xfId="7149"/>
    <cellStyle name="Accent6 - 40% 7 11" xfId="6516"/>
    <cellStyle name="Accent6 - 40% 7 12" xfId="6519"/>
    <cellStyle name="Accent6 - 40% 7 2" xfId="3033"/>
    <cellStyle name="Accent6 - 40% 7 3" xfId="6075"/>
    <cellStyle name="Accent6 - 40% 7 4" xfId="6079"/>
    <cellStyle name="Accent6 - 40% 7 5" xfId="6082"/>
    <cellStyle name="Accent6 - 40% 7 6" xfId="7150"/>
    <cellStyle name="Accent6 - 40% 7 7" xfId="7152"/>
    <cellStyle name="Accent6 - 40% 7 8" xfId="7154"/>
    <cellStyle name="Accent6 - 40% 7 9" xfId="7156"/>
    <cellStyle name="Accent6 - 40% 8" xfId="7158"/>
    <cellStyle name="Accent6 - 40% 9" xfId="7162"/>
    <cellStyle name="Accent6 - 60%" xfId="7168"/>
    <cellStyle name="Accent6 - 60% 10" xfId="7169"/>
    <cellStyle name="Accent6 - 60% 10 10" xfId="5203"/>
    <cellStyle name="Accent6 - 60% 10 11" xfId="5001"/>
    <cellStyle name="Accent6 - 60% 10 12" xfId="5008"/>
    <cellStyle name="Accent6 - 60% 10 2" xfId="7170"/>
    <cellStyle name="Accent6 - 60% 10 3" xfId="287"/>
    <cellStyle name="Accent6 - 60% 10 4" xfId="1258"/>
    <cellStyle name="Accent6 - 60% 10 5" xfId="1295"/>
    <cellStyle name="Accent6 - 60% 10 6" xfId="7171"/>
    <cellStyle name="Accent6 - 60% 10 7" xfId="7173"/>
    <cellStyle name="Accent6 - 60% 10 8" xfId="7175"/>
    <cellStyle name="Accent6 - 60% 10 9" xfId="7177"/>
    <cellStyle name="Accent6 - 60% 11" xfId="7179"/>
    <cellStyle name="Accent6 - 60% 11 10" xfId="5294"/>
    <cellStyle name="Accent6 - 60% 11 11" xfId="5040"/>
    <cellStyle name="Accent6 - 60% 11 12" xfId="640"/>
    <cellStyle name="Accent6 - 60% 11 2" xfId="691"/>
    <cellStyle name="Accent6 - 60% 11 3" xfId="1300"/>
    <cellStyle name="Accent6 - 60% 11 4" xfId="1271"/>
    <cellStyle name="Accent6 - 60% 11 5" xfId="1279"/>
    <cellStyle name="Accent6 - 60% 11 6" xfId="7180"/>
    <cellStyle name="Accent6 - 60% 11 7" xfId="7183"/>
    <cellStyle name="Accent6 - 60% 11 8" xfId="7185"/>
    <cellStyle name="Accent6 - 60% 11 9" xfId="7187"/>
    <cellStyle name="Accent6 - 60% 12" xfId="820"/>
    <cellStyle name="Accent6 - 60% 12 10" xfId="5541"/>
    <cellStyle name="Accent6 - 60% 12 11" xfId="5078"/>
    <cellStyle name="Accent6 - 60% 12 12" xfId="5083"/>
    <cellStyle name="Accent6 - 60% 12 2" xfId="6693"/>
    <cellStyle name="Accent6 - 60% 12 3" xfId="1321"/>
    <cellStyle name="Accent6 - 60% 12 4" xfId="1328"/>
    <cellStyle name="Accent6 - 60% 12 5" xfId="1349"/>
    <cellStyle name="Accent6 - 60% 12 6" xfId="6747"/>
    <cellStyle name="Accent6 - 60% 12 7" xfId="6755"/>
    <cellStyle name="Accent6 - 60% 12 8" xfId="6763"/>
    <cellStyle name="Accent6 - 60% 12 9" xfId="6770"/>
    <cellStyle name="Accent6 - 60% 13" xfId="823"/>
    <cellStyle name="Accent6 - 60% 13 10" xfId="6840"/>
    <cellStyle name="Accent6 - 60% 13 11" xfId="6844"/>
    <cellStyle name="Accent6 - 60% 13 12" xfId="6848"/>
    <cellStyle name="Accent6 - 60% 13 2" xfId="7189"/>
    <cellStyle name="Accent6 - 60% 13 3" xfId="173"/>
    <cellStyle name="Accent6 - 60% 13 4" xfId="224"/>
    <cellStyle name="Accent6 - 60% 13 5" xfId="226"/>
    <cellStyle name="Accent6 - 60% 13 6" xfId="5490"/>
    <cellStyle name="Accent6 - 60% 13 7" xfId="5494"/>
    <cellStyle name="Accent6 - 60% 13 8" xfId="5498"/>
    <cellStyle name="Accent6 - 60% 13 9" xfId="2465"/>
    <cellStyle name="Accent6 - 60% 14" xfId="7190"/>
    <cellStyle name="Accent6 - 60% 15" xfId="415"/>
    <cellStyle name="Accent6 - 60% 16" xfId="7192"/>
    <cellStyle name="Accent6 - 60% 17" xfId="7194"/>
    <cellStyle name="Accent6 - 60% 18" xfId="7196"/>
    <cellStyle name="Accent6 - 60% 19" xfId="2930"/>
    <cellStyle name="Accent6 - 60% 2" xfId="4163"/>
    <cellStyle name="Accent6 - 60% 2 10" xfId="6498"/>
    <cellStyle name="Accent6 - 60% 2 11" xfId="6502"/>
    <cellStyle name="Accent6 - 60% 2 12" xfId="6506"/>
    <cellStyle name="Accent6 - 60% 2 2" xfId="6103"/>
    <cellStyle name="Accent6 - 60% 2 3" xfId="2180"/>
    <cellStyle name="Accent6 - 60% 2 4" xfId="75"/>
    <cellStyle name="Accent6 - 60% 2 5" xfId="1478"/>
    <cellStyle name="Accent6 - 60% 2 6" xfId="7200"/>
    <cellStyle name="Accent6 - 60% 2 7" xfId="7204"/>
    <cellStyle name="Accent6 - 60% 2 8" xfId="1121"/>
    <cellStyle name="Accent6 - 60% 2 9" xfId="671"/>
    <cellStyle name="Accent6 - 60% 20" xfId="414"/>
    <cellStyle name="Accent6 - 60% 21" xfId="7191"/>
    <cellStyle name="Accent6 - 60% 22" xfId="7193"/>
    <cellStyle name="Accent6 - 60% 23" xfId="7195"/>
    <cellStyle name="Accent6 - 60% 24" xfId="2931"/>
    <cellStyle name="Accent6 - 60% 3" xfId="4168"/>
    <cellStyle name="Accent6 - 60% 3 10" xfId="2589"/>
    <cellStyle name="Accent6 - 60% 3 11" xfId="2600"/>
    <cellStyle name="Accent6 - 60% 3 12" xfId="2624"/>
    <cellStyle name="Accent6 - 60% 3 2" xfId="6110"/>
    <cellStyle name="Accent6 - 60% 3 3" xfId="6114"/>
    <cellStyle name="Accent6 - 60% 3 4" xfId="6119"/>
    <cellStyle name="Accent6 - 60% 3 5" xfId="1556"/>
    <cellStyle name="Accent6 - 60% 3 6" xfId="1570"/>
    <cellStyle name="Accent6 - 60% 3 7" xfId="7207"/>
    <cellStyle name="Accent6 - 60% 3 8" xfId="7210"/>
    <cellStyle name="Accent6 - 60% 3 9" xfId="5313"/>
    <cellStyle name="Accent6 - 60% 4" xfId="4173"/>
    <cellStyle name="Accent6 - 60% 4 10" xfId="3113"/>
    <cellStyle name="Accent6 - 60% 4 11" xfId="3134"/>
    <cellStyle name="Accent6 - 60% 4 12" xfId="3163"/>
    <cellStyle name="Accent6 - 60% 4 2" xfId="6130"/>
    <cellStyle name="Accent6 - 60% 4 3" xfId="6133"/>
    <cellStyle name="Accent6 - 60% 4 4" xfId="4192"/>
    <cellStyle name="Accent6 - 60% 4 5" xfId="4200"/>
    <cellStyle name="Accent6 - 60% 4 6" xfId="4207"/>
    <cellStyle name="Accent6 - 60% 4 7" xfId="7213"/>
    <cellStyle name="Accent6 - 60% 4 8" xfId="7216"/>
    <cellStyle name="Accent6 - 60% 4 9" xfId="7218"/>
    <cellStyle name="Accent6 - 60% 5" xfId="4176"/>
    <cellStyle name="Accent6 - 60% 5 10" xfId="4182"/>
    <cellStyle name="Accent6 - 60% 5 11" xfId="3311"/>
    <cellStyle name="Accent6 - 60% 5 12" xfId="3317"/>
    <cellStyle name="Accent6 - 60% 5 2" xfId="6143"/>
    <cellStyle name="Accent6 - 60% 5 3" xfId="6147"/>
    <cellStyle name="Accent6 - 60% 5 4" xfId="6152"/>
    <cellStyle name="Accent6 - 60% 5 5" xfId="6158"/>
    <cellStyle name="Accent6 - 60% 5 6" xfId="7220"/>
    <cellStyle name="Accent6 - 60% 5 7" xfId="7223"/>
    <cellStyle name="Accent6 - 60% 5 8" xfId="7226"/>
    <cellStyle name="Accent6 - 60% 5 9" xfId="7228"/>
    <cellStyle name="Accent6 - 60% 6" xfId="4180"/>
    <cellStyle name="Accent6 - 60% 6 10" xfId="6653"/>
    <cellStyle name="Accent6 - 60% 6 11" xfId="3339"/>
    <cellStyle name="Accent6 - 60% 6 12" xfId="534"/>
    <cellStyle name="Accent6 - 60% 6 2" xfId="6167"/>
    <cellStyle name="Accent6 - 60% 6 3" xfId="6173"/>
    <cellStyle name="Accent6 - 60% 6 4" xfId="6179"/>
    <cellStyle name="Accent6 - 60% 6 5" xfId="6187"/>
    <cellStyle name="Accent6 - 60% 6 6" xfId="7234"/>
    <cellStyle name="Accent6 - 60% 6 7" xfId="7242"/>
    <cellStyle name="Accent6 - 60% 6 8" xfId="7249"/>
    <cellStyle name="Accent6 - 60% 6 9" xfId="102"/>
    <cellStyle name="Accent6 - 60% 7" xfId="3313"/>
    <cellStyle name="Accent6 - 60% 7 10" xfId="6874"/>
    <cellStyle name="Accent6 - 60% 7 11" xfId="3357"/>
    <cellStyle name="Accent6 - 60% 7 12" xfId="3365"/>
    <cellStyle name="Accent6 - 60% 7 2" xfId="6198"/>
    <cellStyle name="Accent6 - 60% 7 3" xfId="6205"/>
    <cellStyle name="Accent6 - 60% 7 4" xfId="6212"/>
    <cellStyle name="Accent6 - 60% 7 5" xfId="6217"/>
    <cellStyle name="Accent6 - 60% 7 6" xfId="305"/>
    <cellStyle name="Accent6 - 60% 7 7" xfId="7253"/>
    <cellStyle name="Accent6 - 60% 7 8" xfId="7257"/>
    <cellStyle name="Accent6 - 60% 7 9" xfId="7260"/>
    <cellStyle name="Accent6 - 60% 8" xfId="3319"/>
    <cellStyle name="Accent6 - 60% 8 10" xfId="6893"/>
    <cellStyle name="Accent6 - 60% 8 11" xfId="3392"/>
    <cellStyle name="Accent6 - 60% 8 12" xfId="3399"/>
    <cellStyle name="Accent6 - 60% 8 2" xfId="7262"/>
    <cellStyle name="Accent6 - 60% 8 3" xfId="3487"/>
    <cellStyle name="Accent6 - 60% 8 4" xfId="3514"/>
    <cellStyle name="Accent6 - 60% 8 5" xfId="3545"/>
    <cellStyle name="Accent6 - 60% 8 6" xfId="3573"/>
    <cellStyle name="Accent6 - 60% 8 7" xfId="2915"/>
    <cellStyle name="Accent6 - 60% 8 8" xfId="3655"/>
    <cellStyle name="Accent6 - 60% 8 9" xfId="3694"/>
    <cellStyle name="Accent6 - 60% 9" xfId="3323"/>
    <cellStyle name="Accent6 - 60% 9 10" xfId="5687"/>
    <cellStyle name="Accent6 - 60% 9 11" xfId="3427"/>
    <cellStyle name="Accent6 - 60% 9 12" xfId="3438"/>
    <cellStyle name="Accent6 - 60% 9 2" xfId="7265"/>
    <cellStyle name="Accent6 - 60% 9 3" xfId="7268"/>
    <cellStyle name="Accent6 - 60% 9 4" xfId="6609"/>
    <cellStyle name="Accent6 - 60% 9 5" xfId="6616"/>
    <cellStyle name="Accent6 - 60% 9 6" xfId="210"/>
    <cellStyle name="Accent6 - 60% 9 7" xfId="2921"/>
    <cellStyle name="Accent6 - 60% 9 8" xfId="2926"/>
    <cellStyle name="Accent6 - 60% 9 9" xfId="7272"/>
    <cellStyle name="Accent6 10" xfId="1761"/>
    <cellStyle name="Accent6 10 10" xfId="2171"/>
    <cellStyle name="Accent6 10 11" xfId="7275"/>
    <cellStyle name="Accent6 10 12" xfId="7279"/>
    <cellStyle name="Accent6 10 2" xfId="1767"/>
    <cellStyle name="Accent6 10 3" xfId="7282"/>
    <cellStyle name="Accent6 10 4" xfId="7285"/>
    <cellStyle name="Accent6 10 5" xfId="2108"/>
    <cellStyle name="Accent6 10 6" xfId="2116"/>
    <cellStyle name="Accent6 10 7" xfId="2124"/>
    <cellStyle name="Accent6 10 8" xfId="4150"/>
    <cellStyle name="Accent6 10 9" xfId="7287"/>
    <cellStyle name="Accent6 11" xfId="1773"/>
    <cellStyle name="Accent6 11 10" xfId="6182"/>
    <cellStyle name="Accent6 11 11" xfId="7230"/>
    <cellStyle name="Accent6 11 12" xfId="7238"/>
    <cellStyle name="Accent6 11 2" xfId="1779"/>
    <cellStyle name="Accent6 11 3" xfId="1785"/>
    <cellStyle name="Accent6 11 4" xfId="6587"/>
    <cellStyle name="Accent6 11 5" xfId="2129"/>
    <cellStyle name="Accent6 11 6" xfId="2138"/>
    <cellStyle name="Accent6 11 7" xfId="2145"/>
    <cellStyle name="Accent6 11 8" xfId="7289"/>
    <cellStyle name="Accent6 11 9" xfId="7291"/>
    <cellStyle name="Accent6 12" xfId="1790"/>
    <cellStyle name="Accent6 12 10" xfId="7293"/>
    <cellStyle name="Accent6 12 11" xfId="7298"/>
    <cellStyle name="Accent6 12 12" xfId="7303"/>
    <cellStyle name="Accent6 12 2" xfId="2963"/>
    <cellStyle name="Accent6 12 3" xfId="7309"/>
    <cellStyle name="Accent6 12 4" xfId="7317"/>
    <cellStyle name="Accent6 12 5" xfId="2155"/>
    <cellStyle name="Accent6 12 6" xfId="2162"/>
    <cellStyle name="Accent6 12 7" xfId="2172"/>
    <cellStyle name="Accent6 12 8" xfId="7274"/>
    <cellStyle name="Accent6 12 9" xfId="7278"/>
    <cellStyle name="Accent6 13" xfId="4745"/>
    <cellStyle name="Accent6 13 10" xfId="7325"/>
    <cellStyle name="Accent6 13 11" xfId="7327"/>
    <cellStyle name="Accent6 13 12" xfId="7329"/>
    <cellStyle name="Accent6 13 2" xfId="2987"/>
    <cellStyle name="Accent6 13 3" xfId="4455"/>
    <cellStyle name="Accent6 13 4" xfId="6101"/>
    <cellStyle name="Accent6 13 5" xfId="2182"/>
    <cellStyle name="Accent6 13 6" xfId="73"/>
    <cellStyle name="Accent6 13 7" xfId="1480"/>
    <cellStyle name="Accent6 13 8" xfId="7198"/>
    <cellStyle name="Accent6 13 9" xfId="7202"/>
    <cellStyle name="Accent6 14" xfId="4749"/>
    <cellStyle name="Accent6 15" xfId="4755"/>
    <cellStyle name="Accent6 16" xfId="6355"/>
    <cellStyle name="Accent6 17" xfId="6361"/>
    <cellStyle name="Accent6 18" xfId="6367"/>
    <cellStyle name="Accent6 19" xfId="6374"/>
    <cellStyle name="Accent6 2" xfId="7332"/>
    <cellStyle name="Accent6 2 10" xfId="6983"/>
    <cellStyle name="Accent6 2 11" xfId="6"/>
    <cellStyle name="Accent6 2 12" xfId="6987"/>
    <cellStyle name="Accent6 2 2" xfId="7333"/>
    <cellStyle name="Accent6 2 3" xfId="7334"/>
    <cellStyle name="Accent6 2 4" xfId="5942"/>
    <cellStyle name="Accent6 2 5" xfId="5946"/>
    <cellStyle name="Accent6 2 6" xfId="5950"/>
    <cellStyle name="Accent6 2 7" xfId="5954"/>
    <cellStyle name="Accent6 2 8" xfId="5958"/>
    <cellStyle name="Accent6 2 9" xfId="5963"/>
    <cellStyle name="Accent6 20" xfId="4754"/>
    <cellStyle name="Accent6 21" xfId="6354"/>
    <cellStyle name="Accent6 22" xfId="6360"/>
    <cellStyle name="Accent6 23" xfId="6366"/>
    <cellStyle name="Accent6 24" xfId="6373"/>
    <cellStyle name="Accent6 3" xfId="7335"/>
    <cellStyle name="Accent6 3 10" xfId="1034"/>
    <cellStyle name="Accent6 3 11" xfId="751"/>
    <cellStyle name="Accent6 3 12" xfId="1066"/>
    <cellStyle name="Accent6 3 2" xfId="7336"/>
    <cellStyle name="Accent6 3 3" xfId="7337"/>
    <cellStyle name="Accent6 3 4" xfId="2841"/>
    <cellStyle name="Accent6 3 5" xfId="5972"/>
    <cellStyle name="Accent6 3 6" xfId="5976"/>
    <cellStyle name="Accent6 3 7" xfId="5980"/>
    <cellStyle name="Accent6 3 8" xfId="5984"/>
    <cellStyle name="Accent6 3 9" xfId="5988"/>
    <cellStyle name="Accent6 4" xfId="7338"/>
    <cellStyle name="Accent6 4 10" xfId="1146"/>
    <cellStyle name="Accent6 4 11" xfId="1150"/>
    <cellStyle name="Accent6 4 12" xfId="418"/>
    <cellStyle name="Accent6 4 2" xfId="7339"/>
    <cellStyle name="Accent6 4 3" xfId="7341"/>
    <cellStyle name="Accent6 4 4" xfId="2851"/>
    <cellStyle name="Accent6 4 5" xfId="2857"/>
    <cellStyle name="Accent6 4 6" xfId="5998"/>
    <cellStyle name="Accent6 4 7" xfId="6003"/>
    <cellStyle name="Accent6 4 8" xfId="6008"/>
    <cellStyle name="Accent6 4 9" xfId="6014"/>
    <cellStyle name="Accent6 5" xfId="7343"/>
    <cellStyle name="Accent6 5 10" xfId="7246"/>
    <cellStyle name="Accent6 5 11" xfId="99"/>
    <cellStyle name="Accent6 5 12" xfId="7165"/>
    <cellStyle name="Accent6 5 2" xfId="7344"/>
    <cellStyle name="Accent6 5 3" xfId="7346"/>
    <cellStyle name="Accent6 5 4" xfId="6035"/>
    <cellStyle name="Accent6 5 5" xfId="6037"/>
    <cellStyle name="Accent6 5 6" xfId="3579"/>
    <cellStyle name="Accent6 5 7" xfId="3582"/>
    <cellStyle name="Accent6 5 8" xfId="3586"/>
    <cellStyle name="Accent6 5 9" xfId="6039"/>
    <cellStyle name="Accent6 6" xfId="7347"/>
    <cellStyle name="Accent6 6 10" xfId="7348"/>
    <cellStyle name="Accent6 6 11" xfId="7354"/>
    <cellStyle name="Accent6 6 12" xfId="7360"/>
    <cellStyle name="Accent6 6 2" xfId="5718"/>
    <cellStyle name="Accent6 6 3" xfId="5720"/>
    <cellStyle name="Accent6 6 4" xfId="7363"/>
    <cellStyle name="Accent6 6 5" xfId="7364"/>
    <cellStyle name="Accent6 6 6" xfId="7365"/>
    <cellStyle name="Accent6 6 7" xfId="7366"/>
    <cellStyle name="Accent6 6 8" xfId="7367"/>
    <cellStyle name="Accent6 6 9" xfId="7369"/>
    <cellStyle name="Accent6 7" xfId="7371"/>
    <cellStyle name="Accent6 7 10" xfId="7372"/>
    <cellStyle name="Accent6 7 11" xfId="7374"/>
    <cellStyle name="Accent6 7 12" xfId="7377"/>
    <cellStyle name="Accent6 7 2" xfId="7379"/>
    <cellStyle name="Accent6 7 3" xfId="7380"/>
    <cellStyle name="Accent6 7 4" xfId="7381"/>
    <cellStyle name="Accent6 7 5" xfId="7382"/>
    <cellStyle name="Accent6 7 6" xfId="7383"/>
    <cellStyle name="Accent6 7 7" xfId="7385"/>
    <cellStyle name="Accent6 7 8" xfId="7387"/>
    <cellStyle name="Accent6 7 9" xfId="7390"/>
    <cellStyle name="Accent6 8" xfId="7392"/>
    <cellStyle name="Accent6 8 10" xfId="7393"/>
    <cellStyle name="Accent6 8 11" xfId="7395"/>
    <cellStyle name="Accent6 8 12" xfId="7397"/>
    <cellStyle name="Accent6 8 2" xfId="7399"/>
    <cellStyle name="Accent6 8 3" xfId="7400"/>
    <cellStyle name="Accent6 8 4" xfId="7401"/>
    <cellStyle name="Accent6 8 5" xfId="7402"/>
    <cellStyle name="Accent6 8 6" xfId="7403"/>
    <cellStyle name="Accent6 8 7" xfId="7404"/>
    <cellStyle name="Accent6 8 8" xfId="7405"/>
    <cellStyle name="Accent6 8 9" xfId="7407"/>
    <cellStyle name="Accent6 9" xfId="7409"/>
    <cellStyle name="Accent6 9 10" xfId="7410"/>
    <cellStyle name="Accent6 9 11" xfId="7411"/>
    <cellStyle name="Accent6 9 12" xfId="7412"/>
    <cellStyle name="Accent6 9 2" xfId="7413"/>
    <cellStyle name="Accent6 9 3" xfId="7415"/>
    <cellStyle name="Accent6 9 4" xfId="7417"/>
    <cellStyle name="Accent6 9 5" xfId="7419"/>
    <cellStyle name="Accent6 9 6" xfId="7422"/>
    <cellStyle name="Accent6 9 7" xfId="7425"/>
    <cellStyle name="Accent6 9 8" xfId="7428"/>
    <cellStyle name="Accent6 9 9" xfId="7432"/>
    <cellStyle name="ÅëÈ­ [0]_TestResults" xfId="7436"/>
    <cellStyle name="ÅëÈ­_TestResults" xfId="7440"/>
    <cellStyle name="ANALYST" xfId="7442"/>
    <cellStyle name="args.style" xfId="7444"/>
    <cellStyle name="Arial 10" xfId="7446"/>
    <cellStyle name="Arial 12" xfId="7449"/>
    <cellStyle name="ÄÞ¸¶ [0]_TestResults" xfId="7451"/>
    <cellStyle name="ÄÞ¸¶_TestResults" xfId="7452"/>
    <cellStyle name="British Pound" xfId="7454"/>
    <cellStyle name="Ç¥ÁØ_TestResults" xfId="7456"/>
    <cellStyle name="Codes" xfId="7463"/>
    <cellStyle name="ColLevel_0" xfId="7466"/>
    <cellStyle name="Column Headings" xfId="868"/>
    <cellStyle name="Column$Headings" xfId="7470"/>
    <cellStyle name="comma zerodec" xfId="7474"/>
    <cellStyle name="Comma(1)" xfId="7475"/>
    <cellStyle name="Cover Date" xfId="7476"/>
    <cellStyle name="Cover Subtitle" xfId="7478"/>
    <cellStyle name="Cover Title" xfId="7480"/>
    <cellStyle name="Currency1" xfId="7483"/>
    <cellStyle name="DarkBlue" xfId="7484"/>
    <cellStyle name="Date" xfId="7486"/>
    <cellStyle name="Dec" xfId="7487"/>
    <cellStyle name="Dollar (zero dec)" xfId="7489"/>
    <cellStyle name="Double Accounting" xfId="7490"/>
    <cellStyle name="Euro" xfId="7492"/>
    <cellStyle name="e鯪9Y_x000b_" xfId="7375"/>
    <cellStyle name="e鯪9Y_x000b_ 10" xfId="7493"/>
    <cellStyle name="e鯪9Y_x000b_ 10 10" xfId="7494"/>
    <cellStyle name="e鯪9Y_x000b_ 10 11" xfId="7497"/>
    <cellStyle name="e鯪9Y_x000b_ 10 12" xfId="7499"/>
    <cellStyle name="e鯪9Y_x000b_ 10 13" xfId="7501"/>
    <cellStyle name="e鯪9Y_x000b_ 10 14" xfId="7503"/>
    <cellStyle name="e鯪9Y_x000b_ 10 15" xfId="4052"/>
    <cellStyle name="e鯪9Y_x000b_ 10 16" xfId="4056"/>
    <cellStyle name="e鯪9Y_x000b_ 10 2" xfId="7505"/>
    <cellStyle name="e鯪9Y_x000b_ 10 2 10" xfId="2219"/>
    <cellStyle name="e鯪9Y_x000b_ 10 2 11" xfId="2225"/>
    <cellStyle name="e鯪9Y_x000b_ 10 2 12" xfId="7508"/>
    <cellStyle name="e鯪9Y_x000b_ 10 2 2" xfId="7509"/>
    <cellStyle name="e鯪9Y_x000b_ 10 2 3" xfId="7510"/>
    <cellStyle name="e鯪9Y_x000b_ 10 2 4" xfId="7511"/>
    <cellStyle name="e鯪9Y_x000b_ 10 2 5" xfId="7512"/>
    <cellStyle name="e鯪9Y_x000b_ 10 2 6" xfId="7513"/>
    <cellStyle name="e鯪9Y_x000b_ 10 2 7" xfId="7514"/>
    <cellStyle name="e鯪9Y_x000b_ 10 2 8" xfId="7515"/>
    <cellStyle name="e鯪9Y_x000b_ 10 2 9" xfId="2507"/>
    <cellStyle name="e鯪9Y_x000b_ 10 3" xfId="4063"/>
    <cellStyle name="e鯪9Y_x000b_ 10 3 10" xfId="2311"/>
    <cellStyle name="e鯪9Y_x000b_ 10 3 11" xfId="2320"/>
    <cellStyle name="e鯪9Y_x000b_ 10 3 12" xfId="6674"/>
    <cellStyle name="e鯪9Y_x000b_ 10 3 2" xfId="7455"/>
    <cellStyle name="e鯪9Y_x000b_ 10 3 3" xfId="7516"/>
    <cellStyle name="e鯪9Y_x000b_ 10 3 4" xfId="7517"/>
    <cellStyle name="e鯪9Y_x000b_ 10 3 5" xfId="7520"/>
    <cellStyle name="e鯪9Y_x000b_ 10 3 6" xfId="7523"/>
    <cellStyle name="e鯪9Y_x000b_ 10 3 7" xfId="7525"/>
    <cellStyle name="e鯪9Y_x000b_ 10 3 8" xfId="7527"/>
    <cellStyle name="e鯪9Y_x000b_ 10 3 9" xfId="2511"/>
    <cellStyle name="e鯪9Y_x000b_ 10 4" xfId="4068"/>
    <cellStyle name="e鯪9Y_x000b_ 10 4 10" xfId="7528"/>
    <cellStyle name="e鯪9Y_x000b_ 10 4 11" xfId="7530"/>
    <cellStyle name="e鯪9Y_x000b_ 10 4 12" xfId="7532"/>
    <cellStyle name="e鯪9Y_x000b_ 10 4 2" xfId="7534"/>
    <cellStyle name="e鯪9Y_x000b_ 10 4 3" xfId="7536"/>
    <cellStyle name="e鯪9Y_x000b_ 10 4 4" xfId="6856"/>
    <cellStyle name="e鯪9Y_x000b_ 10 4 5" xfId="6859"/>
    <cellStyle name="e鯪9Y_x000b_ 10 4 6" xfId="357"/>
    <cellStyle name="e鯪9Y_x000b_ 10 4 7" xfId="6719"/>
    <cellStyle name="e鯪9Y_x000b_ 10 4 8" xfId="6724"/>
    <cellStyle name="e鯪9Y_x000b_ 10 4 9" xfId="6729"/>
    <cellStyle name="e鯪9Y_x000b_ 10 5" xfId="4071"/>
    <cellStyle name="e鯪9Y_x000b_ 10 6" xfId="4075"/>
    <cellStyle name="e鯪9Y_x000b_ 10 7" xfId="4078"/>
    <cellStyle name="e鯪9Y_x000b_ 10 8" xfId="2991"/>
    <cellStyle name="e鯪9Y_x000b_ 10 9" xfId="2999"/>
    <cellStyle name="e鯪9Y_x000b_ 11" xfId="7538"/>
    <cellStyle name="e鯪9Y_x000b_ 11 10" xfId="7539"/>
    <cellStyle name="e鯪9Y_x000b_ 11 11" xfId="7542"/>
    <cellStyle name="e鯪9Y_x000b_ 11 12" xfId="7544"/>
    <cellStyle name="e鯪9Y_x000b_ 11 13" xfId="7546"/>
    <cellStyle name="e鯪9Y_x000b_ 11 14" xfId="7547"/>
    <cellStyle name="e鯪9Y_x000b_ 11 2" xfId="7549"/>
    <cellStyle name="e鯪9Y_x000b_ 11 2 10" xfId="7552"/>
    <cellStyle name="e鯪9Y_x000b_ 11 2 11" xfId="7555"/>
    <cellStyle name="e鯪9Y_x000b_ 11 2 12" xfId="7558"/>
    <cellStyle name="e鯪9Y_x000b_ 11 2 2" xfId="7560"/>
    <cellStyle name="e鯪9Y_x000b_ 11 2 3" xfId="7561"/>
    <cellStyle name="e鯪9Y_x000b_ 11 2 4" xfId="7562"/>
    <cellStyle name="e鯪9Y_x000b_ 11 2 5" xfId="7563"/>
    <cellStyle name="e鯪9Y_x000b_ 11 2 6" xfId="7564"/>
    <cellStyle name="e鯪9Y_x000b_ 11 2 7" xfId="7565"/>
    <cellStyle name="e鯪9Y_x000b_ 11 2 8" xfId="7567"/>
    <cellStyle name="e鯪9Y_x000b_ 11 2 9" xfId="2528"/>
    <cellStyle name="e鯪9Y_x000b_ 11 3" xfId="4083"/>
    <cellStyle name="e鯪9Y_x000b_ 11 4" xfId="4087"/>
    <cellStyle name="e鯪9Y_x000b_ 11 5" xfId="4091"/>
    <cellStyle name="e鯪9Y_x000b_ 11 6" xfId="4094"/>
    <cellStyle name="e鯪9Y_x000b_ 11 7" xfId="4097"/>
    <cellStyle name="e鯪9Y_x000b_ 11 8" xfId="3014"/>
    <cellStyle name="e鯪9Y_x000b_ 11 9" xfId="3025"/>
    <cellStyle name="e鯪9Y_x000b_ 12" xfId="7569"/>
    <cellStyle name="e鯪9Y_x000b_ 12 10" xfId="7570"/>
    <cellStyle name="e鯪9Y_x000b_ 12 11" xfId="7571"/>
    <cellStyle name="e鯪9Y_x000b_ 12 12" xfId="7572"/>
    <cellStyle name="e鯪9Y_x000b_ 12 13" xfId="7573"/>
    <cellStyle name="e鯪9Y_x000b_ 12 14" xfId="7574"/>
    <cellStyle name="e鯪9Y_x000b_ 12 2" xfId="2621"/>
    <cellStyle name="e鯪9Y_x000b_ 12 2 10" xfId="7576"/>
    <cellStyle name="e鯪9Y_x000b_ 12 2 11" xfId="7579"/>
    <cellStyle name="e鯪9Y_x000b_ 12 2 12" xfId="4395"/>
    <cellStyle name="e鯪9Y_x000b_ 12 2 2" xfId="7582"/>
    <cellStyle name="e鯪9Y_x000b_ 12 2 3" xfId="1249"/>
    <cellStyle name="e鯪9Y_x000b_ 12 2 4" xfId="7583"/>
    <cellStyle name="e鯪9Y_x000b_ 12 2 5" xfId="7584"/>
    <cellStyle name="e鯪9Y_x000b_ 12 2 6" xfId="7585"/>
    <cellStyle name="e鯪9Y_x000b_ 12 2 7" xfId="7586"/>
    <cellStyle name="e鯪9Y_x000b_ 12 2 8" xfId="7588"/>
    <cellStyle name="e鯪9Y_x000b_ 12 2 9" xfId="2547"/>
    <cellStyle name="e鯪9Y_x000b_ 12 3" xfId="4286"/>
    <cellStyle name="e鯪9Y_x000b_ 12 4" xfId="4288"/>
    <cellStyle name="e鯪9Y_x000b_ 12 5" xfId="7590"/>
    <cellStyle name="e鯪9Y_x000b_ 12 6" xfId="7591"/>
    <cellStyle name="e鯪9Y_x000b_ 12 7" xfId="7593"/>
    <cellStyle name="e鯪9Y_x000b_ 12 8" xfId="7595"/>
    <cellStyle name="e鯪9Y_x000b_ 12 9" xfId="7598"/>
    <cellStyle name="e鯪9Y_x000b_ 13" xfId="7600"/>
    <cellStyle name="e鯪9Y_x000b_ 13 10" xfId="7602"/>
    <cellStyle name="e鯪9Y_x000b_ 13 11" xfId="7604"/>
    <cellStyle name="e鯪9Y_x000b_ 13 12" xfId="7607"/>
    <cellStyle name="e鯪9Y_x000b_ 13 13" xfId="7610"/>
    <cellStyle name="e鯪9Y_x000b_ 13 2" xfId="7613"/>
    <cellStyle name="e鯪9Y_x000b_ 13 3" xfId="7614"/>
    <cellStyle name="e鯪9Y_x000b_ 13 4" xfId="7615"/>
    <cellStyle name="e鯪9Y_x000b_ 13 5" xfId="7616"/>
    <cellStyle name="e鯪9Y_x000b_ 13 6" xfId="7617"/>
    <cellStyle name="e鯪9Y_x000b_ 13 7" xfId="7618"/>
    <cellStyle name="e鯪9Y_x000b_ 13 8" xfId="7619"/>
    <cellStyle name="e鯪9Y_x000b_ 13 9" xfId="7621"/>
    <cellStyle name="e鯪9Y_x000b_ 14" xfId="7623"/>
    <cellStyle name="e鯪9Y_x000b_ 15" xfId="7625"/>
    <cellStyle name="e鯪9Y_x000b_ 16" xfId="7628"/>
    <cellStyle name="e鯪9Y_x000b_ 17" xfId="7630"/>
    <cellStyle name="e鯪9Y_x000b_ 18" xfId="7633"/>
    <cellStyle name="e鯪9Y_x000b_ 19" xfId="7636"/>
    <cellStyle name="e鯪9Y_x000b_ 2" xfId="7639"/>
    <cellStyle name="e鯪9Y_x000b_ 2 10" xfId="7640"/>
    <cellStyle name="e鯪9Y_x000b_ 2 10 10" xfId="7642"/>
    <cellStyle name="e鯪9Y_x000b_ 2 10 11" xfId="7645"/>
    <cellStyle name="e鯪9Y_x000b_ 2 10 12" xfId="1132"/>
    <cellStyle name="e鯪9Y_x000b_ 2 10 2" xfId="7648"/>
    <cellStyle name="e鯪9Y_x000b_ 2 10 3" xfId="7649"/>
    <cellStyle name="e鯪9Y_x000b_ 2 10 4" xfId="27"/>
    <cellStyle name="e鯪9Y_x000b_ 2 10 5" xfId="7650"/>
    <cellStyle name="e鯪9Y_x000b_ 2 10 6" xfId="7651"/>
    <cellStyle name="e鯪9Y_x000b_ 2 10 7" xfId="7652"/>
    <cellStyle name="e鯪9Y_x000b_ 2 10 8" xfId="7653"/>
    <cellStyle name="e鯪9Y_x000b_ 2 10 9" xfId="7654"/>
    <cellStyle name="e鯪9Y_x000b_ 2 11" xfId="7656"/>
    <cellStyle name="e鯪9Y_x000b_ 2 11 10" xfId="7659"/>
    <cellStyle name="e鯪9Y_x000b_ 2 11 11" xfId="7661"/>
    <cellStyle name="e鯪9Y_x000b_ 2 11 12" xfId="7663"/>
    <cellStyle name="e鯪9Y_x000b_ 2 11 2" xfId="274"/>
    <cellStyle name="e鯪9Y_x000b_ 2 11 3" xfId="7664"/>
    <cellStyle name="e鯪9Y_x000b_ 2 11 4" xfId="7665"/>
    <cellStyle name="e鯪9Y_x000b_ 2 11 5" xfId="7666"/>
    <cellStyle name="e鯪9Y_x000b_ 2 11 6" xfId="7667"/>
    <cellStyle name="e鯪9Y_x000b_ 2 11 7" xfId="7668"/>
    <cellStyle name="e鯪9Y_x000b_ 2 11 8" xfId="7669"/>
    <cellStyle name="e鯪9Y_x000b_ 2 11 9" xfId="7670"/>
    <cellStyle name="e鯪9Y_x000b_ 2 12" xfId="7672"/>
    <cellStyle name="e鯪9Y_x000b_ 2 12 10" xfId="7675"/>
    <cellStyle name="e鯪9Y_x000b_ 2 12 11" xfId="7677"/>
    <cellStyle name="e鯪9Y_x000b_ 2 12 12" xfId="7679"/>
    <cellStyle name="e鯪9Y_x000b_ 2 12 2" xfId="7680"/>
    <cellStyle name="e鯪9Y_x000b_ 2 12 3" xfId="7681"/>
    <cellStyle name="e鯪9Y_x000b_ 2 12 4" xfId="7682"/>
    <cellStyle name="e鯪9Y_x000b_ 2 12 5" xfId="7683"/>
    <cellStyle name="e鯪9Y_x000b_ 2 12 6" xfId="7685"/>
    <cellStyle name="e鯪9Y_x000b_ 2 12 7" xfId="7686"/>
    <cellStyle name="e鯪9Y_x000b_ 2 12 8" xfId="7687"/>
    <cellStyle name="e鯪9Y_x000b_ 2 12 9" xfId="7688"/>
    <cellStyle name="e鯪9Y_x000b_ 2 13" xfId="7690"/>
    <cellStyle name="e鯪9Y_x000b_ 2 14" xfId="7693"/>
    <cellStyle name="e鯪9Y_x000b_ 2 15" xfId="7695"/>
    <cellStyle name="e鯪9Y_x000b_ 2 16" xfId="7698"/>
    <cellStyle name="e鯪9Y_x000b_ 2 17" xfId="7700"/>
    <cellStyle name="e鯪9Y_x000b_ 2 18" xfId="7702"/>
    <cellStyle name="e鯪9Y_x000b_ 2 19" xfId="7704"/>
    <cellStyle name="e鯪9Y_x000b_ 2 2" xfId="2158"/>
    <cellStyle name="e鯪9Y_x000b_ 2 2 10" xfId="7706"/>
    <cellStyle name="e鯪9Y_x000b_ 2 2 11" xfId="7707"/>
    <cellStyle name="e鯪9Y_x000b_ 2 2 12" xfId="7708"/>
    <cellStyle name="e鯪9Y_x000b_ 2 2 2" xfId="2163"/>
    <cellStyle name="e鯪9Y_x000b_ 2 2 3" xfId="2165"/>
    <cellStyle name="e鯪9Y_x000b_ 2 2 4" xfId="7710"/>
    <cellStyle name="e鯪9Y_x000b_ 2 2 5" xfId="7711"/>
    <cellStyle name="e鯪9Y_x000b_ 2 2 6" xfId="7712"/>
    <cellStyle name="e鯪9Y_x000b_ 2 2 7" xfId="7713"/>
    <cellStyle name="e鯪9Y_x000b_ 2 2 8" xfId="7714"/>
    <cellStyle name="e鯪9Y_x000b_ 2 2 9" xfId="7716"/>
    <cellStyle name="e鯪9Y_x000b_ 2 20" xfId="7696"/>
    <cellStyle name="e鯪9Y_x000b_ 2 21" xfId="7699"/>
    <cellStyle name="e鯪9Y_x000b_ 2 22" xfId="7701"/>
    <cellStyle name="e鯪9Y_x000b_ 2 23" xfId="7703"/>
    <cellStyle name="e鯪9Y_x000b_ 2 24" xfId="7705"/>
    <cellStyle name="e鯪9Y_x000b_ 2 3" xfId="2167"/>
    <cellStyle name="e鯪9Y_x000b_ 2 3 10" xfId="7718"/>
    <cellStyle name="e鯪9Y_x000b_ 2 3 11" xfId="7719"/>
    <cellStyle name="e鯪9Y_x000b_ 2 3 12" xfId="7720"/>
    <cellStyle name="e鯪9Y_x000b_ 2 3 2" xfId="7721"/>
    <cellStyle name="e鯪9Y_x000b_ 2 3 3" xfId="7722"/>
    <cellStyle name="e鯪9Y_x000b_ 2 3 4" xfId="7723"/>
    <cellStyle name="e鯪9Y_x000b_ 2 3 5" xfId="7725"/>
    <cellStyle name="e鯪9Y_x000b_ 2 3 6" xfId="7727"/>
    <cellStyle name="e鯪9Y_x000b_ 2 3 7" xfId="7729"/>
    <cellStyle name="e鯪9Y_x000b_ 2 3 8" xfId="7731"/>
    <cellStyle name="e鯪9Y_x000b_ 2 3 9" xfId="7733"/>
    <cellStyle name="e鯪9Y_x000b_ 2 4" xfId="7734"/>
    <cellStyle name="e鯪9Y_x000b_ 2 4 10" xfId="7735"/>
    <cellStyle name="e鯪9Y_x000b_ 2 4 11" xfId="7736"/>
    <cellStyle name="e鯪9Y_x000b_ 2 4 12" xfId="7737"/>
    <cellStyle name="e鯪9Y_x000b_ 2 4 2" xfId="7738"/>
    <cellStyle name="e鯪9Y_x000b_ 2 4 3" xfId="7739"/>
    <cellStyle name="e鯪9Y_x000b_ 2 4 4" xfId="7740"/>
    <cellStyle name="e鯪9Y_x000b_ 2 4 5" xfId="7741"/>
    <cellStyle name="e鯪9Y_x000b_ 2 4 6" xfId="7742"/>
    <cellStyle name="e鯪9Y_x000b_ 2 4 7" xfId="7743"/>
    <cellStyle name="e鯪9Y_x000b_ 2 4 8" xfId="7744"/>
    <cellStyle name="e鯪9Y_x000b_ 2 4 9" xfId="7745"/>
    <cellStyle name="e鯪9Y_x000b_ 2 5" xfId="7746"/>
    <cellStyle name="e鯪9Y_x000b_ 2 5 10" xfId="7747"/>
    <cellStyle name="e鯪9Y_x000b_ 2 5 11" xfId="7749"/>
    <cellStyle name="e鯪9Y_x000b_ 2 5 12" xfId="7751"/>
    <cellStyle name="e鯪9Y_x000b_ 2 5 2" xfId="7753"/>
    <cellStyle name="e鯪9Y_x000b_ 2 5 3" xfId="7754"/>
    <cellStyle name="e鯪9Y_x000b_ 2 5 4" xfId="7755"/>
    <cellStyle name="e鯪9Y_x000b_ 2 5 5" xfId="7756"/>
    <cellStyle name="e鯪9Y_x000b_ 2 5 6" xfId="7757"/>
    <cellStyle name="e鯪9Y_x000b_ 2 5 7" xfId="7758"/>
    <cellStyle name="e鯪9Y_x000b_ 2 5 8" xfId="7759"/>
    <cellStyle name="e鯪9Y_x000b_ 2 5 9" xfId="7760"/>
    <cellStyle name="e鯪9Y_x000b_ 2 6" xfId="7761"/>
    <cellStyle name="e鯪9Y_x000b_ 2 6 10" xfId="7762"/>
    <cellStyle name="e鯪9Y_x000b_ 2 6 11" xfId="7763"/>
    <cellStyle name="e鯪9Y_x000b_ 2 6 12" xfId="7764"/>
    <cellStyle name="e鯪9Y_x000b_ 2 6 2" xfId="7765"/>
    <cellStyle name="e鯪9Y_x000b_ 2 6 3" xfId="7766"/>
    <cellStyle name="e鯪9Y_x000b_ 2 6 4" xfId="7767"/>
    <cellStyle name="e鯪9Y_x000b_ 2 6 5" xfId="7768"/>
    <cellStyle name="e鯪9Y_x000b_ 2 6 6" xfId="7769"/>
    <cellStyle name="e鯪9Y_x000b_ 2 6 7" xfId="7770"/>
    <cellStyle name="e鯪9Y_x000b_ 2 6 8" xfId="7771"/>
    <cellStyle name="e鯪9Y_x000b_ 2 6 9" xfId="7772"/>
    <cellStyle name="e鯪9Y_x000b_ 2 7" xfId="7773"/>
    <cellStyle name="e鯪9Y_x000b_ 2 7 10" xfId="7774"/>
    <cellStyle name="e鯪9Y_x000b_ 2 7 11" xfId="7775"/>
    <cellStyle name="e鯪9Y_x000b_ 2 7 12" xfId="7776"/>
    <cellStyle name="e鯪9Y_x000b_ 2 7 2" xfId="7777"/>
    <cellStyle name="e鯪9Y_x000b_ 2 7 3" xfId="7778"/>
    <cellStyle name="e鯪9Y_x000b_ 2 7 4" xfId="7779"/>
    <cellStyle name="e鯪9Y_x000b_ 2 7 5" xfId="7780"/>
    <cellStyle name="e鯪9Y_x000b_ 2 7 6" xfId="7781"/>
    <cellStyle name="e鯪9Y_x000b_ 2 7 7" xfId="7782"/>
    <cellStyle name="e鯪9Y_x000b_ 2 7 8" xfId="7783"/>
    <cellStyle name="e鯪9Y_x000b_ 2 7 9" xfId="7785"/>
    <cellStyle name="e鯪9Y_x000b_ 2 8" xfId="7787"/>
    <cellStyle name="e鯪9Y_x000b_ 2 8 10" xfId="7788"/>
    <cellStyle name="e鯪9Y_x000b_ 2 8 11" xfId="7789"/>
    <cellStyle name="e鯪9Y_x000b_ 2 8 12" xfId="7790"/>
    <cellStyle name="e鯪9Y_x000b_ 2 8 2" xfId="7791"/>
    <cellStyle name="e鯪9Y_x000b_ 2 8 3" xfId="7792"/>
    <cellStyle name="e鯪9Y_x000b_ 2 8 4" xfId="7793"/>
    <cellStyle name="e鯪9Y_x000b_ 2 8 5" xfId="7794"/>
    <cellStyle name="e鯪9Y_x000b_ 2 8 6" xfId="7795"/>
    <cellStyle name="e鯪9Y_x000b_ 2 8 7" xfId="7797"/>
    <cellStyle name="e鯪9Y_x000b_ 2 8 8" xfId="7799"/>
    <cellStyle name="e鯪9Y_x000b_ 2 8 9" xfId="7801"/>
    <cellStyle name="e鯪9Y_x000b_ 2 9" xfId="7802"/>
    <cellStyle name="e鯪9Y_x000b_ 2 9 10" xfId="7803"/>
    <cellStyle name="e鯪9Y_x000b_ 2 9 11" xfId="7805"/>
    <cellStyle name="e鯪9Y_x000b_ 2 9 12" xfId="7806"/>
    <cellStyle name="e鯪9Y_x000b_ 2 9 2" xfId="7807"/>
    <cellStyle name="e鯪9Y_x000b_ 2 9 3" xfId="7808"/>
    <cellStyle name="e鯪9Y_x000b_ 2 9 4" xfId="7809"/>
    <cellStyle name="e鯪9Y_x000b_ 2 9 5" xfId="7810"/>
    <cellStyle name="e鯪9Y_x000b_ 2 9 6" xfId="7811"/>
    <cellStyle name="e鯪9Y_x000b_ 2 9 7" xfId="7812"/>
    <cellStyle name="e鯪9Y_x000b_ 2 9 8" xfId="7813"/>
    <cellStyle name="e鯪9Y_x000b_ 2 9 9" xfId="7814"/>
    <cellStyle name="e鯪9Y_x000b_ 20" xfId="7626"/>
    <cellStyle name="e鯪9Y_x000b_ 21" xfId="7629"/>
    <cellStyle name="e鯪9Y_x000b_ 22" xfId="7631"/>
    <cellStyle name="e鯪9Y_x000b_ 23" xfId="7634"/>
    <cellStyle name="e鯪9Y_x000b_ 24" xfId="7637"/>
    <cellStyle name="e鯪9Y_x000b_ 25" xfId="4437"/>
    <cellStyle name="e鯪9Y_x000b_ 3" xfId="7816"/>
    <cellStyle name="e鯪9Y_x000b_ 3 10" xfId="3969"/>
    <cellStyle name="e鯪9Y_x000b_ 3 11" xfId="7817"/>
    <cellStyle name="e鯪9Y_x000b_ 3 12" xfId="7820"/>
    <cellStyle name="e鯪9Y_x000b_ 3 13" xfId="7824"/>
    <cellStyle name="e鯪9Y_x000b_ 3 14" xfId="7828"/>
    <cellStyle name="e鯪9Y_x000b_ 3 15" xfId="7830"/>
    <cellStyle name="e鯪9Y_x000b_ 3 16" xfId="7832"/>
    <cellStyle name="e鯪9Y_x000b_ 3 17" xfId="7834"/>
    <cellStyle name="e鯪9Y_x000b_ 3 18" xfId="7835"/>
    <cellStyle name="e鯪9Y_x000b_ 3 19" xfId="7836"/>
    <cellStyle name="e鯪9Y_x000b_ 3 2" xfId="80"/>
    <cellStyle name="e鯪9Y_x000b_ 3 2 10" xfId="7837"/>
    <cellStyle name="e鯪9Y_x000b_ 3 2 11" xfId="7839"/>
    <cellStyle name="e鯪9Y_x000b_ 3 2 12" xfId="7841"/>
    <cellStyle name="e鯪9Y_x000b_ 3 2 2" xfId="2187"/>
    <cellStyle name="e鯪9Y_x000b_ 3 2 3" xfId="2190"/>
    <cellStyle name="e鯪9Y_x000b_ 3 2 4" xfId="7843"/>
    <cellStyle name="e鯪9Y_x000b_ 3 2 5" xfId="7845"/>
    <cellStyle name="e鯪9Y_x000b_ 3 2 6" xfId="7847"/>
    <cellStyle name="e鯪9Y_x000b_ 3 2 7" xfId="7849"/>
    <cellStyle name="e鯪9Y_x000b_ 3 2 8" xfId="7851"/>
    <cellStyle name="e鯪9Y_x000b_ 3 2 9" xfId="7854"/>
    <cellStyle name="e鯪9Y_x000b_ 3 20" xfId="7831"/>
    <cellStyle name="e鯪9Y_x000b_ 3 21" xfId="7833"/>
    <cellStyle name="e鯪9Y_x000b_ 3 3" xfId="1474"/>
    <cellStyle name="e鯪9Y_x000b_ 3 3 10" xfId="7857"/>
    <cellStyle name="e鯪9Y_x000b_ 3 3 11" xfId="7858"/>
    <cellStyle name="e鯪9Y_x000b_ 3 3 12" xfId="7859"/>
    <cellStyle name="e鯪9Y_x000b_ 3 3 2" xfId="7860"/>
    <cellStyle name="e鯪9Y_x000b_ 3 3 3" xfId="7861"/>
    <cellStyle name="e鯪9Y_x000b_ 3 3 4" xfId="7862"/>
    <cellStyle name="e鯪9Y_x000b_ 3 3 5" xfId="7863"/>
    <cellStyle name="e鯪9Y_x000b_ 3 3 6" xfId="7866"/>
    <cellStyle name="e鯪9Y_x000b_ 3 3 7" xfId="7869"/>
    <cellStyle name="e鯪9Y_x000b_ 3 3 8" xfId="7872"/>
    <cellStyle name="e鯪9Y_x000b_ 3 3 9" xfId="7875"/>
    <cellStyle name="e鯪9Y_x000b_ 3 4" xfId="7878"/>
    <cellStyle name="e鯪9Y_x000b_ 3 4 10" xfId="7881"/>
    <cellStyle name="e鯪9Y_x000b_ 3 4 11" xfId="7882"/>
    <cellStyle name="e鯪9Y_x000b_ 3 4 12" xfId="7883"/>
    <cellStyle name="e鯪9Y_x000b_ 3 4 2" xfId="7884"/>
    <cellStyle name="e鯪9Y_x000b_ 3 4 3" xfId="7885"/>
    <cellStyle name="e鯪9Y_x000b_ 3 4 4" xfId="7886"/>
    <cellStyle name="e鯪9Y_x000b_ 3 4 5" xfId="7887"/>
    <cellStyle name="e鯪9Y_x000b_ 3 4 6" xfId="7888"/>
    <cellStyle name="e鯪9Y_x000b_ 3 4 7" xfId="7889"/>
    <cellStyle name="e鯪9Y_x000b_ 3 4 8" xfId="7890"/>
    <cellStyle name="e鯪9Y_x000b_ 3 4 9" xfId="7891"/>
    <cellStyle name="e鯪9Y_x000b_ 3 5" xfId="7892"/>
    <cellStyle name="e鯪9Y_x000b_ 3 5 10" xfId="7893"/>
    <cellStyle name="e鯪9Y_x000b_ 3 5 11" xfId="7894"/>
    <cellStyle name="e鯪9Y_x000b_ 3 5 12" xfId="7895"/>
    <cellStyle name="e鯪9Y_x000b_ 3 5 2" xfId="3258"/>
    <cellStyle name="e鯪9Y_x000b_ 3 5 3" xfId="4426"/>
    <cellStyle name="e鯪9Y_x000b_ 3 5 4" xfId="5306"/>
    <cellStyle name="e鯪9Y_x000b_ 3 5 5" xfId="7896"/>
    <cellStyle name="e鯪9Y_x000b_ 3 5 6" xfId="7897"/>
    <cellStyle name="e鯪9Y_x000b_ 3 5 7" xfId="7898"/>
    <cellStyle name="e鯪9Y_x000b_ 3 5 8" xfId="7899"/>
    <cellStyle name="e鯪9Y_x000b_ 3 5 9" xfId="7900"/>
    <cellStyle name="e鯪9Y_x000b_ 3 6" xfId="7901"/>
    <cellStyle name="e鯪9Y_x000b_ 3 6 10" xfId="7902"/>
    <cellStyle name="e鯪9Y_x000b_ 3 6 11" xfId="7905"/>
    <cellStyle name="e鯪9Y_x000b_ 3 6 12" xfId="7908"/>
    <cellStyle name="e鯪9Y_x000b_ 3 6 2" xfId="7911"/>
    <cellStyle name="e鯪9Y_x000b_ 3 6 3" xfId="7915"/>
    <cellStyle name="e鯪9Y_x000b_ 3 6 4" xfId="7918"/>
    <cellStyle name="e鯪9Y_x000b_ 3 6 5" xfId="7920"/>
    <cellStyle name="e鯪9Y_x000b_ 3 6 6" xfId="7924"/>
    <cellStyle name="e鯪9Y_x000b_ 3 6 7" xfId="7927"/>
    <cellStyle name="e鯪9Y_x000b_ 3 6 8" xfId="7930"/>
    <cellStyle name="e鯪9Y_x000b_ 3 6 9" xfId="7932"/>
    <cellStyle name="e鯪9Y_x000b_ 3 7" xfId="7934"/>
    <cellStyle name="e鯪9Y_x000b_ 3 7 10" xfId="7935"/>
    <cellStyle name="e鯪9Y_x000b_ 3 7 11" xfId="7938"/>
    <cellStyle name="e鯪9Y_x000b_ 3 7 12" xfId="7941"/>
    <cellStyle name="e鯪9Y_x000b_ 3 7 2" xfId="7944"/>
    <cellStyle name="e鯪9Y_x000b_ 3 7 3" xfId="7946"/>
    <cellStyle name="e鯪9Y_x000b_ 3 7 4" xfId="7948"/>
    <cellStyle name="e鯪9Y_x000b_ 3 7 5" xfId="7949"/>
    <cellStyle name="e鯪9Y_x000b_ 3 7 6" xfId="7950"/>
    <cellStyle name="e鯪9Y_x000b_ 3 7 7" xfId="7951"/>
    <cellStyle name="e鯪9Y_x000b_ 3 7 8" xfId="7952"/>
    <cellStyle name="e鯪9Y_x000b_ 3 7 9" xfId="7954"/>
    <cellStyle name="e鯪9Y_x000b_ 3 8" xfId="7956"/>
    <cellStyle name="e鯪9Y_x000b_ 3 8 10" xfId="7957"/>
    <cellStyle name="e鯪9Y_x000b_ 3 8 11" xfId="7958"/>
    <cellStyle name="e鯪9Y_x000b_ 3 8 12" xfId="7959"/>
    <cellStyle name="e鯪9Y_x000b_ 3 8 2" xfId="7960"/>
    <cellStyle name="e鯪9Y_x000b_ 3 8 3" xfId="7961"/>
    <cellStyle name="e鯪9Y_x000b_ 3 8 4" xfId="7962"/>
    <cellStyle name="e鯪9Y_x000b_ 3 8 5" xfId="7963"/>
    <cellStyle name="e鯪9Y_x000b_ 3 8 6" xfId="7964"/>
    <cellStyle name="e鯪9Y_x000b_ 3 8 7" xfId="7965"/>
    <cellStyle name="e鯪9Y_x000b_ 3 8 8" xfId="7966"/>
    <cellStyle name="e鯪9Y_x000b_ 3 8 9" xfId="7967"/>
    <cellStyle name="e鯪9Y_x000b_ 3 9" xfId="7968"/>
    <cellStyle name="e鯪9Y_x000b_ 3 9 10" xfId="7969"/>
    <cellStyle name="e鯪9Y_x000b_ 3 9 11" xfId="7970"/>
    <cellStyle name="e鯪9Y_x000b_ 3 9 12" xfId="7971"/>
    <cellStyle name="e鯪9Y_x000b_ 3 9 2" xfId="7972"/>
    <cellStyle name="e鯪9Y_x000b_ 3 9 3" xfId="7973"/>
    <cellStyle name="e鯪9Y_x000b_ 3 9 4" xfId="7974"/>
    <cellStyle name="e鯪9Y_x000b_ 3 9 5" xfId="7975"/>
    <cellStyle name="e鯪9Y_x000b_ 3 9 6" xfId="7976"/>
    <cellStyle name="e鯪9Y_x000b_ 3 9 7" xfId="7977"/>
    <cellStyle name="e鯪9Y_x000b_ 3 9 8" xfId="7978"/>
    <cellStyle name="e鯪9Y_x000b_ 3 9 9" xfId="7979"/>
    <cellStyle name="e鯪9Y_x000b_ 4" xfId="7980"/>
    <cellStyle name="e鯪9Y_x000b_ 4 10" xfId="7981"/>
    <cellStyle name="e鯪9Y_x000b_ 4 11" xfId="7983"/>
    <cellStyle name="e鯪9Y_x000b_ 4 12" xfId="7985"/>
    <cellStyle name="e鯪9Y_x000b_ 4 13" xfId="2232"/>
    <cellStyle name="e鯪9Y_x000b_ 4 14" xfId="2238"/>
    <cellStyle name="e鯪9Y_x000b_ 4 15" xfId="2248"/>
    <cellStyle name="e鯪9Y_x000b_ 4 16" xfId="7988"/>
    <cellStyle name="e鯪9Y_x000b_ 4 17" xfId="7990"/>
    <cellStyle name="e鯪9Y_x000b_ 4 18" xfId="7991"/>
    <cellStyle name="e鯪9Y_x000b_ 4 19" xfId="7992"/>
    <cellStyle name="e鯪9Y_x000b_ 4 2" xfId="7993"/>
    <cellStyle name="e鯪9Y_x000b_ 4 2 10" xfId="7994"/>
    <cellStyle name="e鯪9Y_x000b_ 4 2 11" xfId="7996"/>
    <cellStyle name="e鯪9Y_x000b_ 4 2 12" xfId="7998"/>
    <cellStyle name="e鯪9Y_x000b_ 4 2 2" xfId="8000"/>
    <cellStyle name="e鯪9Y_x000b_ 4 2 3" xfId="8003"/>
    <cellStyle name="e鯪9Y_x000b_ 4 2 4" xfId="8006"/>
    <cellStyle name="e鯪9Y_x000b_ 4 2 5" xfId="8009"/>
    <cellStyle name="e鯪9Y_x000b_ 4 2 6" xfId="8012"/>
    <cellStyle name="e鯪9Y_x000b_ 4 2 7" xfId="2192"/>
    <cellStyle name="e鯪9Y_x000b_ 4 2 8" xfId="8013"/>
    <cellStyle name="e鯪9Y_x000b_ 4 2 9" xfId="8014"/>
    <cellStyle name="e鯪9Y_x000b_ 4 20" xfId="2247"/>
    <cellStyle name="e鯪9Y_x000b_ 4 21" xfId="7989"/>
    <cellStyle name="e鯪9Y_x000b_ 4 3" xfId="8015"/>
    <cellStyle name="e鯪9Y_x000b_ 4 3 10" xfId="8016"/>
    <cellStyle name="e鯪9Y_x000b_ 4 3 11" xfId="8017"/>
    <cellStyle name="e鯪9Y_x000b_ 4 3 12" xfId="8018"/>
    <cellStyle name="e鯪9Y_x000b_ 4 3 2" xfId="8019"/>
    <cellStyle name="e鯪9Y_x000b_ 4 3 3" xfId="8021"/>
    <cellStyle name="e鯪9Y_x000b_ 4 3 4" xfId="8023"/>
    <cellStyle name="e鯪9Y_x000b_ 4 3 5" xfId="8025"/>
    <cellStyle name="e鯪9Y_x000b_ 4 3 6" xfId="8027"/>
    <cellStyle name="e鯪9Y_x000b_ 4 3 7" xfId="1162"/>
    <cellStyle name="e鯪9Y_x000b_ 4 3 8" xfId="8028"/>
    <cellStyle name="e鯪9Y_x000b_ 4 3 9" xfId="8029"/>
    <cellStyle name="e鯪9Y_x000b_ 4 4" xfId="8030"/>
    <cellStyle name="e鯪9Y_x000b_ 4 4 10" xfId="8032"/>
    <cellStyle name="e鯪9Y_x000b_ 4 4 11" xfId="8033"/>
    <cellStyle name="e鯪9Y_x000b_ 4 4 12" xfId="8036"/>
    <cellStyle name="e鯪9Y_x000b_ 4 4 2" xfId="8039"/>
    <cellStyle name="e鯪9Y_x000b_ 4 4 3" xfId="8042"/>
    <cellStyle name="e鯪9Y_x000b_ 4 4 4" xfId="8045"/>
    <cellStyle name="e鯪9Y_x000b_ 4 4 5" xfId="8048"/>
    <cellStyle name="e鯪9Y_x000b_ 4 4 6" xfId="8051"/>
    <cellStyle name="e鯪9Y_x000b_ 4 4 7" xfId="1166"/>
    <cellStyle name="e鯪9Y_x000b_ 4 4 8" xfId="8052"/>
    <cellStyle name="e鯪9Y_x000b_ 4 4 9" xfId="8053"/>
    <cellStyle name="e鯪9Y_x000b_ 4 5" xfId="8054"/>
    <cellStyle name="e鯪9Y_x000b_ 4 5 10" xfId="8056"/>
    <cellStyle name="e鯪9Y_x000b_ 4 5 11" xfId="8058"/>
    <cellStyle name="e鯪9Y_x000b_ 4 5 12" xfId="8060"/>
    <cellStyle name="e鯪9Y_x000b_ 4 5 2" xfId="8062"/>
    <cellStyle name="e鯪9Y_x000b_ 4 5 3" xfId="8065"/>
    <cellStyle name="e鯪9Y_x000b_ 4 5 4" xfId="8068"/>
    <cellStyle name="e鯪9Y_x000b_ 4 5 5" xfId="8071"/>
    <cellStyle name="e鯪9Y_x000b_ 4 5 6" xfId="8074"/>
    <cellStyle name="e鯪9Y_x000b_ 4 5 7" xfId="1171"/>
    <cellStyle name="e鯪9Y_x000b_ 4 5 8" xfId="8076"/>
    <cellStyle name="e鯪9Y_x000b_ 4 5 9" xfId="8077"/>
    <cellStyle name="e鯪9Y_x000b_ 4 6" xfId="8078"/>
    <cellStyle name="e鯪9Y_x000b_ 4 6 10" xfId="8080"/>
    <cellStyle name="e鯪9Y_x000b_ 4 6 11" xfId="8081"/>
    <cellStyle name="e鯪9Y_x000b_ 4 6 12" xfId="8082"/>
    <cellStyle name="e鯪9Y_x000b_ 4 6 2" xfId="8083"/>
    <cellStyle name="e鯪9Y_x000b_ 4 6 3" xfId="8085"/>
    <cellStyle name="e鯪9Y_x000b_ 4 6 4" xfId="8087"/>
    <cellStyle name="e鯪9Y_x000b_ 4 6 5" xfId="8089"/>
    <cellStyle name="e鯪9Y_x000b_ 4 6 6" xfId="8091"/>
    <cellStyle name="e鯪9Y_x000b_ 4 6 7" xfId="1181"/>
    <cellStyle name="e鯪9Y_x000b_ 4 6 8" xfId="8092"/>
    <cellStyle name="e鯪9Y_x000b_ 4 6 9" xfId="8094"/>
    <cellStyle name="e鯪9Y_x000b_ 4 7" xfId="8096"/>
    <cellStyle name="e鯪9Y_x000b_ 4 7 10" xfId="8097"/>
    <cellStyle name="e鯪9Y_x000b_ 4 7 11" xfId="8099"/>
    <cellStyle name="e鯪9Y_x000b_ 4 7 12" xfId="8101"/>
    <cellStyle name="e鯪9Y_x000b_ 4 7 2" xfId="8103"/>
    <cellStyle name="e鯪9Y_x000b_ 4 7 3" xfId="8106"/>
    <cellStyle name="e鯪9Y_x000b_ 4 7 4" xfId="8109"/>
    <cellStyle name="e鯪9Y_x000b_ 4 7 5" xfId="8112"/>
    <cellStyle name="e鯪9Y_x000b_ 4 7 6" xfId="8115"/>
    <cellStyle name="e鯪9Y_x000b_ 4 7 7" xfId="1188"/>
    <cellStyle name="e鯪9Y_x000b_ 4 7 8" xfId="8116"/>
    <cellStyle name="e鯪9Y_x000b_ 4 7 9" xfId="8118"/>
    <cellStyle name="e鯪9Y_x000b_ 4 8" xfId="8120"/>
    <cellStyle name="e鯪9Y_x000b_ 4 8 10" xfId="8121"/>
    <cellStyle name="e鯪9Y_x000b_ 4 8 11" xfId="8122"/>
    <cellStyle name="e鯪9Y_x000b_ 4 8 12" xfId="8123"/>
    <cellStyle name="e鯪9Y_x000b_ 4 8 2" xfId="8124"/>
    <cellStyle name="e鯪9Y_x000b_ 4 8 3" xfId="8125"/>
    <cellStyle name="e鯪9Y_x000b_ 4 8 4" xfId="8126"/>
    <cellStyle name="e鯪9Y_x000b_ 4 8 5" xfId="8127"/>
    <cellStyle name="e鯪9Y_x000b_ 4 8 6" xfId="8128"/>
    <cellStyle name="e鯪9Y_x000b_ 4 8 7" xfId="324"/>
    <cellStyle name="e鯪9Y_x000b_ 4 8 8" xfId="8129"/>
    <cellStyle name="e鯪9Y_x000b_ 4 8 9" xfId="8131"/>
    <cellStyle name="e鯪9Y_x000b_ 4 9" xfId="8133"/>
    <cellStyle name="e鯪9Y_x000b_ 4 9 10" xfId="8135"/>
    <cellStyle name="e鯪9Y_x000b_ 4 9 11" xfId="8137"/>
    <cellStyle name="e鯪9Y_x000b_ 4 9 12" xfId="8139"/>
    <cellStyle name="e鯪9Y_x000b_ 4 9 2" xfId="8140"/>
    <cellStyle name="e鯪9Y_x000b_ 4 9 3" xfId="8143"/>
    <cellStyle name="e鯪9Y_x000b_ 4 9 4" xfId="8146"/>
    <cellStyle name="e鯪9Y_x000b_ 4 9 5" xfId="8149"/>
    <cellStyle name="e鯪9Y_x000b_ 4 9 6" xfId="8153"/>
    <cellStyle name="e鯪9Y_x000b_ 4 9 7" xfId="333"/>
    <cellStyle name="e鯪9Y_x000b_ 4 9 8" xfId="8155"/>
    <cellStyle name="e鯪9Y_x000b_ 4 9 9" xfId="8157"/>
    <cellStyle name="e鯪9Y_x000b_ 5" xfId="8159"/>
    <cellStyle name="e鯪9Y_x000b_ 5 10" xfId="8160"/>
    <cellStyle name="e鯪9Y_x000b_ 5 11" xfId="8162"/>
    <cellStyle name="e鯪9Y_x000b_ 5 12" xfId="8164"/>
    <cellStyle name="e鯪9Y_x000b_ 5 13" xfId="2325"/>
    <cellStyle name="e鯪9Y_x000b_ 5 14" xfId="2330"/>
    <cellStyle name="e鯪9Y_x000b_ 5 15" xfId="2336"/>
    <cellStyle name="e鯪9Y_x000b_ 5 16" xfId="8167"/>
    <cellStyle name="e鯪9Y_x000b_ 5 17" xfId="8169"/>
    <cellStyle name="e鯪9Y_x000b_ 5 18" xfId="8170"/>
    <cellStyle name="e鯪9Y_x000b_ 5 19" xfId="8171"/>
    <cellStyle name="e鯪9Y_x000b_ 5 2" xfId="8172"/>
    <cellStyle name="e鯪9Y_x000b_ 5 2 10" xfId="8173"/>
    <cellStyle name="e鯪9Y_x000b_ 5 2 11" xfId="8174"/>
    <cellStyle name="e鯪9Y_x000b_ 5 2 12" xfId="8175"/>
    <cellStyle name="e鯪9Y_x000b_ 5 2 2" xfId="3402"/>
    <cellStyle name="e鯪9Y_x000b_ 5 2 3" xfId="3404"/>
    <cellStyle name="e鯪9Y_x000b_ 5 2 4" xfId="3407"/>
    <cellStyle name="e鯪9Y_x000b_ 5 2 5" xfId="3410"/>
    <cellStyle name="e鯪9Y_x000b_ 5 2 6" xfId="3413"/>
    <cellStyle name="e鯪9Y_x000b_ 5 2 7" xfId="5560"/>
    <cellStyle name="e鯪9Y_x000b_ 5 2 8" xfId="5564"/>
    <cellStyle name="e鯪9Y_x000b_ 5 2 9" xfId="5568"/>
    <cellStyle name="e鯪9Y_x000b_ 5 20" xfId="2335"/>
    <cellStyle name="e鯪9Y_x000b_ 5 21" xfId="8168"/>
    <cellStyle name="e鯪9Y_x000b_ 5 3" xfId="8176"/>
    <cellStyle name="e鯪9Y_x000b_ 5 3 10" xfId="8177"/>
    <cellStyle name="e鯪9Y_x000b_ 5 3 11" xfId="8180"/>
    <cellStyle name="e鯪9Y_x000b_ 5 3 12" xfId="8183"/>
    <cellStyle name="e鯪9Y_x000b_ 5 3 2" xfId="3444"/>
    <cellStyle name="e鯪9Y_x000b_ 5 3 3" xfId="3446"/>
    <cellStyle name="e鯪9Y_x000b_ 5 3 4" xfId="3449"/>
    <cellStyle name="e鯪9Y_x000b_ 5 3 5" xfId="3452"/>
    <cellStyle name="e鯪9Y_x000b_ 5 3 6" xfId="3457"/>
    <cellStyle name="e鯪9Y_x000b_ 5 3 7" xfId="5583"/>
    <cellStyle name="e鯪9Y_x000b_ 5 3 8" xfId="5588"/>
    <cellStyle name="e鯪9Y_x000b_ 5 3 9" xfId="5595"/>
    <cellStyle name="e鯪9Y_x000b_ 5 4" xfId="8185"/>
    <cellStyle name="e鯪9Y_x000b_ 5 4 10" xfId="8186"/>
    <cellStyle name="e鯪9Y_x000b_ 5 4 11" xfId="8188"/>
    <cellStyle name="e鯪9Y_x000b_ 5 4 12" xfId="8192"/>
    <cellStyle name="e鯪9Y_x000b_ 5 4 2" xfId="8197"/>
    <cellStyle name="e鯪9Y_x000b_ 5 4 3" xfId="8198"/>
    <cellStyle name="e鯪9Y_x000b_ 5 4 4" xfId="8199"/>
    <cellStyle name="e鯪9Y_x000b_ 5 4 5" xfId="8200"/>
    <cellStyle name="e鯪9Y_x000b_ 5 4 6" xfId="8201"/>
    <cellStyle name="e鯪9Y_x000b_ 5 4 7" xfId="6812"/>
    <cellStyle name="e鯪9Y_x000b_ 5 4 8" xfId="52"/>
    <cellStyle name="e鯪9Y_x000b_ 5 4 9" xfId="6815"/>
    <cellStyle name="e鯪9Y_x000b_ 5 5" xfId="8202"/>
    <cellStyle name="e鯪9Y_x000b_ 5 5 10" xfId="8203"/>
    <cellStyle name="e鯪9Y_x000b_ 5 5 11" xfId="8204"/>
    <cellStyle name="e鯪9Y_x000b_ 5 5 12" xfId="8205"/>
    <cellStyle name="e鯪9Y_x000b_ 5 5 2" xfId="7028"/>
    <cellStyle name="e鯪9Y_x000b_ 5 5 3" xfId="7033"/>
    <cellStyle name="e鯪9Y_x000b_ 5 5 4" xfId="7038"/>
    <cellStyle name="e鯪9Y_x000b_ 5 5 5" xfId="8207"/>
    <cellStyle name="e鯪9Y_x000b_ 5 5 6" xfId="8211"/>
    <cellStyle name="e鯪9Y_x000b_ 5 5 7" xfId="6826"/>
    <cellStyle name="e鯪9Y_x000b_ 5 5 8" xfId="6832"/>
    <cellStyle name="e鯪9Y_x000b_ 5 5 9" xfId="6838"/>
    <cellStyle name="e鯪9Y_x000b_ 5 6" xfId="8215"/>
    <cellStyle name="e鯪9Y_x000b_ 5 6 10" xfId="8216"/>
    <cellStyle name="e鯪9Y_x000b_ 5 6 11" xfId="8217"/>
    <cellStyle name="e鯪9Y_x000b_ 5 6 12" xfId="8219"/>
    <cellStyle name="e鯪9Y_x000b_ 5 6 2" xfId="8221"/>
    <cellStyle name="e鯪9Y_x000b_ 5 6 3" xfId="8223"/>
    <cellStyle name="e鯪9Y_x000b_ 5 6 4" xfId="8225"/>
    <cellStyle name="e鯪9Y_x000b_ 5 6 5" xfId="8226"/>
    <cellStyle name="e鯪9Y_x000b_ 5 6 6" xfId="8227"/>
    <cellStyle name="e鯪9Y_x000b_ 5 6 7" xfId="8228"/>
    <cellStyle name="e鯪9Y_x000b_ 5 6 8" xfId="8229"/>
    <cellStyle name="e鯪9Y_x000b_ 5 6 9" xfId="8230"/>
    <cellStyle name="e鯪9Y_x000b_ 5 7" xfId="8231"/>
    <cellStyle name="e鯪9Y_x000b_ 5 7 10" xfId="8232"/>
    <cellStyle name="e鯪9Y_x000b_ 5 7 11" xfId="8233"/>
    <cellStyle name="e鯪9Y_x000b_ 5 7 12" xfId="8234"/>
    <cellStyle name="e鯪9Y_x000b_ 5 7 2" xfId="8235"/>
    <cellStyle name="e鯪9Y_x000b_ 5 7 3" xfId="8236"/>
    <cellStyle name="e鯪9Y_x000b_ 5 7 4" xfId="8237"/>
    <cellStyle name="e鯪9Y_x000b_ 5 7 5" xfId="8238"/>
    <cellStyle name="e鯪9Y_x000b_ 5 7 6" xfId="8239"/>
    <cellStyle name="e鯪9Y_x000b_ 5 7 7" xfId="8240"/>
    <cellStyle name="e鯪9Y_x000b_ 5 7 8" xfId="8241"/>
    <cellStyle name="e鯪9Y_x000b_ 5 7 9" xfId="8242"/>
    <cellStyle name="e鯪9Y_x000b_ 5 8" xfId="8243"/>
    <cellStyle name="e鯪9Y_x000b_ 5 8 10" xfId="8244"/>
    <cellStyle name="e鯪9Y_x000b_ 5 8 11" xfId="8246"/>
    <cellStyle name="e鯪9Y_x000b_ 5 8 12" xfId="8248"/>
    <cellStyle name="e鯪9Y_x000b_ 5 8 2" xfId="8250"/>
    <cellStyle name="e鯪9Y_x000b_ 5 8 3" xfId="8251"/>
    <cellStyle name="e鯪9Y_x000b_ 5 8 4" xfId="8252"/>
    <cellStyle name="e鯪9Y_x000b_ 5 8 5" xfId="8253"/>
    <cellStyle name="e鯪9Y_x000b_ 5 8 6" xfId="8254"/>
    <cellStyle name="e鯪9Y_x000b_ 5 8 7" xfId="8257"/>
    <cellStyle name="e鯪9Y_x000b_ 5 8 8" xfId="8260"/>
    <cellStyle name="e鯪9Y_x000b_ 5 8 9" xfId="8263"/>
    <cellStyle name="e鯪9Y_x000b_ 5 9" xfId="8264"/>
    <cellStyle name="e鯪9Y_x000b_ 5 9 10" xfId="8265"/>
    <cellStyle name="e鯪9Y_x000b_ 5 9 11" xfId="8268"/>
    <cellStyle name="e鯪9Y_x000b_ 5 9 12" xfId="8271"/>
    <cellStyle name="e鯪9Y_x000b_ 5 9 2" xfId="8274"/>
    <cellStyle name="e鯪9Y_x000b_ 5 9 3" xfId="8275"/>
    <cellStyle name="e鯪9Y_x000b_ 5 9 4" xfId="8276"/>
    <cellStyle name="e鯪9Y_x000b_ 5 9 5" xfId="8277"/>
    <cellStyle name="e鯪9Y_x000b_ 5 9 6" xfId="8278"/>
    <cellStyle name="e鯪9Y_x000b_ 5 9 7" xfId="8279"/>
    <cellStyle name="e鯪9Y_x000b_ 5 9 8" xfId="8280"/>
    <cellStyle name="e鯪9Y_x000b_ 5 9 9" xfId="8281"/>
    <cellStyle name="e鯪9Y_x000b_ 6" xfId="8282"/>
    <cellStyle name="e鯪9Y_x000b_ 6 10" xfId="8283"/>
    <cellStyle name="e鯪9Y_x000b_ 6 11" xfId="8284"/>
    <cellStyle name="e鯪9Y_x000b_ 6 12" xfId="8285"/>
    <cellStyle name="e鯪9Y_x000b_ 6 13" xfId="8287"/>
    <cellStyle name="e鯪9Y_x000b_ 6 14" xfId="8289"/>
    <cellStyle name="e鯪9Y_x000b_ 6 15" xfId="8291"/>
    <cellStyle name="e鯪9Y_x000b_ 6 16" xfId="8292"/>
    <cellStyle name="e鯪9Y_x000b_ 6 17" xfId="8293"/>
    <cellStyle name="e鯪9Y_x000b_ 6 18" xfId="8294"/>
    <cellStyle name="e鯪9Y_x000b_ 6 19" xfId="4218"/>
    <cellStyle name="e鯪9Y_x000b_ 6 2" xfId="6156"/>
    <cellStyle name="e鯪9Y_x000b_ 6 2 10" xfId="8296"/>
    <cellStyle name="e鯪9Y_x000b_ 6 2 11" xfId="8299"/>
    <cellStyle name="e鯪9Y_x000b_ 6 2 12" xfId="8302"/>
    <cellStyle name="e鯪9Y_x000b_ 6 2 2" xfId="8304"/>
    <cellStyle name="e鯪9Y_x000b_ 6 2 3" xfId="8305"/>
    <cellStyle name="e鯪9Y_x000b_ 6 2 4" xfId="8307"/>
    <cellStyle name="e鯪9Y_x000b_ 6 2 5" xfId="8310"/>
    <cellStyle name="e鯪9Y_x000b_ 6 2 6" xfId="8313"/>
    <cellStyle name="e鯪9Y_x000b_ 6 2 7" xfId="8315"/>
    <cellStyle name="e鯪9Y_x000b_ 6 2 8" xfId="8317"/>
    <cellStyle name="e鯪9Y_x000b_ 6 2 9" xfId="8319"/>
    <cellStyle name="e鯪9Y_x000b_ 6 3" xfId="8321"/>
    <cellStyle name="e鯪9Y_x000b_ 6 3 10" xfId="8322"/>
    <cellStyle name="e鯪9Y_x000b_ 6 3 11" xfId="8324"/>
    <cellStyle name="e鯪9Y_x000b_ 6 3 12" xfId="8326"/>
    <cellStyle name="e鯪9Y_x000b_ 6 3 2" xfId="8328"/>
    <cellStyle name="e鯪9Y_x000b_ 6 3 3" xfId="8330"/>
    <cellStyle name="e鯪9Y_x000b_ 6 3 4" xfId="8332"/>
    <cellStyle name="e鯪9Y_x000b_ 6 3 5" xfId="8335"/>
    <cellStyle name="e鯪9Y_x000b_ 6 3 6" xfId="8338"/>
    <cellStyle name="e鯪9Y_x000b_ 6 3 7" xfId="8340"/>
    <cellStyle name="e鯪9Y_x000b_ 6 3 8" xfId="8342"/>
    <cellStyle name="e鯪9Y_x000b_ 6 3 9" xfId="8344"/>
    <cellStyle name="e鯪9Y_x000b_ 6 4" xfId="8346"/>
    <cellStyle name="e鯪9Y_x000b_ 6 4 10" xfId="8347"/>
    <cellStyle name="e鯪9Y_x000b_ 6 4 11" xfId="8350"/>
    <cellStyle name="e鯪9Y_x000b_ 6 4 12" xfId="8353"/>
    <cellStyle name="e鯪9Y_x000b_ 6 4 2" xfId="8356"/>
    <cellStyle name="e鯪9Y_x000b_ 6 4 3" xfId="8357"/>
    <cellStyle name="e鯪9Y_x000b_ 6 4 4" xfId="8358"/>
    <cellStyle name="e鯪9Y_x000b_ 6 4 5" xfId="8360"/>
    <cellStyle name="e鯪9Y_x000b_ 6 4 6" xfId="8362"/>
    <cellStyle name="e鯪9Y_x000b_ 6 4 7" xfId="8364"/>
    <cellStyle name="e鯪9Y_x000b_ 6 4 8" xfId="8366"/>
    <cellStyle name="e鯪9Y_x000b_ 6 4 9" xfId="8368"/>
    <cellStyle name="e鯪9Y_x000b_ 6 5" xfId="8370"/>
    <cellStyle name="e鯪9Y_x000b_ 6 5 10" xfId="8371"/>
    <cellStyle name="e鯪9Y_x000b_ 6 5 11" xfId="8373"/>
    <cellStyle name="e鯪9Y_x000b_ 6 5 12" xfId="8375"/>
    <cellStyle name="e鯪9Y_x000b_ 6 5 2" xfId="8377"/>
    <cellStyle name="e鯪9Y_x000b_ 6 5 3" xfId="8378"/>
    <cellStyle name="e鯪9Y_x000b_ 6 5 4" xfId="8379"/>
    <cellStyle name="e鯪9Y_x000b_ 6 5 5" xfId="8380"/>
    <cellStyle name="e鯪9Y_x000b_ 6 5 6" xfId="8381"/>
    <cellStyle name="e鯪9Y_x000b_ 6 5 7" xfId="8382"/>
    <cellStyle name="e鯪9Y_x000b_ 6 5 8" xfId="8383"/>
    <cellStyle name="e鯪9Y_x000b_ 6 5 9" xfId="8384"/>
    <cellStyle name="e鯪9Y_x000b_ 6 6" xfId="8385"/>
    <cellStyle name="e鯪9Y_x000b_ 6 6 10" xfId="8387"/>
    <cellStyle name="e鯪9Y_x000b_ 6 6 11" xfId="8390"/>
    <cellStyle name="e鯪9Y_x000b_ 6 6 12" xfId="8394"/>
    <cellStyle name="e鯪9Y_x000b_ 6 6 2" xfId="8397"/>
    <cellStyle name="e鯪9Y_x000b_ 6 6 3" xfId="8398"/>
    <cellStyle name="e鯪9Y_x000b_ 6 6 4" xfId="8399"/>
    <cellStyle name="e鯪9Y_x000b_ 6 6 5" xfId="8401"/>
    <cellStyle name="e鯪9Y_x000b_ 6 6 6" xfId="8403"/>
    <cellStyle name="e鯪9Y_x000b_ 6 6 7" xfId="8405"/>
    <cellStyle name="e鯪9Y_x000b_ 6 6 8" xfId="8406"/>
    <cellStyle name="e鯪9Y_x000b_ 6 6 9" xfId="8407"/>
    <cellStyle name="e鯪9Y_x000b_ 6 7" xfId="8408"/>
    <cellStyle name="e鯪9Y_x000b_ 6 7 10" xfId="8410"/>
    <cellStyle name="e鯪9Y_x000b_ 6 7 11" xfId="8414"/>
    <cellStyle name="e鯪9Y_x000b_ 6 7 12" xfId="8417"/>
    <cellStyle name="e鯪9Y_x000b_ 6 7 2" xfId="8419"/>
    <cellStyle name="e鯪9Y_x000b_ 6 7 3" xfId="8420"/>
    <cellStyle name="e鯪9Y_x000b_ 6 7 4" xfId="8422"/>
    <cellStyle name="e鯪9Y_x000b_ 6 7 5" xfId="8424"/>
    <cellStyle name="e鯪9Y_x000b_ 6 7 6" xfId="8426"/>
    <cellStyle name="e鯪9Y_x000b_ 6 7 7" xfId="8427"/>
    <cellStyle name="e鯪9Y_x000b_ 6 7 8" xfId="8428"/>
    <cellStyle name="e鯪9Y_x000b_ 6 7 9" xfId="8429"/>
    <cellStyle name="e鯪9Y_x000b_ 6 8" xfId="8430"/>
    <cellStyle name="e鯪9Y_x000b_ 6 9" xfId="8431"/>
    <cellStyle name="e鯪9Y_x000b_ 7" xfId="8432"/>
    <cellStyle name="e鯪9Y_x000b_ 7 10" xfId="8433"/>
    <cellStyle name="e鯪9Y_x000b_ 7 11" xfId="8434"/>
    <cellStyle name="e鯪9Y_x000b_ 7 12" xfId="8435"/>
    <cellStyle name="e鯪9Y_x000b_ 7 13" xfId="8436"/>
    <cellStyle name="e鯪9Y_x000b_ 7 14" xfId="8438"/>
    <cellStyle name="e鯪9Y_x000b_ 7 15" xfId="8440"/>
    <cellStyle name="e鯪9Y_x000b_ 7 16" xfId="8442"/>
    <cellStyle name="e鯪9Y_x000b_ 7 17" xfId="8444"/>
    <cellStyle name="e鯪9Y_x000b_ 7 18" xfId="8446"/>
    <cellStyle name="e鯪9Y_x000b_ 7 19" xfId="8448"/>
    <cellStyle name="e鯪9Y_x000b_ 7 2" xfId="8452"/>
    <cellStyle name="e鯪9Y_x000b_ 7 2 10" xfId="8453"/>
    <cellStyle name="e鯪9Y_x000b_ 7 2 11" xfId="8456"/>
    <cellStyle name="e鯪9Y_x000b_ 7 2 12" xfId="8459"/>
    <cellStyle name="e鯪9Y_x000b_ 7 2 2" xfId="8462"/>
    <cellStyle name="e鯪9Y_x000b_ 7 2 3" xfId="8463"/>
    <cellStyle name="e鯪9Y_x000b_ 7 2 4" xfId="8465"/>
    <cellStyle name="e鯪9Y_x000b_ 7 2 5" xfId="8467"/>
    <cellStyle name="e鯪9Y_x000b_ 7 2 6" xfId="8469"/>
    <cellStyle name="e鯪9Y_x000b_ 7 2 7" xfId="8470"/>
    <cellStyle name="e鯪9Y_x000b_ 7 2 8" xfId="8471"/>
    <cellStyle name="e鯪9Y_x000b_ 7 2 9" xfId="8472"/>
    <cellStyle name="e鯪9Y_x000b_ 7 3" xfId="8473"/>
    <cellStyle name="e鯪9Y_x000b_ 7 3 10" xfId="8474"/>
    <cellStyle name="e鯪9Y_x000b_ 7 3 11" xfId="8477"/>
    <cellStyle name="e鯪9Y_x000b_ 7 3 12" xfId="790"/>
    <cellStyle name="e鯪9Y_x000b_ 7 3 2" xfId="8479"/>
    <cellStyle name="e鯪9Y_x000b_ 7 3 3" xfId="8480"/>
    <cellStyle name="e鯪9Y_x000b_ 7 3 4" xfId="8481"/>
    <cellStyle name="e鯪9Y_x000b_ 7 3 5" xfId="8482"/>
    <cellStyle name="e鯪9Y_x000b_ 7 3 6" xfId="8483"/>
    <cellStyle name="e鯪9Y_x000b_ 7 3 7" xfId="8484"/>
    <cellStyle name="e鯪9Y_x000b_ 7 3 8" xfId="8485"/>
    <cellStyle name="e鯪9Y_x000b_ 7 3 9" xfId="8486"/>
    <cellStyle name="e鯪9Y_x000b_ 7 4" xfId="8487"/>
    <cellStyle name="e鯪9Y_x000b_ 7 4 10" xfId="8488"/>
    <cellStyle name="e鯪9Y_x000b_ 7 4 11" xfId="8493"/>
    <cellStyle name="e鯪9Y_x000b_ 7 4 12" xfId="8495"/>
    <cellStyle name="e鯪9Y_x000b_ 7 4 2" xfId="8497"/>
    <cellStyle name="e鯪9Y_x000b_ 7 4 3" xfId="8498"/>
    <cellStyle name="e鯪9Y_x000b_ 7 4 4" xfId="8499"/>
    <cellStyle name="e鯪9Y_x000b_ 7 4 5" xfId="8500"/>
    <cellStyle name="e鯪9Y_x000b_ 7 4 6" xfId="8501"/>
    <cellStyle name="e鯪9Y_x000b_ 7 4 7" xfId="8502"/>
    <cellStyle name="e鯪9Y_x000b_ 7 4 8" xfId="8503"/>
    <cellStyle name="e鯪9Y_x000b_ 7 4 9" xfId="8504"/>
    <cellStyle name="e鯪9Y_x000b_ 7 5" xfId="8505"/>
    <cellStyle name="e鯪9Y_x000b_ 7 5 10" xfId="8506"/>
    <cellStyle name="e鯪9Y_x000b_ 7 5 11" xfId="8510"/>
    <cellStyle name="e鯪9Y_x000b_ 7 5 12" xfId="8511"/>
    <cellStyle name="e鯪9Y_x000b_ 7 5 2" xfId="8512"/>
    <cellStyle name="e鯪9Y_x000b_ 7 5 3" xfId="8513"/>
    <cellStyle name="e鯪9Y_x000b_ 7 5 4" xfId="8514"/>
    <cellStyle name="e鯪9Y_x000b_ 7 5 5" xfId="8515"/>
    <cellStyle name="e鯪9Y_x000b_ 7 5 6" xfId="8516"/>
    <cellStyle name="e鯪9Y_x000b_ 7 5 7" xfId="8517"/>
    <cellStyle name="e鯪9Y_x000b_ 7 5 8" xfId="8518"/>
    <cellStyle name="e鯪9Y_x000b_ 7 5 9" xfId="8519"/>
    <cellStyle name="e鯪9Y_x000b_ 7 6" xfId="8520"/>
    <cellStyle name="e鯪9Y_x000b_ 7 6 10" xfId="8521"/>
    <cellStyle name="e鯪9Y_x000b_ 7 6 11" xfId="8523"/>
    <cellStyle name="e鯪9Y_x000b_ 7 6 12" xfId="8524"/>
    <cellStyle name="e鯪9Y_x000b_ 7 6 2" xfId="8525"/>
    <cellStyle name="e鯪9Y_x000b_ 7 6 3" xfId="8526"/>
    <cellStyle name="e鯪9Y_x000b_ 7 6 4" xfId="8527"/>
    <cellStyle name="e鯪9Y_x000b_ 7 6 5" xfId="8528"/>
    <cellStyle name="e鯪9Y_x000b_ 7 6 6" xfId="8529"/>
    <cellStyle name="e鯪9Y_x000b_ 7 6 7" xfId="8530"/>
    <cellStyle name="e鯪9Y_x000b_ 7 6 8" xfId="8531"/>
    <cellStyle name="e鯪9Y_x000b_ 7 6 9" xfId="8532"/>
    <cellStyle name="e鯪9Y_x000b_ 7 7" xfId="8533"/>
    <cellStyle name="e鯪9Y_x000b_ 7 7 10" xfId="8534"/>
    <cellStyle name="e鯪9Y_x000b_ 7 7 11" xfId="8535"/>
    <cellStyle name="e鯪9Y_x000b_ 7 7 12" xfId="8536"/>
    <cellStyle name="e鯪9Y_x000b_ 7 7 2" xfId="8537"/>
    <cellStyle name="e鯪9Y_x000b_ 7 7 3" xfId="8538"/>
    <cellStyle name="e鯪9Y_x000b_ 7 7 4" xfId="8540"/>
    <cellStyle name="e鯪9Y_x000b_ 7 7 5" xfId="8542"/>
    <cellStyle name="e鯪9Y_x000b_ 7 7 6" xfId="8544"/>
    <cellStyle name="e鯪9Y_x000b_ 7 7 7" xfId="8545"/>
    <cellStyle name="e鯪9Y_x000b_ 7 7 8" xfId="8546"/>
    <cellStyle name="e鯪9Y_x000b_ 7 7 9" xfId="8547"/>
    <cellStyle name="e鯪9Y_x000b_ 7 8" xfId="8548"/>
    <cellStyle name="e鯪9Y_x000b_ 7 9" xfId="8549"/>
    <cellStyle name="e鯪9Y_x000b_ 8" xfId="8550"/>
    <cellStyle name="e鯪9Y_x000b_ 8 10" xfId="8551"/>
    <cellStyle name="e鯪9Y_x000b_ 8 11" xfId="8552"/>
    <cellStyle name="e鯪9Y_x000b_ 8 12" xfId="8553"/>
    <cellStyle name="e鯪9Y_x000b_ 8 13" xfId="8554"/>
    <cellStyle name="e鯪9Y_x000b_ 8 14" xfId="8555"/>
    <cellStyle name="e鯪9Y_x000b_ 8 15" xfId="8556"/>
    <cellStyle name="e鯪9Y_x000b_ 8 16" xfId="8557"/>
    <cellStyle name="e鯪9Y_x000b_ 8 17" xfId="8558"/>
    <cellStyle name="e鯪9Y_x000b_ 8 2" xfId="8559"/>
    <cellStyle name="e鯪9Y_x000b_ 8 2 10" xfId="8561"/>
    <cellStyle name="e鯪9Y_x000b_ 8 2 11" xfId="8563"/>
    <cellStyle name="e鯪9Y_x000b_ 8 2 12" xfId="8565"/>
    <cellStyle name="e鯪9Y_x000b_ 8 2 2" xfId="8566"/>
    <cellStyle name="e鯪9Y_x000b_ 8 2 3" xfId="8567"/>
    <cellStyle name="e鯪9Y_x000b_ 8 2 4" xfId="8570"/>
    <cellStyle name="e鯪9Y_x000b_ 8 2 5" xfId="8573"/>
    <cellStyle name="e鯪9Y_x000b_ 8 2 6" xfId="8576"/>
    <cellStyle name="e鯪9Y_x000b_ 8 2 7" xfId="8577"/>
    <cellStyle name="e鯪9Y_x000b_ 8 2 8" xfId="8578"/>
    <cellStyle name="e鯪9Y_x000b_ 8 2 9" xfId="8580"/>
    <cellStyle name="e鯪9Y_x000b_ 8 3" xfId="8582"/>
    <cellStyle name="e鯪9Y_x000b_ 8 3 10" xfId="8584"/>
    <cellStyle name="e鯪9Y_x000b_ 8 3 11" xfId="8588"/>
    <cellStyle name="e鯪9Y_x000b_ 8 3 12" xfId="932"/>
    <cellStyle name="e鯪9Y_x000b_ 8 3 2" xfId="8592"/>
    <cellStyle name="e鯪9Y_x000b_ 8 3 3" xfId="8593"/>
    <cellStyle name="e鯪9Y_x000b_ 8 3 4" xfId="8594"/>
    <cellStyle name="e鯪9Y_x000b_ 8 3 5" xfId="8595"/>
    <cellStyle name="e鯪9Y_x000b_ 8 3 6" xfId="8596"/>
    <cellStyle name="e鯪9Y_x000b_ 8 3 7" xfId="8597"/>
    <cellStyle name="e鯪9Y_x000b_ 8 3 8" xfId="8598"/>
    <cellStyle name="e鯪9Y_x000b_ 8 3 9" xfId="8600"/>
    <cellStyle name="e鯪9Y_x000b_ 8 4" xfId="8602"/>
    <cellStyle name="e鯪9Y_x000b_ 8 4 10" xfId="8604"/>
    <cellStyle name="e鯪9Y_x000b_ 8 4 11" xfId="8606"/>
    <cellStyle name="e鯪9Y_x000b_ 8 4 12" xfId="8608"/>
    <cellStyle name="e鯪9Y_x000b_ 8 4 2" xfId="8609"/>
    <cellStyle name="e鯪9Y_x000b_ 8 4 3" xfId="8610"/>
    <cellStyle name="e鯪9Y_x000b_ 8 4 4" xfId="8611"/>
    <cellStyle name="e鯪9Y_x000b_ 8 4 5" xfId="8612"/>
    <cellStyle name="e鯪9Y_x000b_ 8 4 6" xfId="8613"/>
    <cellStyle name="e鯪9Y_x000b_ 8 4 7" xfId="8614"/>
    <cellStyle name="e鯪9Y_x000b_ 8 4 8" xfId="8615"/>
    <cellStyle name="e鯪9Y_x000b_ 8 4 9" xfId="8617"/>
    <cellStyle name="e鯪9Y_x000b_ 8 5" xfId="8619"/>
    <cellStyle name="e鯪9Y_x000b_ 8 5 10" xfId="8620"/>
    <cellStyle name="e鯪9Y_x000b_ 8 5 11" xfId="8624"/>
    <cellStyle name="e鯪9Y_x000b_ 8 5 12" xfId="8626"/>
    <cellStyle name="e鯪9Y_x000b_ 8 5 2" xfId="8627"/>
    <cellStyle name="e鯪9Y_x000b_ 8 5 3" xfId="8628"/>
    <cellStyle name="e鯪9Y_x000b_ 8 5 4" xfId="8629"/>
    <cellStyle name="e鯪9Y_x000b_ 8 5 5" xfId="8630"/>
    <cellStyle name="e鯪9Y_x000b_ 8 5 6" xfId="8631"/>
    <cellStyle name="e鯪9Y_x000b_ 8 5 7" xfId="8632"/>
    <cellStyle name="e鯪9Y_x000b_ 8 5 8" xfId="8633"/>
    <cellStyle name="e鯪9Y_x000b_ 8 5 9" xfId="8635"/>
    <cellStyle name="e鯪9Y_x000b_ 8 6" xfId="8637"/>
    <cellStyle name="e鯪9Y_x000b_ 8 7" xfId="8638"/>
    <cellStyle name="e鯪9Y_x000b_ 8 8" xfId="8639"/>
    <cellStyle name="e鯪9Y_x000b_ 8 9" xfId="8640"/>
    <cellStyle name="e鯪9Y_x000b_ 9" xfId="8641"/>
    <cellStyle name="e鯪9Y_x000b_ 9 10" xfId="8642"/>
    <cellStyle name="e鯪9Y_x000b_ 9 11" xfId="8643"/>
    <cellStyle name="e鯪9Y_x000b_ 9 12" xfId="8644"/>
    <cellStyle name="e鯪9Y_x000b_ 9 13" xfId="2374"/>
    <cellStyle name="e鯪9Y_x000b_ 9 14" xfId="2384"/>
    <cellStyle name="e鯪9Y_x000b_ 9 15" xfId="2393"/>
    <cellStyle name="e鯪9Y_x000b_ 9 16" xfId="4916"/>
    <cellStyle name="e鯪9Y_x000b_ 9 17" xfId="4918"/>
    <cellStyle name="e鯪9Y_x000b_ 9 2" xfId="8645"/>
    <cellStyle name="e鯪9Y_x000b_ 9 2 10" xfId="8646"/>
    <cellStyle name="e鯪9Y_x000b_ 9 2 11" xfId="8651"/>
    <cellStyle name="e鯪9Y_x000b_ 9 2 12" xfId="8656"/>
    <cellStyle name="e鯪9Y_x000b_ 9 2 2" xfId="8660"/>
    <cellStyle name="e鯪9Y_x000b_ 9 2 3" xfId="8661"/>
    <cellStyle name="e鯪9Y_x000b_ 9 2 4" xfId="8662"/>
    <cellStyle name="e鯪9Y_x000b_ 9 2 5" xfId="8663"/>
    <cellStyle name="e鯪9Y_x000b_ 9 2 6" xfId="8664"/>
    <cellStyle name="e鯪9Y_x000b_ 9 2 7" xfId="2338"/>
    <cellStyle name="e鯪9Y_x000b_ 9 2 8" xfId="8665"/>
    <cellStyle name="e鯪9Y_x000b_ 9 2 9" xfId="8667"/>
    <cellStyle name="e鯪9Y_x000b_ 9 3" xfId="8669"/>
    <cellStyle name="e鯪9Y_x000b_ 9 3 10" xfId="8670"/>
    <cellStyle name="e鯪9Y_x000b_ 9 3 11" xfId="8672"/>
    <cellStyle name="e鯪9Y_x000b_ 9 3 12" xfId="8674"/>
    <cellStyle name="e鯪9Y_x000b_ 9 3 2" xfId="8675"/>
    <cellStyle name="e鯪9Y_x000b_ 9 3 3" xfId="8676"/>
    <cellStyle name="e鯪9Y_x000b_ 9 3 4" xfId="8677"/>
    <cellStyle name="e鯪9Y_x000b_ 9 3 5" xfId="8678"/>
    <cellStyle name="e鯪9Y_x000b_ 9 3 6" xfId="8679"/>
    <cellStyle name="e鯪9Y_x000b_ 9 3 7" xfId="1363"/>
    <cellStyle name="e鯪9Y_x000b_ 9 3 8" xfId="8680"/>
    <cellStyle name="e鯪9Y_x000b_ 9 3 9" xfId="8682"/>
    <cellStyle name="e鯪9Y_x000b_ 9 4" xfId="8684"/>
    <cellStyle name="e鯪9Y_x000b_ 9 4 10" xfId="8686"/>
    <cellStyle name="e鯪9Y_x000b_ 9 4 11" xfId="8688"/>
    <cellStyle name="e鯪9Y_x000b_ 9 4 12" xfId="8690"/>
    <cellStyle name="e鯪9Y_x000b_ 9 4 2" xfId="8691"/>
    <cellStyle name="e鯪9Y_x000b_ 9 4 3" xfId="8692"/>
    <cellStyle name="e鯪9Y_x000b_ 9 4 4" xfId="8693"/>
    <cellStyle name="e鯪9Y_x000b_ 9 4 5" xfId="8695"/>
    <cellStyle name="e鯪9Y_x000b_ 9 4 6" xfId="8697"/>
    <cellStyle name="e鯪9Y_x000b_ 9 4 7" xfId="536"/>
    <cellStyle name="e鯪9Y_x000b_ 9 4 8" xfId="8699"/>
    <cellStyle name="e鯪9Y_x000b_ 9 4 9" xfId="8701"/>
    <cellStyle name="e鯪9Y_x000b_ 9 5" xfId="8703"/>
    <cellStyle name="e鯪9Y_x000b_ 9 5 10" xfId="8705"/>
    <cellStyle name="e鯪9Y_x000b_ 9 5 11" xfId="8708"/>
    <cellStyle name="e鯪9Y_x000b_ 9 5 12" xfId="8711"/>
    <cellStyle name="e鯪9Y_x000b_ 9 5 2" xfId="8713"/>
    <cellStyle name="e鯪9Y_x000b_ 9 5 3" xfId="8714"/>
    <cellStyle name="e鯪9Y_x000b_ 9 5 4" xfId="8715"/>
    <cellStyle name="e鯪9Y_x000b_ 9 5 5" xfId="8716"/>
    <cellStyle name="e鯪9Y_x000b_ 9 5 6" xfId="8717"/>
    <cellStyle name="e鯪9Y_x000b_ 9 5 7" xfId="1370"/>
    <cellStyle name="e鯪9Y_x000b_ 9 5 8" xfId="8718"/>
    <cellStyle name="e鯪9Y_x000b_ 9 5 9" xfId="8721"/>
    <cellStyle name="e鯪9Y_x000b_ 9 6" xfId="8724"/>
    <cellStyle name="e鯪9Y_x000b_ 9 7" xfId="8726"/>
    <cellStyle name="e鯪9Y_x000b_ 9 8" xfId="8727"/>
    <cellStyle name="e鯪9Y_x000b_ 9 9" xfId="8728"/>
    <cellStyle name="Followed Hyperlink" xfId="3599"/>
    <cellStyle name="Footer SBILogo1" xfId="8729"/>
    <cellStyle name="Footer SBILogo2" xfId="8731"/>
    <cellStyle name="Footnote" xfId="8733"/>
    <cellStyle name="Footnote Reference" xfId="8736"/>
    <cellStyle name="Footnote_TA" xfId="1149"/>
    <cellStyle name="Grey" xfId="8737"/>
    <cellStyle name="Header" xfId="8739"/>
    <cellStyle name="Header Draft Stamp" xfId="8741"/>
    <cellStyle name="Header_TA" xfId="8745"/>
    <cellStyle name="Header1" xfId="7724"/>
    <cellStyle name="Header2" xfId="7726"/>
    <cellStyle name="Heading 1" xfId="8748"/>
    <cellStyle name="Heading 1 Above" xfId="1667"/>
    <cellStyle name="Heading 1_TA" xfId="8751"/>
    <cellStyle name="Heading 1+" xfId="8754"/>
    <cellStyle name="Heading 2" xfId="8756"/>
    <cellStyle name="Heading 2 Below" xfId="8757"/>
    <cellStyle name="Heading 2_TA" xfId="8758"/>
    <cellStyle name="Heading 2+" xfId="8762"/>
    <cellStyle name="Heading 3" xfId="8766"/>
    <cellStyle name="Heading 3+" xfId="8767"/>
    <cellStyle name="Heading 4" xfId="8769"/>
    <cellStyle name="Hyperlink" xfId="8770"/>
    <cellStyle name="Input" xfId="8437"/>
    <cellStyle name="Input [yellow]" xfId="8771"/>
    <cellStyle name="Input Cells" xfId="8772"/>
    <cellStyle name="Input_2008年经营目标预算审核明细表final" xfId="8773"/>
    <cellStyle name="InputArea" xfId="2674"/>
    <cellStyle name="InputData" xfId="2686"/>
    <cellStyle name="InputDate" xfId="8775"/>
    <cellStyle name="InputInfo" xfId="8776"/>
    <cellStyle name="InputPercent" xfId="779"/>
    <cellStyle name="KPMG Heading 1" xfId="8777"/>
    <cellStyle name="KPMG Heading 2" xfId="8778"/>
    <cellStyle name="KPMG Heading 3" xfId="8779"/>
    <cellStyle name="KPMG Heading 4" xfId="8780"/>
    <cellStyle name="KPMG Normal" xfId="3595"/>
    <cellStyle name="KPMG Normal Text" xfId="8781"/>
    <cellStyle name="Lines Fill" xfId="8782"/>
    <cellStyle name="Link" xfId="3893"/>
    <cellStyle name="Linked Cells" xfId="8783"/>
    <cellStyle name="margenta-f" xfId="8787"/>
    <cellStyle name="Millares [0]_96 Risk" xfId="8789"/>
    <cellStyle name="Millares_96 Risk" xfId="8790"/>
    <cellStyle name="Milliers [0]_!!!GO" xfId="8791"/>
    <cellStyle name="Milliers_!!!GO" xfId="8794"/>
    <cellStyle name="Moneda [0]_96 Risk" xfId="8796"/>
    <cellStyle name="Moneda_96 Risk" xfId="7684"/>
    <cellStyle name="Mon閠aire [0]_!!!GO" xfId="8797"/>
    <cellStyle name="Mon閠aire_!!!GO" xfId="8799"/>
    <cellStyle name="New Times Roman" xfId="8800"/>
    <cellStyle name="no dec" xfId="1644"/>
    <cellStyle name="Normal" xfId="0" builtinId="0"/>
    <cellStyle name="Normal - Style1" xfId="359"/>
    <cellStyle name="Normal (no,)" xfId="8802"/>
    <cellStyle name="NormalGB" xfId="8805"/>
    <cellStyle name="Output Amounts" xfId="8807"/>
    <cellStyle name="Page Number" xfId="8808"/>
    <cellStyle name="PctLine" xfId="8809"/>
    <cellStyle name="per.style" xfId="8810"/>
    <cellStyle name="Percent (0.0)" xfId="8812"/>
    <cellStyle name="Percent (0.00)" xfId="8813"/>
    <cellStyle name="Percent [2]" xfId="8815"/>
    <cellStyle name="Pourcentage_pldt" xfId="8820"/>
    <cellStyle name="PSChar" xfId="8822"/>
    <cellStyle name="PSDate" xfId="8823"/>
    <cellStyle name="PSDec" xfId="8825"/>
    <cellStyle name="PSHeading" xfId="8827"/>
    <cellStyle name="PSInt" xfId="6023"/>
    <cellStyle name="PSSpacer" xfId="8828"/>
    <cellStyle name="RowLevel_0" xfId="8829"/>
    <cellStyle name="s]_x000d_&#10;load=_x000d_&#10;run=_x000d_&#10;NullPort=None_x000d_&#10;device=HP LaserJet 4 Plus,HPPCL5MS,LPT1:_x000d_&#10;_x000d_&#10;[Desktop]_x000d_&#10;Wallpaper=(无)_x000d_&#10;TileWallpaper=0_x000d_" xfId="8830"/>
    <cellStyle name="Salomon Logo" xfId="8831"/>
    <cellStyle name="SAPBEXHLevel0_Budget format (28_08_2003)" xfId="8832"/>
    <cellStyle name="SAPBEXHLevel1_Budget format (28_08_2003)" xfId="8833"/>
    <cellStyle name="Sheet Head" xfId="8837"/>
    <cellStyle name="Single Accounting" xfId="8839"/>
    <cellStyle name="sstot" xfId="8842"/>
    <cellStyle name="Standard_AREAS" xfId="8844"/>
    <cellStyle name="SubtotalData" xfId="8845"/>
    <cellStyle name="t" xfId="8846"/>
    <cellStyle name="t_HVAC Equipment (3)" xfId="8848"/>
    <cellStyle name="Table Head" xfId="8850"/>
    <cellStyle name="Table Source" xfId="8851"/>
    <cellStyle name="Table Text" xfId="8852"/>
    <cellStyle name="Table Title" xfId="8854"/>
    <cellStyle name="Table Units" xfId="514"/>
    <cellStyle name="Text 1" xfId="8855"/>
    <cellStyle name="Text 2" xfId="8856"/>
    <cellStyle name="Text Head 1" xfId="8857"/>
    <cellStyle name="Text Head 2" xfId="8859"/>
    <cellStyle name="Text Indent 1" xfId="8861"/>
    <cellStyle name="Text Indent 2" xfId="8863"/>
    <cellStyle name="Times 10" xfId="8865"/>
    <cellStyle name="Times 12" xfId="8868"/>
    <cellStyle name="TOC 1" xfId="8870"/>
    <cellStyle name="TOC 2" xfId="8871"/>
    <cellStyle name="ul" xfId="8872"/>
    <cellStyle name="YearEnd" xfId="8874"/>
    <cellStyle name="Yen" xfId="8875"/>
    <cellStyle name="一般_61H00144-10M  Index v3.0" xfId="37452"/>
    <cellStyle name="借出原因" xfId="35345"/>
    <cellStyle name="分级显示列_1_Book1" xfId="34625"/>
    <cellStyle name="分级显示行_1_Book1" xfId="34624"/>
    <cellStyle name="千位[0]_ 方正PC" xfId="36482"/>
    <cellStyle name="千位_ 方正PC" xfId="36483"/>
    <cellStyle name="千位分隔 2" xfId="36484"/>
    <cellStyle name="千分位[0]_laroux" xfId="36480"/>
    <cellStyle name="千分位_laroux" xfId="36481"/>
    <cellStyle name="商品名称" xfId="37279"/>
    <cellStyle name="好 10 2" xfId="5165"/>
    <cellStyle name="好 11 2" xfId="34626"/>
    <cellStyle name="好 12 2" xfId="34627"/>
    <cellStyle name="好 13 2" xfId="34628"/>
    <cellStyle name="好 14 2" xfId="34629"/>
    <cellStyle name="好 15 2" xfId="5192"/>
    <cellStyle name="好 16 2" xfId="34630"/>
    <cellStyle name="好 17 2" xfId="34631"/>
    <cellStyle name="好 18 2" xfId="34632"/>
    <cellStyle name="好 2" xfId="34633"/>
    <cellStyle name="好 2 2" xfId="5130"/>
    <cellStyle name="好 2 2 2" xfId="34634"/>
    <cellStyle name="好 2 3" xfId="18239"/>
    <cellStyle name="好 2 3 2" xfId="34635"/>
    <cellStyle name="好 2 3 3" xfId="34636"/>
    <cellStyle name="好 2 4" xfId="18241"/>
    <cellStyle name="好 3" xfId="12142"/>
    <cellStyle name="好 3 2" xfId="18251"/>
    <cellStyle name="好 3 2 2" xfId="34637"/>
    <cellStyle name="好 3 3" xfId="18253"/>
    <cellStyle name="好 3 3 2" xfId="34638"/>
    <cellStyle name="好 3 3 3" xfId="34639"/>
    <cellStyle name="好 3 4" xfId="18255"/>
    <cellStyle name="好 4" xfId="12147"/>
    <cellStyle name="好 4 2" xfId="18270"/>
    <cellStyle name="好 4 2 2" xfId="34640"/>
    <cellStyle name="好 4 3" xfId="18272"/>
    <cellStyle name="好 4 3 2" xfId="22860"/>
    <cellStyle name="好 4 3 3" xfId="34641"/>
    <cellStyle name="好 4 4" xfId="18274"/>
    <cellStyle name="好 5 2" xfId="18291"/>
    <cellStyle name="好 5 2 2" xfId="34642"/>
    <cellStyle name="好 5 3" xfId="18293"/>
    <cellStyle name="好 5 3 2" xfId="18638"/>
    <cellStyle name="好 5 3 3" xfId="34643"/>
    <cellStyle name="好 5 4" xfId="18295"/>
    <cellStyle name="好 6 2" xfId="18312"/>
    <cellStyle name="好 6 2 2" xfId="34644"/>
    <cellStyle name="好 6 3" xfId="18314"/>
    <cellStyle name="好 6 3 2" xfId="34645"/>
    <cellStyle name="好 6 3 3" xfId="34646"/>
    <cellStyle name="好 6 4" xfId="18316"/>
    <cellStyle name="好 7 2" xfId="18329"/>
    <cellStyle name="好 7 2 2" xfId="34647"/>
    <cellStyle name="好 7 3" xfId="18332"/>
    <cellStyle name="好 7 3 2" xfId="34648"/>
    <cellStyle name="好 7 3 3" xfId="34649"/>
    <cellStyle name="好 7 4" xfId="18335"/>
    <cellStyle name="好 8 2" xfId="34650"/>
    <cellStyle name="好 8 2 2" xfId="34651"/>
    <cellStyle name="好 8 3" xfId="34652"/>
    <cellStyle name="好 8 3 2" xfId="34653"/>
    <cellStyle name="好 8 3 3" xfId="34654"/>
    <cellStyle name="好 8 4" xfId="34655"/>
    <cellStyle name="好 9 2" xfId="34656"/>
    <cellStyle name="好 9 2 2" xfId="34657"/>
    <cellStyle name="好 9 3" xfId="34658"/>
    <cellStyle name="好 9 3 2" xfId="22986"/>
    <cellStyle name="好 9 3 3" xfId="34659"/>
    <cellStyle name="好 9 4" xfId="34660"/>
    <cellStyle name="好_~6053805" xfId="34661"/>
    <cellStyle name="好_~6053805 10" xfId="34662"/>
    <cellStyle name="好_~6053805 10 10" xfId="34663"/>
    <cellStyle name="好_~6053805 10 11" xfId="34664"/>
    <cellStyle name="好_~6053805 10 12" xfId="34665"/>
    <cellStyle name="好_~6053805 10 2" xfId="34666"/>
    <cellStyle name="好_~6053805 10 3" xfId="34667"/>
    <cellStyle name="好_~6053805 10 4" xfId="34668"/>
    <cellStyle name="好_~6053805 10 5" xfId="34669"/>
    <cellStyle name="好_~6053805 10 6" xfId="34670"/>
    <cellStyle name="好_~6053805 10 7" xfId="34671"/>
    <cellStyle name="好_~6053805 10 8" xfId="34672"/>
    <cellStyle name="好_~6053805 10 9" xfId="34673"/>
    <cellStyle name="好_~6053805 11" xfId="34674"/>
    <cellStyle name="好_~6053805 11 10" xfId="34675"/>
    <cellStyle name="好_~6053805 11 11" xfId="34676"/>
    <cellStyle name="好_~6053805 11 12" xfId="34677"/>
    <cellStyle name="好_~6053805 11 2" xfId="28010"/>
    <cellStyle name="好_~6053805 11 3" xfId="28013"/>
    <cellStyle name="好_~6053805 11 4" xfId="23242"/>
    <cellStyle name="好_~6053805 11 5" xfId="23246"/>
    <cellStyle name="好_~6053805 11 6" xfId="23250"/>
    <cellStyle name="好_~6053805 11 7" xfId="34678"/>
    <cellStyle name="好_~6053805 11 8" xfId="34679"/>
    <cellStyle name="好_~6053805 11 9" xfId="34680"/>
    <cellStyle name="好_~6053805 12" xfId="34681"/>
    <cellStyle name="好_~6053805 12 10" xfId="34682"/>
    <cellStyle name="好_~6053805 12 11" xfId="34683"/>
    <cellStyle name="好_~6053805 12 12" xfId="34684"/>
    <cellStyle name="好_~6053805 12 2" xfId="28022"/>
    <cellStyle name="好_~6053805 12 3" xfId="28025"/>
    <cellStyle name="好_~6053805 12 4" xfId="23263"/>
    <cellStyle name="好_~6053805 12 5" xfId="23267"/>
    <cellStyle name="好_~6053805 12 6" xfId="23271"/>
    <cellStyle name="好_~6053805 12 7" xfId="34685"/>
    <cellStyle name="好_~6053805 12 8" xfId="34686"/>
    <cellStyle name="好_~6053805 12 9" xfId="34687"/>
    <cellStyle name="好_~6053805 13" xfId="34688"/>
    <cellStyle name="好_~6053805 13 10" xfId="28447"/>
    <cellStyle name="好_~6053805 13 11" xfId="28450"/>
    <cellStyle name="好_~6053805 13 12" xfId="28453"/>
    <cellStyle name="好_~6053805 13 2" xfId="28033"/>
    <cellStyle name="好_~6053805 13 3" xfId="28036"/>
    <cellStyle name="好_~6053805 13 4" xfId="23281"/>
    <cellStyle name="好_~6053805 13 5" xfId="23286"/>
    <cellStyle name="好_~6053805 13 6" xfId="23291"/>
    <cellStyle name="好_~6053805 13 7" xfId="34689"/>
    <cellStyle name="好_~6053805 13 8" xfId="34690"/>
    <cellStyle name="好_~6053805 13 9" xfId="34691"/>
    <cellStyle name="好_~6053805 14" xfId="34692"/>
    <cellStyle name="好_~6053805 15" xfId="34693"/>
    <cellStyle name="好_~6053805 16" xfId="34695"/>
    <cellStyle name="好_~6053805 17" xfId="34697"/>
    <cellStyle name="好_~6053805 18" xfId="34699"/>
    <cellStyle name="好_~6053805 19" xfId="34701"/>
    <cellStyle name="好_~6053805 2" xfId="34703"/>
    <cellStyle name="好_~6053805 2 10" xfId="17270"/>
    <cellStyle name="好_~6053805 2 11" xfId="17274"/>
    <cellStyle name="好_~6053805 2 12" xfId="34397"/>
    <cellStyle name="好_~6053805 2 2" xfId="34705"/>
    <cellStyle name="好_~6053805 2 3" xfId="34706"/>
    <cellStyle name="好_~6053805 2 4" xfId="34707"/>
    <cellStyle name="好_~6053805 2 5" xfId="34708"/>
    <cellStyle name="好_~6053805 2 6" xfId="34709"/>
    <cellStyle name="好_~6053805 2 7" xfId="34710"/>
    <cellStyle name="好_~6053805 2 8" xfId="34711"/>
    <cellStyle name="好_~6053805 2 9" xfId="34712"/>
    <cellStyle name="好_~6053805 20" xfId="34694"/>
    <cellStyle name="好_~6053805 21" xfId="34696"/>
    <cellStyle name="好_~6053805 22" xfId="34698"/>
    <cellStyle name="好_~6053805 23" xfId="34700"/>
    <cellStyle name="好_~6053805 24" xfId="34702"/>
    <cellStyle name="好_~6053805 3" xfId="34713"/>
    <cellStyle name="好_~6053805 3 10" xfId="34715"/>
    <cellStyle name="好_~6053805 3 11" xfId="34716"/>
    <cellStyle name="好_~6053805 3 12" xfId="34717"/>
    <cellStyle name="好_~6053805 3 2" xfId="34718"/>
    <cellStyle name="好_~6053805 3 3" xfId="34719"/>
    <cellStyle name="好_~6053805 3 4" xfId="34720"/>
    <cellStyle name="好_~6053805 3 5" xfId="34721"/>
    <cellStyle name="好_~6053805 3 6" xfId="34722"/>
    <cellStyle name="好_~6053805 3 7" xfId="34723"/>
    <cellStyle name="好_~6053805 3 8" xfId="34724"/>
    <cellStyle name="好_~6053805 3 9" xfId="34725"/>
    <cellStyle name="好_~6053805 4" xfId="34726"/>
    <cellStyle name="好_~6053805 4 10" xfId="34728"/>
    <cellStyle name="好_~6053805 4 11" xfId="34729"/>
    <cellStyle name="好_~6053805 4 12" xfId="34730"/>
    <cellStyle name="好_~6053805 4 2" xfId="34731"/>
    <cellStyle name="好_~6053805 4 3" xfId="34732"/>
    <cellStyle name="好_~6053805 4 4" xfId="34733"/>
    <cellStyle name="好_~6053805 4 5" xfId="34734"/>
    <cellStyle name="好_~6053805 4 6" xfId="34735"/>
    <cellStyle name="好_~6053805 4 7" xfId="34736"/>
    <cellStyle name="好_~6053805 4 8" xfId="34737"/>
    <cellStyle name="好_~6053805 4 9" xfId="34738"/>
    <cellStyle name="好_~6053805 5" xfId="34739"/>
    <cellStyle name="好_~6053805 5 10" xfId="34741"/>
    <cellStyle name="好_~6053805 5 11" xfId="34742"/>
    <cellStyle name="好_~6053805 5 12" xfId="34743"/>
    <cellStyle name="好_~6053805 5 2" xfId="34744"/>
    <cellStyle name="好_~6053805 5 3" xfId="34745"/>
    <cellStyle name="好_~6053805 5 4" xfId="34746"/>
    <cellStyle name="好_~6053805 5 5" xfId="34747"/>
    <cellStyle name="好_~6053805 5 6" xfId="34748"/>
    <cellStyle name="好_~6053805 5 7" xfId="34749"/>
    <cellStyle name="好_~6053805 5 8" xfId="34750"/>
    <cellStyle name="好_~6053805 5 9" xfId="34751"/>
    <cellStyle name="好_~6053805 6" xfId="34752"/>
    <cellStyle name="好_~6053805 6 10" xfId="34754"/>
    <cellStyle name="好_~6053805 6 11" xfId="34755"/>
    <cellStyle name="好_~6053805 6 12" xfId="34756"/>
    <cellStyle name="好_~6053805 6 2" xfId="34757"/>
    <cellStyle name="好_~6053805 6 3" xfId="34758"/>
    <cellStyle name="好_~6053805 6 4" xfId="34759"/>
    <cellStyle name="好_~6053805 6 5" xfId="34760"/>
    <cellStyle name="好_~6053805 6 6" xfId="34761"/>
    <cellStyle name="好_~6053805 6 7" xfId="34762"/>
    <cellStyle name="好_~6053805 6 8" xfId="34763"/>
    <cellStyle name="好_~6053805 6 9" xfId="34764"/>
    <cellStyle name="好_~6053805 7" xfId="34765"/>
    <cellStyle name="好_~6053805 7 10" xfId="26385"/>
    <cellStyle name="好_~6053805 7 11" xfId="26387"/>
    <cellStyle name="好_~6053805 7 12" xfId="26389"/>
    <cellStyle name="好_~6053805 7 2" xfId="34767"/>
    <cellStyle name="好_~6053805 7 3" xfId="34768"/>
    <cellStyle name="好_~6053805 7 4" xfId="34769"/>
    <cellStyle name="好_~6053805 7 5" xfId="34770"/>
    <cellStyle name="好_~6053805 7 6" xfId="34771"/>
    <cellStyle name="好_~6053805 7 7" xfId="34772"/>
    <cellStyle name="好_~6053805 7 8" xfId="34773"/>
    <cellStyle name="好_~6053805 7 9" xfId="34774"/>
    <cellStyle name="好_~6053805 8" xfId="34775"/>
    <cellStyle name="好_~6053805 8 10" xfId="34776"/>
    <cellStyle name="好_~6053805 8 11" xfId="34777"/>
    <cellStyle name="好_~6053805 8 12" xfId="34778"/>
    <cellStyle name="好_~6053805 8 2" xfId="34779"/>
    <cellStyle name="好_~6053805 8 3" xfId="34780"/>
    <cellStyle name="好_~6053805 8 4" xfId="34781"/>
    <cellStyle name="好_~6053805 8 5" xfId="34782"/>
    <cellStyle name="好_~6053805 8 6" xfId="34783"/>
    <cellStyle name="好_~6053805 8 7" xfId="34784"/>
    <cellStyle name="好_~6053805 8 8" xfId="34785"/>
    <cellStyle name="好_~6053805 8 9" xfId="34786"/>
    <cellStyle name="好_~6053805 9" xfId="34787"/>
    <cellStyle name="好_~6053805 9 10" xfId="34788"/>
    <cellStyle name="好_~6053805 9 11" xfId="34789"/>
    <cellStyle name="好_~6053805 9 12" xfId="34790"/>
    <cellStyle name="好_~6053805 9 2" xfId="34791"/>
    <cellStyle name="好_~6053805 9 3" xfId="34792"/>
    <cellStyle name="好_~6053805 9 4" xfId="34793"/>
    <cellStyle name="好_~6053805 9 5" xfId="34794"/>
    <cellStyle name="好_~6053805 9 6" xfId="34795"/>
    <cellStyle name="好_~6053805 9 7" xfId="34796"/>
    <cellStyle name="好_~6053805 9 8" xfId="34797"/>
    <cellStyle name="好_~6053805 9 9" xfId="34798"/>
    <cellStyle name="好_~6280403" xfId="34799"/>
    <cellStyle name="好_~9265735" xfId="34800"/>
    <cellStyle name="好_~9691422" xfId="34801"/>
    <cellStyle name="好_9月工作汇报－耿爽" xfId="34802"/>
    <cellStyle name="好_9月工作汇报－耿爽 10" xfId="27452"/>
    <cellStyle name="好_9月工作汇报－耿爽 10 10" xfId="34803"/>
    <cellStyle name="好_9月工作汇报－耿爽 10 11" xfId="34804"/>
    <cellStyle name="好_9月工作汇报－耿爽 10 12" xfId="34805"/>
    <cellStyle name="好_9月工作汇报－耿爽 10 2" xfId="34806"/>
    <cellStyle name="好_9月工作汇报－耿爽 10 3" xfId="34807"/>
    <cellStyle name="好_9月工作汇报－耿爽 10 4" xfId="34808"/>
    <cellStyle name="好_9月工作汇报－耿爽 10 5" xfId="34809"/>
    <cellStyle name="好_9月工作汇报－耿爽 10 6" xfId="34810"/>
    <cellStyle name="好_9月工作汇报－耿爽 10 7" xfId="8134"/>
    <cellStyle name="好_9月工作汇报－耿爽 10 8" xfId="8136"/>
    <cellStyle name="好_9月工作汇报－耿爽 10 9" xfId="8138"/>
    <cellStyle name="好_9月工作汇报－耿爽 11" xfId="27454"/>
    <cellStyle name="好_9月工作汇报－耿爽 11 10" xfId="34811"/>
    <cellStyle name="好_9月工作汇报－耿爽 11 11" xfId="34812"/>
    <cellStyle name="好_9月工作汇报－耿爽 11 12" xfId="34813"/>
    <cellStyle name="好_9月工作汇报－耿爽 11 2" xfId="25259"/>
    <cellStyle name="好_9月工作汇报－耿爽 11 3" xfId="9886"/>
    <cellStyle name="好_9月工作汇报－耿爽 11 4" xfId="9888"/>
    <cellStyle name="好_9月工作汇报－耿爽 11 5" xfId="9891"/>
    <cellStyle name="好_9月工作汇报－耿爽 11 6" xfId="9894"/>
    <cellStyle name="好_9月工作汇报－耿爽 11 7" xfId="9897"/>
    <cellStyle name="好_9月工作汇报－耿爽 11 8" xfId="9901"/>
    <cellStyle name="好_9月工作汇报－耿爽 11 9" xfId="9905"/>
    <cellStyle name="好_9月工作汇报－耿爽 12" xfId="27456"/>
    <cellStyle name="好_9月工作汇报－耿爽 12 10" xfId="34814"/>
    <cellStyle name="好_9月工作汇报－耿爽 12 11" xfId="34815"/>
    <cellStyle name="好_9月工作汇报－耿爽 12 12" xfId="34816"/>
    <cellStyle name="好_9月工作汇报－耿爽 12 2" xfId="34817"/>
    <cellStyle name="好_9月工作汇报－耿爽 12 3" xfId="9916"/>
    <cellStyle name="好_9月工作汇报－耿爽 12 4" xfId="9918"/>
    <cellStyle name="好_9月工作汇报－耿爽 12 5" xfId="9921"/>
    <cellStyle name="好_9月工作汇报－耿爽 12 6" xfId="9924"/>
    <cellStyle name="好_9月工作汇报－耿爽 12 7" xfId="9927"/>
    <cellStyle name="好_9月工作汇报－耿爽 12 8" xfId="9930"/>
    <cellStyle name="好_9月工作汇报－耿爽 12 9" xfId="9933"/>
    <cellStyle name="好_9月工作汇报－耿爽 13" xfId="27458"/>
    <cellStyle name="好_9月工作汇报－耿爽 13 10" xfId="34818"/>
    <cellStyle name="好_9月工作汇报－耿爽 13 11" xfId="34819"/>
    <cellStyle name="好_9月工作汇报－耿爽 13 12" xfId="34820"/>
    <cellStyle name="好_9月工作汇报－耿爽 13 2" xfId="34821"/>
    <cellStyle name="好_9月工作汇报－耿爽 13 3" xfId="9944"/>
    <cellStyle name="好_9月工作汇报－耿爽 13 4" xfId="9946"/>
    <cellStyle name="好_9月工作汇报－耿爽 13 5" xfId="9949"/>
    <cellStyle name="好_9月工作汇报－耿爽 13 6" xfId="9953"/>
    <cellStyle name="好_9月工作汇报－耿爽 13 7" xfId="9957"/>
    <cellStyle name="好_9月工作汇报－耿爽 13 8" xfId="9961"/>
    <cellStyle name="好_9月工作汇报－耿爽 13 9" xfId="9964"/>
    <cellStyle name="好_9月工作汇报－耿爽 14" xfId="27460"/>
    <cellStyle name="好_9月工作汇报－耿爽 15" xfId="34822"/>
    <cellStyle name="好_9月工作汇报－耿爽 16" xfId="34824"/>
    <cellStyle name="好_9月工作汇报－耿爽 17" xfId="34826"/>
    <cellStyle name="好_9月工作汇报－耿爽 18" xfId="34828"/>
    <cellStyle name="好_9月工作汇报－耿爽 19" xfId="34830"/>
    <cellStyle name="好_9月工作汇报－耿爽 2" xfId="34832"/>
    <cellStyle name="好_9月工作汇报－耿爽 2 10" xfId="34833"/>
    <cellStyle name="好_9月工作汇报－耿爽 2 11" xfId="34834"/>
    <cellStyle name="好_9月工作汇报－耿爽 2 12" xfId="34835"/>
    <cellStyle name="好_9月工作汇报－耿爽 2 2" xfId="424"/>
    <cellStyle name="好_9月工作汇报－耿爽 2 3" xfId="34836"/>
    <cellStyle name="好_9月工作汇报－耿爽 2 4" xfId="34837"/>
    <cellStyle name="好_9月工作汇报－耿爽 2 5" xfId="34838"/>
    <cellStyle name="好_9月工作汇报－耿爽 2 6" xfId="34839"/>
    <cellStyle name="好_9月工作汇报－耿爽 2 7" xfId="34840"/>
    <cellStyle name="好_9月工作汇报－耿爽 2 8" xfId="34841"/>
    <cellStyle name="好_9月工作汇报－耿爽 2 9" xfId="34842"/>
    <cellStyle name="好_9月工作汇报－耿爽 20" xfId="34823"/>
    <cellStyle name="好_9月工作汇报－耿爽 21" xfId="34825"/>
    <cellStyle name="好_9月工作汇报－耿爽 22" xfId="34827"/>
    <cellStyle name="好_9月工作汇报－耿爽 23" xfId="34829"/>
    <cellStyle name="好_9月工作汇报－耿爽 24" xfId="34831"/>
    <cellStyle name="好_9月工作汇报－耿爽 3" xfId="34843"/>
    <cellStyle name="好_9月工作汇报－耿爽 3 10" xfId="34844"/>
    <cellStyle name="好_9月工作汇报－耿爽 3 11" xfId="34845"/>
    <cellStyle name="好_9月工作汇报－耿爽 3 12" xfId="34846"/>
    <cellStyle name="好_9月工作汇报－耿爽 3 2" xfId="25254"/>
    <cellStyle name="好_9月工作汇报－耿爽 3 3" xfId="34847"/>
    <cellStyle name="好_9月工作汇报－耿爽 3 4" xfId="34848"/>
    <cellStyle name="好_9月工作汇报－耿爽 3 5" xfId="34849"/>
    <cellStyle name="好_9月工作汇报－耿爽 3 6" xfId="34850"/>
    <cellStyle name="好_9月工作汇报－耿爽 3 7" xfId="34851"/>
    <cellStyle name="好_9月工作汇报－耿爽 3 8" xfId="34852"/>
    <cellStyle name="好_9月工作汇报－耿爽 3 9" xfId="34853"/>
    <cellStyle name="好_9月工作汇报－耿爽 4" xfId="34854"/>
    <cellStyle name="好_9月工作汇报－耿爽 4 10" xfId="9936"/>
    <cellStyle name="好_9月工作汇报－耿爽 4 11" xfId="34855"/>
    <cellStyle name="好_9月工作汇报－耿爽 4 12" xfId="34856"/>
    <cellStyle name="好_9月工作汇报－耿爽 4 2" xfId="25268"/>
    <cellStyle name="好_9月工作汇报－耿爽 4 3" xfId="34857"/>
    <cellStyle name="好_9月工作汇报－耿爽 4 4" xfId="34858"/>
    <cellStyle name="好_9月工作汇报－耿爽 4 5" xfId="34859"/>
    <cellStyle name="好_9月工作汇报－耿爽 4 6" xfId="34860"/>
    <cellStyle name="好_9月工作汇报－耿爽 4 7" xfId="34861"/>
    <cellStyle name="好_9月工作汇报－耿爽 4 8" xfId="34862"/>
    <cellStyle name="好_9月工作汇报－耿爽 4 9" xfId="34863"/>
    <cellStyle name="好_9月工作汇报－耿爽 5" xfId="34864"/>
    <cellStyle name="好_9月工作汇报－耿爽 5 10" xfId="10027"/>
    <cellStyle name="好_9月工作汇报－耿爽 5 11" xfId="34865"/>
    <cellStyle name="好_9月工作汇报－耿爽 5 12" xfId="34866"/>
    <cellStyle name="好_9月工作汇报－耿爽 5 2" xfId="25281"/>
    <cellStyle name="好_9月工作汇报－耿爽 5 3" xfId="34867"/>
    <cellStyle name="好_9月工作汇报－耿爽 5 4" xfId="34868"/>
    <cellStyle name="好_9月工作汇报－耿爽 5 5" xfId="34869"/>
    <cellStyle name="好_9月工作汇报－耿爽 5 6" xfId="34870"/>
    <cellStyle name="好_9月工作汇报－耿爽 5 7" xfId="34871"/>
    <cellStyle name="好_9月工作汇报－耿爽 5 8" xfId="34872"/>
    <cellStyle name="好_9月工作汇报－耿爽 5 9" xfId="34873"/>
    <cellStyle name="好_9月工作汇报－耿爽 6" xfId="34874"/>
    <cellStyle name="好_9月工作汇报－耿爽 6 10" xfId="34875"/>
    <cellStyle name="好_9月工作汇报－耿爽 6 11" xfId="34876"/>
    <cellStyle name="好_9月工作汇报－耿爽 6 12" xfId="34877"/>
    <cellStyle name="好_9月工作汇报－耿爽 6 2" xfId="25294"/>
    <cellStyle name="好_9月工作汇报－耿爽 6 3" xfId="34878"/>
    <cellStyle name="好_9月工作汇报－耿爽 6 4" xfId="34879"/>
    <cellStyle name="好_9月工作汇报－耿爽 6 5" xfId="34880"/>
    <cellStyle name="好_9月工作汇报－耿爽 6 6" xfId="34881"/>
    <cellStyle name="好_9月工作汇报－耿爽 6 7" xfId="34882"/>
    <cellStyle name="好_9月工作汇报－耿爽 6 8" xfId="27819"/>
    <cellStyle name="好_9月工作汇报－耿爽 6 9" xfId="27821"/>
    <cellStyle name="好_9月工作汇报－耿爽 7" xfId="34883"/>
    <cellStyle name="好_9月工作汇报－耿爽 7 10" xfId="34884"/>
    <cellStyle name="好_9月工作汇报－耿爽 7 11" xfId="34885"/>
    <cellStyle name="好_9月工作汇报－耿爽 7 12" xfId="34886"/>
    <cellStyle name="好_9月工作汇报－耿爽 7 2" xfId="23782"/>
    <cellStyle name="好_9月工作汇报－耿爽 7 3" xfId="34887"/>
    <cellStyle name="好_9月工作汇报－耿爽 7 4" xfId="34888"/>
    <cellStyle name="好_9月工作汇报－耿爽 7 5" xfId="34889"/>
    <cellStyle name="好_9月工作汇报－耿爽 7 6" xfId="34890"/>
    <cellStyle name="好_9月工作汇报－耿爽 7 7" xfId="34891"/>
    <cellStyle name="好_9月工作汇报－耿爽 7 8" xfId="34892"/>
    <cellStyle name="好_9月工作汇报－耿爽 7 9" xfId="34893"/>
    <cellStyle name="好_9月工作汇报－耿爽 8" xfId="34894"/>
    <cellStyle name="好_9月工作汇报－耿爽 8 10" xfId="34895"/>
    <cellStyle name="好_9月工作汇报－耿爽 8 11" xfId="34896"/>
    <cellStyle name="好_9月工作汇报－耿爽 8 12" xfId="34897"/>
    <cellStyle name="好_9月工作汇报－耿爽 8 2" xfId="25315"/>
    <cellStyle name="好_9月工作汇报－耿爽 8 3" xfId="34898"/>
    <cellStyle name="好_9月工作汇报－耿爽 8 4" xfId="34899"/>
    <cellStyle name="好_9月工作汇报－耿爽 8 5" xfId="34900"/>
    <cellStyle name="好_9月工作汇报－耿爽 8 6" xfId="34901"/>
    <cellStyle name="好_9月工作汇报－耿爽 8 7" xfId="34902"/>
    <cellStyle name="好_9月工作汇报－耿爽 8 8" xfId="21446"/>
    <cellStyle name="好_9月工作汇报－耿爽 8 9" xfId="9563"/>
    <cellStyle name="好_9月工作汇报－耿爽 9" xfId="34903"/>
    <cellStyle name="好_9月工作汇报－耿爽 9 10" xfId="10188"/>
    <cellStyle name="好_9月工作汇报－耿爽 9 11" xfId="34904"/>
    <cellStyle name="好_9月工作汇报－耿爽 9 12" xfId="34905"/>
    <cellStyle name="好_9月工作汇报－耿爽 9 2" xfId="34906"/>
    <cellStyle name="好_9月工作汇报－耿爽 9 3" xfId="34907"/>
    <cellStyle name="好_9月工作汇报－耿爽 9 4" xfId="34908"/>
    <cellStyle name="好_9月工作汇报－耿爽 9 5" xfId="34909"/>
    <cellStyle name="好_9月工作汇报－耿爽 9 6" xfId="34910"/>
    <cellStyle name="好_9月工作汇报－耿爽 9 7" xfId="34911"/>
    <cellStyle name="好_9月工作汇报－耿爽 9 8" xfId="34912"/>
    <cellStyle name="好_9月工作汇报－耿爽 9 9" xfId="34913"/>
    <cellStyle name="好_Book1" xfId="34914"/>
    <cellStyle name="好_Book1 10" xfId="34915"/>
    <cellStyle name="好_Book1 10 10" xfId="34916"/>
    <cellStyle name="好_Book1 10 11" xfId="34917"/>
    <cellStyle name="好_Book1 10 12" xfId="34918"/>
    <cellStyle name="好_Book1 10 2" xfId="18376"/>
    <cellStyle name="好_Book1 10 3" xfId="34919"/>
    <cellStyle name="好_Book1 10 4" xfId="34920"/>
    <cellStyle name="好_Book1 10 5" xfId="34921"/>
    <cellStyle name="好_Book1 10 6" xfId="34922"/>
    <cellStyle name="好_Book1 10 7" xfId="34923"/>
    <cellStyle name="好_Book1 10 8" xfId="34924"/>
    <cellStyle name="好_Book1 10 9" xfId="34925"/>
    <cellStyle name="好_Book1 11" xfId="34926"/>
    <cellStyle name="好_Book1 11 10" xfId="34927"/>
    <cellStyle name="好_Book1 11 11" xfId="34928"/>
    <cellStyle name="好_Book1 11 12" xfId="34929"/>
    <cellStyle name="好_Book1 11 2" xfId="19867"/>
    <cellStyle name="好_Book1 11 3" xfId="34930"/>
    <cellStyle name="好_Book1 11 4" xfId="34931"/>
    <cellStyle name="好_Book1 11 5" xfId="34932"/>
    <cellStyle name="好_Book1 11 6" xfId="34933"/>
    <cellStyle name="好_Book1 11 7" xfId="34934"/>
    <cellStyle name="好_Book1 11 8" xfId="34935"/>
    <cellStyle name="好_Book1 11 9" xfId="34936"/>
    <cellStyle name="好_Book1 12" xfId="34937"/>
    <cellStyle name="好_Book1 12 10" xfId="34938"/>
    <cellStyle name="好_Book1 12 11" xfId="34939"/>
    <cellStyle name="好_Book1 12 12" xfId="34940"/>
    <cellStyle name="好_Book1 12 2" xfId="8193"/>
    <cellStyle name="好_Book1 12 3" xfId="34941"/>
    <cellStyle name="好_Book1 12 4" xfId="34942"/>
    <cellStyle name="好_Book1 12 5" xfId="34943"/>
    <cellStyle name="好_Book1 12 6" xfId="34944"/>
    <cellStyle name="好_Book1 12 7" xfId="34945"/>
    <cellStyle name="好_Book1 12 8" xfId="34946"/>
    <cellStyle name="好_Book1 12 9" xfId="34947"/>
    <cellStyle name="好_Book1 13" xfId="34948"/>
    <cellStyle name="好_Book1 13 10" xfId="34949"/>
    <cellStyle name="好_Book1 13 11" xfId="34950"/>
    <cellStyle name="好_Book1 13 12" xfId="34951"/>
    <cellStyle name="好_Book1 13 2" xfId="4024"/>
    <cellStyle name="好_Book1 13 3" xfId="34952"/>
    <cellStyle name="好_Book1 13 4" xfId="34953"/>
    <cellStyle name="好_Book1 13 5" xfId="34954"/>
    <cellStyle name="好_Book1 13 6" xfId="34955"/>
    <cellStyle name="好_Book1 13 7" xfId="34956"/>
    <cellStyle name="好_Book1 13 8" xfId="34957"/>
    <cellStyle name="好_Book1 13 9" xfId="34958"/>
    <cellStyle name="好_Book1 14" xfId="34959"/>
    <cellStyle name="好_Book1 15" xfId="34960"/>
    <cellStyle name="好_Book1 16" xfId="34962"/>
    <cellStyle name="好_Book1 17" xfId="34964"/>
    <cellStyle name="好_Book1 18" xfId="34966"/>
    <cellStyle name="好_Book1 19" xfId="34968"/>
    <cellStyle name="好_Book1 2" xfId="34970"/>
    <cellStyle name="好_Book1 2 10" xfId="34971"/>
    <cellStyle name="好_Book1 2 11" xfId="34972"/>
    <cellStyle name="好_Book1 2 12" xfId="34973"/>
    <cellStyle name="好_Book1 2 2" xfId="34974"/>
    <cellStyle name="好_Book1 2 3" xfId="34975"/>
    <cellStyle name="好_Book1 2 4" xfId="34976"/>
    <cellStyle name="好_Book1 2 5" xfId="5557"/>
    <cellStyle name="好_Book1 2 6" xfId="5561"/>
    <cellStyle name="好_Book1 2 7" xfId="5565"/>
    <cellStyle name="好_Book1 2 8" xfId="5569"/>
    <cellStyle name="好_Book1 2 9" xfId="6799"/>
    <cellStyle name="好_Book1 20" xfId="34961"/>
    <cellStyle name="好_Book1 21" xfId="34963"/>
    <cellStyle name="好_Book1 22" xfId="34965"/>
    <cellStyle name="好_Book1 23" xfId="34967"/>
    <cellStyle name="好_Book1 24" xfId="34969"/>
    <cellStyle name="好_Book1 3" xfId="34977"/>
    <cellStyle name="好_Book1 3 10" xfId="34978"/>
    <cellStyle name="好_Book1 3 11" xfId="34979"/>
    <cellStyle name="好_Book1 3 12" xfId="34980"/>
    <cellStyle name="好_Book1 3 2" xfId="34981"/>
    <cellStyle name="好_Book1 3 3" xfId="34982"/>
    <cellStyle name="好_Book1 3 4" xfId="3456"/>
    <cellStyle name="好_Book1 3 5" xfId="5584"/>
    <cellStyle name="好_Book1 3 6" xfId="5589"/>
    <cellStyle name="好_Book1 3 7" xfId="5592"/>
    <cellStyle name="好_Book1 3 8" xfId="5596"/>
    <cellStyle name="好_Book1 3 9" xfId="6805"/>
    <cellStyle name="好_Book1 4" xfId="34983"/>
    <cellStyle name="好_Book1 4 10" xfId="34984"/>
    <cellStyle name="好_Book1 4 11" xfId="34985"/>
    <cellStyle name="好_Book1 4 12" xfId="34986"/>
    <cellStyle name="好_Book1 4 2" xfId="34987"/>
    <cellStyle name="好_Book1 4 3" xfId="34988"/>
    <cellStyle name="好_Book1 4 4" xfId="34989"/>
    <cellStyle name="好_Book1 4 5" xfId="6810"/>
    <cellStyle name="好_Book1 4 6" xfId="50"/>
    <cellStyle name="好_Book1 4 7" xfId="6813"/>
    <cellStyle name="好_Book1 4 8" xfId="6816"/>
    <cellStyle name="好_Book1 4 9" xfId="6818"/>
    <cellStyle name="好_Book1 5" xfId="34990"/>
    <cellStyle name="好_Book1 5 10" xfId="34991"/>
    <cellStyle name="好_Book1 5 11" xfId="34992"/>
    <cellStyle name="好_Book1 5 12" xfId="34993"/>
    <cellStyle name="好_Book1 5 2" xfId="34994"/>
    <cellStyle name="好_Book1 5 3" xfId="33882"/>
    <cellStyle name="好_Book1 5 4" xfId="33884"/>
    <cellStyle name="好_Book1 5 5" xfId="6823"/>
    <cellStyle name="好_Book1 5 6" xfId="6830"/>
    <cellStyle name="好_Book1 5 7" xfId="6836"/>
    <cellStyle name="好_Book1 5 8" xfId="6841"/>
    <cellStyle name="好_Book1 5 9" xfId="6845"/>
    <cellStyle name="好_Book1 6" xfId="34995"/>
    <cellStyle name="好_Book1 6 10" xfId="34996"/>
    <cellStyle name="好_Book1 6 11" xfId="34997"/>
    <cellStyle name="好_Book1 6 12" xfId="34998"/>
    <cellStyle name="好_Book1 6 2" xfId="34999"/>
    <cellStyle name="好_Book1 6 3" xfId="35000"/>
    <cellStyle name="好_Book1 6 4" xfId="35001"/>
    <cellStyle name="好_Book1 6 5" xfId="35002"/>
    <cellStyle name="好_Book1 6 6" xfId="35003"/>
    <cellStyle name="好_Book1 6 7" xfId="35004"/>
    <cellStyle name="好_Book1 6 8" xfId="35005"/>
    <cellStyle name="好_Book1 6 9" xfId="35006"/>
    <cellStyle name="好_Book1 7" xfId="35007"/>
    <cellStyle name="好_Book1 7 10" xfId="35008"/>
    <cellStyle name="好_Book1 7 11" xfId="35009"/>
    <cellStyle name="好_Book1 7 12" xfId="35010"/>
    <cellStyle name="好_Book1 7 2" xfId="35011"/>
    <cellStyle name="好_Book1 7 3" xfId="35012"/>
    <cellStyle name="好_Book1 7 4" xfId="35013"/>
    <cellStyle name="好_Book1 7 5" xfId="35014"/>
    <cellStyle name="好_Book1 7 6" xfId="35015"/>
    <cellStyle name="好_Book1 7 7" xfId="35016"/>
    <cellStyle name="好_Book1 7 8" xfId="35017"/>
    <cellStyle name="好_Book1 7 9" xfId="35018"/>
    <cellStyle name="好_Book1 8" xfId="35019"/>
    <cellStyle name="好_Book1 8 10" xfId="35020"/>
    <cellStyle name="好_Book1 8 11" xfId="35021"/>
    <cellStyle name="好_Book1 8 12" xfId="35022"/>
    <cellStyle name="好_Book1 8 2" xfId="35023"/>
    <cellStyle name="好_Book1 8 3" xfId="35024"/>
    <cellStyle name="好_Book1 8 4" xfId="8255"/>
    <cellStyle name="好_Book1 8 5" xfId="8258"/>
    <cellStyle name="好_Book1 8 6" xfId="8261"/>
    <cellStyle name="好_Book1 8 7" xfId="35025"/>
    <cellStyle name="好_Book1 8 8" xfId="35026"/>
    <cellStyle name="好_Book1 8 9" xfId="35027"/>
    <cellStyle name="好_Book1 9" xfId="35028"/>
    <cellStyle name="好_Book1 9 10" xfId="35029"/>
    <cellStyle name="好_Book1 9 11" xfId="35030"/>
    <cellStyle name="好_Book1 9 12" xfId="35031"/>
    <cellStyle name="好_Book1 9 2" xfId="35032"/>
    <cellStyle name="好_Book1 9 3" xfId="35033"/>
    <cellStyle name="好_Book1 9 4" xfId="35034"/>
    <cellStyle name="好_Book1 9 5" xfId="35035"/>
    <cellStyle name="好_Book1 9 6" xfId="35036"/>
    <cellStyle name="好_Book1 9 7" xfId="35037"/>
    <cellStyle name="好_Book1 9 8" xfId="35038"/>
    <cellStyle name="好_Book1 9 9" xfId="35039"/>
    <cellStyle name="好_Book1_~8294097" xfId="33282"/>
    <cellStyle name="好_Book1_1" xfId="35040"/>
    <cellStyle name="好_Book1_1 10" xfId="35041"/>
    <cellStyle name="好_Book1_1 10 10" xfId="35042"/>
    <cellStyle name="好_Book1_1 10 11" xfId="35043"/>
    <cellStyle name="好_Book1_1 10 12" xfId="35044"/>
    <cellStyle name="好_Book1_1 10 2" xfId="35045"/>
    <cellStyle name="好_Book1_1 10 3" xfId="35046"/>
    <cellStyle name="好_Book1_1 10 4" xfId="35047"/>
    <cellStyle name="好_Book1_1 10 5" xfId="35048"/>
    <cellStyle name="好_Book1_1 10 6" xfId="35049"/>
    <cellStyle name="好_Book1_1 10 7" xfId="35050"/>
    <cellStyle name="好_Book1_1 10 8" xfId="35051"/>
    <cellStyle name="好_Book1_1 10 9" xfId="35052"/>
    <cellStyle name="好_Book1_1 11" xfId="35053"/>
    <cellStyle name="好_Book1_1 11 10" xfId="35054"/>
    <cellStyle name="好_Book1_1 11 11" xfId="35055"/>
    <cellStyle name="好_Book1_1 11 12" xfId="35056"/>
    <cellStyle name="好_Book1_1 11 2" xfId="35057"/>
    <cellStyle name="好_Book1_1 11 3" xfId="35058"/>
    <cellStyle name="好_Book1_1 11 4" xfId="35059"/>
    <cellStyle name="好_Book1_1 11 5" xfId="35060"/>
    <cellStyle name="好_Book1_1 11 6" xfId="35061"/>
    <cellStyle name="好_Book1_1 11 7" xfId="35062"/>
    <cellStyle name="好_Book1_1 11 8" xfId="35063"/>
    <cellStyle name="好_Book1_1 11 9" xfId="35064"/>
    <cellStyle name="好_Book1_1 12" xfId="35065"/>
    <cellStyle name="好_Book1_1 12 10" xfId="35066"/>
    <cellStyle name="好_Book1_1 12 11" xfId="35067"/>
    <cellStyle name="好_Book1_1 12 12" xfId="35068"/>
    <cellStyle name="好_Book1_1 12 2" xfId="35069"/>
    <cellStyle name="好_Book1_1 12 3" xfId="35070"/>
    <cellStyle name="好_Book1_1 12 4" xfId="35071"/>
    <cellStyle name="好_Book1_1 12 5" xfId="35072"/>
    <cellStyle name="好_Book1_1 12 6" xfId="35073"/>
    <cellStyle name="好_Book1_1 12 7" xfId="35074"/>
    <cellStyle name="好_Book1_1 12 8" xfId="35075"/>
    <cellStyle name="好_Book1_1 12 9" xfId="8819"/>
    <cellStyle name="好_Book1_1 13" xfId="35076"/>
    <cellStyle name="好_Book1_1 13 10" xfId="35077"/>
    <cellStyle name="好_Book1_1 13 11" xfId="35078"/>
    <cellStyle name="好_Book1_1 13 12" xfId="35079"/>
    <cellStyle name="好_Book1_1 13 2" xfId="35080"/>
    <cellStyle name="好_Book1_1 13 3" xfId="35081"/>
    <cellStyle name="好_Book1_1 13 4" xfId="35082"/>
    <cellStyle name="好_Book1_1 13 5" xfId="35083"/>
    <cellStyle name="好_Book1_1 13 6" xfId="35084"/>
    <cellStyle name="好_Book1_1 13 7" xfId="35085"/>
    <cellStyle name="好_Book1_1 13 8" xfId="35086"/>
    <cellStyle name="好_Book1_1 13 9" xfId="35087"/>
    <cellStyle name="好_Book1_1 14" xfId="35088"/>
    <cellStyle name="好_Book1_1 15" xfId="35089"/>
    <cellStyle name="好_Book1_1 16" xfId="25681"/>
    <cellStyle name="好_Book1_1 17" xfId="25685"/>
    <cellStyle name="好_Book1_1 18" xfId="8491"/>
    <cellStyle name="好_Book1_1 19" xfId="35091"/>
    <cellStyle name="好_Book1_1 2" xfId="35093"/>
    <cellStyle name="好_Book1_1 2 10" xfId="35094"/>
    <cellStyle name="好_Book1_1 2 11" xfId="35095"/>
    <cellStyle name="好_Book1_1 2 12" xfId="35096"/>
    <cellStyle name="好_Book1_1 2 2" xfId="35097"/>
    <cellStyle name="好_Book1_1 2 3" xfId="35098"/>
    <cellStyle name="好_Book1_1 2 4" xfId="35099"/>
    <cellStyle name="好_Book1_1 2 5" xfId="35100"/>
    <cellStyle name="好_Book1_1 2 6" xfId="35101"/>
    <cellStyle name="好_Book1_1 2 7" xfId="35102"/>
    <cellStyle name="好_Book1_1 2 8" xfId="35103"/>
    <cellStyle name="好_Book1_1 2 9" xfId="35104"/>
    <cellStyle name="好_Book1_1 20" xfId="35090"/>
    <cellStyle name="好_Book1_1 21" xfId="25680"/>
    <cellStyle name="好_Book1_1 22" xfId="25684"/>
    <cellStyle name="好_Book1_1 23" xfId="8490"/>
    <cellStyle name="好_Book1_1 24" xfId="35092"/>
    <cellStyle name="好_Book1_1 3" xfId="35105"/>
    <cellStyle name="好_Book1_1 3 10" xfId="35106"/>
    <cellStyle name="好_Book1_1 3 11" xfId="35107"/>
    <cellStyle name="好_Book1_1 3 12" xfId="35108"/>
    <cellStyle name="好_Book1_1 3 2" xfId="35109"/>
    <cellStyle name="好_Book1_1 3 3" xfId="35110"/>
    <cellStyle name="好_Book1_1 3 4" xfId="34704"/>
    <cellStyle name="好_Book1_1 3 5" xfId="34714"/>
    <cellStyle name="好_Book1_1 3 6" xfId="34727"/>
    <cellStyle name="好_Book1_1 3 7" xfId="34740"/>
    <cellStyle name="好_Book1_1 3 8" xfId="34753"/>
    <cellStyle name="好_Book1_1 3 9" xfId="34766"/>
    <cellStyle name="好_Book1_1 4" xfId="35111"/>
    <cellStyle name="好_Book1_1 4 10" xfId="35112"/>
    <cellStyle name="好_Book1_1 4 11" xfId="35113"/>
    <cellStyle name="好_Book1_1 4 12" xfId="35114"/>
    <cellStyle name="好_Book1_1 4 2" xfId="35115"/>
    <cellStyle name="好_Book1_1 4 3" xfId="35116"/>
    <cellStyle name="好_Book1_1 4 4" xfId="35117"/>
    <cellStyle name="好_Book1_1 4 5" xfId="35118"/>
    <cellStyle name="好_Book1_1 4 6" xfId="35119"/>
    <cellStyle name="好_Book1_1 4 7" xfId="35120"/>
    <cellStyle name="好_Book1_1 4 8" xfId="35121"/>
    <cellStyle name="好_Book1_1 4 9" xfId="35122"/>
    <cellStyle name="好_Book1_1 5" xfId="35123"/>
    <cellStyle name="好_Book1_1 5 10" xfId="35124"/>
    <cellStyle name="好_Book1_1 5 11" xfId="35125"/>
    <cellStyle name="好_Book1_1 5 12" xfId="35126"/>
    <cellStyle name="好_Book1_1 5 2" xfId="35127"/>
    <cellStyle name="好_Book1_1 5 3" xfId="35128"/>
    <cellStyle name="好_Book1_1 5 4" xfId="35129"/>
    <cellStyle name="好_Book1_1 5 5" xfId="35130"/>
    <cellStyle name="好_Book1_1 5 6" xfId="35131"/>
    <cellStyle name="好_Book1_1 5 7" xfId="35132"/>
    <cellStyle name="好_Book1_1 5 8" xfId="35133"/>
    <cellStyle name="好_Book1_1 5 9" xfId="35134"/>
    <cellStyle name="好_Book1_1 6" xfId="34"/>
    <cellStyle name="好_Book1_1 6 10" xfId="35135"/>
    <cellStyle name="好_Book1_1 6 11" xfId="35136"/>
    <cellStyle name="好_Book1_1 6 12" xfId="35137"/>
    <cellStyle name="好_Book1_1 6 2" xfId="35138"/>
    <cellStyle name="好_Book1_1 6 3" xfId="35139"/>
    <cellStyle name="好_Book1_1 6 4" xfId="35140"/>
    <cellStyle name="好_Book1_1 6 5" xfId="35141"/>
    <cellStyle name="好_Book1_1 6 6" xfId="35142"/>
    <cellStyle name="好_Book1_1 6 7" xfId="35143"/>
    <cellStyle name="好_Book1_1 6 8" xfId="35144"/>
    <cellStyle name="好_Book1_1 6 9" xfId="35145"/>
    <cellStyle name="好_Book1_1 7" xfId="35146"/>
    <cellStyle name="好_Book1_1 7 10" xfId="35147"/>
    <cellStyle name="好_Book1_1 7 11" xfId="35148"/>
    <cellStyle name="好_Book1_1 7 12" xfId="35149"/>
    <cellStyle name="好_Book1_1 7 2" xfId="35150"/>
    <cellStyle name="好_Book1_1 7 3" xfId="35151"/>
    <cellStyle name="好_Book1_1 7 4" xfId="35152"/>
    <cellStyle name="好_Book1_1 7 5" xfId="35153"/>
    <cellStyle name="好_Book1_1 7 6" xfId="35154"/>
    <cellStyle name="好_Book1_1 7 7" xfId="35155"/>
    <cellStyle name="好_Book1_1 7 8" xfId="35156"/>
    <cellStyle name="好_Book1_1 7 9" xfId="35157"/>
    <cellStyle name="好_Book1_1 8" xfId="35158"/>
    <cellStyle name="好_Book1_1 8 10" xfId="35159"/>
    <cellStyle name="好_Book1_1 8 11" xfId="35160"/>
    <cellStyle name="好_Book1_1 8 12" xfId="35161"/>
    <cellStyle name="好_Book1_1 8 2" xfId="35162"/>
    <cellStyle name="好_Book1_1 8 3" xfId="35163"/>
    <cellStyle name="好_Book1_1 8 4" xfId="35164"/>
    <cellStyle name="好_Book1_1 8 5" xfId="35165"/>
    <cellStyle name="好_Book1_1 8 6" xfId="35166"/>
    <cellStyle name="好_Book1_1 8 7" xfId="35167"/>
    <cellStyle name="好_Book1_1 8 8" xfId="35168"/>
    <cellStyle name="好_Book1_1 8 9" xfId="35169"/>
    <cellStyle name="好_Book1_1 9" xfId="35170"/>
    <cellStyle name="好_Book1_1 9 10" xfId="35171"/>
    <cellStyle name="好_Book1_1 9 11" xfId="35172"/>
    <cellStyle name="好_Book1_1 9 12" xfId="35173"/>
    <cellStyle name="好_Book1_1 9 2" xfId="35174"/>
    <cellStyle name="好_Book1_1 9 3" xfId="35175"/>
    <cellStyle name="好_Book1_1 9 4" xfId="35176"/>
    <cellStyle name="好_Book1_1 9 5" xfId="35177"/>
    <cellStyle name="好_Book1_1 9 6" xfId="35178"/>
    <cellStyle name="好_Book1_1 9 7" xfId="35179"/>
    <cellStyle name="好_Book1_1 9 8" xfId="35180"/>
    <cellStyle name="好_Book1_1 9 9" xfId="35181"/>
    <cellStyle name="好_Book1_2" xfId="35182"/>
    <cellStyle name="好_Book1_2 10" xfId="35183"/>
    <cellStyle name="好_Book1_2 10 10" xfId="35184"/>
    <cellStyle name="好_Book1_2 10 11" xfId="35185"/>
    <cellStyle name="好_Book1_2 10 12" xfId="35186"/>
    <cellStyle name="好_Book1_2 10 2" xfId="35187"/>
    <cellStyle name="好_Book1_2 10 3" xfId="35188"/>
    <cellStyle name="好_Book1_2 10 4" xfId="35189"/>
    <cellStyle name="好_Book1_2 10 5" xfId="35190"/>
    <cellStyle name="好_Book1_2 10 6" xfId="35191"/>
    <cellStyle name="好_Book1_2 10 7" xfId="35192"/>
    <cellStyle name="好_Book1_2 10 8" xfId="35193"/>
    <cellStyle name="好_Book1_2 10 9" xfId="35194"/>
    <cellStyle name="好_Book1_2 11" xfId="35195"/>
    <cellStyle name="好_Book1_2 11 10" xfId="35196"/>
    <cellStyle name="好_Book1_2 11 11" xfId="35197"/>
    <cellStyle name="好_Book1_2 11 12" xfId="35198"/>
    <cellStyle name="好_Book1_2 11 2" xfId="35199"/>
    <cellStyle name="好_Book1_2 11 3" xfId="35200"/>
    <cellStyle name="好_Book1_2 11 4" xfId="35201"/>
    <cellStyle name="好_Book1_2 11 5" xfId="35202"/>
    <cellStyle name="好_Book1_2 11 6" xfId="35203"/>
    <cellStyle name="好_Book1_2 11 7" xfId="35204"/>
    <cellStyle name="好_Book1_2 11 8" xfId="35205"/>
    <cellStyle name="好_Book1_2 11 9" xfId="35206"/>
    <cellStyle name="好_Book1_2 12" xfId="35207"/>
    <cellStyle name="好_Book1_2 12 10" xfId="35208"/>
    <cellStyle name="好_Book1_2 12 11" xfId="35209"/>
    <cellStyle name="好_Book1_2 12 12" xfId="35210"/>
    <cellStyle name="好_Book1_2 12 2" xfId="35211"/>
    <cellStyle name="好_Book1_2 12 3" xfId="35212"/>
    <cellStyle name="好_Book1_2 12 4" xfId="35213"/>
    <cellStyle name="好_Book1_2 12 5" xfId="35214"/>
    <cellStyle name="好_Book1_2 12 6" xfId="35215"/>
    <cellStyle name="好_Book1_2 12 7" xfId="35216"/>
    <cellStyle name="好_Book1_2 12 8" xfId="35217"/>
    <cellStyle name="好_Book1_2 12 9" xfId="35218"/>
    <cellStyle name="好_Book1_2 13" xfId="35219"/>
    <cellStyle name="好_Book1_2 13 10" xfId="35220"/>
    <cellStyle name="好_Book1_2 13 11" xfId="35221"/>
    <cellStyle name="好_Book1_2 13 12" xfId="35222"/>
    <cellStyle name="好_Book1_2 13 2" xfId="35223"/>
    <cellStyle name="好_Book1_2 13 3" xfId="35224"/>
    <cellStyle name="好_Book1_2 13 4" xfId="35225"/>
    <cellStyle name="好_Book1_2 13 5" xfId="35226"/>
    <cellStyle name="好_Book1_2 13 6" xfId="35227"/>
    <cellStyle name="好_Book1_2 13 7" xfId="35228"/>
    <cellStyle name="好_Book1_2 13 8" xfId="35229"/>
    <cellStyle name="好_Book1_2 13 9" xfId="35230"/>
    <cellStyle name="好_Book1_2 14" xfId="35231"/>
    <cellStyle name="好_Book1_2 15" xfId="35232"/>
    <cellStyle name="好_Book1_2 16" xfId="63"/>
    <cellStyle name="好_Book1_2 17" xfId="31651"/>
    <cellStyle name="好_Book1_2 18" xfId="8508"/>
    <cellStyle name="好_Book1_2 19" xfId="35234"/>
    <cellStyle name="好_Book1_2 2" xfId="35236"/>
    <cellStyle name="好_Book1_2 2 10" xfId="35237"/>
    <cellStyle name="好_Book1_2 2 11" xfId="35238"/>
    <cellStyle name="好_Book1_2 2 12" xfId="35239"/>
    <cellStyle name="好_Book1_2 2 2" xfId="35240"/>
    <cellStyle name="好_Book1_2 2 3" xfId="35242"/>
    <cellStyle name="好_Book1_2 2 4" xfId="35244"/>
    <cellStyle name="好_Book1_2 2 5" xfId="35246"/>
    <cellStyle name="好_Book1_2 2 6" xfId="35248"/>
    <cellStyle name="好_Book1_2 2 7" xfId="35250"/>
    <cellStyle name="好_Book1_2 2 8" xfId="35252"/>
    <cellStyle name="好_Book1_2 2 9" xfId="35254"/>
    <cellStyle name="好_Book1_2 20" xfId="35233"/>
    <cellStyle name="好_Book1_2 21" xfId="62"/>
    <cellStyle name="好_Book1_2 22" xfId="31650"/>
    <cellStyle name="好_Book1_2 23" xfId="8507"/>
    <cellStyle name="好_Book1_2 24" xfId="35235"/>
    <cellStyle name="好_Book1_2 3" xfId="35256"/>
    <cellStyle name="好_Book1_2 3 10" xfId="35257"/>
    <cellStyle name="好_Book1_2 3 11" xfId="35258"/>
    <cellStyle name="好_Book1_2 3 12" xfId="35259"/>
    <cellStyle name="好_Book1_2 3 2" xfId="35260"/>
    <cellStyle name="好_Book1_2 3 3" xfId="35262"/>
    <cellStyle name="好_Book1_2 3 4" xfId="35264"/>
    <cellStyle name="好_Book1_2 3 5" xfId="35266"/>
    <cellStyle name="好_Book1_2 3 6" xfId="35268"/>
    <cellStyle name="好_Book1_2 3 7" xfId="35270"/>
    <cellStyle name="好_Book1_2 3 8" xfId="35272"/>
    <cellStyle name="好_Book1_2 3 9" xfId="35274"/>
    <cellStyle name="好_Book1_2 4" xfId="35275"/>
    <cellStyle name="好_Book1_2 4 10" xfId="35276"/>
    <cellStyle name="好_Book1_2 4 11" xfId="35277"/>
    <cellStyle name="好_Book1_2 4 12" xfId="35278"/>
    <cellStyle name="好_Book1_2 4 2" xfId="35279"/>
    <cellStyle name="好_Book1_2 4 3" xfId="35280"/>
    <cellStyle name="好_Book1_2 4 4" xfId="35281"/>
    <cellStyle name="好_Book1_2 4 5" xfId="35282"/>
    <cellStyle name="好_Book1_2 4 6" xfId="35283"/>
    <cellStyle name="好_Book1_2 4 7" xfId="35284"/>
    <cellStyle name="好_Book1_2 4 8" xfId="35285"/>
    <cellStyle name="好_Book1_2 4 9" xfId="35286"/>
    <cellStyle name="好_Book1_2 5" xfId="35287"/>
    <cellStyle name="好_Book1_2 5 10" xfId="35288"/>
    <cellStyle name="好_Book1_2 5 11" xfId="35289"/>
    <cellStyle name="好_Book1_2 5 12" xfId="35290"/>
    <cellStyle name="好_Book1_2 5 2" xfId="35291"/>
    <cellStyle name="好_Book1_2 5 3" xfId="35292"/>
    <cellStyle name="好_Book1_2 5 4" xfId="35293"/>
    <cellStyle name="好_Book1_2 5 5" xfId="35294"/>
    <cellStyle name="好_Book1_2 5 6" xfId="35295"/>
    <cellStyle name="好_Book1_2 5 7" xfId="35296"/>
    <cellStyle name="好_Book1_2 5 8" xfId="35297"/>
    <cellStyle name="好_Book1_2 5 9" xfId="35298"/>
    <cellStyle name="好_Book1_2 6" xfId="35299"/>
    <cellStyle name="好_Book1_2 6 10" xfId="35300"/>
    <cellStyle name="好_Book1_2 6 11" xfId="35301"/>
    <cellStyle name="好_Book1_2 6 12" xfId="35302"/>
    <cellStyle name="好_Book1_2 6 2" xfId="35303"/>
    <cellStyle name="好_Book1_2 6 3" xfId="35304"/>
    <cellStyle name="好_Book1_2 6 4" xfId="35305"/>
    <cellStyle name="好_Book1_2 6 5" xfId="35306"/>
    <cellStyle name="好_Book1_2 6 6" xfId="35307"/>
    <cellStyle name="好_Book1_2 6 7" xfId="35308"/>
    <cellStyle name="好_Book1_2 6 8" xfId="35309"/>
    <cellStyle name="好_Book1_2 6 9" xfId="35310"/>
    <cellStyle name="好_Book1_2 7" xfId="35311"/>
    <cellStyle name="好_Book1_2 7 10" xfId="35312"/>
    <cellStyle name="好_Book1_2 7 11" xfId="35313"/>
    <cellStyle name="好_Book1_2 7 12" xfId="35314"/>
    <cellStyle name="好_Book1_2 7 2" xfId="35315"/>
    <cellStyle name="好_Book1_2 7 3" xfId="35316"/>
    <cellStyle name="好_Book1_2 7 4" xfId="35317"/>
    <cellStyle name="好_Book1_2 7 5" xfId="35318"/>
    <cellStyle name="好_Book1_2 7 6" xfId="35319"/>
    <cellStyle name="好_Book1_2 7 7" xfId="35320"/>
    <cellStyle name="好_Book1_2 7 8" xfId="35321"/>
    <cellStyle name="好_Book1_2 7 9" xfId="35322"/>
    <cellStyle name="好_Book1_2 8" xfId="35324"/>
    <cellStyle name="好_Book1_2 8 10" xfId="35325"/>
    <cellStyle name="好_Book1_2 8 11" xfId="35326"/>
    <cellStyle name="好_Book1_2 8 12" xfId="35327"/>
    <cellStyle name="好_Book1_2 8 2" xfId="35328"/>
    <cellStyle name="好_Book1_2 8 3" xfId="35329"/>
    <cellStyle name="好_Book1_2 8 4" xfId="35330"/>
    <cellStyle name="好_Book1_2 8 5" xfId="35331"/>
    <cellStyle name="好_Book1_2 8 6" xfId="35332"/>
    <cellStyle name="好_Book1_2 8 7" xfId="35333"/>
    <cellStyle name="好_Book1_2 8 8" xfId="35334"/>
    <cellStyle name="好_Book1_2 8 9" xfId="35335"/>
    <cellStyle name="好_Book1_2 9" xfId="35336"/>
    <cellStyle name="好_Book1_2 9 10" xfId="35337"/>
    <cellStyle name="好_Book1_2 9 11" xfId="35338"/>
    <cellStyle name="好_Book1_2 9 12" xfId="35339"/>
    <cellStyle name="好_Book1_2 9 2" xfId="35340"/>
    <cellStyle name="好_Book1_2 9 3" xfId="35341"/>
    <cellStyle name="好_Book1_2 9 4" xfId="35342"/>
    <cellStyle name="好_Book1_2 9 5" xfId="35343"/>
    <cellStyle name="好_Book1_2 9 6" xfId="35344"/>
    <cellStyle name="好_Book1_2 9 7" xfId="35346"/>
    <cellStyle name="好_Book1_2 9 8" xfId="35347"/>
    <cellStyle name="好_Book1_2 9 9" xfId="35348"/>
    <cellStyle name="好_Book1_白班L16线A93生产不良统计报表（12.29）" xfId="35349"/>
    <cellStyle name="好_R817直通率报表" xfId="2253"/>
    <cellStyle name="好_R817直通率报表 2" xfId="2257"/>
    <cellStyle name="好_StartUp" xfId="35350"/>
    <cellStyle name="好_StartUp 10" xfId="35351"/>
    <cellStyle name="好_StartUp 10 10" xfId="35352"/>
    <cellStyle name="好_StartUp 10 11" xfId="35353"/>
    <cellStyle name="好_StartUp 10 12" xfId="35354"/>
    <cellStyle name="好_StartUp 10 2" xfId="35355"/>
    <cellStyle name="好_StartUp 10 3" xfId="35356"/>
    <cellStyle name="好_StartUp 10 4" xfId="35357"/>
    <cellStyle name="好_StartUp 10 5" xfId="35358"/>
    <cellStyle name="好_StartUp 10 6" xfId="35359"/>
    <cellStyle name="好_StartUp 10 7" xfId="35360"/>
    <cellStyle name="好_StartUp 10 8" xfId="35361"/>
    <cellStyle name="好_StartUp 10 9" xfId="35362"/>
    <cellStyle name="好_StartUp 11" xfId="35363"/>
    <cellStyle name="好_StartUp 11 10" xfId="35364"/>
    <cellStyle name="好_StartUp 11 11" xfId="35365"/>
    <cellStyle name="好_StartUp 11 12" xfId="35366"/>
    <cellStyle name="好_StartUp 11 2" xfId="35367"/>
    <cellStyle name="好_StartUp 11 3" xfId="35368"/>
    <cellStyle name="好_StartUp 11 4" xfId="35369"/>
    <cellStyle name="好_StartUp 11 5" xfId="35370"/>
    <cellStyle name="好_StartUp 11 6" xfId="35371"/>
    <cellStyle name="好_StartUp 11 7" xfId="35372"/>
    <cellStyle name="好_StartUp 11 8" xfId="35373"/>
    <cellStyle name="好_StartUp 11 9" xfId="35374"/>
    <cellStyle name="好_StartUp 12" xfId="35375"/>
    <cellStyle name="好_StartUp 12 10" xfId="35376"/>
    <cellStyle name="好_StartUp 12 11" xfId="35377"/>
    <cellStyle name="好_StartUp 12 12" xfId="35378"/>
    <cellStyle name="好_StartUp 12 2" xfId="35379"/>
    <cellStyle name="好_StartUp 12 3" xfId="35241"/>
    <cellStyle name="好_StartUp 12 4" xfId="35243"/>
    <cellStyle name="好_StartUp 12 5" xfId="35245"/>
    <cellStyle name="好_StartUp 12 6" xfId="35247"/>
    <cellStyle name="好_StartUp 12 7" xfId="35249"/>
    <cellStyle name="好_StartUp 12 8" xfId="35251"/>
    <cellStyle name="好_StartUp 12 9" xfId="35253"/>
    <cellStyle name="好_StartUp 13" xfId="35380"/>
    <cellStyle name="好_StartUp 13 10" xfId="35381"/>
    <cellStyle name="好_StartUp 13 11" xfId="35382"/>
    <cellStyle name="好_StartUp 13 12" xfId="35383"/>
    <cellStyle name="好_StartUp 13 2" xfId="35384"/>
    <cellStyle name="好_StartUp 13 3" xfId="35261"/>
    <cellStyle name="好_StartUp 13 4" xfId="35263"/>
    <cellStyle name="好_StartUp 13 5" xfId="35265"/>
    <cellStyle name="好_StartUp 13 6" xfId="35267"/>
    <cellStyle name="好_StartUp 13 7" xfId="35269"/>
    <cellStyle name="好_StartUp 13 8" xfId="35271"/>
    <cellStyle name="好_StartUp 13 9" xfId="35273"/>
    <cellStyle name="好_StartUp 14" xfId="35385"/>
    <cellStyle name="好_StartUp 15" xfId="35386"/>
    <cellStyle name="好_StartUp 16" xfId="35388"/>
    <cellStyle name="好_StartUp 17" xfId="35390"/>
    <cellStyle name="好_StartUp 18" xfId="35392"/>
    <cellStyle name="好_StartUp 19" xfId="35394"/>
    <cellStyle name="好_StartUp 2" xfId="35396"/>
    <cellStyle name="好_StartUp 2 10" xfId="35397"/>
    <cellStyle name="好_StartUp 2 11" xfId="35398"/>
    <cellStyle name="好_StartUp 2 12" xfId="35399"/>
    <cellStyle name="好_StartUp 2 2" xfId="35400"/>
    <cellStyle name="好_StartUp 2 3" xfId="35401"/>
    <cellStyle name="好_StartUp 2 4" xfId="35402"/>
    <cellStyle name="好_StartUp 2 5" xfId="35403"/>
    <cellStyle name="好_StartUp 2 6" xfId="35404"/>
    <cellStyle name="好_StartUp 2 7" xfId="35405"/>
    <cellStyle name="好_StartUp 2 8" xfId="35406"/>
    <cellStyle name="好_StartUp 2 9" xfId="35407"/>
    <cellStyle name="好_StartUp 20" xfId="35387"/>
    <cellStyle name="好_StartUp 21" xfId="35389"/>
    <cellStyle name="好_StartUp 22" xfId="35391"/>
    <cellStyle name="好_StartUp 23" xfId="35393"/>
    <cellStyle name="好_StartUp 24" xfId="35395"/>
    <cellStyle name="好_StartUp 3" xfId="35408"/>
    <cellStyle name="好_StartUp 3 10" xfId="35409"/>
    <cellStyle name="好_StartUp 3 11" xfId="35410"/>
    <cellStyle name="好_StartUp 3 12" xfId="35411"/>
    <cellStyle name="好_StartUp 3 2" xfId="35412"/>
    <cellStyle name="好_StartUp 3 3" xfId="35413"/>
    <cellStyle name="好_StartUp 3 4" xfId="35414"/>
    <cellStyle name="好_StartUp 3 5" xfId="35415"/>
    <cellStyle name="好_StartUp 3 6" xfId="35416"/>
    <cellStyle name="好_StartUp 3 7" xfId="35417"/>
    <cellStyle name="好_StartUp 3 8" xfId="35418"/>
    <cellStyle name="好_StartUp 3 9" xfId="35419"/>
    <cellStyle name="好_StartUp 4" xfId="35420"/>
    <cellStyle name="好_StartUp 4 10" xfId="35255"/>
    <cellStyle name="好_StartUp 4 11" xfId="35421"/>
    <cellStyle name="好_StartUp 4 12" xfId="35422"/>
    <cellStyle name="好_StartUp 4 2" xfId="23528"/>
    <cellStyle name="好_StartUp 4 3" xfId="23530"/>
    <cellStyle name="好_StartUp 4 4" xfId="23532"/>
    <cellStyle name="好_StartUp 4 5" xfId="23534"/>
    <cellStyle name="好_StartUp 4 6" xfId="16123"/>
    <cellStyle name="好_StartUp 4 7" xfId="35423"/>
    <cellStyle name="好_StartUp 4 8" xfId="35424"/>
    <cellStyle name="好_StartUp 4 9" xfId="35425"/>
    <cellStyle name="好_StartUp 5" xfId="35426"/>
    <cellStyle name="好_StartUp 5 10" xfId="35323"/>
    <cellStyle name="好_StartUp 5 11" xfId="35427"/>
    <cellStyle name="好_StartUp 5 12" xfId="35428"/>
    <cellStyle name="好_StartUp 5 2" xfId="23544"/>
    <cellStyle name="好_StartUp 5 3" xfId="23546"/>
    <cellStyle name="好_StartUp 5 4" xfId="23548"/>
    <cellStyle name="好_StartUp 5 5" xfId="23550"/>
    <cellStyle name="好_StartUp 5 6" xfId="3995"/>
    <cellStyle name="好_StartUp 5 7" xfId="35429"/>
    <cellStyle name="好_StartUp 5 8" xfId="35430"/>
    <cellStyle name="好_StartUp 5 9" xfId="35431"/>
    <cellStyle name="好_StartUp 6" xfId="35432"/>
    <cellStyle name="好_StartUp 6 10" xfId="35433"/>
    <cellStyle name="好_StartUp 6 11" xfId="35434"/>
    <cellStyle name="好_StartUp 6 12" xfId="35435"/>
    <cellStyle name="好_StartUp 6 2" xfId="23560"/>
    <cellStyle name="好_StartUp 6 3" xfId="23562"/>
    <cellStyle name="好_StartUp 6 4" xfId="23564"/>
    <cellStyle name="好_StartUp 6 5" xfId="23566"/>
    <cellStyle name="好_StartUp 6 6" xfId="16188"/>
    <cellStyle name="好_StartUp 6 7" xfId="35436"/>
    <cellStyle name="好_StartUp 6 8" xfId="35437"/>
    <cellStyle name="好_StartUp 6 9" xfId="35438"/>
    <cellStyle name="好_StartUp 7" xfId="35439"/>
    <cellStyle name="好_StartUp 7 10" xfId="35440"/>
    <cellStyle name="好_StartUp 7 11" xfId="35441"/>
    <cellStyle name="好_StartUp 7 12" xfId="35442"/>
    <cellStyle name="好_StartUp 7 2" xfId="23576"/>
    <cellStyle name="好_StartUp 7 3" xfId="23578"/>
    <cellStyle name="好_StartUp 7 4" xfId="23580"/>
    <cellStyle name="好_StartUp 7 5" xfId="23582"/>
    <cellStyle name="好_StartUp 7 6" xfId="23585"/>
    <cellStyle name="好_StartUp 7 7" xfId="35443"/>
    <cellStyle name="好_StartUp 7 8" xfId="35444"/>
    <cellStyle name="好_StartUp 7 9" xfId="35445"/>
    <cellStyle name="好_StartUp 8" xfId="35446"/>
    <cellStyle name="好_StartUp 8 10" xfId="35447"/>
    <cellStyle name="好_StartUp 8 11" xfId="35448"/>
    <cellStyle name="好_StartUp 8 12" xfId="35449"/>
    <cellStyle name="好_StartUp 8 2" xfId="23599"/>
    <cellStyle name="好_StartUp 8 3" xfId="23602"/>
    <cellStyle name="好_StartUp 8 4" xfId="23605"/>
    <cellStyle name="好_StartUp 8 5" xfId="23608"/>
    <cellStyle name="好_StartUp 8 6" xfId="23610"/>
    <cellStyle name="好_StartUp 8 7" xfId="35450"/>
    <cellStyle name="好_StartUp 8 8" xfId="35451"/>
    <cellStyle name="好_StartUp 8 9" xfId="35452"/>
    <cellStyle name="好_StartUp 9" xfId="35453"/>
    <cellStyle name="好_StartUp 9 10" xfId="35454"/>
    <cellStyle name="好_StartUp 9 11" xfId="35455"/>
    <cellStyle name="好_StartUp 9 12" xfId="35456"/>
    <cellStyle name="好_StartUp 9 2" xfId="23623"/>
    <cellStyle name="好_StartUp 9 3" xfId="23625"/>
    <cellStyle name="好_StartUp 9 4" xfId="23627"/>
    <cellStyle name="好_StartUp 9 5" xfId="23629"/>
    <cellStyle name="好_StartUp 9 6" xfId="23631"/>
    <cellStyle name="好_StartUp 9 7" xfId="35457"/>
    <cellStyle name="好_StartUp 9 8" xfId="35458"/>
    <cellStyle name="好_StartUp 9 9" xfId="35459"/>
    <cellStyle name="好_夜班精益一线" xfId="35603"/>
    <cellStyle name="好_夜班精益一线 10" xfId="35604"/>
    <cellStyle name="好_夜班精益一线 10 10" xfId="35605"/>
    <cellStyle name="好_夜班精益一线 10 11" xfId="35606"/>
    <cellStyle name="好_夜班精益一线 10 12" xfId="35607"/>
    <cellStyle name="好_夜班精益一线 10 2" xfId="35608"/>
    <cellStyle name="好_夜班精益一线 10 3" xfId="35609"/>
    <cellStyle name="好_夜班精益一线 10 4" xfId="35610"/>
    <cellStyle name="好_夜班精益一线 10 5" xfId="35611"/>
    <cellStyle name="好_夜班精益一线 10 6" xfId="35612"/>
    <cellStyle name="好_夜班精益一线 10 7" xfId="35613"/>
    <cellStyle name="好_夜班精益一线 10 8" xfId="35614"/>
    <cellStyle name="好_夜班精益一线 10 9" xfId="35615"/>
    <cellStyle name="好_夜班精益一线 11" xfId="35616"/>
    <cellStyle name="好_夜班精益一线 11 10" xfId="35617"/>
    <cellStyle name="好_夜班精益一线 11 11" xfId="35618"/>
    <cellStyle name="好_夜班精益一线 11 12" xfId="35619"/>
    <cellStyle name="好_夜班精益一线 11 2" xfId="33288"/>
    <cellStyle name="好_夜班精益一线 11 3" xfId="33290"/>
    <cellStyle name="好_夜班精益一线 11 4" xfId="35620"/>
    <cellStyle name="好_夜班精益一线 11 5" xfId="35621"/>
    <cellStyle name="好_夜班精益一线 11 6" xfId="35622"/>
    <cellStyle name="好_夜班精益一线 11 7" xfId="35623"/>
    <cellStyle name="好_夜班精益一线 11 8" xfId="35624"/>
    <cellStyle name="好_夜班精益一线 11 9" xfId="35625"/>
    <cellStyle name="好_夜班精益一线 12" xfId="35626"/>
    <cellStyle name="好_夜班精益一线 12 10" xfId="35627"/>
    <cellStyle name="好_夜班精益一线 12 11" xfId="35628"/>
    <cellStyle name="好_夜班精益一线 12 12" xfId="35629"/>
    <cellStyle name="好_夜班精益一线 12 2" xfId="35630"/>
    <cellStyle name="好_夜班精益一线 12 3" xfId="35631"/>
    <cellStyle name="好_夜班精益一线 12 4" xfId="35632"/>
    <cellStyle name="好_夜班精益一线 12 5" xfId="35633"/>
    <cellStyle name="好_夜班精益一线 12 6" xfId="35634"/>
    <cellStyle name="好_夜班精益一线 12 7" xfId="35635"/>
    <cellStyle name="好_夜班精益一线 12 8" xfId="35636"/>
    <cellStyle name="好_夜班精益一线 12 9" xfId="35637"/>
    <cellStyle name="好_夜班精益一线 13" xfId="35638"/>
    <cellStyle name="好_夜班精益一线 13 10" xfId="35639"/>
    <cellStyle name="好_夜班精益一线 13 11" xfId="35640"/>
    <cellStyle name="好_夜班精益一线 13 12" xfId="35641"/>
    <cellStyle name="好_夜班精益一线 13 2" xfId="35642"/>
    <cellStyle name="好_夜班精益一线 13 3" xfId="35643"/>
    <cellStyle name="好_夜班精益一线 13 4" xfId="35644"/>
    <cellStyle name="好_夜班精益一线 13 5" xfId="35645"/>
    <cellStyle name="好_夜班精益一线 13 6" xfId="35646"/>
    <cellStyle name="好_夜班精益一线 13 7" xfId="35647"/>
    <cellStyle name="好_夜班精益一线 13 8" xfId="35648"/>
    <cellStyle name="好_夜班精益一线 13 9" xfId="35649"/>
    <cellStyle name="好_夜班精益一线 14" xfId="35650"/>
    <cellStyle name="好_夜班精益一线 15" xfId="35651"/>
    <cellStyle name="好_夜班精益一线 16" xfId="35653"/>
    <cellStyle name="好_夜班精益一线 17" xfId="35655"/>
    <cellStyle name="好_夜班精益一线 18" xfId="35657"/>
    <cellStyle name="好_夜班精益一线 19" xfId="35659"/>
    <cellStyle name="好_夜班精益一线 2" xfId="35661"/>
    <cellStyle name="好_夜班精益一线 2 10" xfId="35662"/>
    <cellStyle name="好_夜班精益一线 2 11" xfId="35663"/>
    <cellStyle name="好_夜班精益一线 2 12" xfId="35664"/>
    <cellStyle name="好_夜班精益一线 2 2" xfId="21486"/>
    <cellStyle name="好_夜班精益一线 2 3" xfId="21777"/>
    <cellStyle name="好_夜班精益一线 2 4" xfId="21779"/>
    <cellStyle name="好_夜班精益一线 2 5" xfId="21781"/>
    <cellStyle name="好_夜班精益一线 2 6" xfId="35665"/>
    <cellStyle name="好_夜班精益一线 2 7" xfId="35666"/>
    <cellStyle name="好_夜班精益一线 2 8" xfId="35667"/>
    <cellStyle name="好_夜班精益一线 2 9" xfId="35668"/>
    <cellStyle name="好_夜班精益一线 2_白班U27线R817生产不良统计表（9.13）" xfId="35669"/>
    <cellStyle name="好_夜班精益一线 2_白班U27线R817生产不良统计表（9.13） 2" xfId="35670"/>
    <cellStyle name="好_夜班精益一线 2_白班X907生产不良统计报表（09.1）(1)" xfId="35671"/>
    <cellStyle name="好_夜班精益一线 2_白班X907生产不良统计报表（09.1）(1) 2" xfId="7161"/>
    <cellStyle name="好_夜班精益一线 20" xfId="35652"/>
    <cellStyle name="好_夜班精益一线 21" xfId="35654"/>
    <cellStyle name="好_夜班精益一线 22" xfId="35656"/>
    <cellStyle name="好_夜班精益一线 23" xfId="35658"/>
    <cellStyle name="好_夜班精益一线 24" xfId="35660"/>
    <cellStyle name="好_夜班精益一线 3" xfId="35672"/>
    <cellStyle name="好_夜班精益一线 3 10" xfId="35673"/>
    <cellStyle name="好_夜班精益一线 3 11" xfId="35674"/>
    <cellStyle name="好_夜班精益一线 3 12" xfId="35675"/>
    <cellStyle name="好_夜班精益一线 3 2" xfId="35676"/>
    <cellStyle name="好_夜班精益一线 3 3" xfId="35677"/>
    <cellStyle name="好_夜班精益一线 3 4" xfId="35678"/>
    <cellStyle name="好_夜班精益一线 3 5" xfId="616"/>
    <cellStyle name="好_夜班精益一线 3 6" xfId="35679"/>
    <cellStyle name="好_夜班精益一线 3 7" xfId="35680"/>
    <cellStyle name="好_夜班精益一线 3 8" xfId="35681"/>
    <cellStyle name="好_夜班精益一线 3 9" xfId="35682"/>
    <cellStyle name="好_夜班精益一线 3_白班U27线R817生产不良统计表（9.13）" xfId="35683"/>
    <cellStyle name="好_夜班精益一线 3_白班U27线R817生产不良统计表（9.13） 2" xfId="35684"/>
    <cellStyle name="好_夜班精益一线 3_白班X907生产不良统计报表（09.1）(1)" xfId="35685"/>
    <cellStyle name="好_夜班精益一线 3_白班X907生产不良统计报表（09.1）(1) 2" xfId="35686"/>
    <cellStyle name="好_夜班精益一线 4" xfId="35687"/>
    <cellStyle name="好_夜班精益一线 4 10" xfId="35688"/>
    <cellStyle name="好_夜班精益一线 4 11" xfId="35689"/>
    <cellStyle name="好_夜班精益一线 4 12" xfId="35690"/>
    <cellStyle name="好_夜班精益一线 4 2" xfId="35691"/>
    <cellStyle name="好_夜班精益一线 4 3" xfId="35692"/>
    <cellStyle name="好_夜班精益一线 4 4" xfId="35693"/>
    <cellStyle name="好_夜班精益一线 4 5" xfId="35694"/>
    <cellStyle name="好_夜班精益一线 4 6" xfId="35695"/>
    <cellStyle name="好_夜班精益一线 4 7" xfId="35696"/>
    <cellStyle name="好_夜班精益一线 4 8" xfId="35697"/>
    <cellStyle name="好_夜班精益一线 4 9" xfId="35698"/>
    <cellStyle name="好_夜班精益一线 5" xfId="35699"/>
    <cellStyle name="好_夜班精益一线 5 10" xfId="35700"/>
    <cellStyle name="好_夜班精益一线 5 11" xfId="35701"/>
    <cellStyle name="好_夜班精益一线 5 12" xfId="35702"/>
    <cellStyle name="好_夜班精益一线 5 2" xfId="35703"/>
    <cellStyle name="好_夜班精益一线 5 3" xfId="35704"/>
    <cellStyle name="好_夜班精益一线 5 4" xfId="35705"/>
    <cellStyle name="好_夜班精益一线 5 5" xfId="35706"/>
    <cellStyle name="好_夜班精益一线 5 6" xfId="35707"/>
    <cellStyle name="好_夜班精益一线 5 7" xfId="35708"/>
    <cellStyle name="好_夜班精益一线 5 8" xfId="35709"/>
    <cellStyle name="好_夜班精益一线 5 9" xfId="35710"/>
    <cellStyle name="好_夜班精益一线 6" xfId="35711"/>
    <cellStyle name="好_夜班精益一线 6 10" xfId="35712"/>
    <cellStyle name="好_夜班精益一线 6 11" xfId="35713"/>
    <cellStyle name="好_夜班精益一线 6 12" xfId="35714"/>
    <cellStyle name="好_夜班精益一线 6 2" xfId="35715"/>
    <cellStyle name="好_夜班精益一线 6 3" xfId="35716"/>
    <cellStyle name="好_夜班精益一线 6 4" xfId="35717"/>
    <cellStyle name="好_夜班精益一线 6 5" xfId="35718"/>
    <cellStyle name="好_夜班精益一线 6 6" xfId="35719"/>
    <cellStyle name="好_夜班精益一线 6 7" xfId="35720"/>
    <cellStyle name="好_夜班精益一线 6 8" xfId="35721"/>
    <cellStyle name="好_夜班精益一线 6 9" xfId="35722"/>
    <cellStyle name="好_夜班精益一线 7" xfId="35723"/>
    <cellStyle name="好_夜班精益一线 7 10" xfId="35724"/>
    <cellStyle name="好_夜班精益一线 7 11" xfId="35725"/>
    <cellStyle name="好_夜班精益一线 7 12" xfId="35726"/>
    <cellStyle name="好_夜班精益一线 7 2" xfId="35727"/>
    <cellStyle name="好_夜班精益一线 7 3" xfId="21787"/>
    <cellStyle name="好_夜班精益一线 7 4" xfId="21789"/>
    <cellStyle name="好_夜班精益一线 7 5" xfId="21791"/>
    <cellStyle name="好_夜班精益一线 7 6" xfId="35728"/>
    <cellStyle name="好_夜班精益一线 7 7" xfId="35729"/>
    <cellStyle name="好_夜班精益一线 7 8" xfId="35730"/>
    <cellStyle name="好_夜班精益一线 7 9" xfId="35731"/>
    <cellStyle name="好_夜班精益一线 8" xfId="35732"/>
    <cellStyle name="好_夜班精益一线 8 10" xfId="35733"/>
    <cellStyle name="好_夜班精益一线 8 11" xfId="35734"/>
    <cellStyle name="好_夜班精益一线 8 12" xfId="35735"/>
    <cellStyle name="好_夜班精益一线 8 2" xfId="35736"/>
    <cellStyle name="好_夜班精益一线 8 3" xfId="35737"/>
    <cellStyle name="好_夜班精益一线 8 4" xfId="35738"/>
    <cellStyle name="好_夜班精益一线 8 5" xfId="35739"/>
    <cellStyle name="好_夜班精益一线 8 6" xfId="35740"/>
    <cellStyle name="好_夜班精益一线 8 7" xfId="35741"/>
    <cellStyle name="好_夜班精益一线 8 8" xfId="35742"/>
    <cellStyle name="好_夜班精益一线 8 9" xfId="35743"/>
    <cellStyle name="好_夜班精益一线 9" xfId="35744"/>
    <cellStyle name="好_夜班精益一线 9 10" xfId="35745"/>
    <cellStyle name="好_夜班精益一线 9 11" xfId="35746"/>
    <cellStyle name="好_夜班精益一线 9 12" xfId="35747"/>
    <cellStyle name="好_夜班精益一线 9 2" xfId="35748"/>
    <cellStyle name="好_夜班精益一线 9 3" xfId="35749"/>
    <cellStyle name="好_夜班精益一线 9 4" xfId="35750"/>
    <cellStyle name="好_夜班精益一线 9 5" xfId="35751"/>
    <cellStyle name="好_夜班精益一线 9 6" xfId="35752"/>
    <cellStyle name="好_夜班精益一线 9 7" xfId="35753"/>
    <cellStyle name="好_夜班精益一线 9 8" xfId="35754"/>
    <cellStyle name="好_夜班精益一线 9 9" xfId="35755"/>
    <cellStyle name="好_夜班精益一线U525-C雪晶白生产不良报表（7.16）" xfId="35756"/>
    <cellStyle name="好_夜班精益一线U525-C雪晶白生产不良报表（7.16） 10" xfId="35757"/>
    <cellStyle name="好_夜班精益一线U525-C雪晶白生产不良报表（7.16） 10 10" xfId="35758"/>
    <cellStyle name="好_夜班精益一线U525-C雪晶白生产不良报表（7.16） 10 11" xfId="35759"/>
    <cellStyle name="好_夜班精益一线U525-C雪晶白生产不良报表（7.16） 10 12" xfId="35760"/>
    <cellStyle name="好_夜班精益一线U525-C雪晶白生产不良报表（7.16） 10 2" xfId="35761"/>
    <cellStyle name="好_夜班精益一线U525-C雪晶白生产不良报表（7.16） 10 3" xfId="35762"/>
    <cellStyle name="好_夜班精益一线U525-C雪晶白生产不良报表（7.16） 10 4" xfId="35763"/>
    <cellStyle name="好_夜班精益一线U525-C雪晶白生产不良报表（7.16） 10 5" xfId="35764"/>
    <cellStyle name="好_夜班精益一线U525-C雪晶白生产不良报表（7.16） 10 6" xfId="35765"/>
    <cellStyle name="好_夜班精益一线U525-C雪晶白生产不良报表（7.16） 10 7" xfId="35766"/>
    <cellStyle name="好_夜班精益一线U525-C雪晶白生产不良报表（7.16） 10 8" xfId="25700"/>
    <cellStyle name="好_夜班精益一线U525-C雪晶白生产不良报表（7.16） 10 9" xfId="25703"/>
    <cellStyle name="好_夜班精益一线U525-C雪晶白生产不良报表（7.16） 11" xfId="35767"/>
    <cellStyle name="好_夜班精益一线U525-C雪晶白生产不良报表（7.16） 11 10" xfId="35768"/>
    <cellStyle name="好_夜班精益一线U525-C雪晶白生产不良报表（7.16） 11 11" xfId="35769"/>
    <cellStyle name="好_夜班精益一线U525-C雪晶白生产不良报表（7.16） 11 12" xfId="35770"/>
    <cellStyle name="好_夜班精益一线U525-C雪晶白生产不良报表（7.16） 11 2" xfId="35771"/>
    <cellStyle name="好_夜班精益一线U525-C雪晶白生产不良报表（7.16） 11 3" xfId="35772"/>
    <cellStyle name="好_夜班精益一线U525-C雪晶白生产不良报表（7.16） 11 4" xfId="35773"/>
    <cellStyle name="好_夜班精益一线U525-C雪晶白生产不良报表（7.16） 11 5" xfId="35774"/>
    <cellStyle name="好_夜班精益一线U525-C雪晶白生产不良报表（7.16） 11 6" xfId="35775"/>
    <cellStyle name="好_夜班精益一线U525-C雪晶白生产不良报表（7.16） 11 7" xfId="35776"/>
    <cellStyle name="好_夜班精益一线U525-C雪晶白生产不良报表（7.16） 11 8" xfId="35777"/>
    <cellStyle name="好_夜班精益一线U525-C雪晶白生产不良报表（7.16） 11 9" xfId="35778"/>
    <cellStyle name="好_夜班精益一线U525-C雪晶白生产不良报表（7.16） 12" xfId="35779"/>
    <cellStyle name="好_夜班精益一线U525-C雪晶白生产不良报表（7.16） 12 10" xfId="35780"/>
    <cellStyle name="好_夜班精益一线U525-C雪晶白生产不良报表（7.16） 12 11" xfId="35781"/>
    <cellStyle name="好_夜班精益一线U525-C雪晶白生产不良报表（7.16） 12 12" xfId="2919"/>
    <cellStyle name="好_夜班精益一线U525-C雪晶白生产不良报表（7.16） 12 2" xfId="35782"/>
    <cellStyle name="好_夜班精益一线U525-C雪晶白生产不良报表（7.16） 12 3" xfId="35783"/>
    <cellStyle name="好_夜班精益一线U525-C雪晶白生产不良报表（7.16） 12 4" xfId="35784"/>
    <cellStyle name="好_夜班精益一线U525-C雪晶白生产不良报表（7.16） 12 5" xfId="35785"/>
    <cellStyle name="好_夜班精益一线U525-C雪晶白生产不良报表（7.16） 12 6" xfId="35786"/>
    <cellStyle name="好_夜班精益一线U525-C雪晶白生产不良报表（7.16） 12 7" xfId="35787"/>
    <cellStyle name="好_夜班精益一线U525-C雪晶白生产不良报表（7.16） 12 8" xfId="35788"/>
    <cellStyle name="好_夜班精益一线U525-C雪晶白生产不良报表（7.16） 12 9" xfId="35789"/>
    <cellStyle name="好_夜班精益一线U525-C雪晶白生产不良报表（7.16） 13" xfId="35790"/>
    <cellStyle name="好_夜班精益一线U525-C雪晶白生产不良报表（7.16） 13 10" xfId="35791"/>
    <cellStyle name="好_夜班精益一线U525-C雪晶白生产不良报表（7.16） 13 11" xfId="35792"/>
    <cellStyle name="好_夜班精益一线U525-C雪晶白生产不良报表（7.16） 13 12" xfId="35793"/>
    <cellStyle name="好_夜班精益一线U525-C雪晶白生产不良报表（7.16） 13 2" xfId="25358"/>
    <cellStyle name="好_夜班精益一线U525-C雪晶白生产不良报表（7.16） 13 3" xfId="25369"/>
    <cellStyle name="好_夜班精益一线U525-C雪晶白生产不良报表（7.16） 13 4" xfId="25373"/>
    <cellStyle name="好_夜班精益一线U525-C雪晶白生产不良报表（7.16） 13 5" xfId="25377"/>
    <cellStyle name="好_夜班精益一线U525-C雪晶白生产不良报表（7.16） 13 6" xfId="25381"/>
    <cellStyle name="好_夜班精益一线U525-C雪晶白生产不良报表（7.16） 13 7" xfId="25384"/>
    <cellStyle name="好_夜班精益一线U525-C雪晶白生产不良报表（7.16） 13 8" xfId="35794"/>
    <cellStyle name="好_夜班精益一线U525-C雪晶白生产不良报表（7.16） 13 9" xfId="35795"/>
    <cellStyle name="好_夜班精益一线U525-C雪晶白生产不良报表（7.16） 14" xfId="35796"/>
    <cellStyle name="好_夜班精益一线U525-C雪晶白生产不良报表（7.16） 15" xfId="35797"/>
    <cellStyle name="好_夜班精益一线U525-C雪晶白生产不良报表（7.16） 16" xfId="32053"/>
    <cellStyle name="好_夜班精益一线U525-C雪晶白生产不良报表（7.16） 17" xfId="32056"/>
    <cellStyle name="好_夜班精益一线U525-C雪晶白生产不良报表（7.16） 18" xfId="32059"/>
    <cellStyle name="好_夜班精益一线U525-C雪晶白生产不良报表（7.16） 19" xfId="32062"/>
    <cellStyle name="好_夜班精益一线U525-C雪晶白生产不良报表（7.16） 2" xfId="35799"/>
    <cellStyle name="好_夜班精益一线U525-C雪晶白生产不良报表（7.16） 2 10" xfId="35800"/>
    <cellStyle name="好_夜班精益一线U525-C雪晶白生产不良报表（7.16） 2 11" xfId="35801"/>
    <cellStyle name="好_夜班精益一线U525-C雪晶白生产不良报表（7.16） 2 12" xfId="35802"/>
    <cellStyle name="好_夜班精益一线U525-C雪晶白生产不良报表（7.16） 2 2" xfId="35803"/>
    <cellStyle name="好_夜班精益一线U525-C雪晶白生产不良报表（7.16） 2 3" xfId="35804"/>
    <cellStyle name="好_夜班精益一线U525-C雪晶白生产不良报表（7.16） 2 4" xfId="35805"/>
    <cellStyle name="好_夜班精益一线U525-C雪晶白生产不良报表（7.16） 2 5" xfId="35806"/>
    <cellStyle name="好_夜班精益一线U525-C雪晶白生产不良报表（7.16） 2 6" xfId="35807"/>
    <cellStyle name="好_夜班精益一线U525-C雪晶白生产不良报表（7.16） 2 7" xfId="35808"/>
    <cellStyle name="好_夜班精益一线U525-C雪晶白生产不良报表（7.16） 2 8" xfId="35809"/>
    <cellStyle name="好_夜班精益一线U525-C雪晶白生产不良报表（7.16） 2 9" xfId="35810"/>
    <cellStyle name="好_夜班精益一线U525-C雪晶白生产不良报表（7.16） 2_白班U27线R817生产不良统计表（9.13）" xfId="35811"/>
    <cellStyle name="好_夜班精益一线U525-C雪晶白生产不良报表（7.16） 2_白班U27线R817生产不良统计表（9.13） 2" xfId="35812"/>
    <cellStyle name="好_夜班精益一线U525-C雪晶白生产不良报表（7.16） 2_白班X907生产不良统计报表（09.1）(1)" xfId="35813"/>
    <cellStyle name="好_夜班精益一线U525-C雪晶白生产不良报表（7.16） 2_白班X907生产不良统计报表（09.1）(1) 2" xfId="35814"/>
    <cellStyle name="好_夜班精益一线U525-C雪晶白生产不良报表（7.16） 20" xfId="35798"/>
    <cellStyle name="好_夜班精益一线U525-C雪晶白生产不良报表（7.16） 21" xfId="32052"/>
    <cellStyle name="好_夜班精益一线U525-C雪晶白生产不良报表（7.16） 22" xfId="32055"/>
    <cellStyle name="好_夜班精益一线U525-C雪晶白生产不良报表（7.16） 23" xfId="32058"/>
    <cellStyle name="好_夜班精益一线U525-C雪晶白生产不良报表（7.16） 24" xfId="32061"/>
    <cellStyle name="好_夜班精益一线U525-C雪晶白生产不良报表（7.16） 3" xfId="35815"/>
    <cellStyle name="好_夜班精益一线U525-C雪晶白生产不良报表（7.16） 3 10" xfId="35816"/>
    <cellStyle name="好_夜班精益一线U525-C雪晶白生产不良报表（7.16） 3 11" xfId="35817"/>
    <cellStyle name="好_夜班精益一线U525-C雪晶白生产不良报表（7.16） 3 12" xfId="35818"/>
    <cellStyle name="好_夜班精益一线U525-C雪晶白生产不良报表（7.16） 3 2" xfId="35819"/>
    <cellStyle name="好_夜班精益一线U525-C雪晶白生产不良报表（7.16） 3 3" xfId="35820"/>
    <cellStyle name="好_夜班精益一线U525-C雪晶白生产不良报表（7.16） 3 4" xfId="35821"/>
    <cellStyle name="好_夜班精益一线U525-C雪晶白生产不良报表（7.16） 3 5" xfId="35822"/>
    <cellStyle name="好_夜班精益一线U525-C雪晶白生产不良报表（7.16） 3 6" xfId="35823"/>
    <cellStyle name="好_夜班精益一线U525-C雪晶白生产不良报表（7.16） 3 7" xfId="35824"/>
    <cellStyle name="好_夜班精益一线U525-C雪晶白生产不良报表（7.16） 3 8" xfId="35825"/>
    <cellStyle name="好_夜班精益一线U525-C雪晶白生产不良报表（7.16） 3 9" xfId="35826"/>
    <cellStyle name="好_夜班精益一线U525-C雪晶白生产不良报表（7.16） 3_白班U27线R817生产不良统计表（9.13）" xfId="35827"/>
    <cellStyle name="好_夜班精益一线U525-C雪晶白生产不良报表（7.16） 3_白班U27线R817生产不良统计表（9.13） 2" xfId="35828"/>
    <cellStyle name="好_夜班精益一线U525-C雪晶白生产不良报表（7.16） 3_白班X907生产不良统计报表（09.1）(1)" xfId="35829"/>
    <cellStyle name="好_夜班精益一线U525-C雪晶白生产不良报表（7.16） 3_白班X907生产不良统计报表（09.1）(1) 2" xfId="35830"/>
    <cellStyle name="好_夜班精益一线U525-C雪晶白生产不良报表（7.16） 4" xfId="35831"/>
    <cellStyle name="好_夜班精益一线U525-C雪晶白生产不良报表（7.16） 4 10" xfId="35832"/>
    <cellStyle name="好_夜班精益一线U525-C雪晶白生产不良报表（7.16） 4 11" xfId="35833"/>
    <cellStyle name="好_夜班精益一线U525-C雪晶白生产不良报表（7.16） 4 12" xfId="35834"/>
    <cellStyle name="好_夜班精益一线U525-C雪晶白生产不良报表（7.16） 4 2" xfId="35835"/>
    <cellStyle name="好_夜班精益一线U525-C雪晶白生产不良报表（7.16） 4 3" xfId="35836"/>
    <cellStyle name="好_夜班精益一线U525-C雪晶白生产不良报表（7.16） 4 4" xfId="35837"/>
    <cellStyle name="好_夜班精益一线U525-C雪晶白生产不良报表（7.16） 4 5" xfId="35838"/>
    <cellStyle name="好_夜班精益一线U525-C雪晶白生产不良报表（7.16） 4 6" xfId="35839"/>
    <cellStyle name="好_夜班精益一线U525-C雪晶白生产不良报表（7.16） 4 7" xfId="35840"/>
    <cellStyle name="好_夜班精益一线U525-C雪晶白生产不良报表（7.16） 4 8" xfId="35841"/>
    <cellStyle name="好_夜班精益一线U525-C雪晶白生产不良报表（7.16） 4 9" xfId="35842"/>
    <cellStyle name="好_夜班精益一线U525-C雪晶白生产不良报表（7.16） 5" xfId="35843"/>
    <cellStyle name="好_夜班精益一线U525-C雪晶白生产不良报表（7.16） 5 10" xfId="35844"/>
    <cellStyle name="好_夜班精益一线U525-C雪晶白生产不良报表（7.16） 5 11" xfId="35845"/>
    <cellStyle name="好_夜班精益一线U525-C雪晶白生产不良报表（7.16） 5 12" xfId="35846"/>
    <cellStyle name="好_夜班精益一线U525-C雪晶白生产不良报表（7.16） 5 2" xfId="35847"/>
    <cellStyle name="好_夜班精益一线U525-C雪晶白生产不良报表（7.16） 5 3" xfId="35848"/>
    <cellStyle name="好_夜班精益一线U525-C雪晶白生产不良报表（7.16） 5 4" xfId="35849"/>
    <cellStyle name="好_夜班精益一线U525-C雪晶白生产不良报表（7.16） 5 5" xfId="14512"/>
    <cellStyle name="好_夜班精益一线U525-C雪晶白生产不良报表（7.16） 5 6" xfId="28509"/>
    <cellStyle name="好_夜班精益一线U525-C雪晶白生产不良报表（7.16） 5 7" xfId="28512"/>
    <cellStyle name="好_夜班精益一线U525-C雪晶白生产不良报表（7.16） 5 8" xfId="35850"/>
    <cellStyle name="好_夜班精益一线U525-C雪晶白生产不良报表（7.16） 5 9" xfId="35851"/>
    <cellStyle name="好_夜班精益一线U525-C雪晶白生产不良报表（7.16） 6" xfId="35852"/>
    <cellStyle name="好_夜班精益一线U525-C雪晶白生产不良报表（7.16） 6 10" xfId="35853"/>
    <cellStyle name="好_夜班精益一线U525-C雪晶白生产不良报表（7.16） 6 11" xfId="35854"/>
    <cellStyle name="好_夜班精益一线U525-C雪晶白生产不良报表（7.16） 6 12" xfId="35855"/>
    <cellStyle name="好_夜班精益一线U525-C雪晶白生产不良报表（7.16） 6 2" xfId="35856"/>
    <cellStyle name="好_夜班精益一线U525-C雪晶白生产不良报表（7.16） 6 3" xfId="35857"/>
    <cellStyle name="好_夜班精益一线U525-C雪晶白生产不良报表（7.16） 6 4" xfId="35858"/>
    <cellStyle name="好_夜班精益一线U525-C雪晶白生产不良报表（7.16） 6 5" xfId="35859"/>
    <cellStyle name="好_夜班精益一线U525-C雪晶白生产不良报表（7.16） 6 6" xfId="35860"/>
    <cellStyle name="好_夜班精益一线U525-C雪晶白生产不良报表（7.16） 6 7" xfId="35861"/>
    <cellStyle name="好_夜班精益一线U525-C雪晶白生产不良报表（7.16） 6 8" xfId="35862"/>
    <cellStyle name="好_夜班精益一线U525-C雪晶白生产不良报表（7.16） 6 9" xfId="35863"/>
    <cellStyle name="好_夜班精益一线U525-C雪晶白生产不良报表（7.16） 7" xfId="35864"/>
    <cellStyle name="好_夜班精益一线U525-C雪晶白生产不良报表（7.16） 7 10" xfId="15330"/>
    <cellStyle name="好_夜班精益一线U525-C雪晶白生产不良报表（7.16） 7 11" xfId="15333"/>
    <cellStyle name="好_夜班精益一线U525-C雪晶白生产不良报表（7.16） 7 12" xfId="35865"/>
    <cellStyle name="好_夜班精益一线U525-C雪晶白生产不良报表（7.16） 7 2" xfId="35866"/>
    <cellStyle name="好_夜班精益一线U525-C雪晶白生产不良报表（7.16） 7 3" xfId="35867"/>
    <cellStyle name="好_夜班精益一线U525-C雪晶白生产不良报表（7.16） 7 4" xfId="35868"/>
    <cellStyle name="好_夜班精益一线U525-C雪晶白生产不良报表（7.16） 7 5" xfId="35869"/>
    <cellStyle name="好_夜班精益一线U525-C雪晶白生产不良报表（7.16） 7 6" xfId="35870"/>
    <cellStyle name="好_夜班精益一线U525-C雪晶白生产不良报表（7.16） 7 7" xfId="35871"/>
    <cellStyle name="好_夜班精益一线U525-C雪晶白生产不良报表（7.16） 7 8" xfId="35872"/>
    <cellStyle name="好_夜班精益一线U525-C雪晶白生产不良报表（7.16） 7 9" xfId="35873"/>
    <cellStyle name="好_夜班精益一线U525-C雪晶白生产不良报表（7.16） 8" xfId="35874"/>
    <cellStyle name="好_夜班精益一线U525-C雪晶白生产不良报表（7.16） 8 10" xfId="3011"/>
    <cellStyle name="好_夜班精益一线U525-C雪晶白生产不良报表（7.16） 8 11" xfId="3022"/>
    <cellStyle name="好_夜班精益一线U525-C雪晶白生产不良报表（7.16） 8 12" xfId="35875"/>
    <cellStyle name="好_夜班精益一线U525-C雪晶白生产不良报表（7.16） 8 2" xfId="35876"/>
    <cellStyle name="好_夜班精益一线U525-C雪晶白生产不良报表（7.16） 8 3" xfId="35877"/>
    <cellStyle name="好_夜班精益一线U525-C雪晶白生产不良报表（7.16） 8 4" xfId="35878"/>
    <cellStyle name="好_夜班精益一线U525-C雪晶白生产不良报表（7.16） 8 5" xfId="35879"/>
    <cellStyle name="好_夜班精益一线U525-C雪晶白生产不良报表（7.16） 8 6" xfId="35880"/>
    <cellStyle name="好_夜班精益一线U525-C雪晶白生产不良报表（7.16） 8 7" xfId="35881"/>
    <cellStyle name="好_夜班精益一线U525-C雪晶白生产不良报表（7.16） 8 8" xfId="35882"/>
    <cellStyle name="好_夜班精益一线U525-C雪晶白生产不良报表（7.16） 8 9" xfId="35883"/>
    <cellStyle name="好_夜班精益一线U525-C雪晶白生产不良报表（7.16） 9" xfId="35884"/>
    <cellStyle name="好_夜班精益一线U525-C雪晶白生产不良报表（7.16） 9 10" xfId="35885"/>
    <cellStyle name="好_夜班精益一线U525-C雪晶白生产不良报表（7.16） 9 11" xfId="35886"/>
    <cellStyle name="好_夜班精益一线U525-C雪晶白生产不良报表（7.16） 9 12" xfId="35887"/>
    <cellStyle name="好_夜班精益一线U525-C雪晶白生产不良报表（7.16） 9 2" xfId="35888"/>
    <cellStyle name="好_夜班精益一线U525-C雪晶白生产不良报表（7.16） 9 3" xfId="35889"/>
    <cellStyle name="好_夜班精益一线U525-C雪晶白生产不良报表（7.16） 9 4" xfId="35890"/>
    <cellStyle name="好_夜班精益一线U525-C雪晶白生产不良报表（7.16） 9 5" xfId="35891"/>
    <cellStyle name="好_夜班精益一线U525-C雪晶白生产不良报表（7.16） 9 6" xfId="35892"/>
    <cellStyle name="好_夜班精益一线U525-C雪晶白生产不良报表（7.16） 9 7" xfId="35893"/>
    <cellStyle name="好_夜班精益一线U525-C雪晶白生产不良报表（7.16） 9 8" xfId="35894"/>
    <cellStyle name="好_夜班精益一线U525-C雪晶白生产不良报表（7.16） 9 9" xfId="35895"/>
    <cellStyle name="好_夜班精益一线U529-e-MC白生产不良报表（7.14）" xfId="35896"/>
    <cellStyle name="好_夜班精益一线U529-e-MC白生产不良报表（7.14） 10" xfId="35897"/>
    <cellStyle name="好_夜班精益一线U529-e-MC白生产不良报表（7.14） 10 10" xfId="35898"/>
    <cellStyle name="好_夜班精益一线U529-e-MC白生产不良报表（7.14） 10 11" xfId="35899"/>
    <cellStyle name="好_夜班精益一线U529-e-MC白生产不良报表（7.14） 10 12" xfId="35900"/>
    <cellStyle name="好_夜班精益一线U529-e-MC白生产不良报表（7.14） 10 2" xfId="35901"/>
    <cellStyle name="好_夜班精益一线U529-e-MC白生产不良报表（7.14） 10 3" xfId="35902"/>
    <cellStyle name="好_夜班精益一线U529-e-MC白生产不良报表（7.14） 10 4" xfId="35903"/>
    <cellStyle name="好_夜班精益一线U529-e-MC白生产不良报表（7.14） 10 5" xfId="35904"/>
    <cellStyle name="好_夜班精益一线U529-e-MC白生产不良报表（7.14） 10 6" xfId="35905"/>
    <cellStyle name="好_夜班精益一线U529-e-MC白生产不良报表（7.14） 10 7" xfId="35906"/>
    <cellStyle name="好_夜班精益一线U529-e-MC白生产不良报表（7.14） 10 8" xfId="35907"/>
    <cellStyle name="好_夜班精益一线U529-e-MC白生产不良报表（7.14） 10 9" xfId="35908"/>
    <cellStyle name="好_夜班精益一线U529-e-MC白生产不良报表（7.14） 11" xfId="35909"/>
    <cellStyle name="好_夜班精益一线U529-e-MC白生产不良报表（7.14） 11 10" xfId="35910"/>
    <cellStyle name="好_夜班精益一线U529-e-MC白生产不良报表（7.14） 11 11" xfId="35911"/>
    <cellStyle name="好_夜班精益一线U529-e-MC白生产不良报表（7.14） 11 12" xfId="35912"/>
    <cellStyle name="好_夜班精益一线U529-e-MC白生产不良报表（7.14） 11 2" xfId="35913"/>
    <cellStyle name="好_夜班精益一线U529-e-MC白生产不良报表（7.14） 11 3" xfId="35914"/>
    <cellStyle name="好_夜班精益一线U529-e-MC白生产不良报表（7.14） 11 4" xfId="35915"/>
    <cellStyle name="好_夜班精益一线U529-e-MC白生产不良报表（7.14） 11 5" xfId="35916"/>
    <cellStyle name="好_夜班精益一线U529-e-MC白生产不良报表（7.14） 11 6" xfId="35917"/>
    <cellStyle name="好_夜班精益一线U529-e-MC白生产不良报表（7.14） 11 7" xfId="35918"/>
    <cellStyle name="好_夜班精益一线U529-e-MC白生产不良报表（7.14） 11 8" xfId="35919"/>
    <cellStyle name="好_夜班精益一线U529-e-MC白生产不良报表（7.14） 11 9" xfId="35920"/>
    <cellStyle name="好_夜班精益一线U529-e-MC白生产不良报表（7.14） 12" xfId="35921"/>
    <cellStyle name="好_夜班精益一线U529-e-MC白生产不良报表（7.14） 12 10" xfId="35922"/>
    <cellStyle name="好_夜班精益一线U529-e-MC白生产不良报表（7.14） 12 11" xfId="35923"/>
    <cellStyle name="好_夜班精益一线U529-e-MC白生产不良报表（7.14） 12 12" xfId="35924"/>
    <cellStyle name="好_夜班精益一线U529-e-MC白生产不良报表（7.14） 12 2" xfId="35925"/>
    <cellStyle name="好_夜班精益一线U529-e-MC白生产不良报表（7.14） 12 3" xfId="30091"/>
    <cellStyle name="好_夜班精益一线U529-e-MC白生产不良报表（7.14） 12 4" xfId="30093"/>
    <cellStyle name="好_夜班精益一线U529-e-MC白生产不良报表（7.14） 12 5" xfId="30095"/>
    <cellStyle name="好_夜班精益一线U529-e-MC白生产不良报表（7.14） 12 6" xfId="30097"/>
    <cellStyle name="好_夜班精益一线U529-e-MC白生产不良报表（7.14） 12 7" xfId="30099"/>
    <cellStyle name="好_夜班精益一线U529-e-MC白生产不良报表（7.14） 12 8" xfId="30101"/>
    <cellStyle name="好_夜班精益一线U529-e-MC白生产不良报表（7.14） 12 9" xfId="30103"/>
    <cellStyle name="好_夜班精益一线U529-e-MC白生产不良报表（7.14） 13" xfId="35926"/>
    <cellStyle name="好_夜班精益一线U529-e-MC白生产不良报表（7.14） 13 10" xfId="35927"/>
    <cellStyle name="好_夜班精益一线U529-e-MC白生产不良报表（7.14） 13 11" xfId="35928"/>
    <cellStyle name="好_夜班精益一线U529-e-MC白生产不良报表（7.14） 13 12" xfId="35929"/>
    <cellStyle name="好_夜班精益一线U529-e-MC白生产不良报表（7.14） 13 2" xfId="35930"/>
    <cellStyle name="好_夜班精益一线U529-e-MC白生产不良报表（7.14） 13 3" xfId="14879"/>
    <cellStyle name="好_夜班精益一线U529-e-MC白生产不良报表（7.14） 13 4" xfId="14882"/>
    <cellStyle name="好_夜班精益一线U529-e-MC白生产不良报表（7.14） 13 5" xfId="14885"/>
    <cellStyle name="好_夜班精益一线U529-e-MC白生产不良报表（7.14） 13 6" xfId="14888"/>
    <cellStyle name="好_夜班精益一线U529-e-MC白生产不良报表（7.14） 13 7" xfId="14891"/>
    <cellStyle name="好_夜班精益一线U529-e-MC白生产不良报表（7.14） 13 8" xfId="14894"/>
    <cellStyle name="好_夜班精益一线U529-e-MC白生产不良报表（7.14） 13 9" xfId="30111"/>
    <cellStyle name="好_夜班精益一线U529-e-MC白生产不良报表（7.14） 14" xfId="35931"/>
    <cellStyle name="好_夜班精益一线U529-e-MC白生产不良报表（7.14） 15" xfId="35932"/>
    <cellStyle name="好_夜班精益一线U529-e-MC白生产不良报表（7.14） 16" xfId="35934"/>
    <cellStyle name="好_夜班精益一线U529-e-MC白生产不良报表（7.14） 17" xfId="35936"/>
    <cellStyle name="好_夜班精益一线U529-e-MC白生产不良报表（7.14） 18" xfId="35938"/>
    <cellStyle name="好_夜班精益一线U529-e-MC白生产不良报表（7.14） 19" xfId="35940"/>
    <cellStyle name="好_夜班精益一线U529-e-MC白生产不良报表（7.14） 2" xfId="35942"/>
    <cellStyle name="好_夜班精益一线U529-e-MC白生产不良报表（7.14） 2 10" xfId="35943"/>
    <cellStyle name="好_夜班精益一线U529-e-MC白生产不良报表（7.14） 2 11" xfId="35944"/>
    <cellStyle name="好_夜班精益一线U529-e-MC白生产不良报表（7.14） 2 12" xfId="35945"/>
    <cellStyle name="好_夜班精益一线U529-e-MC白生产不良报表（7.14） 2 2" xfId="35946"/>
    <cellStyle name="好_夜班精益一线U529-e-MC白生产不良报表（7.14） 2 3" xfId="35947"/>
    <cellStyle name="好_夜班精益一线U529-e-MC白生产不良报表（7.14） 2 4" xfId="35948"/>
    <cellStyle name="好_夜班精益一线U529-e-MC白生产不良报表（7.14） 2 5" xfId="35949"/>
    <cellStyle name="好_夜班精益一线U529-e-MC白生产不良报表（7.14） 2 6" xfId="35950"/>
    <cellStyle name="好_夜班精益一线U529-e-MC白生产不良报表（7.14） 2 7" xfId="35951"/>
    <cellStyle name="好_夜班精益一线U529-e-MC白生产不良报表（7.14） 2 8" xfId="35952"/>
    <cellStyle name="好_夜班精益一线U529-e-MC白生产不良报表（7.14） 2 9" xfId="35953"/>
    <cellStyle name="好_夜班精益一线U529-e-MC白生产不良报表（7.14） 2_白班U27线R817生产不良统计表（9.13）" xfId="35954"/>
    <cellStyle name="好_夜班精益一线U529-e-MC白生产不良报表（7.14） 2_白班U27线R817生产不良统计表（9.13） 2" xfId="35955"/>
    <cellStyle name="好_夜班精益一线U529-e-MC白生产不良报表（7.14） 2_白班X907生产不良统计报表（09.1）(1)" xfId="35956"/>
    <cellStyle name="好_夜班精益一线U529-e-MC白生产不良报表（7.14） 2_白班X907生产不良统计报表（09.1）(1) 2" xfId="35957"/>
    <cellStyle name="好_夜班精益一线U529-e-MC白生产不良报表（7.14） 20" xfId="35933"/>
    <cellStyle name="好_夜班精益一线U529-e-MC白生产不良报表（7.14） 21" xfId="35935"/>
    <cellStyle name="好_夜班精益一线U529-e-MC白生产不良报表（7.14） 22" xfId="35937"/>
    <cellStyle name="好_夜班精益一线U529-e-MC白生产不良报表（7.14） 23" xfId="35939"/>
    <cellStyle name="好_夜班精益一线U529-e-MC白生产不良报表（7.14） 24" xfId="35941"/>
    <cellStyle name="好_夜班精益一线U529-e-MC白生产不良报表（7.14） 3" xfId="35958"/>
    <cellStyle name="好_夜班精益一线U529-e-MC白生产不良报表（7.14） 3 10" xfId="35959"/>
    <cellStyle name="好_夜班精益一线U529-e-MC白生产不良报表（7.14） 3 11" xfId="35960"/>
    <cellStyle name="好_夜班精益一线U529-e-MC白生产不良报表（7.14） 3 12" xfId="35961"/>
    <cellStyle name="好_夜班精益一线U529-e-MC白生产不良报表（7.14） 3 2" xfId="28361"/>
    <cellStyle name="好_夜班精益一线U529-e-MC白生产不良报表（7.14） 3 3" xfId="28363"/>
    <cellStyle name="好_夜班精益一线U529-e-MC白生产不良报表（7.14） 3 4" xfId="28365"/>
    <cellStyle name="好_夜班精益一线U529-e-MC白生产不良报表（7.14） 3 5" xfId="35962"/>
    <cellStyle name="好_夜班精益一线U529-e-MC白生产不良报表（7.14） 3 6" xfId="35963"/>
    <cellStyle name="好_夜班精益一线U529-e-MC白生产不良报表（7.14） 3 7" xfId="35964"/>
    <cellStyle name="好_夜班精益一线U529-e-MC白生产不良报表（7.14） 3 8" xfId="35965"/>
    <cellStyle name="好_夜班精益一线U529-e-MC白生产不良报表（7.14） 3 9" xfId="35966"/>
    <cellStyle name="好_夜班精益一线U529-e-MC白生产不良报表（7.14） 3_白班U27线R817生产不良统计表（9.13）" xfId="35967"/>
    <cellStyle name="好_夜班精益一线U529-e-MC白生产不良报表（7.14） 3_白班U27线R817生产不良统计表（9.13） 2" xfId="35968"/>
    <cellStyle name="好_夜班精益一线U529-e-MC白生产不良报表（7.14） 3_白班X907生产不良统计报表（09.1）(1)" xfId="35969"/>
    <cellStyle name="好_夜班精益一线U529-e-MC白生产不良报表（7.14） 3_白班X907生产不良统计报表（09.1）(1) 2" xfId="35970"/>
    <cellStyle name="好_夜班精益一线U529-e-MC白生产不良报表（7.14） 4" xfId="35971"/>
    <cellStyle name="好_夜班精益一线U529-e-MC白生产不良报表（7.14） 4 10" xfId="30105"/>
    <cellStyle name="好_夜班精益一线U529-e-MC白生产不良报表（7.14） 4 11" xfId="35972"/>
    <cellStyle name="好_夜班精益一线U529-e-MC白生产不良报表（7.14） 4 12" xfId="35973"/>
    <cellStyle name="好_夜班精益一线U529-e-MC白生产不良报表（7.14） 4 2" xfId="30972"/>
    <cellStyle name="好_夜班精益一线U529-e-MC白生产不良报表（7.14） 4 3" xfId="35974"/>
    <cellStyle name="好_夜班精益一线U529-e-MC白生产不良报表（7.14） 4 4" xfId="35975"/>
    <cellStyle name="好_夜班精益一线U529-e-MC白生产不良报表（7.14） 4 5" xfId="35976"/>
    <cellStyle name="好_夜班精益一线U529-e-MC白生产不良报表（7.14） 4 6" xfId="35977"/>
    <cellStyle name="好_夜班精益一线U529-e-MC白生产不良报表（7.14） 4 7" xfId="35978"/>
    <cellStyle name="好_夜班精益一线U529-e-MC白生产不良报表（7.14） 4 8" xfId="35979"/>
    <cellStyle name="好_夜班精益一线U529-e-MC白生产不良报表（7.14） 4 9" xfId="35980"/>
    <cellStyle name="好_夜班精益一线U529-e-MC白生产不良报表（7.14） 5" xfId="35981"/>
    <cellStyle name="好_夜班精益一线U529-e-MC白生产不良报表（7.14） 5 10" xfId="28163"/>
    <cellStyle name="好_夜班精益一线U529-e-MC白生产不良报表（7.14） 5 11" xfId="28166"/>
    <cellStyle name="好_夜班精益一线U529-e-MC白生产不良报表（7.14） 5 12" xfId="28168"/>
    <cellStyle name="好_夜班精益一线U529-e-MC白生产不良报表（7.14） 5 2" xfId="35982"/>
    <cellStyle name="好_夜班精益一线U529-e-MC白生产不良报表（7.14） 5 3" xfId="35983"/>
    <cellStyle name="好_夜班精益一线U529-e-MC白生产不良报表（7.14） 5 4" xfId="35984"/>
    <cellStyle name="好_夜班精益一线U529-e-MC白生产不良报表（7.14） 5 5" xfId="35985"/>
    <cellStyle name="好_夜班精益一线U529-e-MC白生产不良报表（7.14） 5 6" xfId="35986"/>
    <cellStyle name="好_夜班精益一线U529-e-MC白生产不良报表（7.14） 5 7" xfId="35987"/>
    <cellStyle name="好_夜班精益一线U529-e-MC白生产不良报表（7.14） 5 8" xfId="35988"/>
    <cellStyle name="好_夜班精益一线U529-e-MC白生产不良报表（7.14） 5 9" xfId="35989"/>
    <cellStyle name="好_夜班精益一线U529-e-MC白生产不良报表（7.14） 6" xfId="35990"/>
    <cellStyle name="好_夜班精益一线U529-e-MC白生产不良报表（7.14） 6 10" xfId="35991"/>
    <cellStyle name="好_夜班精益一线U529-e-MC白生产不良报表（7.14） 6 11" xfId="35992"/>
    <cellStyle name="好_夜班精益一线U529-e-MC白生产不良报表（7.14） 6 12" xfId="35993"/>
    <cellStyle name="好_夜班精益一线U529-e-MC白生产不良报表（7.14） 6 2" xfId="35994"/>
    <cellStyle name="好_夜班精益一线U529-e-MC白生产不良报表（7.14） 6 3" xfId="35995"/>
    <cellStyle name="好_夜班精益一线U529-e-MC白生产不良报表（7.14） 6 4" xfId="35996"/>
    <cellStyle name="好_夜班精益一线U529-e-MC白生产不良报表（7.14） 6 5" xfId="35997"/>
    <cellStyle name="好_夜班精益一线U529-e-MC白生产不良报表（7.14） 6 6" xfId="35998"/>
    <cellStyle name="好_夜班精益一线U529-e-MC白生产不良报表（7.14） 6 7" xfId="35999"/>
    <cellStyle name="好_夜班精益一线U529-e-MC白生产不良报表（7.14） 6 8" xfId="36000"/>
    <cellStyle name="好_夜班精益一线U529-e-MC白生产不良报表（7.14） 6 9" xfId="36001"/>
    <cellStyle name="好_夜班精益一线U529-e-MC白生产不良报表（7.14） 7" xfId="36002"/>
    <cellStyle name="好_夜班精益一线U529-e-MC白生产不良报表（7.14） 7 10" xfId="36003"/>
    <cellStyle name="好_夜班精益一线U529-e-MC白生产不良报表（7.14） 7 11" xfId="36004"/>
    <cellStyle name="好_夜班精益一线U529-e-MC白生产不良报表（7.14） 7 12" xfId="36005"/>
    <cellStyle name="好_夜班精益一线U529-e-MC白生产不良报表（7.14） 7 2" xfId="36006"/>
    <cellStyle name="好_夜班精益一线U529-e-MC白生产不良报表（7.14） 7 3" xfId="36007"/>
    <cellStyle name="好_夜班精益一线U529-e-MC白生产不良报表（7.14） 7 4" xfId="36008"/>
    <cellStyle name="好_夜班精益一线U529-e-MC白生产不良报表（7.14） 7 5" xfId="36009"/>
    <cellStyle name="好_夜班精益一线U529-e-MC白生产不良报表（7.14） 7 6" xfId="36010"/>
    <cellStyle name="好_夜班精益一线U529-e-MC白生产不良报表（7.14） 7 7" xfId="36011"/>
    <cellStyle name="好_夜班精益一线U529-e-MC白生产不良报表（7.14） 7 8" xfId="36012"/>
    <cellStyle name="好_夜班精益一线U529-e-MC白生产不良报表（7.14） 7 9" xfId="36013"/>
    <cellStyle name="好_夜班精益一线U529-e-MC白生产不良报表（7.14） 8" xfId="36014"/>
    <cellStyle name="好_夜班精益一线U529-e-MC白生产不良报表（7.14） 8 10" xfId="36015"/>
    <cellStyle name="好_夜班精益一线U529-e-MC白生产不良报表（7.14） 8 11" xfId="36016"/>
    <cellStyle name="好_夜班精益一线U529-e-MC白生产不良报表（7.14） 8 12" xfId="36017"/>
    <cellStyle name="好_夜班精益一线U529-e-MC白生产不良报表（7.14） 8 2" xfId="28395"/>
    <cellStyle name="好_夜班精益一线U529-e-MC白生产不良报表（7.14） 8 3" xfId="28397"/>
    <cellStyle name="好_夜班精益一线U529-e-MC白生产不良报表（7.14） 8 4" xfId="28399"/>
    <cellStyle name="好_夜班精益一线U529-e-MC白生产不良报表（7.14） 8 5" xfId="36018"/>
    <cellStyle name="好_夜班精益一线U529-e-MC白生产不良报表（7.14） 8 6" xfId="36019"/>
    <cellStyle name="好_夜班精益一线U529-e-MC白生产不良报表（7.14） 8 7" xfId="36020"/>
    <cellStyle name="好_夜班精益一线U529-e-MC白生产不良报表（7.14） 8 8" xfId="36021"/>
    <cellStyle name="好_夜班精益一线U529-e-MC白生产不良报表（7.14） 8 9" xfId="36022"/>
    <cellStyle name="好_夜班精益一线U529-e-MC白生产不良报表（7.14） 9" xfId="36023"/>
    <cellStyle name="好_夜班精益一线U529-e-MC白生产不良报表（7.14） 9 10" xfId="30149"/>
    <cellStyle name="好_夜班精益一线U529-e-MC白生产不良报表（7.14） 9 11" xfId="36024"/>
    <cellStyle name="好_夜班精益一线U529-e-MC白生产不良报表（7.14） 9 12" xfId="36025"/>
    <cellStyle name="好_夜班精益一线U529-e-MC白生产不良报表（7.14） 9 2" xfId="36026"/>
    <cellStyle name="好_夜班精益一线U529-e-MC白生产不良报表（7.14） 9 3" xfId="36027"/>
    <cellStyle name="好_夜班精益一线U529-e-MC白生产不良报表（7.14） 9 4" xfId="36028"/>
    <cellStyle name="好_夜班精益一线U529-e-MC白生产不良报表（7.14） 9 5" xfId="36029"/>
    <cellStyle name="好_夜班精益一线U529-e-MC白生产不良报表（7.14） 9 6" xfId="36030"/>
    <cellStyle name="好_夜班精益一线U529-e-MC白生产不良报表（7.14） 9 7" xfId="36031"/>
    <cellStyle name="好_夜班精益一线U529-e-MC白生产不良报表（7.14） 9 8" xfId="36032"/>
    <cellStyle name="好_夜班精益一线U529-e-MC白生产不良报表（7.14） 9 9" xfId="36033"/>
    <cellStyle name="好_夜班精益一线U529-e-MC白生产不良报表（7.15）" xfId="36034"/>
    <cellStyle name="好_夜班精益一线U529-e-MC白生产不良报表（7.15） 10" xfId="36035"/>
    <cellStyle name="好_夜班精益一线U529-e-MC白生产不良报表（7.15） 10 10" xfId="36036"/>
    <cellStyle name="好_夜班精益一线U529-e-MC白生产不良报表（7.15） 10 11" xfId="36037"/>
    <cellStyle name="好_夜班精益一线U529-e-MC白生产不良报表（7.15） 10 12" xfId="15520"/>
    <cellStyle name="好_夜班精益一线U529-e-MC白生产不良报表（7.15） 10 2" xfId="15602"/>
    <cellStyle name="好_夜班精益一线U529-e-MC白生产不良报表（7.15） 10 3" xfId="15604"/>
    <cellStyle name="好_夜班精益一线U529-e-MC白生产不良报表（7.15） 10 4" xfId="15606"/>
    <cellStyle name="好_夜班精益一线U529-e-MC白生产不良报表（7.15） 10 5" xfId="15608"/>
    <cellStyle name="好_夜班精益一线U529-e-MC白生产不良报表（7.15） 10 6" xfId="8621"/>
    <cellStyle name="好_夜班精益一线U529-e-MC白生产不良报表（7.15） 10 7" xfId="36038"/>
    <cellStyle name="好_夜班精益一线U529-e-MC白生产不良报表（7.15） 10 8" xfId="36039"/>
    <cellStyle name="好_夜班精益一线U529-e-MC白生产不良报表（7.15） 10 9" xfId="36040"/>
    <cellStyle name="好_夜班精益一线U529-e-MC白生产不良报表（7.15） 11" xfId="36041"/>
    <cellStyle name="好_夜班精益一线U529-e-MC白生产不良报表（7.15） 11 10" xfId="6050"/>
    <cellStyle name="好_夜班精益一线U529-e-MC白生产不良报表（7.15） 11 11" xfId="1694"/>
    <cellStyle name="好_夜班精益一线U529-e-MC白生产不良报表（7.15） 11 12" xfId="3019"/>
    <cellStyle name="好_夜班精益一线U529-e-MC白生产不良报表（7.15） 11 2" xfId="15619"/>
    <cellStyle name="好_夜班精益一线U529-e-MC白生产不良报表（7.15） 11 3" xfId="15621"/>
    <cellStyle name="好_夜班精益一线U529-e-MC白生产不良报表（7.15） 11 4" xfId="15623"/>
    <cellStyle name="好_夜班精益一线U529-e-MC白生产不良报表（7.15） 11 5" xfId="15625"/>
    <cellStyle name="好_夜班精益一线U529-e-MC白生产不良报表（7.15） 11 6" xfId="15627"/>
    <cellStyle name="好_夜班精益一线U529-e-MC白生产不良报表（7.15） 11 7" xfId="36042"/>
    <cellStyle name="好_夜班精益一线U529-e-MC白生产不良报表（7.15） 11 8" xfId="36043"/>
    <cellStyle name="好_夜班精益一线U529-e-MC白生产不良报表（7.15） 11 9" xfId="36044"/>
    <cellStyle name="好_夜班精益一线U529-e-MC白生产不良报表（7.15） 12" xfId="36045"/>
    <cellStyle name="好_夜班精益一线U529-e-MC白生产不良报表（7.15） 12 10" xfId="36046"/>
    <cellStyle name="好_夜班精益一线U529-e-MC白生产不良报表（7.15） 12 11" xfId="36047"/>
    <cellStyle name="好_夜班精益一线U529-e-MC白生产不良报表（7.15） 12 12" xfId="36048"/>
    <cellStyle name="好_夜班精益一线U529-e-MC白生产不良报表（7.15） 12 2" xfId="15635"/>
    <cellStyle name="好_夜班精益一线U529-e-MC白生产不良报表（7.15） 12 3" xfId="15637"/>
    <cellStyle name="好_夜班精益一线U529-e-MC白生产不良报表（7.15） 12 4" xfId="15639"/>
    <cellStyle name="好_夜班精益一线U529-e-MC白生产不良报表（7.15） 12 5" xfId="15641"/>
    <cellStyle name="好_夜班精益一线U529-e-MC白生产不良报表（7.15） 12 6" xfId="15644"/>
    <cellStyle name="好_夜班精益一线U529-e-MC白生产不良报表（7.15） 12 7" xfId="36049"/>
    <cellStyle name="好_夜班精益一线U529-e-MC白生产不良报表（7.15） 12 8" xfId="36050"/>
    <cellStyle name="好_夜班精益一线U529-e-MC白生产不良报表（7.15） 12 9" xfId="36051"/>
    <cellStyle name="好_夜班精益一线U529-e-MC白生产不良报表（7.15） 13" xfId="36052"/>
    <cellStyle name="好_夜班精益一线U529-e-MC白生产不良报表（7.15） 13 10" xfId="36053"/>
    <cellStyle name="好_夜班精益一线U529-e-MC白生产不良报表（7.15） 13 11" xfId="36054"/>
    <cellStyle name="好_夜班精益一线U529-e-MC白生产不良报表（7.15） 13 12" xfId="36055"/>
    <cellStyle name="好_夜班精益一线U529-e-MC白生产不良报表（7.15） 13 2" xfId="15655"/>
    <cellStyle name="好_夜班精益一线U529-e-MC白生产不良报表（7.15） 13 3" xfId="15658"/>
    <cellStyle name="好_夜班精益一线U529-e-MC白生产不良报表（7.15） 13 4" xfId="11946"/>
    <cellStyle name="好_夜班精益一线U529-e-MC白生产不良报表（7.15） 13 5" xfId="11951"/>
    <cellStyle name="好_夜班精益一线U529-e-MC白生产不良报表（7.15） 13 6" xfId="11956"/>
    <cellStyle name="好_夜班精益一线U529-e-MC白生产不良报表（7.15） 13 7" xfId="36056"/>
    <cellStyle name="好_夜班精益一线U529-e-MC白生产不良报表（7.15） 13 8" xfId="36057"/>
    <cellStyle name="好_夜班精益一线U529-e-MC白生产不良报表（7.15） 13 9" xfId="36058"/>
    <cellStyle name="好_夜班精益一线U529-e-MC白生产不良报表（7.15） 14" xfId="36059"/>
    <cellStyle name="好_夜班精益一线U529-e-MC白生产不良报表（7.15） 15" xfId="36060"/>
    <cellStyle name="好_夜班精益一线U529-e-MC白生产不良报表（7.15） 16" xfId="36062"/>
    <cellStyle name="好_夜班精益一线U529-e-MC白生产不良报表（7.15） 17" xfId="36064"/>
    <cellStyle name="好_夜班精益一线U529-e-MC白生产不良报表（7.15） 18" xfId="36066"/>
    <cellStyle name="好_夜班精益一线U529-e-MC白生产不良报表（7.15） 19" xfId="36068"/>
    <cellStyle name="好_夜班精益一线U529-e-MC白生产不良报表（7.15） 2" xfId="36070"/>
    <cellStyle name="好_夜班精益一线U529-e-MC白生产不良报表（7.15） 2 10" xfId="16006"/>
    <cellStyle name="好_夜班精益一线U529-e-MC白生产不良报表（7.15） 2 11" xfId="16009"/>
    <cellStyle name="好_夜班精益一线U529-e-MC白生产不良报表（7.15） 2 12" xfId="36071"/>
    <cellStyle name="好_夜班精益一线U529-e-MC白生产不良报表（7.15） 2 2" xfId="36072"/>
    <cellStyle name="好_夜班精益一线U529-e-MC白生产不良报表（7.15） 2 3" xfId="36073"/>
    <cellStyle name="好_夜班精益一线U529-e-MC白生产不良报表（7.15） 2 4" xfId="36074"/>
    <cellStyle name="好_夜班精益一线U529-e-MC白生产不良报表（7.15） 2 5" xfId="36075"/>
    <cellStyle name="好_夜班精益一线U529-e-MC白生产不良报表（7.15） 2 6" xfId="36076"/>
    <cellStyle name="好_夜班精益一线U529-e-MC白生产不良报表（7.15） 2 7" xfId="36077"/>
    <cellStyle name="好_夜班精益一线U529-e-MC白生产不良报表（7.15） 2 8" xfId="36078"/>
    <cellStyle name="好_夜班精益一线U529-e-MC白生产不良报表（7.15） 2 9" xfId="36079"/>
    <cellStyle name="好_夜班精益一线U529-e-MC白生产不良报表（7.15） 2_白班U27线R817生产不良统计表（9.13）" xfId="36080"/>
    <cellStyle name="好_夜班精益一线U529-e-MC白生产不良报表（7.15） 2_白班U27线R817生产不良统计表（9.13） 2" xfId="18716"/>
    <cellStyle name="好_夜班精益一线U529-e-MC白生产不良报表（7.15） 2_白班X907生产不良统计报表（09.1）(1)" xfId="36081"/>
    <cellStyle name="好_夜班精益一线U529-e-MC白生产不良报表（7.15） 2_白班X907生产不良统计报表（09.1）(1) 2" xfId="36082"/>
    <cellStyle name="好_夜班精益一线U529-e-MC白生产不良报表（7.15） 20" xfId="36061"/>
    <cellStyle name="好_夜班精益一线U529-e-MC白生产不良报表（7.15） 21" xfId="36063"/>
    <cellStyle name="好_夜班精益一线U529-e-MC白生产不良报表（7.15） 22" xfId="36065"/>
    <cellStyle name="好_夜班精益一线U529-e-MC白生产不良报表（7.15） 23" xfId="36067"/>
    <cellStyle name="好_夜班精益一线U529-e-MC白生产不良报表（7.15） 24" xfId="36069"/>
    <cellStyle name="好_夜班精益一线U529-e-MC白生产不良报表（7.15） 3" xfId="36083"/>
    <cellStyle name="好_夜班精益一线U529-e-MC白生产不良报表（7.15） 3 10" xfId="36084"/>
    <cellStyle name="好_夜班精益一线U529-e-MC白生产不良报表（7.15） 3 11" xfId="36085"/>
    <cellStyle name="好_夜班精益一线U529-e-MC白生产不良报表（7.15） 3 12" xfId="36086"/>
    <cellStyle name="好_夜班精益一线U529-e-MC白生产不良报表（7.15） 3 2" xfId="28571"/>
    <cellStyle name="好_夜班精益一线U529-e-MC白生产不良报表（7.15） 3 3" xfId="28574"/>
    <cellStyle name="好_夜班精益一线U529-e-MC白生产不良报表（7.15） 3 4" xfId="28577"/>
    <cellStyle name="好_夜班精益一线U529-e-MC白生产不良报表（7.15） 3 5" xfId="36087"/>
    <cellStyle name="好_夜班精益一线U529-e-MC白生产不良报表（7.15） 3 6" xfId="36088"/>
    <cellStyle name="好_夜班精益一线U529-e-MC白生产不良报表（7.15） 3 7" xfId="36089"/>
    <cellStyle name="好_夜班精益一线U529-e-MC白生产不良报表（7.15） 3 8" xfId="36090"/>
    <cellStyle name="好_夜班精益一线U529-e-MC白生产不良报表（7.15） 3 9" xfId="36091"/>
    <cellStyle name="好_夜班精益一线U529-e-MC白生产不良报表（7.15） 3_白班U27线R817生产不良统计表（9.13）" xfId="36092"/>
    <cellStyle name="好_夜班精益一线U529-e-MC白生产不良报表（7.15） 3_白班U27线R817生产不良统计表（9.13） 2" xfId="36093"/>
    <cellStyle name="好_夜班精益一线U529-e-MC白生产不良报表（7.15） 3_白班X907生产不良统计报表（09.1）(1)" xfId="36094"/>
    <cellStyle name="好_夜班精益一线U529-e-MC白生产不良报表（7.15） 3_白班X907生产不良统计报表（09.1）(1) 2" xfId="36095"/>
    <cellStyle name="好_夜班精益一线U529-e-MC白生产不良报表（7.15） 4" xfId="36096"/>
    <cellStyle name="好_夜班精益一线U529-e-MC白生产不良报表（7.15） 4 10" xfId="36097"/>
    <cellStyle name="好_夜班精益一线U529-e-MC白生产不良报表（7.15） 4 11" xfId="36098"/>
    <cellStyle name="好_夜班精益一线U529-e-MC白生产不良报表（7.15） 4 12" xfId="36099"/>
    <cellStyle name="好_夜班精益一线U529-e-MC白生产不良报表（7.15） 4 2" xfId="36100"/>
    <cellStyle name="好_夜班精益一线U529-e-MC白生产不良报表（7.15） 4 3" xfId="36101"/>
    <cellStyle name="好_夜班精益一线U529-e-MC白生产不良报表（7.15） 4 4" xfId="36102"/>
    <cellStyle name="好_夜班精益一线U529-e-MC白生产不良报表（7.15） 4 5" xfId="36103"/>
    <cellStyle name="好_夜班精益一线U529-e-MC白生产不良报表（7.15） 4 6" xfId="36104"/>
    <cellStyle name="好_夜班精益一线U529-e-MC白生产不良报表（7.15） 4 7" xfId="36105"/>
    <cellStyle name="好_夜班精益一线U529-e-MC白生产不良报表（7.15） 4 8" xfId="36106"/>
    <cellStyle name="好_夜班精益一线U529-e-MC白生产不良报表（7.15） 4 9" xfId="36107"/>
    <cellStyle name="好_夜班精益一线U529-e-MC白生产不良报表（7.15） 5" xfId="36108"/>
    <cellStyle name="好_夜班精益一线U529-e-MC白生产不良报表（7.15） 5 10" xfId="36109"/>
    <cellStyle name="好_夜班精益一线U529-e-MC白生产不良报表（7.15） 5 11" xfId="36110"/>
    <cellStyle name="好_夜班精益一线U529-e-MC白生产不良报表（7.15） 5 12" xfId="36111"/>
    <cellStyle name="好_夜班精益一线U529-e-MC白生产不良报表（7.15） 5 2" xfId="36112"/>
    <cellStyle name="好_夜班精益一线U529-e-MC白生产不良报表（7.15） 5 3" xfId="36113"/>
    <cellStyle name="好_夜班精益一线U529-e-MC白生产不良报表（7.15） 5 4" xfId="36114"/>
    <cellStyle name="好_夜班精益一线U529-e-MC白生产不良报表（7.15） 5 5" xfId="36115"/>
    <cellStyle name="好_夜班精益一线U529-e-MC白生产不良报表（7.15） 5 6" xfId="36116"/>
    <cellStyle name="好_夜班精益一线U529-e-MC白生产不良报表（7.15） 5 7" xfId="36117"/>
    <cellStyle name="好_夜班精益一线U529-e-MC白生产不良报表（7.15） 5 8" xfId="36118"/>
    <cellStyle name="好_夜班精益一线U529-e-MC白生产不良报表（7.15） 5 9" xfId="36119"/>
    <cellStyle name="好_夜班精益一线U529-e-MC白生产不良报表（7.15） 6" xfId="36120"/>
    <cellStyle name="好_夜班精益一线U529-e-MC白生产不良报表（7.15） 6 10" xfId="36121"/>
    <cellStyle name="好_夜班精益一线U529-e-MC白生产不良报表（7.15） 6 11" xfId="36122"/>
    <cellStyle name="好_夜班精益一线U529-e-MC白生产不良报表（7.15） 6 12" xfId="36123"/>
    <cellStyle name="好_夜班精益一线U529-e-MC白生产不良报表（7.15） 6 2" xfId="36124"/>
    <cellStyle name="好_夜班精益一线U529-e-MC白生产不良报表（7.15） 6 3" xfId="36125"/>
    <cellStyle name="好_夜班精益一线U529-e-MC白生产不良报表（7.15） 6 4" xfId="36126"/>
    <cellStyle name="好_夜班精益一线U529-e-MC白生产不良报表（7.15） 6 5" xfId="36127"/>
    <cellStyle name="好_夜班精益一线U529-e-MC白生产不良报表（7.15） 6 6" xfId="36128"/>
    <cellStyle name="好_夜班精益一线U529-e-MC白生产不良报表（7.15） 6 7" xfId="36129"/>
    <cellStyle name="好_夜班精益一线U529-e-MC白生产不良报表（7.15） 6 8" xfId="36130"/>
    <cellStyle name="好_夜班精益一线U529-e-MC白生产不良报表（7.15） 6 9" xfId="36131"/>
    <cellStyle name="好_夜班精益一线U529-e-MC白生产不良报表（7.15） 7" xfId="36132"/>
    <cellStyle name="好_夜班精益一线U529-e-MC白生产不良报表（7.15） 7 10" xfId="26105"/>
    <cellStyle name="好_夜班精益一线U529-e-MC白生产不良报表（7.15） 7 11" xfId="26107"/>
    <cellStyle name="好_夜班精益一线U529-e-MC白生产不良报表（7.15） 7 12" xfId="36133"/>
    <cellStyle name="好_夜班精益一线U529-e-MC白生产不良报表（7.15） 7 2" xfId="32866"/>
    <cellStyle name="好_夜班精益一线U529-e-MC白生产不良报表（7.15） 7 3" xfId="32868"/>
    <cellStyle name="好_夜班精益一线U529-e-MC白生产不良报表（7.15） 7 4" xfId="31464"/>
    <cellStyle name="好_夜班精益一线U529-e-MC白生产不良报表（7.15） 7 5" xfId="31467"/>
    <cellStyle name="好_夜班精益一线U529-e-MC白生产不良报表（7.15） 7 6" xfId="31470"/>
    <cellStyle name="好_夜班精益一线U529-e-MC白生产不良报表（7.15） 7 7" xfId="31473"/>
    <cellStyle name="好_夜班精益一线U529-e-MC白生产不良报表（7.15） 7 8" xfId="36134"/>
    <cellStyle name="好_夜班精益一线U529-e-MC白生产不良报表（7.15） 7 9" xfId="36135"/>
    <cellStyle name="好_夜班精益一线U529-e-MC白生产不良报表（7.15） 8" xfId="36136"/>
    <cellStyle name="好_夜班精益一线U529-e-MC白生产不良报表（7.15） 8 10" xfId="36137"/>
    <cellStyle name="好_夜班精益一线U529-e-MC白生产不良报表（7.15） 8 11" xfId="36138"/>
    <cellStyle name="好_夜班精益一线U529-e-MC白生产不良报表（7.15） 8 12" xfId="36139"/>
    <cellStyle name="好_夜班精益一线U529-e-MC白生产不良报表（7.15） 8 2" xfId="28599"/>
    <cellStyle name="好_夜班精益一线U529-e-MC白生产不良报表（7.15） 8 3" xfId="28602"/>
    <cellStyle name="好_夜班精益一线U529-e-MC白生产不良报表（7.15） 8 4" xfId="28606"/>
    <cellStyle name="好_夜班精益一线U529-e-MC白生产不良报表（7.15） 8 5" xfId="31486"/>
    <cellStyle name="好_夜班精益一线U529-e-MC白生产不良报表（7.15） 8 6" xfId="31489"/>
    <cellStyle name="好_夜班精益一线U529-e-MC白生产不良报表（7.15） 8 7" xfId="31492"/>
    <cellStyle name="好_夜班精益一线U529-e-MC白生产不良报表（7.15） 8 8" xfId="36140"/>
    <cellStyle name="好_夜班精益一线U529-e-MC白生产不良报表（7.15） 8 9" xfId="36141"/>
    <cellStyle name="好_夜班精益一线U529-e-MC白生产不良报表（7.15） 9" xfId="24308"/>
    <cellStyle name="好_夜班精益一线U529-e-MC白生产不良报表（7.15） 9 10" xfId="36142"/>
    <cellStyle name="好_夜班精益一线U529-e-MC白生产不良报表（7.15） 9 11" xfId="36143"/>
    <cellStyle name="好_夜班精益一线U529-e-MC白生产不良报表（7.15） 9 12" xfId="36144"/>
    <cellStyle name="好_夜班精益一线U529-e-MC白生产不良报表（7.15） 9 2" xfId="32878"/>
    <cellStyle name="好_夜班精益一线U529-e-MC白生产不良报表（7.15） 9 3" xfId="15061"/>
    <cellStyle name="好_夜班精益一线U529-e-MC白生产不良报表（7.15） 9 4" xfId="15065"/>
    <cellStyle name="好_夜班精益一线U529-e-MC白生产不良报表（7.15） 9 5" xfId="15069"/>
    <cellStyle name="好_夜班精益一线U529-e-MC白生产不良报表（7.15） 9 6" xfId="15073"/>
    <cellStyle name="好_夜班精益一线U529-e-MC白生产不良报表（7.15） 9 7" xfId="15077"/>
    <cellStyle name="好_夜班精益一线U529-e-MC白生产不良报表（7.15） 9 8" xfId="36145"/>
    <cellStyle name="好_夜班精益一线U529-e-MC白生产不良报表（7.15） 9 9" xfId="36146"/>
    <cellStyle name="好_白班X907生产不良统计报表  （08.24）" xfId="35460"/>
    <cellStyle name="好_白班X907生产不良统计报表  （08.27）(1)" xfId="35461"/>
    <cellStyle name="好_白班X907生产不良统计报表  （08.27）(1) 2" xfId="15221"/>
    <cellStyle name="好_白班X907生产不良统计报表（09.1）(1)" xfId="35462"/>
    <cellStyle name="好_白班X907生产不良统计报表（09.1）(1) 2" xfId="35463"/>
    <cellStyle name="好_精益一线" xfId="35464"/>
    <cellStyle name="好_精益一线 10" xfId="35465"/>
    <cellStyle name="好_精益一线 10 10" xfId="35466"/>
    <cellStyle name="好_精益一线 10 11" xfId="35467"/>
    <cellStyle name="好_精益一线 10 12" xfId="35468"/>
    <cellStyle name="好_精益一线 10 2" xfId="35469"/>
    <cellStyle name="好_精益一线 10 3" xfId="35470"/>
    <cellStyle name="好_精益一线 10 4" xfId="35471"/>
    <cellStyle name="好_精益一线 10 5" xfId="5228"/>
    <cellStyle name="好_精益一线 10 6" xfId="5575"/>
    <cellStyle name="好_精益一线 10 7" xfId="5604"/>
    <cellStyle name="好_精益一线 10 8" xfId="35472"/>
    <cellStyle name="好_精益一线 10 9" xfId="35473"/>
    <cellStyle name="好_精益一线 11" xfId="35474"/>
    <cellStyle name="好_精益一线 11 10" xfId="35475"/>
    <cellStyle name="好_精益一线 11 11" xfId="35476"/>
    <cellStyle name="好_精益一线 11 12" xfId="35477"/>
    <cellStyle name="好_精益一线 11 2" xfId="35478"/>
    <cellStyle name="好_精益一线 11 3" xfId="35479"/>
    <cellStyle name="好_精益一线 11 4" xfId="35480"/>
    <cellStyle name="好_精益一线 11 5" xfId="35481"/>
    <cellStyle name="好_精益一线 11 6" xfId="35482"/>
    <cellStyle name="好_精益一线 11 7" xfId="35483"/>
    <cellStyle name="好_精益一线 11 8" xfId="35484"/>
    <cellStyle name="好_精益一线 11 9" xfId="35485"/>
    <cellStyle name="好_精益一线 12" xfId="35486"/>
    <cellStyle name="好_精益一线 12 10" xfId="35487"/>
    <cellStyle name="好_精益一线 12 11" xfId="35488"/>
    <cellStyle name="好_精益一线 12 12" xfId="35489"/>
    <cellStyle name="好_精益一线 12 2" xfId="35490"/>
    <cellStyle name="好_精益一线 12 3" xfId="35491"/>
    <cellStyle name="好_精益一线 12 4" xfId="35492"/>
    <cellStyle name="好_精益一线 12 5" xfId="35493"/>
    <cellStyle name="好_精益一线 12 6" xfId="35494"/>
    <cellStyle name="好_精益一线 12 7" xfId="35495"/>
    <cellStyle name="好_精益一线 12 8" xfId="35496"/>
    <cellStyle name="好_精益一线 12 9" xfId="35497"/>
    <cellStyle name="好_精益一线 13" xfId="35498"/>
    <cellStyle name="好_精益一线 13 10" xfId="35499"/>
    <cellStyle name="好_精益一线 13 11" xfId="35500"/>
    <cellStyle name="好_精益一线 13 12" xfId="35501"/>
    <cellStyle name="好_精益一线 13 2" xfId="35502"/>
    <cellStyle name="好_精益一线 13 3" xfId="35503"/>
    <cellStyle name="好_精益一线 13 4" xfId="35504"/>
    <cellStyle name="好_精益一线 13 5" xfId="22298"/>
    <cellStyle name="好_精益一线 13 6" xfId="22300"/>
    <cellStyle name="好_精益一线 13 7" xfId="22302"/>
    <cellStyle name="好_精益一线 13 8" xfId="35505"/>
    <cellStyle name="好_精益一线 13 9" xfId="35506"/>
    <cellStyle name="好_精益一线 14" xfId="35507"/>
    <cellStyle name="好_精益一线 15" xfId="35508"/>
    <cellStyle name="好_精益一线 16" xfId="35510"/>
    <cellStyle name="好_精益一线 17" xfId="35512"/>
    <cellStyle name="好_精益一线 18" xfId="35514"/>
    <cellStyle name="好_精益一线 19" xfId="35516"/>
    <cellStyle name="好_精益一线 2" xfId="35518"/>
    <cellStyle name="好_精益一线 2 10" xfId="35519"/>
    <cellStyle name="好_精益一线 2 11" xfId="35520"/>
    <cellStyle name="好_精益一线 2 12" xfId="35521"/>
    <cellStyle name="好_精益一线 2 2" xfId="30948"/>
    <cellStyle name="好_精益一线 2 3" xfId="30950"/>
    <cellStyle name="好_精益一线 2 4" xfId="30952"/>
    <cellStyle name="好_精益一线 2 5" xfId="30954"/>
    <cellStyle name="好_精益一线 2 6" xfId="30956"/>
    <cellStyle name="好_精益一线 2 7" xfId="30958"/>
    <cellStyle name="好_精益一线 2 8" xfId="35522"/>
    <cellStyle name="好_精益一线 2 9" xfId="35523"/>
    <cellStyle name="好_精益一线 2_白班U27线R817生产不良统计表（9.13）" xfId="35524"/>
    <cellStyle name="好_精益一线 2_白班U27线R817生产不良统计表（9.13） 2" xfId="35525"/>
    <cellStyle name="好_精益一线 2_白班X907生产不良统计报表（09.1）(1)" xfId="35526"/>
    <cellStyle name="好_精益一线 2_白班X907生产不良统计报表（09.1）(1) 2" xfId="35527"/>
    <cellStyle name="好_精益一线 20" xfId="35509"/>
    <cellStyle name="好_精益一线 21" xfId="35511"/>
    <cellStyle name="好_精益一线 22" xfId="35513"/>
    <cellStyle name="好_精益一线 23" xfId="35515"/>
    <cellStyle name="好_精益一线 24" xfId="35517"/>
    <cellStyle name="好_精益一线 3" xfId="35528"/>
    <cellStyle name="好_精益一线 3 10" xfId="35529"/>
    <cellStyle name="好_精益一线 3 11" xfId="35530"/>
    <cellStyle name="好_精益一线 3 12" xfId="35531"/>
    <cellStyle name="好_精益一线 3 2" xfId="29816"/>
    <cellStyle name="好_精益一线 3 3" xfId="35532"/>
    <cellStyle name="好_精益一线 3 4" xfId="35533"/>
    <cellStyle name="好_精益一线 3 5" xfId="35534"/>
    <cellStyle name="好_精益一线 3 6" xfId="22287"/>
    <cellStyle name="好_精益一线 3 7" xfId="22289"/>
    <cellStyle name="好_精益一线 3 8" xfId="1192"/>
    <cellStyle name="好_精益一线 3 9" xfId="22291"/>
    <cellStyle name="好_精益一线 3_白班U27线R817生产不良统计表（9.13）" xfId="35535"/>
    <cellStyle name="好_精益一线 3_白班U27线R817生产不良统计表（9.13） 2" xfId="35536"/>
    <cellStyle name="好_精益一线 3_白班X907生产不良统计报表（09.1）(1)" xfId="35537"/>
    <cellStyle name="好_精益一线 3_白班X907生产不良统计报表（09.1）(1) 2" xfId="35538"/>
    <cellStyle name="好_精益一线 4" xfId="35539"/>
    <cellStyle name="好_精益一线 4 10" xfId="35540"/>
    <cellStyle name="好_精益一线 4 11" xfId="35541"/>
    <cellStyle name="好_精益一线 4 12" xfId="35542"/>
    <cellStyle name="好_精益一线 4 2" xfId="35543"/>
    <cellStyle name="好_精益一线 4 3" xfId="35544"/>
    <cellStyle name="好_精益一线 4 4" xfId="35545"/>
    <cellStyle name="好_精益一线 4 5" xfId="35546"/>
    <cellStyle name="好_精益一线 4 6" xfId="22304"/>
    <cellStyle name="好_精益一线 4 7" xfId="22306"/>
    <cellStyle name="好_精益一线 4 8" xfId="1196"/>
    <cellStyle name="好_精益一线 4 9" xfId="22308"/>
    <cellStyle name="好_精益一线 5" xfId="35547"/>
    <cellStyle name="好_精益一线 5 10" xfId="35548"/>
    <cellStyle name="好_精益一线 5 11" xfId="35549"/>
    <cellStyle name="好_精益一线 5 12" xfId="35550"/>
    <cellStyle name="好_精益一线 5 2" xfId="35551"/>
    <cellStyle name="好_精益一线 5 3" xfId="35552"/>
    <cellStyle name="好_精益一线 5 4" xfId="35553"/>
    <cellStyle name="好_精益一线 5 5" xfId="35554"/>
    <cellStyle name="好_精益一线 5 6" xfId="17849"/>
    <cellStyle name="好_精益一线 5 7" xfId="17852"/>
    <cellStyle name="好_精益一线 5 8" xfId="22317"/>
    <cellStyle name="好_精益一线 5 9" xfId="22320"/>
    <cellStyle name="好_精益一线 6" xfId="35555"/>
    <cellStyle name="好_精益一线 6 10" xfId="35556"/>
    <cellStyle name="好_精益一线 6 11" xfId="35557"/>
    <cellStyle name="好_精益一线 6 12" xfId="35558"/>
    <cellStyle name="好_精益一线 6 2" xfId="35559"/>
    <cellStyle name="好_精益一线 6 3" xfId="35560"/>
    <cellStyle name="好_精益一线 6 4" xfId="35561"/>
    <cellStyle name="好_精益一线 6 5" xfId="35562"/>
    <cellStyle name="好_精益一线 6 6" xfId="35563"/>
    <cellStyle name="好_精益一线 6 7" xfId="35564"/>
    <cellStyle name="好_精益一线 6 8" xfId="35565"/>
    <cellStyle name="好_精益一线 6 9" xfId="35566"/>
    <cellStyle name="好_精益一线 7" xfId="35567"/>
    <cellStyle name="好_精益一线 7 10" xfId="35568"/>
    <cellStyle name="好_精益一线 7 11" xfId="35569"/>
    <cellStyle name="好_精益一线 7 12" xfId="35570"/>
    <cellStyle name="好_精益一线 7 2" xfId="35571"/>
    <cellStyle name="好_精益一线 7 3" xfId="35572"/>
    <cellStyle name="好_精益一线 7 4" xfId="35573"/>
    <cellStyle name="好_精益一线 7 5" xfId="35574"/>
    <cellStyle name="好_精益一线 7 6" xfId="35575"/>
    <cellStyle name="好_精益一线 7 7" xfId="35576"/>
    <cellStyle name="好_精益一线 7 8" xfId="35577"/>
    <cellStyle name="好_精益一线 7 9" xfId="35578"/>
    <cellStyle name="好_精益一线 8" xfId="35579"/>
    <cellStyle name="好_精益一线 8 10" xfId="35580"/>
    <cellStyle name="好_精益一线 8 11" xfId="35581"/>
    <cellStyle name="好_精益一线 8 12" xfId="35582"/>
    <cellStyle name="好_精益一线 8 2" xfId="35583"/>
    <cellStyle name="好_精益一线 8 3" xfId="35584"/>
    <cellStyle name="好_精益一线 8 4" xfId="35585"/>
    <cellStyle name="好_精益一线 8 5" xfId="35586"/>
    <cellStyle name="好_精益一线 8 6" xfId="35587"/>
    <cellStyle name="好_精益一线 8 7" xfId="35588"/>
    <cellStyle name="好_精益一线 8 8" xfId="35589"/>
    <cellStyle name="好_精益一线 8 9" xfId="35590"/>
    <cellStyle name="好_精益一线 9" xfId="35591"/>
    <cellStyle name="好_精益一线 9 10" xfId="35592"/>
    <cellStyle name="好_精益一线 9 11" xfId="35593"/>
    <cellStyle name="好_精益一线 9 12" xfId="35594"/>
    <cellStyle name="好_精益一线 9 2" xfId="35595"/>
    <cellStyle name="好_精益一线 9 3" xfId="35596"/>
    <cellStyle name="好_精益一线 9 4" xfId="35597"/>
    <cellStyle name="好_精益一线 9 5" xfId="35598"/>
    <cellStyle name="好_精益一线 9 6" xfId="35599"/>
    <cellStyle name="好_精益一线 9 7" xfId="35600"/>
    <cellStyle name="好_精益一线 9 8" xfId="35601"/>
    <cellStyle name="好_精益一线 9 9" xfId="35602"/>
    <cellStyle name="寘嬫愗傝 [0.00]_Region Orders (2)" xfId="37454"/>
    <cellStyle name="寘嬫愗傝_Region Orders (2)" xfId="37455"/>
    <cellStyle name="差 10 2" xfId="14498"/>
    <cellStyle name="差 11 2" xfId="14500"/>
    <cellStyle name="差 12 2" xfId="14502"/>
    <cellStyle name="差 13 2" xfId="10512"/>
    <cellStyle name="差 14 2" xfId="14506"/>
    <cellStyle name="差 15 2" xfId="14509"/>
    <cellStyle name="差 16 2" xfId="14510"/>
    <cellStyle name="差 17 2" xfId="14511"/>
    <cellStyle name="差 18 2" xfId="10544"/>
    <cellStyle name="差 2" xfId="14514"/>
    <cellStyle name="差 2 2" xfId="14515"/>
    <cellStyle name="差 2 2 2" xfId="14517"/>
    <cellStyle name="差 2 3" xfId="14519"/>
    <cellStyle name="差 2 3 2" xfId="14521"/>
    <cellStyle name="差 2 3 3" xfId="14524"/>
    <cellStyle name="差 2 4" xfId="14527"/>
    <cellStyle name="差 3" xfId="14529"/>
    <cellStyle name="差 3 2" xfId="14530"/>
    <cellStyle name="差 3 2 2" xfId="14531"/>
    <cellStyle name="差 3 3" xfId="14532"/>
    <cellStyle name="差 3 3 2" xfId="14533"/>
    <cellStyle name="差 3 3 3" xfId="14534"/>
    <cellStyle name="差 3 4" xfId="14536"/>
    <cellStyle name="差 4" xfId="14537"/>
    <cellStyle name="差 4 2" xfId="14538"/>
    <cellStyle name="差 4 2 2" xfId="14539"/>
    <cellStyle name="差 4 3" xfId="3554"/>
    <cellStyle name="差 4 3 2" xfId="14540"/>
    <cellStyle name="差 4 3 3" xfId="14542"/>
    <cellStyle name="差 4 4" xfId="3558"/>
    <cellStyle name="差 5 2" xfId="14544"/>
    <cellStyle name="差 5 2 2" xfId="14545"/>
    <cellStyle name="差 5 3" xfId="14546"/>
    <cellStyle name="差 5 3 2" xfId="14547"/>
    <cellStyle name="差 5 3 3" xfId="14549"/>
    <cellStyle name="差 5 4" xfId="14550"/>
    <cellStyle name="差 6 2" xfId="14551"/>
    <cellStyle name="差 6 2 2" xfId="14556"/>
    <cellStyle name="差 6 3" xfId="14558"/>
    <cellStyle name="差 6 3 2" xfId="14563"/>
    <cellStyle name="差 6 3 3" xfId="14565"/>
    <cellStyle name="差 6 4" xfId="14567"/>
    <cellStyle name="差 7 2" xfId="623"/>
    <cellStyle name="差 7 2 2" xfId="278"/>
    <cellStyle name="差 7 3" xfId="318"/>
    <cellStyle name="差 7 3 2" xfId="14572"/>
    <cellStyle name="差 7 3 3" xfId="14573"/>
    <cellStyle name="差 7 4" xfId="14574"/>
    <cellStyle name="差 8 2" xfId="14578"/>
    <cellStyle name="差 8 2 2" xfId="14582"/>
    <cellStyle name="差 8 3" xfId="14583"/>
    <cellStyle name="差 8 3 2" xfId="14588"/>
    <cellStyle name="差 8 3 3" xfId="14590"/>
    <cellStyle name="差 8 4" xfId="14592"/>
    <cellStyle name="差 9 2" xfId="14597"/>
    <cellStyle name="差 9 2 2" xfId="449"/>
    <cellStyle name="差 9 3" xfId="5736"/>
    <cellStyle name="差 9 3 2" xfId="14603"/>
    <cellStyle name="差 9 3 3" xfId="14605"/>
    <cellStyle name="差 9 4" xfId="5741"/>
    <cellStyle name="差_~6053805" xfId="1238"/>
    <cellStyle name="差_~6053805 10" xfId="14608"/>
    <cellStyle name="差_~6053805 10 10" xfId="14609"/>
    <cellStyle name="差_~6053805 10 11" xfId="9087"/>
    <cellStyle name="差_~6053805 10 12" xfId="9089"/>
    <cellStyle name="差_~6053805 10 2" xfId="14610"/>
    <cellStyle name="差_~6053805 10 3" xfId="14612"/>
    <cellStyle name="差_~6053805 10 4" xfId="14614"/>
    <cellStyle name="差_~6053805 10 5" xfId="14616"/>
    <cellStyle name="差_~6053805 10 6" xfId="14618"/>
    <cellStyle name="差_~6053805 10 7" xfId="14620"/>
    <cellStyle name="差_~6053805 10 8" xfId="14622"/>
    <cellStyle name="差_~6053805 10 9" xfId="14623"/>
    <cellStyle name="差_~6053805 11" xfId="14624"/>
    <cellStyle name="差_~6053805 11 10" xfId="14625"/>
    <cellStyle name="差_~6053805 11 11" xfId="14626"/>
    <cellStyle name="差_~6053805 11 12" xfId="14627"/>
    <cellStyle name="差_~6053805 11 2" xfId="14628"/>
    <cellStyle name="差_~6053805 11 3" xfId="14630"/>
    <cellStyle name="差_~6053805 11 4" xfId="14632"/>
    <cellStyle name="差_~6053805 11 5" xfId="14635"/>
    <cellStyle name="差_~6053805 11 6" xfId="14638"/>
    <cellStyle name="差_~6053805 11 7" xfId="14641"/>
    <cellStyle name="差_~6053805 11 8" xfId="14643"/>
    <cellStyle name="差_~6053805 11 9" xfId="14645"/>
    <cellStyle name="差_~6053805 12" xfId="14647"/>
    <cellStyle name="差_~6053805 12 10" xfId="14648"/>
    <cellStyle name="差_~6053805 12 11" xfId="14650"/>
    <cellStyle name="差_~6053805 12 12" xfId="14652"/>
    <cellStyle name="差_~6053805 12 2" xfId="14654"/>
    <cellStyle name="差_~6053805 12 3" xfId="14656"/>
    <cellStyle name="差_~6053805 12 4" xfId="14659"/>
    <cellStyle name="差_~6053805 12 5" xfId="14661"/>
    <cellStyle name="差_~6053805 12 6" xfId="14663"/>
    <cellStyle name="差_~6053805 12 7" xfId="14664"/>
    <cellStyle name="差_~6053805 12 8" xfId="14665"/>
    <cellStyle name="差_~6053805 12 9" xfId="14666"/>
    <cellStyle name="差_~6053805 13" xfId="14667"/>
    <cellStyle name="差_~6053805 13 10" xfId="11181"/>
    <cellStyle name="差_~6053805 13 11" xfId="11184"/>
    <cellStyle name="差_~6053805 13 12" xfId="11187"/>
    <cellStyle name="差_~6053805 13 2" xfId="14668"/>
    <cellStyle name="差_~6053805 13 3" xfId="14669"/>
    <cellStyle name="差_~6053805 13 4" xfId="14670"/>
    <cellStyle name="差_~6053805 13 5" xfId="14671"/>
    <cellStyle name="差_~6053805 13 6" xfId="14672"/>
    <cellStyle name="差_~6053805 13 7" xfId="1903"/>
    <cellStyle name="差_~6053805 13 8" xfId="1908"/>
    <cellStyle name="差_~6053805 13 9" xfId="1918"/>
    <cellStyle name="差_~6053805 14" xfId="14673"/>
    <cellStyle name="差_~6053805 15" xfId="14674"/>
    <cellStyle name="差_~6053805 16" xfId="14676"/>
    <cellStyle name="差_~6053805 17" xfId="14678"/>
    <cellStyle name="差_~6053805 18" xfId="14680"/>
    <cellStyle name="差_~6053805 19" xfId="14683"/>
    <cellStyle name="差_~6053805 2" xfId="1093"/>
    <cellStyle name="差_~6053805 2 10" xfId="1006"/>
    <cellStyle name="差_~6053805 2 11" xfId="1114"/>
    <cellStyle name="差_~6053805 2 12" xfId="14686"/>
    <cellStyle name="差_~6053805 2 2" xfId="14687"/>
    <cellStyle name="差_~6053805 2 3" xfId="14690"/>
    <cellStyle name="差_~6053805 2 4" xfId="14693"/>
    <cellStyle name="差_~6053805 2 5" xfId="14695"/>
    <cellStyle name="差_~6053805 2 6" xfId="14697"/>
    <cellStyle name="差_~6053805 2 7" xfId="14699"/>
    <cellStyle name="差_~6053805 2 8" xfId="14700"/>
    <cellStyle name="差_~6053805 2 9" xfId="14702"/>
    <cellStyle name="差_~6053805 20" xfId="14675"/>
    <cellStyle name="差_~6053805 21" xfId="14677"/>
    <cellStyle name="差_~6053805 22" xfId="14679"/>
    <cellStyle name="差_~6053805 23" xfId="14681"/>
    <cellStyle name="差_~6053805 24" xfId="14684"/>
    <cellStyle name="差_~6053805 3" xfId="14705"/>
    <cellStyle name="差_~6053805 3 10" xfId="14707"/>
    <cellStyle name="差_~6053805 3 11" xfId="2080"/>
    <cellStyle name="差_~6053805 3 12" xfId="2082"/>
    <cellStyle name="差_~6053805 3 2" xfId="4979"/>
    <cellStyle name="差_~6053805 3 3" xfId="4982"/>
    <cellStyle name="差_~6053805 3 4" xfId="14708"/>
    <cellStyle name="差_~6053805 3 5" xfId="14709"/>
    <cellStyle name="差_~6053805 3 6" xfId="14710"/>
    <cellStyle name="差_~6053805 3 7" xfId="14711"/>
    <cellStyle name="差_~6053805 3 8" xfId="14712"/>
    <cellStyle name="差_~6053805 3 9" xfId="14714"/>
    <cellStyle name="差_~6053805 4" xfId="14716"/>
    <cellStyle name="差_~6053805 4 10" xfId="14718"/>
    <cellStyle name="差_~6053805 4 11" xfId="14719"/>
    <cellStyle name="差_~6053805 4 12" xfId="14720"/>
    <cellStyle name="差_~6053805 4 2" xfId="14721"/>
    <cellStyle name="差_~6053805 4 3" xfId="14723"/>
    <cellStyle name="差_~6053805 4 4" xfId="14725"/>
    <cellStyle name="差_~6053805 4 5" xfId="14726"/>
    <cellStyle name="差_~6053805 4 6" xfId="14727"/>
    <cellStyle name="差_~6053805 4 7" xfId="14728"/>
    <cellStyle name="差_~6053805 4 8" xfId="14729"/>
    <cellStyle name="差_~6053805 4 9" xfId="14731"/>
    <cellStyle name="差_~6053805 5" xfId="14733"/>
    <cellStyle name="差_~6053805 5 10" xfId="12533"/>
    <cellStyle name="差_~6053805 5 11" xfId="12536"/>
    <cellStyle name="差_~6053805 5 12" xfId="12539"/>
    <cellStyle name="差_~6053805 5 2" xfId="14736"/>
    <cellStyle name="差_~6053805 5 3" xfId="14738"/>
    <cellStyle name="差_~6053805 5 4" xfId="14740"/>
    <cellStyle name="差_~6053805 5 5" xfId="14741"/>
    <cellStyle name="差_~6053805 5 6" xfId="10821"/>
    <cellStyle name="差_~6053805 5 7" xfId="10824"/>
    <cellStyle name="差_~6053805 5 8" xfId="10827"/>
    <cellStyle name="差_~6053805 5 9" xfId="10831"/>
    <cellStyle name="差_~6053805 6" xfId="14742"/>
    <cellStyle name="差_~6053805 6 10" xfId="14744"/>
    <cellStyle name="差_~6053805 6 11" xfId="14745"/>
    <cellStyle name="差_~6053805 6 12" xfId="14746"/>
    <cellStyle name="差_~6053805 6 2" xfId="14747"/>
    <cellStyle name="差_~6053805 6 3" xfId="14749"/>
    <cellStyle name="差_~6053805 6 4" xfId="12083"/>
    <cellStyle name="差_~6053805 6 5" xfId="12087"/>
    <cellStyle name="差_~6053805 6 6" xfId="10846"/>
    <cellStyle name="差_~6053805 6 7" xfId="10851"/>
    <cellStyle name="差_~6053805 6 8" xfId="10856"/>
    <cellStyle name="差_~6053805 6 9" xfId="10861"/>
    <cellStyle name="差_~6053805 7" xfId="14751"/>
    <cellStyle name="差_~6053805 7 10" xfId="14753"/>
    <cellStyle name="差_~6053805 7 11" xfId="14754"/>
    <cellStyle name="差_~6053805 7 12" xfId="14755"/>
    <cellStyle name="差_~6053805 7 2" xfId="14756"/>
    <cellStyle name="差_~6053805 7 3" xfId="14758"/>
    <cellStyle name="差_~6053805 7 4" xfId="14760"/>
    <cellStyle name="差_~6053805 7 5" xfId="14761"/>
    <cellStyle name="差_~6053805 7 6" xfId="10897"/>
    <cellStyle name="差_~6053805 7 7" xfId="10899"/>
    <cellStyle name="差_~6053805 7 8" xfId="10901"/>
    <cellStyle name="差_~6053805 7 9" xfId="10903"/>
    <cellStyle name="差_~6053805 8" xfId="14762"/>
    <cellStyle name="差_~6053805 8 10" xfId="14764"/>
    <cellStyle name="差_~6053805 8 11" xfId="2096"/>
    <cellStyle name="差_~6053805 8 12" xfId="2098"/>
    <cellStyle name="差_~6053805 8 2" xfId="5013"/>
    <cellStyle name="差_~6053805 8 3" xfId="5019"/>
    <cellStyle name="差_~6053805 8 4" xfId="14765"/>
    <cellStyle name="差_~6053805 8 5" xfId="14766"/>
    <cellStyle name="差_~6053805 8 6" xfId="14767"/>
    <cellStyle name="差_~6053805 8 7" xfId="14769"/>
    <cellStyle name="差_~6053805 8 8" xfId="14771"/>
    <cellStyle name="差_~6053805 8 9" xfId="14773"/>
    <cellStyle name="差_~6053805 9" xfId="14774"/>
    <cellStyle name="差_~6053805 9 10" xfId="14775"/>
    <cellStyle name="差_~6053805 9 11" xfId="14776"/>
    <cellStyle name="差_~6053805 9 12" xfId="14777"/>
    <cellStyle name="差_~6053805 9 2" xfId="14778"/>
    <cellStyle name="差_~6053805 9 3" xfId="14779"/>
    <cellStyle name="差_~6053805 9 4" xfId="14780"/>
    <cellStyle name="差_~6053805 9 5" xfId="14781"/>
    <cellStyle name="差_~6053805 9 6" xfId="14782"/>
    <cellStyle name="差_~6053805 9 7" xfId="14783"/>
    <cellStyle name="差_~6053805 9 8" xfId="14784"/>
    <cellStyle name="差_~6053805 9 9" xfId="14785"/>
    <cellStyle name="差_~6280403" xfId="13927"/>
    <cellStyle name="差_~9265735" xfId="14786"/>
    <cellStyle name="差_~9691422" xfId="14788"/>
    <cellStyle name="差_9月工作汇报－耿爽" xfId="14790"/>
    <cellStyle name="差_9月工作汇报－耿爽 10" xfId="14793"/>
    <cellStyle name="差_9月工作汇报－耿爽 10 10" xfId="14794"/>
    <cellStyle name="差_9月工作汇报－耿爽 10 11" xfId="14795"/>
    <cellStyle name="差_9月工作汇报－耿爽 10 12" xfId="14797"/>
    <cellStyle name="差_9月工作汇报－耿爽 10 2" xfId="14799"/>
    <cellStyle name="差_9月工作汇报－耿爽 10 3" xfId="349"/>
    <cellStyle name="差_9月工作汇报－耿爽 10 4" xfId="14800"/>
    <cellStyle name="差_9月工作汇报－耿爽 10 5" xfId="14801"/>
    <cellStyle name="差_9月工作汇报－耿爽 10 6" xfId="14802"/>
    <cellStyle name="差_9月工作汇报－耿爽 10 7" xfId="14803"/>
    <cellStyle name="差_9月工作汇报－耿爽 10 8" xfId="14804"/>
    <cellStyle name="差_9月工作汇报－耿爽 10 9" xfId="14805"/>
    <cellStyle name="差_9月工作汇报－耿爽 11" xfId="14806"/>
    <cellStyle name="差_9月工作汇报－耿爽 11 10" xfId="14807"/>
    <cellStyle name="差_9月工作汇报－耿爽 11 11" xfId="4661"/>
    <cellStyle name="差_9月工作汇报－耿爽 11 12" xfId="4882"/>
    <cellStyle name="差_9月工作汇报－耿爽 11 2" xfId="14808"/>
    <cellStyle name="差_9月工作汇报－耿爽 11 3" xfId="1711"/>
    <cellStyle name="差_9月工作汇报－耿爽 11 4" xfId="14809"/>
    <cellStyle name="差_9月工作汇报－耿爽 11 5" xfId="14810"/>
    <cellStyle name="差_9月工作汇报－耿爽 11 6" xfId="14811"/>
    <cellStyle name="差_9月工作汇报－耿爽 11 7" xfId="14813"/>
    <cellStyle name="差_9月工作汇报－耿爽 11 8" xfId="14815"/>
    <cellStyle name="差_9月工作汇报－耿爽 11 9" xfId="14817"/>
    <cellStyle name="差_9月工作汇报－耿爽 12" xfId="14819"/>
    <cellStyle name="差_9月工作汇报－耿爽 12 10" xfId="2415"/>
    <cellStyle name="差_9月工作汇报－耿爽 12 11" xfId="2423"/>
    <cellStyle name="差_9月工作汇报－耿爽 12 12" xfId="2428"/>
    <cellStyle name="差_9月工作汇报－耿爽 12 2" xfId="14820"/>
    <cellStyle name="差_9月工作汇报－耿爽 12 3" xfId="1718"/>
    <cellStyle name="差_9月工作汇报－耿爽 12 4" xfId="14821"/>
    <cellStyle name="差_9月工作汇报－耿爽 12 5" xfId="14822"/>
    <cellStyle name="差_9月工作汇报－耿爽 12 6" xfId="14823"/>
    <cellStyle name="差_9月工作汇报－耿爽 12 7" xfId="14825"/>
    <cellStyle name="差_9月工作汇报－耿爽 12 8" xfId="14827"/>
    <cellStyle name="差_9月工作汇报－耿爽 12 9" xfId="14829"/>
    <cellStyle name="差_9月工作汇报－耿爽 13" xfId="14831"/>
    <cellStyle name="差_9月工作汇报－耿爽 13 10" xfId="14832"/>
    <cellStyle name="差_9月工作汇报－耿爽 13 11" xfId="14835"/>
    <cellStyle name="差_9月工作汇报－耿爽 13 12" xfId="14837"/>
    <cellStyle name="差_9月工作汇报－耿爽 13 2" xfId="14839"/>
    <cellStyle name="差_9月工作汇报－耿爽 13 3" xfId="1723"/>
    <cellStyle name="差_9月工作汇报－耿爽 13 4" xfId="14840"/>
    <cellStyle name="差_9月工作汇报－耿爽 13 5" xfId="14842"/>
    <cellStyle name="差_9月工作汇报－耿爽 13 6" xfId="14844"/>
    <cellStyle name="差_9月工作汇报－耿爽 13 7" xfId="14846"/>
    <cellStyle name="差_9月工作汇报－耿爽 13 8" xfId="14848"/>
    <cellStyle name="差_9月工作汇报－耿爽 13 9" xfId="14850"/>
    <cellStyle name="差_9月工作汇报－耿爽 14" xfId="14852"/>
    <cellStyle name="差_9月工作汇报－耿爽 15" xfId="14853"/>
    <cellStyle name="差_9月工作汇报－耿爽 16" xfId="14857"/>
    <cellStyle name="差_9月工作汇报－耿爽 17" xfId="14861"/>
    <cellStyle name="差_9月工作汇报－耿爽 18" xfId="14865"/>
    <cellStyle name="差_9月工作汇报－耿爽 19" xfId="14869"/>
    <cellStyle name="差_9月工作汇报－耿爽 2" xfId="8760"/>
    <cellStyle name="差_9月工作汇报－耿爽 2 10" xfId="14873"/>
    <cellStyle name="差_9月工作汇报－耿爽 2 11" xfId="14874"/>
    <cellStyle name="差_9月工作汇报－耿爽 2 12" xfId="14875"/>
    <cellStyle name="差_9月工作汇报－耿爽 2 2" xfId="14876"/>
    <cellStyle name="差_9月工作汇报－耿爽 2 3" xfId="14877"/>
    <cellStyle name="差_9月工作汇报－耿爽 2 4" xfId="14878"/>
    <cellStyle name="差_9月工作汇报－耿爽 2 5" xfId="14881"/>
    <cellStyle name="差_9月工作汇报－耿爽 2 6" xfId="14884"/>
    <cellStyle name="差_9月工作汇报－耿爽 2 7" xfId="14887"/>
    <cellStyle name="差_9月工作汇报－耿爽 2 8" xfId="14890"/>
    <cellStyle name="差_9月工作汇报－耿爽 2 9" xfId="14893"/>
    <cellStyle name="差_9月工作汇报－耿爽 20" xfId="14854"/>
    <cellStyle name="差_9月工作汇报－耿爽 21" xfId="14858"/>
    <cellStyle name="差_9月工作汇报－耿爽 22" xfId="14862"/>
    <cellStyle name="差_9月工作汇报－耿爽 23" xfId="14866"/>
    <cellStyle name="差_9月工作汇报－耿爽 24" xfId="14870"/>
    <cellStyle name="差_9月工作汇报－耿爽 3" xfId="12637"/>
    <cellStyle name="差_9月工作汇报－耿爽 3 10" xfId="14896"/>
    <cellStyle name="差_9月工作汇报－耿爽 3 11" xfId="14897"/>
    <cellStyle name="差_9月工作汇报－耿爽 3 12" xfId="14898"/>
    <cellStyle name="差_9月工作汇报－耿爽 3 2" xfId="14900"/>
    <cellStyle name="差_9月工作汇报－耿爽 3 3" xfId="14901"/>
    <cellStyle name="差_9月工作汇报－耿爽 3 4" xfId="14902"/>
    <cellStyle name="差_9月工作汇报－耿爽 3 5" xfId="14904"/>
    <cellStyle name="差_9月工作汇报－耿爽 3 6" xfId="14906"/>
    <cellStyle name="差_9月工作汇报－耿爽 3 7" xfId="14908"/>
    <cellStyle name="差_9月工作汇报－耿爽 3 8" xfId="14910"/>
    <cellStyle name="差_9月工作汇报－耿爽 3 9" xfId="14912"/>
    <cellStyle name="差_9月工作汇报－耿爽 4" xfId="12639"/>
    <cellStyle name="差_9月工作汇报－耿爽 4 10" xfId="14914"/>
    <cellStyle name="差_9月工作汇报－耿爽 4 11" xfId="14917"/>
    <cellStyle name="差_9月工作汇报－耿爽 4 12" xfId="14921"/>
    <cellStyle name="差_9月工作汇报－耿爽 4 2" xfId="14923"/>
    <cellStyle name="差_9月工作汇报－耿爽 4 3" xfId="14924"/>
    <cellStyle name="差_9月工作汇报－耿爽 4 4" xfId="14925"/>
    <cellStyle name="差_9月工作汇报－耿爽 4 5" xfId="14927"/>
    <cellStyle name="差_9月工作汇报－耿爽 4 6" xfId="14929"/>
    <cellStyle name="差_9月工作汇报－耿爽 4 7" xfId="7903"/>
    <cellStyle name="差_9月工作汇报－耿爽 4 8" xfId="7906"/>
    <cellStyle name="差_9月工作汇报－耿爽 4 9" xfId="7909"/>
    <cellStyle name="差_9月工作汇报－耿爽 5" xfId="14931"/>
    <cellStyle name="差_9月工作汇报－耿爽 5 10" xfId="14932"/>
    <cellStyle name="差_9月工作汇报－耿爽 5 11" xfId="14933"/>
    <cellStyle name="差_9月工作汇报－耿爽 5 12" xfId="14934"/>
    <cellStyle name="差_9月工作汇报－耿爽 5 2" xfId="14937"/>
    <cellStyle name="差_9月工作汇报－耿爽 5 3" xfId="14940"/>
    <cellStyle name="差_9月工作汇报－耿爽 5 4" xfId="14941"/>
    <cellStyle name="差_9月工作汇报－耿爽 5 5" xfId="14943"/>
    <cellStyle name="差_9月工作汇报－耿爽 5 6" xfId="14945"/>
    <cellStyle name="差_9月工作汇报－耿爽 5 7" xfId="14947"/>
    <cellStyle name="差_9月工作汇报－耿爽 5 8" xfId="14949"/>
    <cellStyle name="差_9月工作汇报－耿爽 5 9" xfId="14952"/>
    <cellStyle name="差_9月工作汇报－耿爽 6" xfId="14956"/>
    <cellStyle name="差_9月工作汇报－耿爽 6 10" xfId="14957"/>
    <cellStyle name="差_9月工作汇报－耿爽 6 11" xfId="14961"/>
    <cellStyle name="差_9月工作汇报－耿爽 6 12" xfId="14965"/>
    <cellStyle name="差_9月工作汇报－耿爽 6 2" xfId="14969"/>
    <cellStyle name="差_9月工作汇报－耿爽 6 3" xfId="14970"/>
    <cellStyle name="差_9月工作汇报－耿爽 6 4" xfId="14971"/>
    <cellStyle name="差_9月工作汇报－耿爽 6 5" xfId="14973"/>
    <cellStyle name="差_9月工作汇报－耿爽 6 6" xfId="14975"/>
    <cellStyle name="差_9月工作汇报－耿爽 6 7" xfId="14977"/>
    <cellStyle name="差_9月工作汇报－耿爽 6 8" xfId="14979"/>
    <cellStyle name="差_9月工作汇报－耿爽 6 9" xfId="14981"/>
    <cellStyle name="差_9月工作汇报－耿爽 7" xfId="14984"/>
    <cellStyle name="差_9月工作汇报－耿爽 7 10" xfId="14985"/>
    <cellStyle name="差_9月工作汇报－耿爽 7 11" xfId="14988"/>
    <cellStyle name="差_9月工作汇报－耿爽 7 12" xfId="14991"/>
    <cellStyle name="差_9月工作汇报－耿爽 7 2" xfId="14995"/>
    <cellStyle name="差_9月工作汇报－耿爽 7 3" xfId="14996"/>
    <cellStyle name="差_9月工作汇报－耿爽 7 4" xfId="14997"/>
    <cellStyle name="差_9月工作汇报－耿爽 7 5" xfId="14999"/>
    <cellStyle name="差_9月工作汇报－耿爽 7 6" xfId="15001"/>
    <cellStyle name="差_9月工作汇报－耿爽 7 7" xfId="15003"/>
    <cellStyle name="差_9月工作汇报－耿爽 7 8" xfId="15005"/>
    <cellStyle name="差_9月工作汇报－耿爽 7 9" xfId="15007"/>
    <cellStyle name="差_9月工作汇报－耿爽 8" xfId="15010"/>
    <cellStyle name="差_9月工作汇报－耿爽 8 10" xfId="15011"/>
    <cellStyle name="差_9月工作汇报－耿爽 8 11" xfId="15012"/>
    <cellStyle name="差_9月工作汇报－耿爽 8 12" xfId="15013"/>
    <cellStyle name="差_9月工作汇报－耿爽 8 2" xfId="15015"/>
    <cellStyle name="差_9月工作汇报－耿爽 8 3" xfId="15016"/>
    <cellStyle name="差_9月工作汇报－耿爽 8 4" xfId="15017"/>
    <cellStyle name="差_9月工作汇报－耿爽 8 5" xfId="15020"/>
    <cellStyle name="差_9月工作汇报－耿爽 8 6" xfId="15023"/>
    <cellStyle name="差_9月工作汇报－耿爽 8 7" xfId="15026"/>
    <cellStyle name="差_9月工作汇报－耿爽 8 8" xfId="15029"/>
    <cellStyle name="差_9月工作汇报－耿爽 8 9" xfId="15032"/>
    <cellStyle name="差_9月工作汇报－耿爽 9" xfId="15036"/>
    <cellStyle name="差_9月工作汇报－耿爽 9 10" xfId="15037"/>
    <cellStyle name="差_9月工作汇报－耿爽 9 11" xfId="15040"/>
    <cellStyle name="差_9月工作汇报－耿爽 9 12" xfId="15044"/>
    <cellStyle name="差_9月工作汇报－耿爽 9 2" xfId="15046"/>
    <cellStyle name="差_9月工作汇报－耿爽 9 3" xfId="15047"/>
    <cellStyle name="差_9月工作汇报－耿爽 9 4" xfId="15048"/>
    <cellStyle name="差_9月工作汇报－耿爽 9 5" xfId="15050"/>
    <cellStyle name="差_9月工作汇报－耿爽 9 6" xfId="2479"/>
    <cellStyle name="差_9月工作汇报－耿爽 9 7" xfId="7936"/>
    <cellStyle name="差_9月工作汇报－耿爽 9 8" xfId="7939"/>
    <cellStyle name="差_9月工作汇报－耿爽 9 9" xfId="7942"/>
    <cellStyle name="差_Book1" xfId="15052"/>
    <cellStyle name="差_Book1 10" xfId="15053"/>
    <cellStyle name="差_Book1 10 10" xfId="15057"/>
    <cellStyle name="差_Book1 10 11" xfId="15058"/>
    <cellStyle name="差_Book1 10 12" xfId="15059"/>
    <cellStyle name="差_Book1 10 2" xfId="15060"/>
    <cellStyle name="差_Book1 10 3" xfId="15063"/>
    <cellStyle name="差_Book1 10 4" xfId="15067"/>
    <cellStyle name="差_Book1 10 5" xfId="15071"/>
    <cellStyle name="差_Book1 10 6" xfId="15075"/>
    <cellStyle name="差_Book1 10 7" xfId="15079"/>
    <cellStyle name="差_Book1 10 8" xfId="15081"/>
    <cellStyle name="差_Book1 10 9" xfId="15083"/>
    <cellStyle name="差_Book1 11" xfId="15085"/>
    <cellStyle name="差_Book1 11 10" xfId="15086"/>
    <cellStyle name="差_Book1 11 11" xfId="15087"/>
    <cellStyle name="差_Book1 11 12" xfId="15088"/>
    <cellStyle name="差_Book1 11 2" xfId="15089"/>
    <cellStyle name="差_Book1 11 3" xfId="15092"/>
    <cellStyle name="差_Book1 11 4" xfId="15094"/>
    <cellStyle name="差_Book1 11 5" xfId="15096"/>
    <cellStyle name="差_Book1 11 6" xfId="15098"/>
    <cellStyle name="差_Book1 11 7" xfId="15100"/>
    <cellStyle name="差_Book1 11 8" xfId="15101"/>
    <cellStyle name="差_Book1 11 9" xfId="15102"/>
    <cellStyle name="差_Book1 12" xfId="15103"/>
    <cellStyle name="差_Book1 12 10" xfId="15104"/>
    <cellStyle name="差_Book1 12 11" xfId="15105"/>
    <cellStyle name="差_Book1 12 12" xfId="15106"/>
    <cellStyle name="差_Book1 12 2" xfId="15107"/>
    <cellStyle name="差_Book1 12 3" xfId="15109"/>
    <cellStyle name="差_Book1 12 4" xfId="15111"/>
    <cellStyle name="差_Book1 12 5" xfId="15113"/>
    <cellStyle name="差_Book1 12 6" xfId="15115"/>
    <cellStyle name="差_Book1 12 7" xfId="15118"/>
    <cellStyle name="差_Book1 12 8" xfId="15119"/>
    <cellStyle name="差_Book1 12 9" xfId="15120"/>
    <cellStyle name="差_Book1 13" xfId="15121"/>
    <cellStyle name="差_Book1 13 10" xfId="15122"/>
    <cellStyle name="差_Book1 13 11" xfId="15123"/>
    <cellStyle name="差_Book1 13 12" xfId="15124"/>
    <cellStyle name="差_Book1 13 2" xfId="2035"/>
    <cellStyle name="差_Book1 13 3" xfId="15125"/>
    <cellStyle name="差_Book1 13 4" xfId="15127"/>
    <cellStyle name="差_Book1 13 5" xfId="15129"/>
    <cellStyle name="差_Book1 13 6" xfId="15131"/>
    <cellStyle name="差_Book1 13 7" xfId="15133"/>
    <cellStyle name="差_Book1 13 8" xfId="15134"/>
    <cellStyle name="差_Book1 13 9" xfId="15136"/>
    <cellStyle name="差_Book1 14" xfId="15138"/>
    <cellStyle name="差_Book1 15" xfId="15140"/>
    <cellStyle name="差_Book1 16" xfId="15143"/>
    <cellStyle name="差_Book1 17" xfId="15146"/>
    <cellStyle name="差_Book1 18" xfId="15149"/>
    <cellStyle name="差_Book1 19" xfId="15152"/>
    <cellStyle name="差_Book1 2" xfId="3422"/>
    <cellStyle name="差_Book1 2 10" xfId="15155"/>
    <cellStyle name="差_Book1 2 11" xfId="15156"/>
    <cellStyle name="差_Book1 2 12" xfId="15157"/>
    <cellStyle name="差_Book1 2 2" xfId="15158"/>
    <cellStyle name="差_Book1 2 3" xfId="15160"/>
    <cellStyle name="差_Book1 2 4" xfId="15161"/>
    <cellStyle name="差_Book1 2 5" xfId="15162"/>
    <cellStyle name="差_Book1 2 6" xfId="15163"/>
    <cellStyle name="差_Book1 2 7" xfId="15164"/>
    <cellStyle name="差_Book1 2 8" xfId="15165"/>
    <cellStyle name="差_Book1 2 9" xfId="15166"/>
    <cellStyle name="差_Book1 20" xfId="15141"/>
    <cellStyle name="差_Book1 21" xfId="15144"/>
    <cellStyle name="差_Book1 22" xfId="15147"/>
    <cellStyle name="差_Book1 23" xfId="15150"/>
    <cellStyle name="差_Book1 24" xfId="15153"/>
    <cellStyle name="差_Book1 3" xfId="3431"/>
    <cellStyle name="差_Book1 3 10" xfId="15167"/>
    <cellStyle name="差_Book1 3 11" xfId="15169"/>
    <cellStyle name="差_Book1 3 12" xfId="15170"/>
    <cellStyle name="差_Book1 3 2" xfId="15171"/>
    <cellStyle name="差_Book1 3 3" xfId="15173"/>
    <cellStyle name="差_Book1 3 4" xfId="15174"/>
    <cellStyle name="差_Book1 3 5" xfId="15175"/>
    <cellStyle name="差_Book1 3 6" xfId="15176"/>
    <cellStyle name="差_Book1 3 7" xfId="15177"/>
    <cellStyle name="差_Book1 3 8" xfId="15178"/>
    <cellStyle name="差_Book1 3 9" xfId="15179"/>
    <cellStyle name="差_Book1 4" xfId="3439"/>
    <cellStyle name="差_Book1 4 10" xfId="15180"/>
    <cellStyle name="差_Book1 4 11" xfId="15181"/>
    <cellStyle name="差_Book1 4 12" xfId="15182"/>
    <cellStyle name="差_Book1 4 2" xfId="15183"/>
    <cellStyle name="差_Book1 4 3" xfId="15186"/>
    <cellStyle name="差_Book1 4 4" xfId="15188"/>
    <cellStyle name="差_Book1 4 5" xfId="15189"/>
    <cellStyle name="差_Book1 4 6" xfId="15190"/>
    <cellStyle name="差_Book1 4 7" xfId="15191"/>
    <cellStyle name="差_Book1 4 8" xfId="15192"/>
    <cellStyle name="差_Book1 4 9" xfId="15193"/>
    <cellStyle name="差_Book1 5" xfId="15195"/>
    <cellStyle name="差_Book1 5 10" xfId="15196"/>
    <cellStyle name="差_Book1 5 11" xfId="15197"/>
    <cellStyle name="差_Book1 5 12" xfId="15198"/>
    <cellStyle name="差_Book1 5 2" xfId="15199"/>
    <cellStyle name="差_Book1 5 3" xfId="15200"/>
    <cellStyle name="差_Book1 5 4" xfId="1965"/>
    <cellStyle name="差_Book1 5 5" xfId="15201"/>
    <cellStyle name="差_Book1 5 6" xfId="15202"/>
    <cellStyle name="差_Book1 5 7" xfId="15203"/>
    <cellStyle name="差_Book1 5 8" xfId="15204"/>
    <cellStyle name="差_Book1 5 9" xfId="15206"/>
    <cellStyle name="差_Book1 6" xfId="15208"/>
    <cellStyle name="差_Book1 6 10" xfId="15209"/>
    <cellStyle name="差_Book1 6 11" xfId="15210"/>
    <cellStyle name="差_Book1 6 12" xfId="15212"/>
    <cellStyle name="差_Book1 6 2" xfId="15214"/>
    <cellStyle name="差_Book1 6 3" xfId="15215"/>
    <cellStyle name="差_Book1 6 4" xfId="1972"/>
    <cellStyle name="差_Book1 6 5" xfId="1975"/>
    <cellStyle name="差_Book1 6 6" xfId="15216"/>
    <cellStyle name="差_Book1 6 7" xfId="15217"/>
    <cellStyle name="差_Book1 6 8" xfId="15218"/>
    <cellStyle name="差_Book1 6 9" xfId="15219"/>
    <cellStyle name="差_Book1 7" xfId="15220"/>
    <cellStyle name="差_Book1 7 10" xfId="15222"/>
    <cellStyle name="差_Book1 7 11" xfId="15223"/>
    <cellStyle name="差_Book1 7 12" xfId="15224"/>
    <cellStyle name="差_Book1 7 2" xfId="15225"/>
    <cellStyle name="差_Book1 7 3" xfId="15226"/>
    <cellStyle name="差_Book1 7 4" xfId="15227"/>
    <cellStyle name="差_Book1 7 5" xfId="15228"/>
    <cellStyle name="差_Book1 7 6" xfId="15229"/>
    <cellStyle name="差_Book1 7 7" xfId="15230"/>
    <cellStyle name="差_Book1 7 8" xfId="15231"/>
    <cellStyle name="差_Book1 7 9" xfId="15232"/>
    <cellStyle name="差_Book1 8" xfId="15233"/>
    <cellStyle name="差_Book1 8 10" xfId="15234"/>
    <cellStyle name="差_Book1 8 11" xfId="15237"/>
    <cellStyle name="差_Book1 8 12" xfId="15239"/>
    <cellStyle name="差_Book1 8 2" xfId="15241"/>
    <cellStyle name="差_Book1 8 3" xfId="15242"/>
    <cellStyle name="差_Book1 8 4" xfId="15243"/>
    <cellStyle name="差_Book1 8 5" xfId="15244"/>
    <cellStyle name="差_Book1 8 6" xfId="15245"/>
    <cellStyle name="差_Book1 8 7" xfId="15246"/>
    <cellStyle name="差_Book1 8 8" xfId="15247"/>
    <cellStyle name="差_Book1 8 9" xfId="15248"/>
    <cellStyle name="差_Book1 9" xfId="15249"/>
    <cellStyle name="差_Book1 9 10" xfId="15250"/>
    <cellStyle name="差_Book1 9 11" xfId="15252"/>
    <cellStyle name="差_Book1 9 12" xfId="15254"/>
    <cellStyle name="差_Book1 9 2" xfId="15256"/>
    <cellStyle name="差_Book1 9 3" xfId="15258"/>
    <cellStyle name="差_Book1 9 4" xfId="15260"/>
    <cellStyle name="差_Book1 9 5" xfId="15261"/>
    <cellStyle name="差_Book1 9 6" xfId="15262"/>
    <cellStyle name="差_Book1 9 7" xfId="15263"/>
    <cellStyle name="差_Book1 9 8" xfId="15264"/>
    <cellStyle name="差_Book1 9 9" xfId="15265"/>
    <cellStyle name="差_Book1_~8294097" xfId="15267"/>
    <cellStyle name="差_Book1_1" xfId="15269"/>
    <cellStyle name="差_Book1_1 10" xfId="15270"/>
    <cellStyle name="差_Book1_1 10 10" xfId="15271"/>
    <cellStyle name="差_Book1_1 10 11" xfId="15272"/>
    <cellStyle name="差_Book1_1 10 12" xfId="15273"/>
    <cellStyle name="差_Book1_1 10 2" xfId="15274"/>
    <cellStyle name="差_Book1_1 10 3" xfId="14021"/>
    <cellStyle name="差_Book1_1 10 4" xfId="14023"/>
    <cellStyle name="差_Book1_1 10 5" xfId="14025"/>
    <cellStyle name="差_Book1_1 10 6" xfId="15275"/>
    <cellStyle name="差_Book1_1 10 7" xfId="15276"/>
    <cellStyle name="差_Book1_1 10 8" xfId="15277"/>
    <cellStyle name="差_Book1_1 10 9" xfId="15278"/>
    <cellStyle name="差_Book1_1 11" xfId="15279"/>
    <cellStyle name="差_Book1_1 11 10" xfId="15280"/>
    <cellStyle name="差_Book1_1 11 11" xfId="15281"/>
    <cellStyle name="差_Book1_1 11 12" xfId="15282"/>
    <cellStyle name="差_Book1_1 11 2" xfId="15283"/>
    <cellStyle name="差_Book1_1 11 3" xfId="14027"/>
    <cellStyle name="差_Book1_1 11 4" xfId="14030"/>
    <cellStyle name="差_Book1_1 11 5" xfId="14033"/>
    <cellStyle name="差_Book1_1 11 6" xfId="15285"/>
    <cellStyle name="差_Book1_1 11 7" xfId="15287"/>
    <cellStyle name="差_Book1_1 11 8" xfId="15289"/>
    <cellStyle name="差_Book1_1 11 9" xfId="15291"/>
    <cellStyle name="差_Book1_1 12" xfId="15294"/>
    <cellStyle name="差_Book1_1 12 10" xfId="15295"/>
    <cellStyle name="差_Book1_1 12 11" xfId="15296"/>
    <cellStyle name="差_Book1_1 12 12" xfId="15297"/>
    <cellStyle name="差_Book1_1 12 2" xfId="15298"/>
    <cellStyle name="差_Book1_1 12 3" xfId="14036"/>
    <cellStyle name="差_Book1_1 12 4" xfId="14038"/>
    <cellStyle name="差_Book1_1 12 5" xfId="14040"/>
    <cellStyle name="差_Book1_1 12 6" xfId="15301"/>
    <cellStyle name="差_Book1_1 12 7" xfId="4026"/>
    <cellStyle name="差_Book1_1 12 8" xfId="4030"/>
    <cellStyle name="差_Book1_1 12 9" xfId="4033"/>
    <cellStyle name="差_Book1_1 13" xfId="15303"/>
    <cellStyle name="差_Book1_1 13 10" xfId="15304"/>
    <cellStyle name="差_Book1_1 13 11" xfId="15305"/>
    <cellStyle name="差_Book1_1 13 12" xfId="15306"/>
    <cellStyle name="差_Book1_1 13 2" xfId="15307"/>
    <cellStyle name="差_Book1_1 13 3" xfId="15308"/>
    <cellStyle name="差_Book1_1 13 4" xfId="15309"/>
    <cellStyle name="差_Book1_1 13 5" xfId="15312"/>
    <cellStyle name="差_Book1_1 13 6" xfId="15315"/>
    <cellStyle name="差_Book1_1 13 7" xfId="15318"/>
    <cellStyle name="差_Book1_1 13 8" xfId="15319"/>
    <cellStyle name="差_Book1_1 13 9" xfId="15321"/>
    <cellStyle name="差_Book1_1 14" xfId="15323"/>
    <cellStyle name="差_Book1_1 15" xfId="15324"/>
    <cellStyle name="差_Book1_1 16" xfId="15326"/>
    <cellStyle name="差_Book1_1 17" xfId="15328"/>
    <cellStyle name="差_Book1_1 18" xfId="15331"/>
    <cellStyle name="差_Book1_1 19" xfId="15334"/>
    <cellStyle name="差_Book1_1 2" xfId="15336"/>
    <cellStyle name="差_Book1_1 2 10" xfId="15337"/>
    <cellStyle name="差_Book1_1 2 11" xfId="15338"/>
    <cellStyle name="差_Book1_1 2 12" xfId="15339"/>
    <cellStyle name="差_Book1_1 2 2" xfId="15340"/>
    <cellStyle name="差_Book1_1 2 3" xfId="15342"/>
    <cellStyle name="差_Book1_1 2 4" xfId="15344"/>
    <cellStyle name="差_Book1_1 2 5" xfId="15346"/>
    <cellStyle name="差_Book1_1 2 6" xfId="15348"/>
    <cellStyle name="差_Book1_1 2 7" xfId="15350"/>
    <cellStyle name="差_Book1_1 2 8" xfId="13984"/>
    <cellStyle name="差_Book1_1 2 9" xfId="15352"/>
    <cellStyle name="差_Book1_1 20" xfId="15325"/>
    <cellStyle name="差_Book1_1 21" xfId="15327"/>
    <cellStyle name="差_Book1_1 22" xfId="15329"/>
    <cellStyle name="差_Book1_1 23" xfId="15332"/>
    <cellStyle name="差_Book1_1 24" xfId="15335"/>
    <cellStyle name="差_Book1_1 3" xfId="2964"/>
    <cellStyle name="差_Book1_1 3 10" xfId="15354"/>
    <cellStyle name="差_Book1_1 3 11" xfId="15355"/>
    <cellStyle name="差_Book1_1 3 12" xfId="15357"/>
    <cellStyle name="差_Book1_1 3 2" xfId="2970"/>
    <cellStyle name="差_Book1_1 3 3" xfId="15359"/>
    <cellStyle name="差_Book1_1 3 4" xfId="15361"/>
    <cellStyle name="差_Book1_1 3 5" xfId="15363"/>
    <cellStyle name="差_Book1_1 3 6" xfId="15365"/>
    <cellStyle name="差_Book1_1 3 7" xfId="15367"/>
    <cellStyle name="差_Book1_1 3 8" xfId="13989"/>
    <cellStyle name="差_Book1_1 3 9" xfId="13992"/>
    <cellStyle name="差_Book1_1 4" xfId="1428"/>
    <cellStyle name="差_Book1_1 4 10" xfId="15369"/>
    <cellStyle name="差_Book1_1 4 11" xfId="12621"/>
    <cellStyle name="差_Book1_1 4 12" xfId="1867"/>
    <cellStyle name="差_Book1_1 4 2" xfId="2974"/>
    <cellStyle name="差_Book1_1 4 3" xfId="2978"/>
    <cellStyle name="差_Book1_1 4 4" xfId="15371"/>
    <cellStyle name="差_Book1_1 4 5" xfId="15374"/>
    <cellStyle name="差_Book1_1 4 6" xfId="14958"/>
    <cellStyle name="差_Book1_1 4 7" xfId="14962"/>
    <cellStyle name="差_Book1_1 4 8" xfId="14966"/>
    <cellStyle name="差_Book1_1 4 9" xfId="15377"/>
    <cellStyle name="差_Book1_1 5" xfId="2980"/>
    <cellStyle name="差_Book1_1 5 10" xfId="4634"/>
    <cellStyle name="差_Book1_1 5 11" xfId="4638"/>
    <cellStyle name="差_Book1_1 5 12" xfId="2577"/>
    <cellStyle name="差_Book1_1 5 2" xfId="15380"/>
    <cellStyle name="差_Book1_1 5 3" xfId="15382"/>
    <cellStyle name="差_Book1_1 5 4" xfId="15384"/>
    <cellStyle name="差_Book1_1 5 5" xfId="15386"/>
    <cellStyle name="差_Book1_1 5 6" xfId="15388"/>
    <cellStyle name="差_Book1_1 5 7" xfId="15390"/>
    <cellStyle name="差_Book1_1 5 8" xfId="15392"/>
    <cellStyle name="差_Book1_1 5 9" xfId="15394"/>
    <cellStyle name="差_Book1_1 6" xfId="15396"/>
    <cellStyle name="差_Book1_1 6 10" xfId="4744"/>
    <cellStyle name="差_Book1_1 6 11" xfId="1758"/>
    <cellStyle name="差_Book1_1 6 12" xfId="1769"/>
    <cellStyle name="差_Book1_1 6 2" xfId="15397"/>
    <cellStyle name="差_Book1_1 6 3" xfId="15399"/>
    <cellStyle name="差_Book1_1 6 4" xfId="15401"/>
    <cellStyle name="差_Book1_1 6 5" xfId="15403"/>
    <cellStyle name="差_Book1_1 6 6" xfId="15405"/>
    <cellStyle name="差_Book1_1 6 7" xfId="15407"/>
    <cellStyle name="差_Book1_1 6 8" xfId="15409"/>
    <cellStyle name="差_Book1_1 6 9" xfId="15412"/>
    <cellStyle name="差_Book1_1 7" xfId="15415"/>
    <cellStyle name="差_Book1_1 7 10" xfId="15416"/>
    <cellStyle name="差_Book1_1 7 11" xfId="15417"/>
    <cellStyle name="差_Book1_1 7 12" xfId="15418"/>
    <cellStyle name="差_Book1_1 7 2" xfId="15419"/>
    <cellStyle name="差_Book1_1 7 3" xfId="15420"/>
    <cellStyle name="差_Book1_1 7 4" xfId="15421"/>
    <cellStyle name="差_Book1_1 7 5" xfId="15422"/>
    <cellStyle name="差_Book1_1 7 6" xfId="15423"/>
    <cellStyle name="差_Book1_1 7 7" xfId="15424"/>
    <cellStyle name="差_Book1_1 7 8" xfId="15425"/>
    <cellStyle name="差_Book1_1 7 9" xfId="15426"/>
    <cellStyle name="差_Book1_1 8" xfId="15427"/>
    <cellStyle name="差_Book1_1 8 10" xfId="15429"/>
    <cellStyle name="差_Book1_1 8 11" xfId="15431"/>
    <cellStyle name="差_Book1_1 8 12" xfId="15434"/>
    <cellStyle name="差_Book1_1 8 2" xfId="15437"/>
    <cellStyle name="差_Book1_1 8 3" xfId="15438"/>
    <cellStyle name="差_Book1_1 8 4" xfId="15439"/>
    <cellStyle name="差_Book1_1 8 5" xfId="15440"/>
    <cellStyle name="差_Book1_1 8 6" xfId="15441"/>
    <cellStyle name="差_Book1_1 8 7" xfId="15443"/>
    <cellStyle name="差_Book1_1 8 8" xfId="15445"/>
    <cellStyle name="差_Book1_1 8 9" xfId="15447"/>
    <cellStyle name="差_Book1_1 9" xfId="15449"/>
    <cellStyle name="差_Book1_1 9 10" xfId="15451"/>
    <cellStyle name="差_Book1_1 9 11" xfId="15454"/>
    <cellStyle name="差_Book1_1 9 12" xfId="1458"/>
    <cellStyle name="差_Book1_1 9 2" xfId="15457"/>
    <cellStyle name="差_Book1_1 9 3" xfId="15458"/>
    <cellStyle name="差_Book1_1 9 4" xfId="15459"/>
    <cellStyle name="差_Book1_1 9 5" xfId="15460"/>
    <cellStyle name="差_Book1_1 9 6" xfId="14986"/>
    <cellStyle name="差_Book1_1 9 7" xfId="14989"/>
    <cellStyle name="差_Book1_1 9 8" xfId="14992"/>
    <cellStyle name="差_Book1_1 9 9" xfId="15461"/>
    <cellStyle name="差_Book1_2" xfId="15464"/>
    <cellStyle name="差_Book1_2 10" xfId="15465"/>
    <cellStyle name="差_Book1_2 10 10" xfId="15466"/>
    <cellStyle name="差_Book1_2 10 11" xfId="15468"/>
    <cellStyle name="差_Book1_2 10 12" xfId="15470"/>
    <cellStyle name="差_Book1_2 10 2" xfId="15472"/>
    <cellStyle name="差_Book1_2 10 3" xfId="15473"/>
    <cellStyle name="差_Book1_2 10 4" xfId="15474"/>
    <cellStyle name="差_Book1_2 10 5" xfId="15475"/>
    <cellStyle name="差_Book1_2 10 6" xfId="15476"/>
    <cellStyle name="差_Book1_2 10 7" xfId="15477"/>
    <cellStyle name="差_Book1_2 10 8" xfId="15478"/>
    <cellStyle name="差_Book1_2 10 9" xfId="15480"/>
    <cellStyle name="差_Book1_2 11" xfId="15482"/>
    <cellStyle name="差_Book1_2 11 10" xfId="15483"/>
    <cellStyle name="差_Book1_2 11 11" xfId="15484"/>
    <cellStyle name="差_Book1_2 11 12" xfId="15485"/>
    <cellStyle name="差_Book1_2 11 2" xfId="15486"/>
    <cellStyle name="差_Book1_2 11 3" xfId="15487"/>
    <cellStyle name="差_Book1_2 11 4" xfId="15488"/>
    <cellStyle name="差_Book1_2 11 5" xfId="15489"/>
    <cellStyle name="差_Book1_2 11 6" xfId="15490"/>
    <cellStyle name="差_Book1_2 11 7" xfId="15491"/>
    <cellStyle name="差_Book1_2 11 8" xfId="15492"/>
    <cellStyle name="差_Book1_2 11 9" xfId="15495"/>
    <cellStyle name="差_Book1_2 12" xfId="15499"/>
    <cellStyle name="差_Book1_2 12 10" xfId="15500"/>
    <cellStyle name="差_Book1_2 12 11" xfId="15501"/>
    <cellStyle name="差_Book1_2 12 12" xfId="15502"/>
    <cellStyle name="差_Book1_2 12 2" xfId="15503"/>
    <cellStyle name="差_Book1_2 12 3" xfId="15504"/>
    <cellStyle name="差_Book1_2 12 4" xfId="15505"/>
    <cellStyle name="差_Book1_2 12 5" xfId="15506"/>
    <cellStyle name="差_Book1_2 12 6" xfId="15507"/>
    <cellStyle name="差_Book1_2 12 7" xfId="15508"/>
    <cellStyle name="差_Book1_2 12 8" xfId="15509"/>
    <cellStyle name="差_Book1_2 12 9" xfId="15511"/>
    <cellStyle name="差_Book1_2 13" xfId="15513"/>
    <cellStyle name="差_Book1_2 13 10" xfId="15514"/>
    <cellStyle name="差_Book1_2 13 11" xfId="15516"/>
    <cellStyle name="差_Book1_2 13 12" xfId="15518"/>
    <cellStyle name="差_Book1_2 13 2" xfId="15521"/>
    <cellStyle name="差_Book1_2 13 3" xfId="15522"/>
    <cellStyle name="差_Book1_2 13 4" xfId="15523"/>
    <cellStyle name="差_Book1_2 13 5" xfId="15524"/>
    <cellStyle name="差_Book1_2 13 6" xfId="15525"/>
    <cellStyle name="差_Book1_2 13 7" xfId="15526"/>
    <cellStyle name="差_Book1_2 13 8" xfId="15527"/>
    <cellStyle name="差_Book1_2 13 9" xfId="15529"/>
    <cellStyle name="差_Book1_2 14" xfId="15531"/>
    <cellStyle name="差_Book1_2 15" xfId="15532"/>
    <cellStyle name="差_Book1_2 16" xfId="15534"/>
    <cellStyle name="差_Book1_2 17" xfId="15536"/>
    <cellStyle name="差_Book1_2 18" xfId="3010"/>
    <cellStyle name="差_Book1_2 19" xfId="3021"/>
    <cellStyle name="差_Book1_2 2" xfId="15538"/>
    <cellStyle name="差_Book1_2 2 10" xfId="15539"/>
    <cellStyle name="差_Book1_2 2 11" xfId="15540"/>
    <cellStyle name="差_Book1_2 2 12" xfId="15541"/>
    <cellStyle name="差_Book1_2 2 2" xfId="15542"/>
    <cellStyle name="差_Book1_2 2 3" xfId="15545"/>
    <cellStyle name="差_Book1_2 2 4" xfId="15548"/>
    <cellStyle name="差_Book1_2 2 5" xfId="15552"/>
    <cellStyle name="差_Book1_2 2 6" xfId="15556"/>
    <cellStyle name="差_Book1_2 2 7" xfId="11909"/>
    <cellStyle name="差_Book1_2 2 8" xfId="11914"/>
    <cellStyle name="差_Book1_2 2 9" xfId="11918"/>
    <cellStyle name="差_Book1_2 20" xfId="15533"/>
    <cellStyle name="差_Book1_2 21" xfId="15535"/>
    <cellStyle name="差_Book1_2 22" xfId="15537"/>
    <cellStyle name="差_Book1_2 23" xfId="3009"/>
    <cellStyle name="差_Book1_2 24" xfId="3020"/>
    <cellStyle name="差_Book1_2 3" xfId="15560"/>
    <cellStyle name="差_Book1_2 3 10" xfId="15561"/>
    <cellStyle name="差_Book1_2 3 11" xfId="15564"/>
    <cellStyle name="差_Book1_2 3 12" xfId="15568"/>
    <cellStyle name="差_Book1_2 3 2" xfId="15572"/>
    <cellStyle name="差_Book1_2 3 3" xfId="15575"/>
    <cellStyle name="差_Book1_2 3 4" xfId="15578"/>
    <cellStyle name="差_Book1_2 3 5" xfId="15581"/>
    <cellStyle name="差_Book1_2 3 6" xfId="15584"/>
    <cellStyle name="差_Book1_2 3 7" xfId="15587"/>
    <cellStyle name="差_Book1_2 3 8" xfId="14000"/>
    <cellStyle name="差_Book1_2 3 9" xfId="14002"/>
    <cellStyle name="差_Book1_2 4" xfId="15588"/>
    <cellStyle name="差_Book1_2 4 10" xfId="15590"/>
    <cellStyle name="差_Book1_2 4 11" xfId="15593"/>
    <cellStyle name="差_Book1_2 4 12" xfId="15596"/>
    <cellStyle name="差_Book1_2 4 2" xfId="15599"/>
    <cellStyle name="差_Book1_2 4 3" xfId="15600"/>
    <cellStyle name="差_Book1_2 4 4" xfId="15601"/>
    <cellStyle name="差_Book1_2 4 5" xfId="15603"/>
    <cellStyle name="差_Book1_2 4 6" xfId="15605"/>
    <cellStyle name="差_Book1_2 4 7" xfId="15607"/>
    <cellStyle name="差_Book1_2 4 8" xfId="15609"/>
    <cellStyle name="差_Book1_2 4 9" xfId="8622"/>
    <cellStyle name="差_Book1_2 5" xfId="15611"/>
    <cellStyle name="差_Book1_2 5 10" xfId="7143"/>
    <cellStyle name="差_Book1_2 5 11" xfId="15613"/>
    <cellStyle name="差_Book1_2 5 12" xfId="15615"/>
    <cellStyle name="差_Book1_2 5 2" xfId="15616"/>
    <cellStyle name="差_Book1_2 5 3" xfId="15617"/>
    <cellStyle name="差_Book1_2 5 4" xfId="15618"/>
    <cellStyle name="差_Book1_2 5 5" xfId="15620"/>
    <cellStyle name="差_Book1_2 5 6" xfId="15622"/>
    <cellStyle name="差_Book1_2 5 7" xfId="15624"/>
    <cellStyle name="差_Book1_2 5 8" xfId="15626"/>
    <cellStyle name="差_Book1_2 5 9" xfId="15628"/>
    <cellStyle name="差_Book1_2 6" xfId="15629"/>
    <cellStyle name="差_Book1_2 6 10" xfId="4800"/>
    <cellStyle name="差_Book1_2 6 11" xfId="2488"/>
    <cellStyle name="差_Book1_2 6 12" xfId="15631"/>
    <cellStyle name="差_Book1_2 6 2" xfId="15632"/>
    <cellStyle name="差_Book1_2 6 3" xfId="15633"/>
    <cellStyle name="差_Book1_2 6 4" xfId="15634"/>
    <cellStyle name="差_Book1_2 6 5" xfId="15636"/>
    <cellStyle name="差_Book1_2 6 6" xfId="15638"/>
    <cellStyle name="差_Book1_2 6 7" xfId="15640"/>
    <cellStyle name="差_Book1_2 6 8" xfId="15642"/>
    <cellStyle name="差_Book1_2 6 9" xfId="15645"/>
    <cellStyle name="差_Book1_2 7" xfId="15647"/>
    <cellStyle name="差_Book1_2 7 10" xfId="15648"/>
    <cellStyle name="差_Book1_2 7 11" xfId="15649"/>
    <cellStyle name="差_Book1_2 7 12" xfId="15650"/>
    <cellStyle name="差_Book1_2 7 2" xfId="15651"/>
    <cellStyle name="差_Book1_2 7 3" xfId="15652"/>
    <cellStyle name="差_Book1_2 7 4" xfId="15653"/>
    <cellStyle name="差_Book1_2 7 5" xfId="15656"/>
    <cellStyle name="差_Book1_2 7 6" xfId="15659"/>
    <cellStyle name="差_Book1_2 7 7" xfId="11947"/>
    <cellStyle name="差_Book1_2 7 8" xfId="11952"/>
    <cellStyle name="差_Book1_2 7 9" xfId="11957"/>
    <cellStyle name="差_Book1_2 8" xfId="15661"/>
    <cellStyle name="差_Book1_2 8 10" xfId="15662"/>
    <cellStyle name="差_Book1_2 8 11" xfId="15665"/>
    <cellStyle name="差_Book1_2 8 12" xfId="15669"/>
    <cellStyle name="差_Book1_2 8 2" xfId="15673"/>
    <cellStyle name="差_Book1_2 8 3" xfId="15674"/>
    <cellStyle name="差_Book1_2 8 4" xfId="15675"/>
    <cellStyle name="差_Book1_2 8 5" xfId="15676"/>
    <cellStyle name="差_Book1_2 8 6" xfId="15677"/>
    <cellStyle name="差_Book1_2 8 7" xfId="767"/>
    <cellStyle name="差_Book1_2 8 8" xfId="15678"/>
    <cellStyle name="差_Book1_2 8 9" xfId="15679"/>
    <cellStyle name="差_Book1_2 9" xfId="15680"/>
    <cellStyle name="差_Book1_2 9 10" xfId="15681"/>
    <cellStyle name="差_Book1_2 9 11" xfId="15683"/>
    <cellStyle name="差_Book1_2 9 12" xfId="15685"/>
    <cellStyle name="差_Book1_2 9 2" xfId="15687"/>
    <cellStyle name="差_Book1_2 9 3" xfId="15688"/>
    <cellStyle name="差_Book1_2 9 4" xfId="15689"/>
    <cellStyle name="差_Book1_2 9 5" xfId="15690"/>
    <cellStyle name="差_Book1_2 9 6" xfId="15691"/>
    <cellStyle name="差_Book1_2 9 7" xfId="2194"/>
    <cellStyle name="差_Book1_2 9 8" xfId="15692"/>
    <cellStyle name="差_Book1_2 9 9" xfId="15693"/>
    <cellStyle name="差_Book1_白班L16线A93生产不良统计报表（12.29）" xfId="15694"/>
    <cellStyle name="差_R817直通率报表" xfId="15696"/>
    <cellStyle name="差_R817直通率报表 2" xfId="15699"/>
    <cellStyle name="差_StartUp" xfId="11727"/>
    <cellStyle name="差_StartUp 10" xfId="15701"/>
    <cellStyle name="差_StartUp 10 10" xfId="15703"/>
    <cellStyle name="差_StartUp 10 11" xfId="15704"/>
    <cellStyle name="差_StartUp 10 12" xfId="15705"/>
    <cellStyle name="差_StartUp 10 2" xfId="12880"/>
    <cellStyle name="差_StartUp 10 3" xfId="12882"/>
    <cellStyle name="差_StartUp 10 4" xfId="12885"/>
    <cellStyle name="差_StartUp 10 5" xfId="12887"/>
    <cellStyle name="差_StartUp 10 6" xfId="12889"/>
    <cellStyle name="差_StartUp 10 7" xfId="12891"/>
    <cellStyle name="差_StartUp 10 8" xfId="12893"/>
    <cellStyle name="差_StartUp 10 9" xfId="15706"/>
    <cellStyle name="差_StartUp 11" xfId="15707"/>
    <cellStyle name="差_StartUp 11 10" xfId="8952"/>
    <cellStyle name="差_StartUp 11 11" xfId="8956"/>
    <cellStyle name="差_StartUp 11 12" xfId="8959"/>
    <cellStyle name="差_StartUp 11 2" xfId="12902"/>
    <cellStyle name="差_StartUp 11 3" xfId="12904"/>
    <cellStyle name="差_StartUp 11 4" xfId="12907"/>
    <cellStyle name="差_StartUp 11 5" xfId="12910"/>
    <cellStyle name="差_StartUp 11 6" xfId="12912"/>
    <cellStyle name="差_StartUp 11 7" xfId="12914"/>
    <cellStyle name="差_StartUp 11 8" xfId="12494"/>
    <cellStyle name="差_StartUp 11 9" xfId="12553"/>
    <cellStyle name="差_StartUp 12" xfId="15709"/>
    <cellStyle name="差_StartUp 12 10" xfId="9040"/>
    <cellStyle name="差_StartUp 12 11" xfId="9042"/>
    <cellStyle name="差_StartUp 12 12" xfId="9044"/>
    <cellStyle name="差_StartUp 12 2" xfId="12920"/>
    <cellStyle name="差_StartUp 12 3" xfId="12922"/>
    <cellStyle name="差_StartUp 12 4" xfId="12924"/>
    <cellStyle name="差_StartUp 12 5" xfId="12927"/>
    <cellStyle name="差_StartUp 12 6" xfId="12930"/>
    <cellStyle name="差_StartUp 12 7" xfId="12933"/>
    <cellStyle name="差_StartUp 12 8" xfId="12935"/>
    <cellStyle name="差_StartUp 12 9" xfId="15710"/>
    <cellStyle name="差_StartUp 13" xfId="15711"/>
    <cellStyle name="差_StartUp 13 10" xfId="15712"/>
    <cellStyle name="差_StartUp 13 11" xfId="15713"/>
    <cellStyle name="差_StartUp 13 12" xfId="15714"/>
    <cellStyle name="差_StartUp 13 2" xfId="12943"/>
    <cellStyle name="差_StartUp 13 3" xfId="12945"/>
    <cellStyle name="差_StartUp 13 4" xfId="12947"/>
    <cellStyle name="差_StartUp 13 5" xfId="12949"/>
    <cellStyle name="差_StartUp 13 6" xfId="12951"/>
    <cellStyle name="差_StartUp 13 7" xfId="12953"/>
    <cellStyle name="差_StartUp 13 8" xfId="12955"/>
    <cellStyle name="差_StartUp 13 9" xfId="15716"/>
    <cellStyle name="差_StartUp 14" xfId="15717"/>
    <cellStyle name="差_StartUp 15" xfId="15718"/>
    <cellStyle name="差_StartUp 16" xfId="15720"/>
    <cellStyle name="差_StartUp 17" xfId="15723"/>
    <cellStyle name="差_StartUp 18" xfId="15726"/>
    <cellStyle name="差_StartUp 19" xfId="15730"/>
    <cellStyle name="差_StartUp 2" xfId="15733"/>
    <cellStyle name="差_StartUp 2 10" xfId="15735"/>
    <cellStyle name="差_StartUp 2 11" xfId="15736"/>
    <cellStyle name="差_StartUp 2 12" xfId="15737"/>
    <cellStyle name="差_StartUp 2 2" xfId="15738"/>
    <cellStyle name="差_StartUp 2 3" xfId="15739"/>
    <cellStyle name="差_StartUp 2 4" xfId="15740"/>
    <cellStyle name="差_StartUp 2 5" xfId="15741"/>
    <cellStyle name="差_StartUp 2 6" xfId="15742"/>
    <cellStyle name="差_StartUp 2 7" xfId="15743"/>
    <cellStyle name="差_StartUp 2 8" xfId="15744"/>
    <cellStyle name="差_StartUp 2 9" xfId="15745"/>
    <cellStyle name="差_StartUp 20" xfId="15719"/>
    <cellStyle name="差_StartUp 21" xfId="15721"/>
    <cellStyle name="差_StartUp 22" xfId="15724"/>
    <cellStyle name="差_StartUp 23" xfId="15727"/>
    <cellStyle name="差_StartUp 24" xfId="15731"/>
    <cellStyle name="差_StartUp 3" xfId="15746"/>
    <cellStyle name="差_StartUp 3 10" xfId="15748"/>
    <cellStyle name="差_StartUp 3 11" xfId="15749"/>
    <cellStyle name="差_StartUp 3 12" xfId="15750"/>
    <cellStyle name="差_StartUp 3 2" xfId="15751"/>
    <cellStyle name="差_StartUp 3 3" xfId="15752"/>
    <cellStyle name="差_StartUp 3 4" xfId="15753"/>
    <cellStyle name="差_StartUp 3 5" xfId="15754"/>
    <cellStyle name="差_StartUp 3 6" xfId="15755"/>
    <cellStyle name="差_StartUp 3 7" xfId="15756"/>
    <cellStyle name="差_StartUp 3 8" xfId="15757"/>
    <cellStyle name="差_StartUp 3 9" xfId="15758"/>
    <cellStyle name="差_StartUp 4" xfId="15759"/>
    <cellStyle name="差_StartUp 4 10" xfId="15761"/>
    <cellStyle name="差_StartUp 4 11" xfId="15762"/>
    <cellStyle name="差_StartUp 4 12" xfId="15763"/>
    <cellStyle name="差_StartUp 4 2" xfId="15764"/>
    <cellStyle name="差_StartUp 4 3" xfId="15765"/>
    <cellStyle name="差_StartUp 4 4" xfId="15766"/>
    <cellStyle name="差_StartUp 4 5" xfId="15767"/>
    <cellStyle name="差_StartUp 4 6" xfId="15768"/>
    <cellStyle name="差_StartUp 4 7" xfId="15769"/>
    <cellStyle name="差_StartUp 4 8" xfId="15770"/>
    <cellStyle name="差_StartUp 4 9" xfId="7804"/>
    <cellStyle name="差_StartUp 5" xfId="15771"/>
    <cellStyle name="差_StartUp 5 10" xfId="15772"/>
    <cellStyle name="差_StartUp 5 11" xfId="15773"/>
    <cellStyle name="差_StartUp 5 12" xfId="15774"/>
    <cellStyle name="差_StartUp 5 2" xfId="15775"/>
    <cellStyle name="差_StartUp 5 3" xfId="15776"/>
    <cellStyle name="差_StartUp 5 4" xfId="15777"/>
    <cellStyle name="差_StartUp 5 5" xfId="15778"/>
    <cellStyle name="差_StartUp 5 6" xfId="15779"/>
    <cellStyle name="差_StartUp 5 7" xfId="15780"/>
    <cellStyle name="差_StartUp 5 8" xfId="15781"/>
    <cellStyle name="差_StartUp 5 9" xfId="15782"/>
    <cellStyle name="差_StartUp 6" xfId="15783"/>
    <cellStyle name="差_StartUp 6 10" xfId="15784"/>
    <cellStyle name="差_StartUp 6 11" xfId="15787"/>
    <cellStyle name="差_StartUp 6 12" xfId="15790"/>
    <cellStyle name="差_StartUp 6 2" xfId="15792"/>
    <cellStyle name="差_StartUp 6 3" xfId="15793"/>
    <cellStyle name="差_StartUp 6 4" xfId="15794"/>
    <cellStyle name="差_StartUp 6 5" xfId="15795"/>
    <cellStyle name="差_StartUp 6 6" xfId="2470"/>
    <cellStyle name="差_StartUp 6 7" xfId="15796"/>
    <cellStyle name="差_StartUp 6 8" xfId="15797"/>
    <cellStyle name="差_StartUp 6 9" xfId="15798"/>
    <cellStyle name="差_StartUp 7" xfId="15799"/>
    <cellStyle name="差_StartUp 7 10" xfId="15800"/>
    <cellStyle name="差_StartUp 7 11" xfId="15802"/>
    <cellStyle name="差_StartUp 7 12" xfId="15804"/>
    <cellStyle name="差_StartUp 7 2" xfId="6670"/>
    <cellStyle name="差_StartUp 7 3" xfId="6909"/>
    <cellStyle name="差_StartUp 7 4" xfId="4807"/>
    <cellStyle name="差_StartUp 7 5" xfId="4812"/>
    <cellStyle name="差_StartUp 7 6" xfId="575"/>
    <cellStyle name="差_StartUp 7 7" xfId="6854"/>
    <cellStyle name="差_StartUp 7 8" xfId="15806"/>
    <cellStyle name="差_StartUp 7 9" xfId="15807"/>
    <cellStyle name="差_StartUp 8" xfId="2818"/>
    <cellStyle name="差_StartUp 8 10" xfId="15808"/>
    <cellStyle name="差_StartUp 8 11" xfId="15809"/>
    <cellStyle name="差_StartUp 8 12" xfId="15810"/>
    <cellStyle name="差_StartUp 8 2" xfId="2822"/>
    <cellStyle name="差_StartUp 8 3" xfId="6916"/>
    <cellStyle name="差_StartUp 8 4" xfId="6918"/>
    <cellStyle name="差_StartUp 8 5" xfId="6920"/>
    <cellStyle name="差_StartUp 8 6" xfId="944"/>
    <cellStyle name="差_StartUp 8 7" xfId="6862"/>
    <cellStyle name="差_StartUp 8 8" xfId="15811"/>
    <cellStyle name="差_StartUp 8 9" xfId="15812"/>
    <cellStyle name="差_StartUp 9" xfId="2825"/>
    <cellStyle name="差_StartUp 9 10" xfId="15813"/>
    <cellStyle name="差_StartUp 9 11" xfId="15814"/>
    <cellStyle name="差_StartUp 9 12" xfId="15816"/>
    <cellStyle name="差_StartUp 9 2" xfId="2828"/>
    <cellStyle name="差_StartUp 9 3" xfId="2831"/>
    <cellStyle name="差_StartUp 9 4" xfId="6929"/>
    <cellStyle name="差_StartUp 9 5" xfId="6931"/>
    <cellStyle name="差_StartUp 9 6" xfId="1104"/>
    <cellStyle name="差_StartUp 9 7" xfId="6882"/>
    <cellStyle name="差_StartUp 9 8" xfId="15818"/>
    <cellStyle name="差_StartUp 9 9" xfId="15819"/>
    <cellStyle name="差_夜班精益一线" xfId="16064"/>
    <cellStyle name="差_夜班精益一线 10" xfId="16066"/>
    <cellStyle name="差_夜班精益一线 10 10" xfId="16069"/>
    <cellStyle name="差_夜班精益一线 10 11" xfId="16071"/>
    <cellStyle name="差_夜班精益一线 10 12" xfId="16073"/>
    <cellStyle name="差_夜班精益一线 10 2" xfId="16077"/>
    <cellStyle name="差_夜班精益一线 10 3" xfId="16080"/>
    <cellStyle name="差_夜班精益一线 10 4" xfId="16083"/>
    <cellStyle name="差_夜班精益一线 10 5" xfId="16086"/>
    <cellStyle name="差_夜班精益一线 10 6" xfId="16089"/>
    <cellStyle name="差_夜班精益一线 10 7" xfId="16092"/>
    <cellStyle name="差_夜班精益一线 10 8" xfId="16095"/>
    <cellStyle name="差_夜班精益一线 10 9" xfId="16098"/>
    <cellStyle name="差_夜班精益一线 11" xfId="16101"/>
    <cellStyle name="差_夜班精益一线 11 10" xfId="16105"/>
    <cellStyle name="差_夜班精益一线 11 11" xfId="16110"/>
    <cellStyle name="差_夜班精益一线 11 12" xfId="16115"/>
    <cellStyle name="差_夜班精益一线 11 2" xfId="16122"/>
    <cellStyle name="差_夜班精益一线 11 3" xfId="16126"/>
    <cellStyle name="差_夜班精益一线 11 4" xfId="16128"/>
    <cellStyle name="差_夜班精益一线 11 5" xfId="16130"/>
    <cellStyle name="差_夜班精益一线 11 6" xfId="16133"/>
    <cellStyle name="差_夜班精益一线 11 7" xfId="16136"/>
    <cellStyle name="差_夜班精益一线 11 8" xfId="15949"/>
    <cellStyle name="差_夜班精益一线 11 9" xfId="15954"/>
    <cellStyle name="差_夜班精益一线 12" xfId="16139"/>
    <cellStyle name="差_夜班精益一线 12 10" xfId="16143"/>
    <cellStyle name="差_夜班精益一线 12 11" xfId="16146"/>
    <cellStyle name="差_夜班精益一线 12 12" xfId="16149"/>
    <cellStyle name="差_夜班精益一线 12 2" xfId="3996"/>
    <cellStyle name="差_夜班精益一线 12 3" xfId="4004"/>
    <cellStyle name="差_夜班精益一线 12 4" xfId="4010"/>
    <cellStyle name="差_夜班精益一线 12 5" xfId="16154"/>
    <cellStyle name="差_夜班精益一线 12 6" xfId="16157"/>
    <cellStyle name="差_夜班精益一线 12 7" xfId="16160"/>
    <cellStyle name="差_夜班精益一线 12 8" xfId="16163"/>
    <cellStyle name="差_夜班精益一线 12 9" xfId="16166"/>
    <cellStyle name="差_夜班精益一线 13" xfId="16169"/>
    <cellStyle name="差_夜班精益一线 13 10" xfId="16173"/>
    <cellStyle name="差_夜班精益一线 13 11" xfId="16177"/>
    <cellStyle name="差_夜班精益一线 13 12" xfId="16181"/>
    <cellStyle name="差_夜班精益一线 13 2" xfId="16187"/>
    <cellStyle name="差_夜班精益一线 13 3" xfId="16191"/>
    <cellStyle name="差_夜班精益一线 13 4" xfId="16193"/>
    <cellStyle name="差_夜班精益一线 13 5" xfId="16195"/>
    <cellStyle name="差_夜班精益一线 13 6" xfId="16198"/>
    <cellStyle name="差_夜班精益一线 13 7" xfId="16201"/>
    <cellStyle name="差_夜班精益一线 13 8" xfId="16204"/>
    <cellStyle name="差_夜班精益一线 13 9" xfId="16207"/>
    <cellStyle name="差_夜班精益一线 14" xfId="16210"/>
    <cellStyle name="差_夜班精益一线 15" xfId="16215"/>
    <cellStyle name="差_夜班精益一线 16" xfId="16221"/>
    <cellStyle name="差_夜班精益一线 17" xfId="16225"/>
    <cellStyle name="差_夜班精益一线 18" xfId="4346"/>
    <cellStyle name="差_夜班精益一线 19" xfId="4350"/>
    <cellStyle name="差_夜班精益一线 2" xfId="16228"/>
    <cellStyle name="差_夜班精益一线 2 10" xfId="3517"/>
    <cellStyle name="差_夜班精益一线 2 11" xfId="3548"/>
    <cellStyle name="差_夜班精益一线 2 12" xfId="3576"/>
    <cellStyle name="差_夜班精益一线 2 2" xfId="16229"/>
    <cellStyle name="差_夜班精益一线 2 3" xfId="16230"/>
    <cellStyle name="差_夜班精益一线 2 4" xfId="16231"/>
    <cellStyle name="差_夜班精益一线 2 5" xfId="16233"/>
    <cellStyle name="差_夜班精益一线 2 6" xfId="16235"/>
    <cellStyle name="差_夜班精益一线 2 7" xfId="13027"/>
    <cellStyle name="差_夜班精益一线 2 8" xfId="13030"/>
    <cellStyle name="差_夜班精益一线 2 9" xfId="13033"/>
    <cellStyle name="差_夜班精益一线 2_白班U27线R817生产不良统计表（9.13）" xfId="7632"/>
    <cellStyle name="差_夜班精益一线 2_白班U27线R817生产不良统计表（9.13） 2" xfId="3159"/>
    <cellStyle name="差_夜班精益一线 2_白班X907生产不良统计报表（09.1）(1)" xfId="16237"/>
    <cellStyle name="差_夜班精益一线 2_白班X907生产不良统计报表（09.1）(1) 2" xfId="4123"/>
    <cellStyle name="差_夜班精益一线 20" xfId="16216"/>
    <cellStyle name="差_夜班精益一线 21" xfId="16222"/>
    <cellStyle name="差_夜班精益一线 22" xfId="16226"/>
    <cellStyle name="差_夜班精益一线 23" xfId="4347"/>
    <cellStyle name="差_夜班精益一线 24" xfId="4351"/>
    <cellStyle name="差_夜班精益一线 3" xfId="16238"/>
    <cellStyle name="差_夜班精益一线 3 10" xfId="16240"/>
    <cellStyle name="差_夜班精益一线 3 11" xfId="16245"/>
    <cellStyle name="差_夜班精益一线 3 12" xfId="16250"/>
    <cellStyle name="差_夜班精益一线 3 2" xfId="16254"/>
    <cellStyle name="差_夜班精益一线 3 3" xfId="16255"/>
    <cellStyle name="差_夜班精益一线 3 4" xfId="16256"/>
    <cellStyle name="差_夜班精益一线 3 5" xfId="16257"/>
    <cellStyle name="差_夜班精益一线 3 6" xfId="16258"/>
    <cellStyle name="差_夜班精益一线 3 7" xfId="16259"/>
    <cellStyle name="差_夜班精益一线 3 8" xfId="16261"/>
    <cellStyle name="差_夜班精益一线 3 9" xfId="16263"/>
    <cellStyle name="差_夜班精益一线 3_白班U27线R817生产不良统计表（9.13）" xfId="16265"/>
    <cellStyle name="差_夜班精益一线 3_白班U27线R817生产不良统计表（9.13） 2" xfId="9641"/>
    <cellStyle name="差_夜班精益一线 3_白班X907生产不良统计报表（09.1）(1)" xfId="16267"/>
    <cellStyle name="差_夜班精益一线 3_白班X907生产不良统计报表（09.1）(1) 2" xfId="9686"/>
    <cellStyle name="差_夜班精益一线 4" xfId="16269"/>
    <cellStyle name="差_夜班精益一线 4 10" xfId="16271"/>
    <cellStyle name="差_夜班精益一线 4 11" xfId="16273"/>
    <cellStyle name="差_夜班精益一线 4 12" xfId="16276"/>
    <cellStyle name="差_夜班精益一线 4 2" xfId="16279"/>
    <cellStyle name="差_夜班精益一线 4 3" xfId="16280"/>
    <cellStyle name="差_夜班精益一线 4 4" xfId="16281"/>
    <cellStyle name="差_夜班精益一线 4 5" xfId="16283"/>
    <cellStyle name="差_夜班精益一线 4 6" xfId="16286"/>
    <cellStyle name="差_夜班精益一线 4 7" xfId="16289"/>
    <cellStyle name="差_夜班精益一线 4 8" xfId="16293"/>
    <cellStyle name="差_夜班精益一线 4 9" xfId="16296"/>
    <cellStyle name="差_夜班精益一线 5" xfId="16299"/>
    <cellStyle name="差_夜班精益一线 5 10" xfId="16301"/>
    <cellStyle name="差_夜班精益一线 5 11" xfId="16304"/>
    <cellStyle name="差_夜班精益一线 5 12" xfId="16307"/>
    <cellStyle name="差_夜班精益一线 5 2" xfId="16310"/>
    <cellStyle name="差_夜班精益一线 5 3" xfId="16312"/>
    <cellStyle name="差_夜班精益一线 5 4" xfId="16314"/>
    <cellStyle name="差_夜班精益一线 5 5" xfId="16316"/>
    <cellStyle name="差_夜班精益一线 5 6" xfId="16318"/>
    <cellStyle name="差_夜班精益一线 5 7" xfId="16321"/>
    <cellStyle name="差_夜班精益一线 5 8" xfId="16325"/>
    <cellStyle name="差_夜班精益一线 5 9" xfId="16329"/>
    <cellStyle name="差_夜班精益一线 6" xfId="16333"/>
    <cellStyle name="差_夜班精益一线 6 10" xfId="16337"/>
    <cellStyle name="差_夜班精益一线 6 11" xfId="16341"/>
    <cellStyle name="差_夜班精益一线 6 12" xfId="16345"/>
    <cellStyle name="差_夜班精益一线 6 2" xfId="8439"/>
    <cellStyle name="差_夜班精益一线 6 3" xfId="8441"/>
    <cellStyle name="差_夜班精益一线 6 4" xfId="8443"/>
    <cellStyle name="差_夜班精益一线 6 5" xfId="8445"/>
    <cellStyle name="差_夜班精益一线 6 6" xfId="8447"/>
    <cellStyle name="差_夜班精益一线 6 7" xfId="8449"/>
    <cellStyle name="差_夜班精益一线 6 8" xfId="16347"/>
    <cellStyle name="差_夜班精益一线 6 9" xfId="16350"/>
    <cellStyle name="差_夜班精益一线 7" xfId="16353"/>
    <cellStyle name="差_夜班精益一线 7 10" xfId="16355"/>
    <cellStyle name="差_夜班精益一线 7 11" xfId="5329"/>
    <cellStyle name="差_夜班精益一线 7 12" xfId="5336"/>
    <cellStyle name="差_夜班精益一线 7 2" xfId="16358"/>
    <cellStyle name="差_夜班精益一线 7 3" xfId="16359"/>
    <cellStyle name="差_夜班精益一线 7 4" xfId="16360"/>
    <cellStyle name="差_夜班精益一线 7 5" xfId="2131"/>
    <cellStyle name="差_夜班精益一线 7 6" xfId="16362"/>
    <cellStyle name="差_夜班精益一线 7 7" xfId="13048"/>
    <cellStyle name="差_夜班精益一线 7 8" xfId="13052"/>
    <cellStyle name="差_夜班精益一线 7 9" xfId="13056"/>
    <cellStyle name="差_夜班精益一线 8" xfId="16364"/>
    <cellStyle name="差_夜班精益一线 8 10" xfId="9569"/>
    <cellStyle name="差_夜班精益一线 8 11" xfId="9574"/>
    <cellStyle name="差_夜班精益一线 8 12" xfId="16367"/>
    <cellStyle name="差_夜班精益一线 8 2" xfId="14796"/>
    <cellStyle name="差_夜班精益一线 8 3" xfId="14798"/>
    <cellStyle name="差_夜班精益一线 8 4" xfId="16370"/>
    <cellStyle name="差_夜班精益一线 8 5" xfId="2139"/>
    <cellStyle name="差_夜班精益一线 8 6" xfId="2141"/>
    <cellStyle name="差_夜班精益一线 8 7" xfId="16371"/>
    <cellStyle name="差_夜班精益一线 8 8" xfId="16374"/>
    <cellStyle name="差_夜班精益一线 8 9" xfId="16377"/>
    <cellStyle name="差_夜班精益一线 9" xfId="16382"/>
    <cellStyle name="差_夜班精益一线 9 10" xfId="9600"/>
    <cellStyle name="差_夜班精益一线 9 11" xfId="9602"/>
    <cellStyle name="差_夜班精益一线 9 12" xfId="16384"/>
    <cellStyle name="差_夜班精益一线 9 2" xfId="16388"/>
    <cellStyle name="差_夜班精益一线 9 3" xfId="16389"/>
    <cellStyle name="差_夜班精益一线 9 4" xfId="16390"/>
    <cellStyle name="差_夜班精益一线 9 5" xfId="16391"/>
    <cellStyle name="差_夜班精益一线 9 6" xfId="16393"/>
    <cellStyle name="差_夜班精益一线 9 7" xfId="16395"/>
    <cellStyle name="差_夜班精益一线 9 8" xfId="16400"/>
    <cellStyle name="差_夜班精益一线 9 9" xfId="16404"/>
    <cellStyle name="差_夜班精益一线U525-C雪晶白生产不良报表（7.16）" xfId="16410"/>
    <cellStyle name="差_夜班精益一线U525-C雪晶白生产不良报表（7.16） 10" xfId="16414"/>
    <cellStyle name="差_夜班精益一线U525-C雪晶白生产不良报表（7.16） 10 10" xfId="16416"/>
    <cellStyle name="差_夜班精益一线U525-C雪晶白生产不良报表（7.16） 10 11" xfId="16417"/>
    <cellStyle name="差_夜班精益一线U525-C雪晶白生产不良报表（7.16） 10 12" xfId="16419"/>
    <cellStyle name="差_夜班精益一线U525-C雪晶白生产不良报表（7.16） 10 2" xfId="1180"/>
    <cellStyle name="差_夜班精益一线U525-C雪晶白生产不良报表（7.16） 10 3" xfId="8093"/>
    <cellStyle name="差_夜班精益一线U525-C雪晶白生产不良报表（7.16） 10 4" xfId="8095"/>
    <cellStyle name="差_夜班精益一线U525-C雪晶白生产不良报表（7.16） 10 5" xfId="16422"/>
    <cellStyle name="差_夜班精益一线U525-C雪晶白生产不良报表（7.16） 10 6" xfId="14088"/>
    <cellStyle name="差_夜班精益一线U525-C雪晶白生产不良报表（7.16） 10 7" xfId="14091"/>
    <cellStyle name="差_夜班精益一线U525-C雪晶白生产不良报表（7.16） 10 8" xfId="14095"/>
    <cellStyle name="差_夜班精益一线U525-C雪晶白生产不良报表（7.16） 10 9" xfId="16423"/>
    <cellStyle name="差_夜班精益一线U525-C雪晶白生产不良报表（7.16） 11" xfId="16424"/>
    <cellStyle name="差_夜班精益一线U525-C雪晶白生产不良报表（7.16） 11 10" xfId="2561"/>
    <cellStyle name="差_夜班精益一线U525-C雪晶白生产不良报表（7.16） 11 11" xfId="16426"/>
    <cellStyle name="差_夜班精益一线U525-C雪晶白生产不良报表（7.16） 11 12" xfId="16428"/>
    <cellStyle name="差_夜班精益一线U525-C雪晶白生产不良报表（7.16） 11 2" xfId="1187"/>
    <cellStyle name="差_夜班精益一线U525-C雪晶白生产不良报表（7.16） 11 3" xfId="8117"/>
    <cellStyle name="差_夜班精益一线U525-C雪晶白生产不良报表（7.16） 11 4" xfId="8119"/>
    <cellStyle name="差_夜班精益一线U525-C雪晶白生产不良报表（7.16） 11 5" xfId="7603"/>
    <cellStyle name="差_夜班精益一线U525-C雪晶白生产不良报表（7.16） 11 6" xfId="7606"/>
    <cellStyle name="差_夜班精益一线U525-C雪晶白生产不良报表（7.16） 11 7" xfId="7609"/>
    <cellStyle name="差_夜班精益一线U525-C雪晶白生产不良报表（7.16） 11 8" xfId="7612"/>
    <cellStyle name="差_夜班精益一线U525-C雪晶白生产不良报表（7.16） 11 9" xfId="16430"/>
    <cellStyle name="差_夜班精益一线U525-C雪晶白生产不良报表（7.16） 12" xfId="16432"/>
    <cellStyle name="差_夜班精益一线U525-C雪晶白生产不良报表（7.16） 12 10" xfId="16435"/>
    <cellStyle name="差_夜班精益一线U525-C雪晶白生产不良报表（7.16） 12 11" xfId="16436"/>
    <cellStyle name="差_夜班精益一线U525-C雪晶白生产不良报表（7.16） 12 12" xfId="16437"/>
    <cellStyle name="差_夜班精益一线U525-C雪晶白生产不良报表（7.16） 12 2" xfId="325"/>
    <cellStyle name="差_夜班精益一线U525-C雪晶白生产不良报表（7.16） 12 3" xfId="8130"/>
    <cellStyle name="差_夜班精益一线U525-C雪晶白生产不良报表（7.16） 12 4" xfId="8132"/>
    <cellStyle name="差_夜班精益一线U525-C雪晶白生产不良报表（7.16） 12 5" xfId="16438"/>
    <cellStyle name="差_夜班精益一线U525-C雪晶白生产不良报表（7.16） 12 6" xfId="14101"/>
    <cellStyle name="差_夜班精益一线U525-C雪晶白生产不良报表（7.16） 12 7" xfId="14105"/>
    <cellStyle name="差_夜班精益一线U525-C雪晶白生产不良报表（7.16） 12 8" xfId="14109"/>
    <cellStyle name="差_夜班精益一线U525-C雪晶白生产不良报表（7.16） 12 9" xfId="16439"/>
    <cellStyle name="差_夜班精益一线U525-C雪晶白生产不良报表（7.16） 13" xfId="16441"/>
    <cellStyle name="差_夜班精益一线U525-C雪晶白生产不良报表（7.16） 13 10" xfId="9899"/>
    <cellStyle name="差_夜班精益一线U525-C雪晶白生产不良报表（7.16） 13 11" xfId="9903"/>
    <cellStyle name="差_夜班精益一线U525-C雪晶白生产不良报表（7.16） 13 12" xfId="9907"/>
    <cellStyle name="差_夜班精益一线U525-C雪晶白生产不良报表（7.16） 13 2" xfId="336"/>
    <cellStyle name="差_夜班精益一线U525-C雪晶白生产不良报表（7.16） 13 3" xfId="8156"/>
    <cellStyle name="差_夜班精益一线U525-C雪晶白生产不良报表（7.16） 13 4" xfId="8158"/>
    <cellStyle name="差_夜班精益一线U525-C雪晶白生产不良报表（7.16） 13 5" xfId="16444"/>
    <cellStyle name="差_夜班精益一线U525-C雪晶白生产不良报表（7.16） 13 6" xfId="14112"/>
    <cellStyle name="差_夜班精益一线U525-C雪晶白生产不良报表（7.16） 13 7" xfId="14115"/>
    <cellStyle name="差_夜班精益一线U525-C雪晶白生产不良报表（7.16） 13 8" xfId="14119"/>
    <cellStyle name="差_夜班精益一线U525-C雪晶白生产不良报表（7.16） 13 9" xfId="16445"/>
    <cellStyle name="差_夜班精益一线U525-C雪晶白生产不良报表（7.16） 14" xfId="16446"/>
    <cellStyle name="差_夜班精益一线U525-C雪晶白生产不良报表（7.16） 15" xfId="16449"/>
    <cellStyle name="差_夜班精益一线U525-C雪晶白生产不良报表（7.16） 16" xfId="16453"/>
    <cellStyle name="差_夜班精益一线U525-C雪晶白生产不良报表（7.16） 17" xfId="16457"/>
    <cellStyle name="差_夜班精益一线U525-C雪晶白生产不良报表（7.16） 18" xfId="16460"/>
    <cellStyle name="差_夜班精益一线U525-C雪晶白生产不良报表（7.16） 19" xfId="16463"/>
    <cellStyle name="差_夜班精益一线U525-C雪晶白生产不良报表（7.16） 2" xfId="16466"/>
    <cellStyle name="差_夜班精益一线U525-C雪晶白生产不良报表（7.16） 2 10" xfId="16468"/>
    <cellStyle name="差_夜班精益一线U525-C雪晶白生产不良报表（7.16） 2 11" xfId="16469"/>
    <cellStyle name="差_夜班精益一线U525-C雪晶白生产不良报表（7.16） 2 12" xfId="16470"/>
    <cellStyle name="差_夜班精益一线U525-C雪晶白生产不良报表（7.16） 2 2" xfId="3013"/>
    <cellStyle name="差_夜班精益一线U525-C雪晶白生产不良报表（7.16） 2 3" xfId="3024"/>
    <cellStyle name="差_夜班精益一线U525-C雪晶白生产不良报表（7.16） 2 4" xfId="3035"/>
    <cellStyle name="差_夜班精益一线U525-C雪晶白生产不良报表（7.16） 2 5" xfId="16471"/>
    <cellStyle name="差_夜班精益一线U525-C雪晶白生产不良报表（7.16） 2 6" xfId="16472"/>
    <cellStyle name="差_夜班精益一线U525-C雪晶白生产不良报表（7.16） 2 7" xfId="2214"/>
    <cellStyle name="差_夜班精益一线U525-C雪晶白生产不良报表（7.16） 2 8" xfId="2218"/>
    <cellStyle name="差_夜班精益一线U525-C雪晶白生产不良报表（7.16） 2 9" xfId="2224"/>
    <cellStyle name="差_夜班精益一线U525-C雪晶白生产不良报表（7.16） 2_白班U27线R817生产不良统计表（9.13）" xfId="16473"/>
    <cellStyle name="差_夜班精益一线U525-C雪晶白生产不良报表（7.16） 2_白班U27线R817生产不良统计表（9.13） 2" xfId="16474"/>
    <cellStyle name="差_夜班精益一线U525-C雪晶白生产不良报表（7.16） 2_白班X907生产不良统计报表（09.1）(1)" xfId="16477"/>
    <cellStyle name="差_夜班精益一线U525-C雪晶白生产不良报表（7.16） 2_白班X907生产不良统计报表（09.1）(1) 2" xfId="16478"/>
    <cellStyle name="差_夜班精益一线U525-C雪晶白生产不良报表（7.16） 20" xfId="16450"/>
    <cellStyle name="差_夜班精益一线U525-C雪晶白生产不良报表（7.16） 21" xfId="16454"/>
    <cellStyle name="差_夜班精益一线U525-C雪晶白生产不良报表（7.16） 22" xfId="16458"/>
    <cellStyle name="差_夜班精益一线U525-C雪晶白生产不良报表（7.16） 23" xfId="16461"/>
    <cellStyle name="差_夜班精益一线U525-C雪晶白生产不良报表（7.16） 24" xfId="16464"/>
    <cellStyle name="差_夜班精益一线U525-C雪晶白生产不良报表（7.16） 3" xfId="16480"/>
    <cellStyle name="差_夜班精益一线U525-C雪晶白生产不良报表（7.16） 3 10" xfId="16482"/>
    <cellStyle name="差_夜班精益一线U525-C雪晶白生产不良报表（7.16） 3 11" xfId="16483"/>
    <cellStyle name="差_夜班精益一线U525-C雪晶白生产不良报表（7.16） 3 12" xfId="16484"/>
    <cellStyle name="差_夜班精益一线U525-C雪晶白生产不良报表（7.16） 3 2" xfId="7596"/>
    <cellStyle name="差_夜班精益一线U525-C雪晶白生产不良报表（7.16） 3 3" xfId="7599"/>
    <cellStyle name="差_夜班精益一线U525-C雪晶白生产不良报表（7.16） 3 4" xfId="7982"/>
    <cellStyle name="差_夜班精益一线U525-C雪晶白生产不良报表（7.16） 3 5" xfId="7984"/>
    <cellStyle name="差_夜班精益一线U525-C雪晶白生产不良报表（7.16） 3 6" xfId="7986"/>
    <cellStyle name="差_夜班精益一线U525-C雪晶白生产不良报表（7.16） 3 7" xfId="2231"/>
    <cellStyle name="差_夜班精益一线U525-C雪晶白生产不良报表（7.16） 3 8" xfId="2237"/>
    <cellStyle name="差_夜班精益一线U525-C雪晶白生产不良报表（7.16） 3 9" xfId="2246"/>
    <cellStyle name="差_夜班精益一线U525-C雪晶白生产不良报表（7.16） 3_白班U27线R817生产不良统计表（9.13）" xfId="16485"/>
    <cellStyle name="差_夜班精益一线U525-C雪晶白生产不良报表（7.16） 3_白班U27线R817生产不良统计表（9.13） 2" xfId="16486"/>
    <cellStyle name="差_夜班精益一线U525-C雪晶白生产不良报表（7.16） 3_白班X907生产不良统计报表（09.1）(1)" xfId="16487"/>
    <cellStyle name="差_夜班精益一线U525-C雪晶白生产不良报表（7.16） 3_白班X907生产不良统计报表（09.1）(1) 2" xfId="16488"/>
    <cellStyle name="差_夜班精益一线U525-C雪晶白生产不良报表（7.16） 4" xfId="16491"/>
    <cellStyle name="差_夜班精益一线U525-C雪晶白生产不良报表（7.16） 4 10" xfId="16493"/>
    <cellStyle name="差_夜班精益一线U525-C雪晶白生产不良报表（7.16） 4 11" xfId="16495"/>
    <cellStyle name="差_夜班精益一线U525-C雪晶白生产不良报表（7.16） 4 12" xfId="16497"/>
    <cellStyle name="差_夜班精益一线U525-C雪晶白生产不良报表（7.16） 4 2" xfId="7620"/>
    <cellStyle name="差_夜班精益一线U525-C雪晶白生产不良报表（7.16） 4 3" xfId="7622"/>
    <cellStyle name="差_夜班精益一线U525-C雪晶白生产不良报表（7.16） 4 4" xfId="16499"/>
    <cellStyle name="差_夜班精益一线U525-C雪晶白生产不良报表（7.16） 4 5" xfId="12589"/>
    <cellStyle name="差_夜班精益一线U525-C雪晶白生产不良报表（7.16） 4 6" xfId="12591"/>
    <cellStyle name="差_夜班精益一线U525-C雪晶白生产不良报表（7.16） 4 7" xfId="2254"/>
    <cellStyle name="差_夜班精益一线U525-C雪晶白生产不良报表（7.16） 4 8" xfId="2259"/>
    <cellStyle name="差_夜班精益一线U525-C雪晶白生产不良报表（7.16） 4 9" xfId="2264"/>
    <cellStyle name="差_夜班精益一线U525-C雪晶白生产不良报表（7.16） 5" xfId="16500"/>
    <cellStyle name="差_夜班精益一线U525-C雪晶白生产不良报表（7.16） 5 10" xfId="8834"/>
    <cellStyle name="差_夜班精益一线U525-C雪晶白生产不良报表（7.16） 5 11" xfId="16502"/>
    <cellStyle name="差_夜班精益一线U525-C雪晶白生产不良报表（7.16） 5 12" xfId="16505"/>
    <cellStyle name="差_夜班精益一线U525-C雪晶白生产不良报表（7.16） 5 2" xfId="16508"/>
    <cellStyle name="差_夜班精益一线U525-C雪晶白生产不良报表（7.16） 5 3" xfId="16510"/>
    <cellStyle name="差_夜班精益一线U525-C雪晶白生产不良报表（7.16） 5 4" xfId="1795"/>
    <cellStyle name="差_夜班精益一线U525-C雪晶白生产不良报表（7.16） 5 5" xfId="16511"/>
    <cellStyle name="差_夜班精益一线U525-C雪晶白生产不良报表（7.16） 5 6" xfId="16512"/>
    <cellStyle name="差_夜班精益一线U525-C雪晶白生产不良报表（7.16） 5 7" xfId="2271"/>
    <cellStyle name="差_夜班精益一线U525-C雪晶白生产不良报表（7.16） 5 8" xfId="2275"/>
    <cellStyle name="差_夜班精益一线U525-C雪晶白生产不良报表（7.16） 5 9" xfId="2280"/>
    <cellStyle name="差_夜班精益一线U525-C雪晶白生产不良报表（7.16） 6" xfId="16513"/>
    <cellStyle name="差_夜班精益一线U525-C雪晶白生产不良报表（7.16） 6 10" xfId="16515"/>
    <cellStyle name="差_夜班精益一线U525-C雪晶白生产不良报表（7.16） 6 11" xfId="16517"/>
    <cellStyle name="差_夜班精益一线U525-C雪晶白生产不良报表（7.16） 6 12" xfId="16520"/>
    <cellStyle name="差_夜班精益一线U525-C雪晶白生产不良报表（7.16） 6 2" xfId="16523"/>
    <cellStyle name="差_夜班精益一线U525-C雪晶白生产不良报表（7.16） 6 3" xfId="16524"/>
    <cellStyle name="差_夜班精益一线U525-C雪晶白生产不良报表（7.16） 6 4" xfId="1803"/>
    <cellStyle name="差_夜班精益一线U525-C雪晶白生产不良报表（7.16） 6 5" xfId="680"/>
    <cellStyle name="差_夜班精益一线U525-C雪晶白生产不良报表（7.16） 6 6" xfId="16525"/>
    <cellStyle name="差_夜班精益一线U525-C雪晶白生产不良报表（7.16） 6 7" xfId="2287"/>
    <cellStyle name="差_夜班精益一线U525-C雪晶白生产不良报表（7.16） 6 8" xfId="303"/>
    <cellStyle name="差_夜班精益一线U525-C雪晶白生产不良报表（7.16） 6 9" xfId="2301"/>
    <cellStyle name="差_夜班精益一线U525-C雪晶白生产不良报表（7.16） 7" xfId="16526"/>
    <cellStyle name="差_夜班精益一线U525-C雪晶白生产不良报表（7.16） 7 10" xfId="16528"/>
    <cellStyle name="差_夜班精益一线U525-C雪晶白生产不良报表（7.16） 7 11" xfId="16530"/>
    <cellStyle name="差_夜班精益一线U525-C雪晶白生产不良报表（7.16） 7 12" xfId="16532"/>
    <cellStyle name="差_夜班精益一线U525-C雪晶白生产不良报表（7.16） 7 2" xfId="16535"/>
    <cellStyle name="差_夜班精益一线U525-C雪晶白生产不良报表（7.16） 7 3" xfId="16536"/>
    <cellStyle name="差_夜班精益一线U525-C雪晶白生产不良报表（7.16） 7 4" xfId="16537"/>
    <cellStyle name="差_夜班精益一线U525-C雪晶白生产不良报表（7.16） 7 5" xfId="16538"/>
    <cellStyle name="差_夜班精益一线U525-C雪晶白生产不良报表（7.16） 7 6" xfId="16539"/>
    <cellStyle name="差_夜班精益一线U525-C雪晶白生产不良报表（7.16） 7 7" xfId="2304"/>
    <cellStyle name="差_夜班精益一线U525-C雪晶白生产不良报表（7.16） 7 8" xfId="2312"/>
    <cellStyle name="差_夜班精益一线U525-C雪晶白生产不良报表（7.16） 7 9" xfId="2321"/>
    <cellStyle name="差_夜班精益一线U525-C雪晶白生产不良报表（7.16） 8" xfId="16540"/>
    <cellStyle name="差_夜班精益一线U525-C雪晶白生产不良报表（7.16） 8 10" xfId="16543"/>
    <cellStyle name="差_夜班精益一线U525-C雪晶白生产不良报表（7.16） 8 11" xfId="16545"/>
    <cellStyle name="差_夜班精益一线U525-C雪晶白生产不良报表（7.16） 8 12" xfId="16547"/>
    <cellStyle name="差_夜班精益一线U525-C雪晶白生产不良报表（7.16） 8 2" xfId="16550"/>
    <cellStyle name="差_夜班精益一线U525-C雪晶白生产不良报表（7.16） 8 3" xfId="16552"/>
    <cellStyle name="差_夜班精益一线U525-C雪晶白生产不良报表（7.16） 8 4" xfId="8161"/>
    <cellStyle name="差_夜班精益一线U525-C雪晶白生产不良报表（7.16） 8 5" xfId="8163"/>
    <cellStyle name="差_夜班精益一线U525-C雪晶白生产不良报表（7.16） 8 6" xfId="8165"/>
    <cellStyle name="差_夜班精益一线U525-C雪晶白生产不良报表（7.16） 8 7" xfId="2324"/>
    <cellStyle name="差_夜班精益一线U525-C雪晶白生产不良报表（7.16） 8 8" xfId="2329"/>
    <cellStyle name="差_夜班精益一线U525-C雪晶白生产不良报表（7.16） 8 9" xfId="2334"/>
    <cellStyle name="差_夜班精益一线U525-C雪晶白生产不良报表（7.16） 9" xfId="16553"/>
    <cellStyle name="差_夜班精益一线U525-C雪晶白生产不良报表（7.16） 9 10" xfId="16555"/>
    <cellStyle name="差_夜班精益一线U525-C雪晶白生产不良报表（7.16） 9 11" xfId="16557"/>
    <cellStyle name="差_夜班精益一线U525-C雪晶白生产不良报表（7.16） 9 12" xfId="16559"/>
    <cellStyle name="差_夜班精益一线U525-C雪晶白生产不良报表（7.16） 9 2" xfId="12423"/>
    <cellStyle name="差_夜班精益一线U525-C雪晶白生产不良报表（7.16） 9 3" xfId="12425"/>
    <cellStyle name="差_夜班精益一线U525-C雪晶白生产不良报表（7.16） 9 4" xfId="12427"/>
    <cellStyle name="差_夜班精益一线U525-C雪晶白生产不良报表（7.16） 9 5" xfId="16560"/>
    <cellStyle name="差_夜班精益一线U525-C雪晶白生产不良报表（7.16） 9 6" xfId="16561"/>
    <cellStyle name="差_夜班精益一线U525-C雪晶白生产不良报表（7.16） 9 7" xfId="16562"/>
    <cellStyle name="差_夜班精益一线U525-C雪晶白生产不良报表（7.16） 9 8" xfId="16563"/>
    <cellStyle name="差_夜班精益一线U525-C雪晶白生产不良报表（7.16） 9 9" xfId="16564"/>
    <cellStyle name="差_夜班精益一线U529-e-MC白生产不良报表（7.14）" xfId="6514"/>
    <cellStyle name="差_夜班精益一线U529-e-MC白生产不良报表（7.14） 10" xfId="16565"/>
    <cellStyle name="差_夜班精益一线U529-e-MC白生产不良报表（7.14） 10 10" xfId="16567"/>
    <cellStyle name="差_夜班精益一线U529-e-MC白生产不良报表（7.14） 10 11" xfId="16568"/>
    <cellStyle name="差_夜班精益一线U529-e-MC白生产不良报表（7.14） 10 12" xfId="16569"/>
    <cellStyle name="差_夜班精益一线U529-e-MC白生产不良报表（7.14） 10 2" xfId="16570"/>
    <cellStyle name="差_夜班精益一线U529-e-MC白生产不良报表（7.14） 10 3" xfId="16571"/>
    <cellStyle name="差_夜班精益一线U529-e-MC白生产不良报表（7.14） 10 4" xfId="16572"/>
    <cellStyle name="差_夜班精益一线U529-e-MC白生产不良报表（7.14） 10 5" xfId="16574"/>
    <cellStyle name="差_夜班精益一线U529-e-MC白生产不良报表（7.14） 10 6" xfId="16576"/>
    <cellStyle name="差_夜班精益一线U529-e-MC白生产不良报表（7.14） 10 7" xfId="16578"/>
    <cellStyle name="差_夜班精益一线U529-e-MC白生产不良报表（7.14） 10 8" xfId="16579"/>
    <cellStyle name="差_夜班精益一线U529-e-MC白生产不良报表（7.14） 10 9" xfId="16580"/>
    <cellStyle name="差_夜班精益一线U529-e-MC白生产不良报表（7.14） 11" xfId="16583"/>
    <cellStyle name="差_夜班精益一线U529-e-MC白生产不良报表（7.14） 11 10" xfId="16585"/>
    <cellStyle name="差_夜班精益一线U529-e-MC白生产不良报表（7.14） 11 11" xfId="16586"/>
    <cellStyle name="差_夜班精益一线U529-e-MC白生产不良报表（7.14） 11 12" xfId="16587"/>
    <cellStyle name="差_夜班精益一线U529-e-MC白生产不良报表（7.14） 11 2" xfId="2611"/>
    <cellStyle name="差_夜班精益一线U529-e-MC白生产不良报表（7.14） 11 3" xfId="2617"/>
    <cellStyle name="差_夜班精益一线U529-e-MC白生产不良报表（7.14） 11 4" xfId="3912"/>
    <cellStyle name="差_夜班精益一线U529-e-MC白生产不良报表（7.14） 11 5" xfId="9377"/>
    <cellStyle name="差_夜班精益一线U529-e-MC白生产不良报表（7.14） 11 6" xfId="16588"/>
    <cellStyle name="差_夜班精益一线U529-e-MC白生产不良报表（7.14） 11 7" xfId="16589"/>
    <cellStyle name="差_夜班精益一线U529-e-MC白生产不良报表（7.14） 11 8" xfId="16590"/>
    <cellStyle name="差_夜班精益一线U529-e-MC白生产不良报表（7.14） 11 9" xfId="16591"/>
    <cellStyle name="差_夜班精益一线U529-e-MC白生产不良报表（7.14） 12" xfId="16592"/>
    <cellStyle name="差_夜班精益一线U529-e-MC白生产不良报表（7.14） 12 10" xfId="16594"/>
    <cellStyle name="差_夜班精益一线U529-e-MC白生产不良报表（7.14） 12 11" xfId="16595"/>
    <cellStyle name="差_夜班精益一线U529-e-MC白生产不良报表（7.14） 12 12" xfId="16596"/>
    <cellStyle name="差_夜班精益一线U529-e-MC白生产不良报表（7.14） 12 2" xfId="9386"/>
    <cellStyle name="差_夜班精益一线U529-e-MC白生产不良报表（7.14） 12 3" xfId="9389"/>
    <cellStyle name="差_夜班精益一线U529-e-MC白生产不良报表（7.14） 12 4" xfId="9392"/>
    <cellStyle name="差_夜班精益一线U529-e-MC白生产不良报表（7.14） 12 5" xfId="9395"/>
    <cellStyle name="差_夜班精益一线U529-e-MC白生产不良报表（7.14） 12 6" xfId="16597"/>
    <cellStyle name="差_夜班精益一线U529-e-MC白生产不良报表（7.14） 12 7" xfId="16599"/>
    <cellStyle name="差_夜班精益一线U529-e-MC白生产不良报表（7.14） 12 8" xfId="16601"/>
    <cellStyle name="差_夜班精益一线U529-e-MC白生产不良报表（7.14） 12 9" xfId="16602"/>
    <cellStyle name="差_夜班精益一线U529-e-MC白生产不良报表（7.14） 13" xfId="16603"/>
    <cellStyle name="差_夜班精益一线U529-e-MC白生产不良报表（7.14） 13 10" xfId="16605"/>
    <cellStyle name="差_夜班精益一线U529-e-MC白生产不良报表（7.14） 13 11" xfId="16606"/>
    <cellStyle name="差_夜班精益一线U529-e-MC白生产不良报表（7.14） 13 12" xfId="16607"/>
    <cellStyle name="差_夜班精益一线U529-e-MC白生产不良报表（7.14） 13 2" xfId="9414"/>
    <cellStyle name="差_夜班精益一线U529-e-MC白生产不良报表（7.14） 13 3" xfId="9417"/>
    <cellStyle name="差_夜班精益一线U529-e-MC白生产不良报表（7.14） 13 4" xfId="9420"/>
    <cellStyle name="差_夜班精益一线U529-e-MC白生产不良报表（7.14） 13 5" xfId="9423"/>
    <cellStyle name="差_夜班精益一线U529-e-MC白生产不良报表（7.14） 13 6" xfId="9467"/>
    <cellStyle name="差_夜班精益一线U529-e-MC白生产不良报表（7.14） 13 7" xfId="9470"/>
    <cellStyle name="差_夜班精益一线U529-e-MC白生产不良报表（7.14） 13 8" xfId="9473"/>
    <cellStyle name="差_夜班精益一线U529-e-MC白生产不良报表（7.14） 13 9" xfId="16608"/>
    <cellStyle name="差_夜班精益一线U529-e-MC白生产不良报表（7.14） 14" xfId="16609"/>
    <cellStyle name="差_夜班精益一线U529-e-MC白生产不良报表（7.14） 15" xfId="16611"/>
    <cellStyle name="差_夜班精益一线U529-e-MC白生产不良报表（7.14） 16" xfId="16613"/>
    <cellStyle name="差_夜班精益一线U529-e-MC白生产不良报表（7.14） 17" xfId="16615"/>
    <cellStyle name="差_夜班精益一线U529-e-MC白生产不良报表（7.14） 18" xfId="16617"/>
    <cellStyle name="差_夜班精益一线U529-e-MC白生产不良报表（7.14） 19" xfId="16619"/>
    <cellStyle name="差_夜班精益一线U529-e-MC白生产不良报表（7.14） 2" xfId="7931"/>
    <cellStyle name="差_夜班精益一线U529-e-MC白生产不良报表（7.14） 2 10" xfId="2567"/>
    <cellStyle name="差_夜班精益一线U529-e-MC白生产不良报表（7.14） 2 11" xfId="2568"/>
    <cellStyle name="差_夜班精益一线U529-e-MC白生产不良报表（7.14） 2 12" xfId="2571"/>
    <cellStyle name="差_夜班精益一线U529-e-MC白生产不良报表（7.14） 2 2" xfId="14935"/>
    <cellStyle name="差_夜班精益一线U529-e-MC白生产不良报表（7.14） 2 3" xfId="16621"/>
    <cellStyle name="差_夜班精益一线U529-e-MC白生产不良报表（7.14） 2 4" xfId="3674"/>
    <cellStyle name="差_夜班精益一线U529-e-MC白生产不良报表（7.14） 2 5" xfId="1383"/>
    <cellStyle name="差_夜班精益一线U529-e-MC白生产不良报表（7.14） 2 6" xfId="3679"/>
    <cellStyle name="差_夜班精益一线U529-e-MC白生产不良报表（7.14） 2 7" xfId="3684"/>
    <cellStyle name="差_夜班精益一线U529-e-MC白生产不良报表（7.14） 2 8" xfId="5675"/>
    <cellStyle name="差_夜班精益一线U529-e-MC白生产不良报表（7.14） 2 9" xfId="3865"/>
    <cellStyle name="差_夜班精益一线U529-e-MC白生产不良报表（7.14） 2_白班U27线R817生产不良统计表（9.13）" xfId="16623"/>
    <cellStyle name="差_夜班精益一线U529-e-MC白生产不良报表（7.14） 2_白班U27线R817生产不良统计表（9.13） 2" xfId="16624"/>
    <cellStyle name="差_夜班精益一线U529-e-MC白生产不良报表（7.14） 2_白班X907生产不良统计报表（09.1）(1)" xfId="16625"/>
    <cellStyle name="差_夜班精益一线U529-e-MC白生产不良报表（7.14） 2_白班X907生产不良统计报表（09.1）(1) 2" xfId="16626"/>
    <cellStyle name="差_夜班精益一线U529-e-MC白生产不良报表（7.14） 20" xfId="16612"/>
    <cellStyle name="差_夜班精益一线U529-e-MC白生产不良报表（7.14） 21" xfId="16614"/>
    <cellStyle name="差_夜班精益一线U529-e-MC白生产不良报表（7.14） 22" xfId="16616"/>
    <cellStyle name="差_夜班精益一线U529-e-MC白生产不良报表（7.14） 23" xfId="16618"/>
    <cellStyle name="差_夜班精益一线U529-e-MC白生产不良报表（7.14） 24" xfId="16620"/>
    <cellStyle name="差_夜班精益一线U529-e-MC白生产不良报表（7.14） 3" xfId="7933"/>
    <cellStyle name="差_夜班精益一线U529-e-MC白生产不良报表（7.14） 3 10" xfId="16628"/>
    <cellStyle name="差_夜班精益一线U529-e-MC白生产不良报表（7.14） 3 11" xfId="16631"/>
    <cellStyle name="差_夜班精益一线U529-e-MC白生产不良报表（7.14） 3 12" xfId="16634"/>
    <cellStyle name="差_夜班精益一线U529-e-MC白生产不良报表（7.14） 3 2" xfId="16637"/>
    <cellStyle name="差_夜班精益一线U529-e-MC白生产不良报表（7.14） 3 3" xfId="16638"/>
    <cellStyle name="差_夜班精益一线U529-e-MC白生产不良报表（7.14） 3 4" xfId="16639"/>
    <cellStyle name="差_夜班精益一线U529-e-MC白生产不良报表（7.14） 3 5" xfId="16640"/>
    <cellStyle name="差_夜班精益一线U529-e-MC白生产不良报表（7.14） 3 6" xfId="16641"/>
    <cellStyle name="差_夜班精益一线U529-e-MC白生产不良报表（7.14） 3 7" xfId="16642"/>
    <cellStyle name="差_夜班精益一线U529-e-MC白生产不良报表（7.14） 3 8" xfId="16643"/>
    <cellStyle name="差_夜班精益一线U529-e-MC白生产不良报表（7.14） 3 9" xfId="16645"/>
    <cellStyle name="差_夜班精益一线U529-e-MC白生产不良报表（7.14） 3_白班U27线R817生产不良统计表（9.13）" xfId="16647"/>
    <cellStyle name="差_夜班精益一线U529-e-MC白生产不良报表（7.14） 3_白班U27线R817生产不良统计表（9.13） 2" xfId="16649"/>
    <cellStyle name="差_夜班精益一线U529-e-MC白生产不良报表（7.14） 3_白班X907生产不良统计报表（09.1）(1)" xfId="16650"/>
    <cellStyle name="差_夜班精益一线U529-e-MC白生产不良报表（7.14） 3_白班X907生产不良统计报表（09.1）(1) 2" xfId="16239"/>
    <cellStyle name="差_夜班精益一线U529-e-MC白生产不良报表（7.14） 4" xfId="16651"/>
    <cellStyle name="差_夜班精益一线U529-e-MC白生产不良报表（7.14） 4 10" xfId="16652"/>
    <cellStyle name="差_夜班精益一线U529-e-MC白生产不良报表（7.14） 4 11" xfId="16653"/>
    <cellStyle name="差_夜班精益一线U529-e-MC白生产不良报表（7.14） 4 12" xfId="16654"/>
    <cellStyle name="差_夜班精益一线U529-e-MC白生产不良报表（7.14） 4 2" xfId="16655"/>
    <cellStyle name="差_夜班精益一线U529-e-MC白生产不良报表（7.14） 4 3" xfId="16657"/>
    <cellStyle name="差_夜班精益一线U529-e-MC白生产不良报表（7.14） 4 4" xfId="16659"/>
    <cellStyle name="差_夜班精益一线U529-e-MC白生产不良报表（7.14） 4 5" xfId="16661"/>
    <cellStyle name="差_夜班精益一线U529-e-MC白生产不良报表（7.14） 4 6" xfId="16662"/>
    <cellStyle name="差_夜班精益一线U529-e-MC白生产不良报表（7.14） 4 7" xfId="16663"/>
    <cellStyle name="差_夜班精益一线U529-e-MC白生产不良报表（7.14） 4 8" xfId="16664"/>
    <cellStyle name="差_夜班精益一线U529-e-MC白生产不良报表（7.14） 4 9" xfId="16665"/>
    <cellStyle name="差_夜班精益一线U529-e-MC白生产不良报表（7.14） 5" xfId="13982"/>
    <cellStyle name="差_夜班精益一线U529-e-MC白生产不良报表（7.14） 5 10" xfId="16666"/>
    <cellStyle name="差_夜班精益一线U529-e-MC白生产不良报表（7.14） 5 11" xfId="16667"/>
    <cellStyle name="差_夜班精益一线U529-e-MC白生产不良报表（7.14） 5 12" xfId="16668"/>
    <cellStyle name="差_夜班精益一线U529-e-MC白生产不良报表（7.14） 5 2" xfId="13985"/>
    <cellStyle name="差_夜班精益一线U529-e-MC白生产不良报表（7.14） 5 3" xfId="15353"/>
    <cellStyle name="差_夜班精益一线U529-e-MC白生产不良报表（7.14） 5 4" xfId="16669"/>
    <cellStyle name="差_夜班精益一线U529-e-MC白生产不良报表（7.14） 5 5" xfId="16670"/>
    <cellStyle name="差_夜班精益一线U529-e-MC白生产不良报表（7.14） 5 6" xfId="16671"/>
    <cellStyle name="差_夜班精益一线U529-e-MC白生产不良报表（7.14） 5 7" xfId="16672"/>
    <cellStyle name="差_夜班精益一线U529-e-MC白生产不良报表（7.14） 5 8" xfId="16673"/>
    <cellStyle name="差_夜班精益一线U529-e-MC白生产不良报表（7.14） 5 9" xfId="16674"/>
    <cellStyle name="差_夜班精益一线U529-e-MC白生产不良报表（7.14） 6" xfId="13987"/>
    <cellStyle name="差_夜班精益一线U529-e-MC白生产不良报表（7.14） 6 10" xfId="16675"/>
    <cellStyle name="差_夜班精益一线U529-e-MC白生产不良报表（7.14） 6 11" xfId="16678"/>
    <cellStyle name="差_夜班精益一线U529-e-MC白生产不良报表（7.14） 6 12" xfId="16681"/>
    <cellStyle name="差_夜班精益一线U529-e-MC白生产不良报表（7.14） 6 2" xfId="13990"/>
    <cellStyle name="差_夜班精益一线U529-e-MC白生产不良报表（7.14） 6 3" xfId="13993"/>
    <cellStyle name="差_夜班精益一线U529-e-MC白生产不良报表（7.14） 6 4" xfId="16684"/>
    <cellStyle name="差_夜班精益一线U529-e-MC白生产不良报表（7.14） 6 5" xfId="16685"/>
    <cellStyle name="差_夜班精益一线U529-e-MC白生产不良报表（7.14） 6 6" xfId="16686"/>
    <cellStyle name="差_夜班精益一线U529-e-MC白生产不良报表（7.14） 6 7" xfId="16687"/>
    <cellStyle name="差_夜班精益一线U529-e-MC白生产不良报表（7.14） 6 8" xfId="16689"/>
    <cellStyle name="差_夜班精益一线U529-e-MC白生产不良报表（7.14） 6 9" xfId="16691"/>
    <cellStyle name="差_夜班精益一线U529-e-MC白生产不良报表（7.14） 7" xfId="13995"/>
    <cellStyle name="差_夜班精益一线U529-e-MC白生产不良报表（7.14） 7 10" xfId="16693"/>
    <cellStyle name="差_夜班精益一线U529-e-MC白生产不良报表（7.14） 7 11" xfId="16698"/>
    <cellStyle name="差_夜班精益一线U529-e-MC白生产不良报表（7.14） 7 12" xfId="16701"/>
    <cellStyle name="差_夜班精益一线U529-e-MC白生产不良报表（7.14） 7 2" xfId="14967"/>
    <cellStyle name="差_夜班精益一线U529-e-MC白生产不良报表（7.14） 7 3" xfId="15378"/>
    <cellStyle name="差_夜班精益一线U529-e-MC白生产不良报表（7.14） 7 4" xfId="16702"/>
    <cellStyle name="差_夜班精益一线U529-e-MC白生产不良报表（7.14） 7 5" xfId="16704"/>
    <cellStyle name="差_夜班精益一线U529-e-MC白生产不良报表（7.14） 7 6" xfId="16705"/>
    <cellStyle name="差_夜班精益一线U529-e-MC白生产不良报表（7.14） 7 7" xfId="16706"/>
    <cellStyle name="差_夜班精益一线U529-e-MC白生产不良报表（7.14） 7 8" xfId="16707"/>
    <cellStyle name="差_夜班精益一线U529-e-MC白生产不良报表（7.14） 7 9" xfId="16708"/>
    <cellStyle name="差_夜班精益一线U529-e-MC白生产不良报表（7.14） 8" xfId="16709"/>
    <cellStyle name="差_夜班精益一线U529-e-MC白生产不良报表（7.14） 8 10" xfId="4675"/>
    <cellStyle name="差_夜班精益一线U529-e-MC白生产不良报表（7.14） 8 11" xfId="4682"/>
    <cellStyle name="差_夜班精益一线U529-e-MC白生产不良报表（7.14） 8 12" xfId="447"/>
    <cellStyle name="差_夜班精益一线U529-e-MC白生产不良报表（7.14） 8 2" xfId="15393"/>
    <cellStyle name="差_夜班精益一线U529-e-MC白生产不良报表（7.14） 8 3" xfId="15395"/>
    <cellStyle name="差_夜班精益一线U529-e-MC白生产不良报表（7.14） 8 4" xfId="16710"/>
    <cellStyle name="差_夜班精益一线U529-e-MC白生产不良报表（7.14） 8 5" xfId="16711"/>
    <cellStyle name="差_夜班精益一线U529-e-MC白生产不良报表（7.14） 8 6" xfId="16712"/>
    <cellStyle name="差_夜班精益一线U529-e-MC白生产不良报表（7.14） 8 7" xfId="16713"/>
    <cellStyle name="差_夜班精益一线U529-e-MC白生产不良报表（7.14） 8 8" xfId="16714"/>
    <cellStyle name="差_夜班精益一线U529-e-MC白生产不良报表（7.14） 8 9" xfId="16716"/>
    <cellStyle name="差_夜班精益一线U529-e-MC白生产不良报表（7.14） 9" xfId="16718"/>
    <cellStyle name="差_夜班精益一线U529-e-MC白生产不良报表（7.14） 9 10" xfId="6386"/>
    <cellStyle name="差_夜班精益一线U529-e-MC白生产不良报表（7.14） 9 11" xfId="6390"/>
    <cellStyle name="差_夜班精益一线U529-e-MC白生产不良报表（7.14） 9 12" xfId="6392"/>
    <cellStyle name="差_夜班精益一线U529-e-MC白生产不良报表（7.14） 9 2" xfId="15410"/>
    <cellStyle name="差_夜班精益一线U529-e-MC白生产不良报表（7.14） 9 3" xfId="15413"/>
    <cellStyle name="差_夜班精益一线U529-e-MC白生产不良报表（7.14） 9 4" xfId="16719"/>
    <cellStyle name="差_夜班精益一线U529-e-MC白生产不良报表（7.14） 9 5" xfId="16721"/>
    <cellStyle name="差_夜班精益一线U529-e-MC白生产不良报表（7.14） 9 6" xfId="16722"/>
    <cellStyle name="差_夜班精益一线U529-e-MC白生产不良报表（7.14） 9 7" xfId="16723"/>
    <cellStyle name="差_夜班精益一线U529-e-MC白生产不良报表（7.14） 9 8" xfId="16724"/>
    <cellStyle name="差_夜班精益一线U529-e-MC白生产不良报表（7.14） 9 9" xfId="16725"/>
    <cellStyle name="差_夜班精益一线U529-e-MC白生产不良报表（7.15）" xfId="798"/>
    <cellStyle name="差_夜班精益一线U529-e-MC白生产不良报表（7.15） 10" xfId="16726"/>
    <cellStyle name="差_夜班精益一线U529-e-MC白生产不良报表（7.15） 10 10" xfId="16727"/>
    <cellStyle name="差_夜班精益一线U529-e-MC白生产不良报表（7.15） 10 11" xfId="16728"/>
    <cellStyle name="差_夜班精益一线U529-e-MC白生产不良报表（7.15） 10 12" xfId="16729"/>
    <cellStyle name="差_夜班精益一线U529-e-MC白生产不良报表（7.15） 10 2" xfId="16730"/>
    <cellStyle name="差_夜班精益一线U529-e-MC白生产不良报表（7.15） 10 3" xfId="16731"/>
    <cellStyle name="差_夜班精益一线U529-e-MC白生产不良报表（7.15） 10 4" xfId="16732"/>
    <cellStyle name="差_夜班精益一线U529-e-MC白生产不良报表（7.15） 10 5" xfId="16733"/>
    <cellStyle name="差_夜班精益一线U529-e-MC白生产不良报表（7.15） 10 6" xfId="16734"/>
    <cellStyle name="差_夜班精益一线U529-e-MC白生产不良报表（7.15） 10 7" xfId="16735"/>
    <cellStyle name="差_夜班精益一线U529-e-MC白生产不良报表（7.15） 10 8" xfId="16736"/>
    <cellStyle name="差_夜班精益一线U529-e-MC白生产不良报表（7.15） 10 9" xfId="16737"/>
    <cellStyle name="差_夜班精益一线U529-e-MC白生产不良报表（7.15） 11" xfId="16738"/>
    <cellStyle name="差_夜班精益一线U529-e-MC白生产不良报表（7.15） 11 10" xfId="16739"/>
    <cellStyle name="差_夜班精益一线U529-e-MC白生产不良报表（7.15） 11 11" xfId="16648"/>
    <cellStyle name="差_夜班精益一线U529-e-MC白生产不良报表（7.15） 11 12" xfId="16740"/>
    <cellStyle name="差_夜班精益一线U529-e-MC白生产不良报表（7.15） 11 2" xfId="16741"/>
    <cellStyle name="差_夜班精益一线U529-e-MC白生产不良报表（7.15） 11 3" xfId="16744"/>
    <cellStyle name="差_夜班精益一线U529-e-MC白生产不良报表（7.15） 11 4" xfId="16747"/>
    <cellStyle name="差_夜班精益一线U529-e-MC白生产不良报表（7.15） 11 5" xfId="16750"/>
    <cellStyle name="差_夜班精益一线U529-e-MC白生产不良报表（7.15） 11 6" xfId="16753"/>
    <cellStyle name="差_夜班精益一线U529-e-MC白生产不良报表（7.15） 11 7" xfId="16755"/>
    <cellStyle name="差_夜班精益一线U529-e-MC白生产不良报表（7.15） 11 8" xfId="16757"/>
    <cellStyle name="差_夜班精益一线U529-e-MC白生产不良报表（7.15） 11 9" xfId="16759"/>
    <cellStyle name="差_夜班精益一线U529-e-MC白生产不良报表（7.15） 12" xfId="16761"/>
    <cellStyle name="差_夜班精益一线U529-e-MC白生产不良报表（7.15） 12 10" xfId="16762"/>
    <cellStyle name="差_夜班精益一线U529-e-MC白生产不良报表（7.15） 12 11" xfId="16763"/>
    <cellStyle name="差_夜班精益一线U529-e-MC白生产不良报表（7.15） 12 12" xfId="16764"/>
    <cellStyle name="差_夜班精益一线U529-e-MC白生产不良报表（7.15） 12 2" xfId="16765"/>
    <cellStyle name="差_夜班精益一线U529-e-MC白生产不良报表（7.15） 12 3" xfId="16768"/>
    <cellStyle name="差_夜班精益一线U529-e-MC白生产不良报表（7.15） 12 4" xfId="16771"/>
    <cellStyle name="差_夜班精益一线U529-e-MC白生产不良报表（7.15） 12 5" xfId="16774"/>
    <cellStyle name="差_夜班精益一线U529-e-MC白生产不良报表（7.15） 12 6" xfId="16777"/>
    <cellStyle name="差_夜班精益一线U529-e-MC白生产不良报表（7.15） 12 7" xfId="16780"/>
    <cellStyle name="差_夜班精益一线U529-e-MC白生产不良报表（7.15） 12 8" xfId="16783"/>
    <cellStyle name="差_夜班精益一线U529-e-MC白生产不良报表（7.15） 12 9" xfId="16786"/>
    <cellStyle name="差_夜班精益一线U529-e-MC白生产不良报表（7.15） 13" xfId="16788"/>
    <cellStyle name="差_夜班精益一线U529-e-MC白生产不良报表（7.15） 13 10" xfId="16789"/>
    <cellStyle name="差_夜班精益一线U529-e-MC白生产不良报表（7.15） 13 11" xfId="16790"/>
    <cellStyle name="差_夜班精益一线U529-e-MC白生产不良报表（7.15） 13 12" xfId="16791"/>
    <cellStyle name="差_夜班精益一线U529-e-MC白生产不良报表（7.15） 13 2" xfId="16792"/>
    <cellStyle name="差_夜班精益一线U529-e-MC白生产不良报表（7.15） 13 3" xfId="16795"/>
    <cellStyle name="差_夜班精益一线U529-e-MC白生产不良报表（7.15） 13 4" xfId="16798"/>
    <cellStyle name="差_夜班精益一线U529-e-MC白生产不良报表（7.15） 13 5" xfId="16801"/>
    <cellStyle name="差_夜班精益一线U529-e-MC白生产不良报表（7.15） 13 6" xfId="10461"/>
    <cellStyle name="差_夜班精益一线U529-e-MC白生产不良报表（7.15） 13 7" xfId="10466"/>
    <cellStyle name="差_夜班精益一线U529-e-MC白生产不良报表（7.15） 13 8" xfId="10471"/>
    <cellStyle name="差_夜班精益一线U529-e-MC白生产不良报表（7.15） 13 9" xfId="16804"/>
    <cellStyle name="差_夜班精益一线U529-e-MC白生产不良报表（7.15） 14" xfId="16806"/>
    <cellStyle name="差_夜班精益一线U529-e-MC白生产不良报表（7.15） 15" xfId="16807"/>
    <cellStyle name="差_夜班精益一线U529-e-MC白生产不良报表（7.15） 16" xfId="16809"/>
    <cellStyle name="差_夜班精益一线U529-e-MC白生产不良报表（7.15） 17" xfId="16811"/>
    <cellStyle name="差_夜班精益一线U529-e-MC白生产不良报表（7.15） 18" xfId="16813"/>
    <cellStyle name="差_夜班精益一线U529-e-MC白生产不良报表（7.15） 19" xfId="16815"/>
    <cellStyle name="差_夜班精益一线U529-e-MC白生产不良报表（7.15） 2" xfId="16817"/>
    <cellStyle name="差_夜班精益一线U529-e-MC白生产不良报表（7.15） 2 10" xfId="16818"/>
    <cellStyle name="差_夜班精益一线U529-e-MC白生产不良报表（7.15） 2 11" xfId="1297"/>
    <cellStyle name="差_夜班精益一线U529-e-MC白生产不良报表（7.15） 2 12" xfId="16819"/>
    <cellStyle name="差_夜班精益一线U529-e-MC白生产不良报表（7.15） 2 2" xfId="16821"/>
    <cellStyle name="差_夜班精益一线U529-e-MC白生产不良报表（7.15） 2 3" xfId="7461"/>
    <cellStyle name="差_夜班精益一线U529-e-MC白生产不良报表（7.15） 2 4" xfId="16825"/>
    <cellStyle name="差_夜班精益一线U529-e-MC白生产不良报表（7.15） 2 5" xfId="16828"/>
    <cellStyle name="差_夜班精益一线U529-e-MC白生产不良报表（7.15） 2 6" xfId="16830"/>
    <cellStyle name="差_夜班精益一线U529-e-MC白生产不良报表（7.15） 2 7" xfId="16832"/>
    <cellStyle name="差_夜班精益一线U529-e-MC白生产不良报表（7.15） 2 8" xfId="16834"/>
    <cellStyle name="差_夜班精益一线U529-e-MC白生产不良报表（7.15） 2 9" xfId="16836"/>
    <cellStyle name="差_夜班精益一线U529-e-MC白生产不良报表（7.15） 2_白班U27线R817生产不良统计表（9.13）" xfId="16837"/>
    <cellStyle name="差_夜班精益一线U529-e-MC白生产不良报表（7.15） 2_白班U27线R817生产不良统计表（9.13） 2" xfId="16838"/>
    <cellStyle name="差_夜班精益一线U529-e-MC白生产不良报表（7.15） 2_白班X907生产不良统计报表（09.1）(1)" xfId="16839"/>
    <cellStyle name="差_夜班精益一线U529-e-MC白生产不良报表（7.15） 2_白班X907生产不良统计报表（09.1）(1) 2" xfId="16840"/>
    <cellStyle name="差_夜班精益一线U529-e-MC白生产不良报表（7.15） 20" xfId="16808"/>
    <cellStyle name="差_夜班精益一线U529-e-MC白生产不良报表（7.15） 21" xfId="16810"/>
    <cellStyle name="差_夜班精益一线U529-e-MC白生产不良报表（7.15） 22" xfId="16812"/>
    <cellStyle name="差_夜班精益一线U529-e-MC白生产不良报表（7.15） 23" xfId="16814"/>
    <cellStyle name="差_夜班精益一线U529-e-MC白生产不良报表（7.15） 24" xfId="16816"/>
    <cellStyle name="差_夜班精益一线U529-e-MC白生产不良报表（7.15） 3" xfId="16841"/>
    <cellStyle name="差_夜班精益一线U529-e-MC白生产不良报表（7.15） 3 10" xfId="16842"/>
    <cellStyle name="差_夜班精益一线U529-e-MC白生产不良报表（7.15） 3 11" xfId="16843"/>
    <cellStyle name="差_夜班精益一线U529-e-MC白生产不良报表（7.15） 3 12" xfId="16845"/>
    <cellStyle name="差_夜班精益一线U529-e-MC白生产不良报表（7.15） 3 2" xfId="11284"/>
    <cellStyle name="差_夜班精益一线U529-e-MC白生产不良报表（7.15） 3 3" xfId="11286"/>
    <cellStyle name="差_夜班精益一线U529-e-MC白生产不良报表（7.15） 3 4" xfId="11288"/>
    <cellStyle name="差_夜班精益一线U529-e-MC白生产不良报表（7.15） 3 5" xfId="11290"/>
    <cellStyle name="差_夜班精益一线U529-e-MC白生产不良报表（7.15） 3 6" xfId="11292"/>
    <cellStyle name="差_夜班精益一线U529-e-MC白生产不良报表（7.15） 3 7" xfId="16847"/>
    <cellStyle name="差_夜班精益一线U529-e-MC白生产不良报表（7.15） 3 8" xfId="16848"/>
    <cellStyle name="差_夜班精益一线U529-e-MC白生产不良报表（7.15） 3 9" xfId="16850"/>
    <cellStyle name="差_夜班精益一线U529-e-MC白生产不良报表（7.15） 3_白班U27线R817生产不良统计表（9.13）" xfId="16852"/>
    <cellStyle name="差_夜班精益一线U529-e-MC白生产不良报表（7.15） 3_白班U27线R817生产不良统计表（9.13） 2" xfId="16854"/>
    <cellStyle name="差_夜班精益一线U529-e-MC白生产不良报表（7.15） 3_白班X907生产不良统计报表（09.1）(1)" xfId="16856"/>
    <cellStyle name="差_夜班精益一线U529-e-MC白生产不良报表（7.15） 3_白班X907生产不良统计报表（09.1）(1) 2" xfId="16857"/>
    <cellStyle name="差_夜班精益一线U529-e-MC白生产不良报表（7.15） 4" xfId="15284"/>
    <cellStyle name="差_夜班精益一线U529-e-MC白生产不良报表（7.15） 4 10" xfId="16861"/>
    <cellStyle name="差_夜班精益一线U529-e-MC白生产不良报表（7.15） 4 11" xfId="16863"/>
    <cellStyle name="差_夜班精益一线U529-e-MC白生产不良报表（7.15） 4 12" xfId="16865"/>
    <cellStyle name="差_夜班精益一线U529-e-MC白生产不良报表（7.15） 4 2" xfId="11310"/>
    <cellStyle name="差_夜班精益一线U529-e-MC白生产不良报表（7.15） 4 3" xfId="4836"/>
    <cellStyle name="差_夜班精益一线U529-e-MC白生产不良报表（7.15） 4 4" xfId="3004"/>
    <cellStyle name="差_夜班精益一线U529-e-MC白生产不良报表（7.15） 4 5" xfId="1233"/>
    <cellStyle name="差_夜班精益一线U529-e-MC白生产不良报表（7.15） 4 6" xfId="11313"/>
    <cellStyle name="差_夜班精益一线U529-e-MC白生产不良报表（7.15） 4 7" xfId="16867"/>
    <cellStyle name="差_夜班精益一线U529-e-MC白生产不良报表（7.15） 4 8" xfId="16868"/>
    <cellStyle name="差_夜班精益一线U529-e-MC白生产不良报表（7.15） 4 9" xfId="16869"/>
    <cellStyle name="差_夜班精益一线U529-e-MC白生产不良报表（7.15） 5" xfId="14028"/>
    <cellStyle name="差_夜班精益一线U529-e-MC白生产不良报表（7.15） 5 10" xfId="16870"/>
    <cellStyle name="差_夜班精益一线U529-e-MC白生产不良报表（7.15） 5 11" xfId="16873"/>
    <cellStyle name="差_夜班精益一线U529-e-MC白生产不良报表（7.15） 5 12" xfId="16876"/>
    <cellStyle name="差_夜班精益一线U529-e-MC白生产不良报表（7.15） 5 2" xfId="11322"/>
    <cellStyle name="差_夜班精益一线U529-e-MC白生产不良报表（7.15） 5 3" xfId="11324"/>
    <cellStyle name="差_夜班精益一线U529-e-MC白生产不良报表（7.15） 5 4" xfId="11326"/>
    <cellStyle name="差_夜班精益一线U529-e-MC白生产不良报表（7.15） 5 5" xfId="11328"/>
    <cellStyle name="差_夜班精益一线U529-e-MC白生产不良报表（7.15） 5 6" xfId="11330"/>
    <cellStyle name="差_夜班精益一线U529-e-MC白生产不良报表（7.15） 5 7" xfId="16879"/>
    <cellStyle name="差_夜班精益一线U529-e-MC白生产不良报表（7.15） 5 8" xfId="16880"/>
    <cellStyle name="差_夜班精益一线U529-e-MC白生产不良报表（7.15） 5 9" xfId="16881"/>
    <cellStyle name="差_夜班精益一线U529-e-MC白生产不良报表（7.15） 6" xfId="14031"/>
    <cellStyle name="差_夜班精益一线U529-e-MC白生产不良报表（7.15） 6 10" xfId="16882"/>
    <cellStyle name="差_夜班精益一线U529-e-MC白生产不良报表（7.15） 6 11" xfId="16884"/>
    <cellStyle name="差_夜班精益一线U529-e-MC白生产不良报表（7.15） 6 12" xfId="16886"/>
    <cellStyle name="差_夜班精益一线U529-e-MC白生产不良报表（7.15） 6 2" xfId="11341"/>
    <cellStyle name="差_夜班精益一线U529-e-MC白生产不良报表（7.15） 6 3" xfId="11344"/>
    <cellStyle name="差_夜班精益一线U529-e-MC白生产不良报表（7.15） 6 4" xfId="11346"/>
    <cellStyle name="差_夜班精益一线U529-e-MC白生产不良报表（7.15） 6 5" xfId="11348"/>
    <cellStyle name="差_夜班精益一线U529-e-MC白生产不良报表（7.15） 6 6" xfId="11350"/>
    <cellStyle name="差_夜班精益一线U529-e-MC白生产不良报表（7.15） 6 7" xfId="16888"/>
    <cellStyle name="差_夜班精益一线U529-e-MC白生产不良报表（7.15） 6 8" xfId="16890"/>
    <cellStyle name="差_夜班精益一线U529-e-MC白生产不良报表（7.15） 6 9" xfId="16892"/>
    <cellStyle name="差_夜班精益一线U529-e-MC白生产不良报表（7.15） 7" xfId="14034"/>
    <cellStyle name="差_夜班精益一线U529-e-MC白生产不良报表（7.15） 7 10" xfId="16895"/>
    <cellStyle name="差_夜班精益一线U529-e-MC白生产不良报表（7.15） 7 11" xfId="16896"/>
    <cellStyle name="差_夜班精益一线U529-e-MC白生产不良报表（7.15） 7 12" xfId="16898"/>
    <cellStyle name="差_夜班精益一线U529-e-MC白生产不良报表（7.15） 7 2" xfId="11360"/>
    <cellStyle name="差_夜班精益一线U529-e-MC白生产不良报表（7.15） 7 3" xfId="11363"/>
    <cellStyle name="差_夜班精益一线U529-e-MC白生产不良报表（7.15） 7 4" xfId="11366"/>
    <cellStyle name="差_夜班精益一线U529-e-MC白生产不良报表（7.15） 7 5" xfId="11369"/>
    <cellStyle name="差_夜班精益一线U529-e-MC白生产不良报表（7.15） 7 6" xfId="11371"/>
    <cellStyle name="差_夜班精益一线U529-e-MC白生产不良报表（7.15） 7 7" xfId="16900"/>
    <cellStyle name="差_夜班精益一线U529-e-MC白生产不良报表（7.15） 7 8" xfId="16901"/>
    <cellStyle name="差_夜班精益一线U529-e-MC白生产不良报表（7.15） 7 9" xfId="16902"/>
    <cellStyle name="差_夜班精益一线U529-e-MC白生产不良报表（7.15） 8" xfId="15286"/>
    <cellStyle name="差_夜班精益一线U529-e-MC白生产不良报表（7.15） 8 10" xfId="16903"/>
    <cellStyle name="差_夜班精益一线U529-e-MC白生产不良报表（7.15） 8 11" xfId="16904"/>
    <cellStyle name="差_夜班精益一线U529-e-MC白生产不良报表（7.15） 8 12" xfId="16906"/>
    <cellStyle name="差_夜班精益一线U529-e-MC白生产不良报表（7.15） 8 2" xfId="11386"/>
    <cellStyle name="差_夜班精益一线U529-e-MC白生产不良报表（7.15） 8 3" xfId="11388"/>
    <cellStyle name="差_夜班精益一线U529-e-MC白生产不良报表（7.15） 8 4" xfId="11390"/>
    <cellStyle name="差_夜班精益一线U529-e-MC白生产不良报表（7.15） 8 5" xfId="11392"/>
    <cellStyle name="差_夜班精益一线U529-e-MC白生产不良报表（7.15） 8 6" xfId="11394"/>
    <cellStyle name="差_夜班精益一线U529-e-MC白生产不良报表（7.15） 8 7" xfId="16908"/>
    <cellStyle name="差_夜班精益一线U529-e-MC白生产不良报表（7.15） 8 8" xfId="16909"/>
    <cellStyle name="差_夜班精益一线U529-e-MC白生产不良报表（7.15） 8 9" xfId="16911"/>
    <cellStyle name="差_夜班精益一线U529-e-MC白生产不良报表（7.15） 9" xfId="15288"/>
    <cellStyle name="差_夜班精益一线U529-e-MC白生产不良报表（7.15） 9 10" xfId="16913"/>
    <cellStyle name="差_夜班精益一线U529-e-MC白生产不良报表（7.15） 9 11" xfId="16915"/>
    <cellStyle name="差_夜班精益一线U529-e-MC白生产不良报表（7.15） 9 12" xfId="16917"/>
    <cellStyle name="差_夜班精益一线U529-e-MC白生产不良报表（7.15） 9 2" xfId="11409"/>
    <cellStyle name="差_夜班精益一线U529-e-MC白生产不良报表（7.15） 9 3" xfId="4852"/>
    <cellStyle name="差_夜班精益一线U529-e-MC白生产不良报表（7.15） 9 4" xfId="198"/>
    <cellStyle name="差_夜班精益一线U529-e-MC白生产不良报表（7.15） 9 5" xfId="166"/>
    <cellStyle name="差_夜班精益一线U529-e-MC白生产不良报表（7.15） 9 6" xfId="11412"/>
    <cellStyle name="差_夜班精益一线U529-e-MC白生产不良报表（7.15） 9 7" xfId="16919"/>
    <cellStyle name="差_夜班精益一线U529-e-MC白生产不良报表（7.15） 9 8" xfId="16920"/>
    <cellStyle name="差_夜班精益一线U529-e-MC白生产不良报表（7.15） 9 9" xfId="16921"/>
    <cellStyle name="差_白班X907生产不良统计报表  （08.24）" xfId="15820"/>
    <cellStyle name="差_白班X907生产不良统计报表  （08.27）(1)" xfId="8075"/>
    <cellStyle name="差_白班X907生产不良统计报表  （08.27）(1) 2" xfId="15821"/>
    <cellStyle name="差_白班X907生产不良统计报表（09.1）(1)" xfId="15822"/>
    <cellStyle name="差_白班X907生产不良统计报表（09.1）(1) 2" xfId="15824"/>
    <cellStyle name="差_精益一线" xfId="15827"/>
    <cellStyle name="差_精益一线 10" xfId="4499"/>
    <cellStyle name="差_精益一线 10 10" xfId="4501"/>
    <cellStyle name="差_精益一线 10 11" xfId="4504"/>
    <cellStyle name="差_精益一线 10 12" xfId="4506"/>
    <cellStyle name="差_精益一线 10 2" xfId="4508"/>
    <cellStyle name="差_精益一线 10 3" xfId="4511"/>
    <cellStyle name="差_精益一线 10 4" xfId="4514"/>
    <cellStyle name="差_精益一线 10 5" xfId="4517"/>
    <cellStyle name="差_精益一线 10 6" xfId="4520"/>
    <cellStyle name="差_精益一线 10 7" xfId="67"/>
    <cellStyle name="差_精益一线 10 8" xfId="4523"/>
    <cellStyle name="差_精益一线 10 9" xfId="4527"/>
    <cellStyle name="差_精益一线 11" xfId="4530"/>
    <cellStyle name="差_精益一线 11 10" xfId="4532"/>
    <cellStyle name="差_精益一线 11 11" xfId="4534"/>
    <cellStyle name="差_精益一线 11 12" xfId="4539"/>
    <cellStyle name="差_精益一线 11 2" xfId="4541"/>
    <cellStyle name="差_精益一线 11 3" xfId="4544"/>
    <cellStyle name="差_精益一线 11 4" xfId="4547"/>
    <cellStyle name="差_精益一线 11 5" xfId="4551"/>
    <cellStyle name="差_精益一线 11 6" xfId="4555"/>
    <cellStyle name="差_精益一线 11 7" xfId="1599"/>
    <cellStyle name="差_精益一线 11 8" xfId="4559"/>
    <cellStyle name="差_精益一线 11 9" xfId="4563"/>
    <cellStyle name="差_精益一线 12" xfId="4566"/>
    <cellStyle name="差_精益一线 12 10" xfId="4570"/>
    <cellStyle name="差_精益一线 12 11" xfId="4573"/>
    <cellStyle name="差_精益一线 12 12" xfId="4576"/>
    <cellStyle name="差_精益一线 12 2" xfId="4582"/>
    <cellStyle name="差_精益一线 12 3" xfId="4589"/>
    <cellStyle name="差_精益一线 12 4" xfId="4592"/>
    <cellStyle name="差_精益一线 12 5" xfId="4595"/>
    <cellStyle name="差_精益一线 12 6" xfId="4598"/>
    <cellStyle name="差_精益一线 12 7" xfId="244"/>
    <cellStyle name="差_精益一线 12 8" xfId="4601"/>
    <cellStyle name="差_精益一线 12 9" xfId="4605"/>
    <cellStyle name="差_精益一线 13" xfId="4609"/>
    <cellStyle name="差_精益一线 13 10" xfId="15830"/>
    <cellStyle name="差_精益一线 13 11" xfId="15831"/>
    <cellStyle name="差_精益一线 13 12" xfId="15832"/>
    <cellStyle name="差_精益一线 13 2" xfId="15833"/>
    <cellStyle name="差_精益一线 13 3" xfId="14227"/>
    <cellStyle name="差_精益一线 13 4" xfId="5271"/>
    <cellStyle name="差_精益一线 13 5" xfId="5274"/>
    <cellStyle name="差_精益一线 13 6" xfId="2294"/>
    <cellStyle name="差_精益一线 13 7" xfId="15834"/>
    <cellStyle name="差_精益一线 13 8" xfId="15835"/>
    <cellStyle name="差_精益一线 13 9" xfId="15837"/>
    <cellStyle name="差_精益一线 14" xfId="4612"/>
    <cellStyle name="差_精益一线 15" xfId="15839"/>
    <cellStyle name="差_精益一线 16" xfId="15842"/>
    <cellStyle name="差_精益一线 17" xfId="15845"/>
    <cellStyle name="差_精益一线 18" xfId="15847"/>
    <cellStyle name="差_精益一线 19" xfId="15849"/>
    <cellStyle name="差_精益一线 2" xfId="15853"/>
    <cellStyle name="差_精益一线 2 10" xfId="15854"/>
    <cellStyle name="差_精益一线 2 11" xfId="15859"/>
    <cellStyle name="差_精益一线 2 12" xfId="15864"/>
    <cellStyle name="差_精益一线 2 2" xfId="15868"/>
    <cellStyle name="差_精益一线 2 3" xfId="15869"/>
    <cellStyle name="差_精益一线 2 4" xfId="15871"/>
    <cellStyle name="差_精益一线 2 5" xfId="15873"/>
    <cellStyle name="差_精益一线 2 6" xfId="15875"/>
    <cellStyle name="差_精益一线 2 7" xfId="15876"/>
    <cellStyle name="差_精益一线 2 8" xfId="15877"/>
    <cellStyle name="差_精益一线 2 9" xfId="15878"/>
    <cellStyle name="差_精益一线 2_白班U27线R817生产不良统计表（9.13）" xfId="15879"/>
    <cellStyle name="差_精益一线 2_白班U27线R817生产不良统计表（9.13） 2" xfId="15116"/>
    <cellStyle name="差_精益一线 2_白班X907生产不良统计报表（09.1）(1)" xfId="15884"/>
    <cellStyle name="差_精益一线 2_白班X907生产不良统计报表（09.1）(1) 2" xfId="15888"/>
    <cellStyle name="差_精益一线 20" xfId="15840"/>
    <cellStyle name="差_精益一线 21" xfId="15843"/>
    <cellStyle name="差_精益一线 22" xfId="15846"/>
    <cellStyle name="差_精益一线 23" xfId="15848"/>
    <cellStyle name="差_精益一线 24" xfId="15850"/>
    <cellStyle name="差_精益一线 3" xfId="15890"/>
    <cellStyle name="差_精益一线 3 10" xfId="6105"/>
    <cellStyle name="差_精益一线 3 11" xfId="2178"/>
    <cellStyle name="差_精益一线 3 12" xfId="77"/>
    <cellStyle name="差_精益一线 3 2" xfId="11833"/>
    <cellStyle name="差_精益一线 3 3" xfId="11837"/>
    <cellStyle name="差_精益一线 3 4" xfId="11841"/>
    <cellStyle name="差_精益一线 3 5" xfId="15891"/>
    <cellStyle name="差_精益一线 3 6" xfId="15892"/>
    <cellStyle name="差_精益一线 3 7" xfId="15893"/>
    <cellStyle name="差_精益一线 3 8" xfId="15894"/>
    <cellStyle name="差_精益一线 3 9" xfId="15895"/>
    <cellStyle name="差_精益一线 3_白班U27线R817生产不良统计表（9.13）" xfId="15896"/>
    <cellStyle name="差_精益一线 3_白班U27线R817生产不良统计表（9.13） 2" xfId="15898"/>
    <cellStyle name="差_精益一线 3_白班X907生产不良统计报表（09.1）(1)" xfId="15900"/>
    <cellStyle name="差_精益一线 3_白班X907生产不良统计报表（09.1）(1) 2" xfId="15902"/>
    <cellStyle name="差_精益一线 4" xfId="15903"/>
    <cellStyle name="差_精益一线 4 10" xfId="6196"/>
    <cellStyle name="差_精益一线 4 11" xfId="6202"/>
    <cellStyle name="差_精益一线 4 12" xfId="6209"/>
    <cellStyle name="差_精益一线 4 2" xfId="15906"/>
    <cellStyle name="差_精益一线 4 3" xfId="15909"/>
    <cellStyle name="差_精益一线 4 4" xfId="15912"/>
    <cellStyle name="差_精益一线 4 5" xfId="15915"/>
    <cellStyle name="差_精益一线 4 6" xfId="927"/>
    <cellStyle name="差_精益一线 4 7" xfId="15917"/>
    <cellStyle name="差_精益一线 4 8" xfId="15919"/>
    <cellStyle name="差_精益一线 4 9" xfId="15921"/>
    <cellStyle name="差_精益一线 5" xfId="15923"/>
    <cellStyle name="差_精益一线 5 10" xfId="15926"/>
    <cellStyle name="差_精益一线 5 11" xfId="15931"/>
    <cellStyle name="差_精益一线 5 12" xfId="15936"/>
    <cellStyle name="差_精益一线 5 2" xfId="15039"/>
    <cellStyle name="差_精益一线 5 3" xfId="15042"/>
    <cellStyle name="差_精益一线 5 4" xfId="8585"/>
    <cellStyle name="差_精益一线 5 5" xfId="8589"/>
    <cellStyle name="差_精益一线 5 6" xfId="930"/>
    <cellStyle name="差_精益一线 5 7" xfId="934"/>
    <cellStyle name="差_精益一线 5 8" xfId="15941"/>
    <cellStyle name="差_精益一线 5 9" xfId="15943"/>
    <cellStyle name="差_精益一线 6" xfId="15945"/>
    <cellStyle name="差_精益一线 6 10" xfId="15948"/>
    <cellStyle name="差_精益一线 6 11" xfId="15953"/>
    <cellStyle name="差_精益一线 6 12" xfId="15958"/>
    <cellStyle name="差_精益一线 6 2" xfId="15961"/>
    <cellStyle name="差_精益一线 6 3" xfId="15963"/>
    <cellStyle name="差_精益一线 6 4" xfId="15965"/>
    <cellStyle name="差_精益一线 6 5" xfId="15967"/>
    <cellStyle name="差_精益一线 6 6" xfId="15969"/>
    <cellStyle name="差_精益一线 6 7" xfId="15971"/>
    <cellStyle name="差_精益一线 6 8" xfId="15973"/>
    <cellStyle name="差_精益一线 6 9" xfId="15975"/>
    <cellStyle name="差_精益一线 7" xfId="15978"/>
    <cellStyle name="差_精益一线 7 10" xfId="15981"/>
    <cellStyle name="差_精益一线 7 11" xfId="15883"/>
    <cellStyle name="差_精益一线 7 12" xfId="15985"/>
    <cellStyle name="差_精益一线 7 2" xfId="15989"/>
    <cellStyle name="差_精益一线 7 3" xfId="15992"/>
    <cellStyle name="差_精益一线 7 4" xfId="15995"/>
    <cellStyle name="差_精益一线 7 5" xfId="15998"/>
    <cellStyle name="差_精益一线 7 6" xfId="16001"/>
    <cellStyle name="差_精益一线 7 7" xfId="16003"/>
    <cellStyle name="差_精益一线 7 8" xfId="16005"/>
    <cellStyle name="差_精益一线 7 9" xfId="16008"/>
    <cellStyle name="差_精益一线 8" xfId="16011"/>
    <cellStyle name="差_精益一线 8 10" xfId="16014"/>
    <cellStyle name="差_精益一线 8 11" xfId="16017"/>
    <cellStyle name="差_精益一线 8 12" xfId="16020"/>
    <cellStyle name="差_精益一线 8 2" xfId="11869"/>
    <cellStyle name="差_精益一线 8 3" xfId="11874"/>
    <cellStyle name="差_精益一线 8 4" xfId="11879"/>
    <cellStyle name="差_精益一线 8 5" xfId="16023"/>
    <cellStyle name="差_精益一线 8 6" xfId="16025"/>
    <cellStyle name="差_精益一线 8 7" xfId="16027"/>
    <cellStyle name="差_精益一线 8 8" xfId="16029"/>
    <cellStyle name="差_精益一线 8 9" xfId="16031"/>
    <cellStyle name="差_精益一线 9" xfId="16033"/>
    <cellStyle name="差_精益一线 9 10" xfId="16036"/>
    <cellStyle name="差_精益一线 9 11" xfId="16039"/>
    <cellStyle name="差_精益一线 9 12" xfId="16043"/>
    <cellStyle name="差_精益一线 9 2" xfId="16047"/>
    <cellStyle name="差_精益一线 9 3" xfId="16049"/>
    <cellStyle name="差_精益一线 9 4" xfId="16051"/>
    <cellStyle name="差_精益一线 9 5" xfId="16053"/>
    <cellStyle name="差_精益一线 9 6" xfId="16055"/>
    <cellStyle name="差_精益一线 9 7" xfId="16057"/>
    <cellStyle name="差_精益一线 9 8" xfId="16059"/>
    <cellStyle name="差_精益一线 9 9" xfId="16061"/>
    <cellStyle name="常规 10" xfId="16922"/>
    <cellStyle name="常规 10 2" xfId="16925"/>
    <cellStyle name="常规 10 2 10" xfId="16927"/>
    <cellStyle name="常规 10 2 10 10" xfId="16929"/>
    <cellStyle name="常规 10 2 10 11" xfId="16930"/>
    <cellStyle name="常规 10 2 10 12" xfId="16931"/>
    <cellStyle name="常规 10 2 10 2" xfId="16933"/>
    <cellStyle name="常规 10 2 10 3" xfId="16936"/>
    <cellStyle name="常规 10 2 10 4" xfId="16938"/>
    <cellStyle name="常规 10 2 10 5" xfId="16940"/>
    <cellStyle name="常规 10 2 10 6" xfId="16942"/>
    <cellStyle name="常规 10 2 10 7" xfId="16945"/>
    <cellStyle name="常规 10 2 10 8" xfId="16948"/>
    <cellStyle name="常规 10 2 10 9" xfId="16951"/>
    <cellStyle name="常规 10 2 11" xfId="16953"/>
    <cellStyle name="常规 10 2 11 10" xfId="16955"/>
    <cellStyle name="常规 10 2 11 11" xfId="16958"/>
    <cellStyle name="常规 10 2 11 12" xfId="16961"/>
    <cellStyle name="常规 10 2 11 2" xfId="16964"/>
    <cellStyle name="常规 10 2 11 3" xfId="16965"/>
    <cellStyle name="常规 10 2 11 4" xfId="16966"/>
    <cellStyle name="常规 10 2 11 5" xfId="16967"/>
    <cellStyle name="常规 10 2 11 6" xfId="16968"/>
    <cellStyle name="常规 10 2 11 7" xfId="15982"/>
    <cellStyle name="常规 10 2 11 8" xfId="15885"/>
    <cellStyle name="常规 10 2 11 9" xfId="15986"/>
    <cellStyle name="常规 10 2 12" xfId="16970"/>
    <cellStyle name="常规 10 2 12 10" xfId="16972"/>
    <cellStyle name="常规 10 2 12 11" xfId="16975"/>
    <cellStyle name="常规 10 2 12 12" xfId="16977"/>
    <cellStyle name="常规 10 2 12 2" xfId="16979"/>
    <cellStyle name="常规 10 2 12 3" xfId="16980"/>
    <cellStyle name="常规 10 2 12 4" xfId="16981"/>
    <cellStyle name="常规 10 2 12 5" xfId="16982"/>
    <cellStyle name="常规 10 2 12 6" xfId="16983"/>
    <cellStyle name="常规 10 2 12 7" xfId="16985"/>
    <cellStyle name="常规 10 2 12 8" xfId="16987"/>
    <cellStyle name="常规 10 2 12 9" xfId="16302"/>
    <cellStyle name="常规 10 2 13" xfId="16989"/>
    <cellStyle name="常规 10 2 13 10" xfId="16990"/>
    <cellStyle name="常规 10 2 13 11" xfId="16993"/>
    <cellStyle name="常规 10 2 13 12" xfId="16995"/>
    <cellStyle name="常规 10 2 13 2" xfId="16997"/>
    <cellStyle name="常规 10 2 13 3" xfId="16998"/>
    <cellStyle name="常规 10 2 13 4" xfId="16999"/>
    <cellStyle name="常规 10 2 13 5" xfId="17000"/>
    <cellStyle name="常规 10 2 13 6" xfId="17001"/>
    <cellStyle name="常规 10 2 13 7" xfId="17003"/>
    <cellStyle name="常规 10 2 13 8" xfId="17005"/>
    <cellStyle name="常规 10 2 13 9" xfId="17007"/>
    <cellStyle name="常规 10 2 14" xfId="17010"/>
    <cellStyle name="常规 10 2 14 10" xfId="17011"/>
    <cellStyle name="常规 10 2 14 11" xfId="17014"/>
    <cellStyle name="常规 10 2 14 12" xfId="17016"/>
    <cellStyle name="常规 10 2 14 2" xfId="17018"/>
    <cellStyle name="常规 10 2 14 3" xfId="17020"/>
    <cellStyle name="常规 10 2 14 4" xfId="17021"/>
    <cellStyle name="常规 10 2 14 5" xfId="17022"/>
    <cellStyle name="常规 10 2 14 6" xfId="17023"/>
    <cellStyle name="常规 10 2 14 7" xfId="17025"/>
    <cellStyle name="常规 10 2 14 8" xfId="17027"/>
    <cellStyle name="常规 10 2 14 9" xfId="17029"/>
    <cellStyle name="常规 10 2 15" xfId="17031"/>
    <cellStyle name="常规 10 2 15 10" xfId="17033"/>
    <cellStyle name="常规 10 2 15 11" xfId="17035"/>
    <cellStyle name="常规 10 2 15 12" xfId="17037"/>
    <cellStyle name="常规 10 2 15 2" xfId="17039"/>
    <cellStyle name="常规 10 2 15 3" xfId="17041"/>
    <cellStyle name="常规 10 2 15 4" xfId="17043"/>
    <cellStyle name="常规 10 2 15 5" xfId="17044"/>
    <cellStyle name="常规 10 2 15 6" xfId="17045"/>
    <cellStyle name="常规 10 2 15 7" xfId="17047"/>
    <cellStyle name="常规 10 2 15 8" xfId="17049"/>
    <cellStyle name="常规 10 2 15 9" xfId="17051"/>
    <cellStyle name="常规 10 2 16" xfId="17053"/>
    <cellStyle name="常规 10 2 17" xfId="17055"/>
    <cellStyle name="常规 10 2 18" xfId="17057"/>
    <cellStyle name="常规 10 2 19" xfId="17059"/>
    <cellStyle name="常规 10 2 2" xfId="17061"/>
    <cellStyle name="常规 10 2 2 10" xfId="16244"/>
    <cellStyle name="常规 10 2 2 10 10" xfId="4139"/>
    <cellStyle name="常规 10 2 2 10 11" xfId="107"/>
    <cellStyle name="常规 10 2 2 10 12" xfId="113"/>
    <cellStyle name="常规 10 2 2 10 2" xfId="17063"/>
    <cellStyle name="常规 10 2 2 10 3" xfId="17064"/>
    <cellStyle name="常规 10 2 2 10 4" xfId="17065"/>
    <cellStyle name="常规 10 2 2 10 5" xfId="17066"/>
    <cellStyle name="常规 10 2 2 10 6" xfId="7535"/>
    <cellStyle name="常规 10 2 2 10 7" xfId="7537"/>
    <cellStyle name="常规 10 2 2 10 8" xfId="6857"/>
    <cellStyle name="常规 10 2 2 10 9" xfId="6860"/>
    <cellStyle name="常规 10 2 2 11" xfId="16249"/>
    <cellStyle name="常规 10 2 2 11 10" xfId="16290"/>
    <cellStyle name="常规 10 2 2 11 11" xfId="16294"/>
    <cellStyle name="常规 10 2 2 11 12" xfId="16297"/>
    <cellStyle name="常规 10 2 2 11 2" xfId="17067"/>
    <cellStyle name="常规 10 2 2 11 3" xfId="17068"/>
    <cellStyle name="常规 10 2 2 11 4" xfId="17069"/>
    <cellStyle name="常规 10 2 2 11 5" xfId="17070"/>
    <cellStyle name="常规 10 2 2 11 6" xfId="17072"/>
    <cellStyle name="常规 10 2 2 11 7" xfId="17074"/>
    <cellStyle name="常规 10 2 2 11 8" xfId="6864"/>
    <cellStyle name="常规 10 2 2 11 9" xfId="6866"/>
    <cellStyle name="常规 10 2 2 12" xfId="17076"/>
    <cellStyle name="常规 10 2 2 12 10" xfId="16396"/>
    <cellStyle name="常规 10 2 2 12 11" xfId="16401"/>
    <cellStyle name="常规 10 2 2 12 12" xfId="16405"/>
    <cellStyle name="常规 10 2 2 12 2" xfId="9134"/>
    <cellStyle name="常规 10 2 2 12 3" xfId="9138"/>
    <cellStyle name="常规 10 2 2 12 4" xfId="9142"/>
    <cellStyle name="常规 10 2 2 12 5" xfId="17079"/>
    <cellStyle name="常规 10 2 2 12 6" xfId="17082"/>
    <cellStyle name="常规 10 2 2 12 7" xfId="17085"/>
    <cellStyle name="常规 10 2 2 12 8" xfId="6884"/>
    <cellStyle name="常规 10 2 2 12 9" xfId="6274"/>
    <cellStyle name="常规 10 2 2 13" xfId="17090"/>
    <cellStyle name="常规 10 2 2 13 10" xfId="1424"/>
    <cellStyle name="常规 10 2 2 13 11" xfId="1436"/>
    <cellStyle name="常规 10 2 2 13 12" xfId="4898"/>
    <cellStyle name="常规 10 2 2 13 2" xfId="15815"/>
    <cellStyle name="常规 10 2 2 13 3" xfId="15817"/>
    <cellStyle name="常规 10 2 2 13 4" xfId="17092"/>
    <cellStyle name="常规 10 2 2 13 5" xfId="17093"/>
    <cellStyle name="常规 10 2 2 13 6" xfId="17094"/>
    <cellStyle name="常规 10 2 2 13 7" xfId="17095"/>
    <cellStyle name="常规 10 2 2 13 8" xfId="373"/>
    <cellStyle name="常规 10 2 2 13 9" xfId="6191"/>
    <cellStyle name="常规 10 2 2 14" xfId="17096"/>
    <cellStyle name="常规 10 2 2 15" xfId="17098"/>
    <cellStyle name="常规 10 2 2 16" xfId="17100"/>
    <cellStyle name="常规 10 2 2 17" xfId="17102"/>
    <cellStyle name="常规 10 2 2 18" xfId="17104"/>
    <cellStyle name="常规 10 2 2 19" xfId="17106"/>
    <cellStyle name="常规 10 2 2 2" xfId="17108"/>
    <cellStyle name="常规 10 2 2 2 10" xfId="17110"/>
    <cellStyle name="常规 10 2 2 2 11" xfId="17111"/>
    <cellStyle name="常规 10 2 2 2 12" xfId="17113"/>
    <cellStyle name="常规 10 2 2 2 2" xfId="17115"/>
    <cellStyle name="常规 10 2 2 2 3" xfId="17117"/>
    <cellStyle name="常规 10 2 2 2 4" xfId="17119"/>
    <cellStyle name="常规 10 2 2 2 5" xfId="17120"/>
    <cellStyle name="常规 10 2 2 2 6" xfId="17121"/>
    <cellStyle name="常规 10 2 2 2 7" xfId="17122"/>
    <cellStyle name="常规 10 2 2 2 8" xfId="17123"/>
    <cellStyle name="常规 10 2 2 2 9" xfId="17124"/>
    <cellStyle name="常规 10 2 2 20" xfId="17099"/>
    <cellStyle name="常规 10 2 2 21" xfId="17101"/>
    <cellStyle name="常规 10 2 2 22" xfId="17103"/>
    <cellStyle name="常规 10 2 2 23" xfId="17105"/>
    <cellStyle name="常规 10 2 2 24" xfId="17107"/>
    <cellStyle name="常规 10 2 2 3" xfId="17125"/>
    <cellStyle name="常规 10 2 2 3 10" xfId="17127"/>
    <cellStyle name="常规 10 2 2 3 11" xfId="17132"/>
    <cellStyle name="常规 10 2 2 3 12" xfId="17137"/>
    <cellStyle name="常规 10 2 2 3 2" xfId="17138"/>
    <cellStyle name="常规 10 2 2 3 3" xfId="17141"/>
    <cellStyle name="常规 10 2 2 3 4" xfId="17143"/>
    <cellStyle name="常规 10 2 2 3 5" xfId="17145"/>
    <cellStyle name="常规 10 2 2 3 6" xfId="17147"/>
    <cellStyle name="常规 10 2 2 3 7" xfId="17149"/>
    <cellStyle name="常规 10 2 2 3 8" xfId="17150"/>
    <cellStyle name="常规 10 2 2 3 9" xfId="17151"/>
    <cellStyle name="常规 10 2 2 4" xfId="17152"/>
    <cellStyle name="常规 10 2 2 4 10" xfId="6281"/>
    <cellStyle name="常规 10 2 2 4 11" xfId="6288"/>
    <cellStyle name="常规 10 2 2 4 12" xfId="4568"/>
    <cellStyle name="常规 10 2 2 4 2" xfId="12998"/>
    <cellStyle name="常规 10 2 2 4 3" xfId="17154"/>
    <cellStyle name="常规 10 2 2 4 4" xfId="17156"/>
    <cellStyle name="常规 10 2 2 4 5" xfId="17157"/>
    <cellStyle name="常规 10 2 2 4 6" xfId="17158"/>
    <cellStyle name="常规 10 2 2 4 7" xfId="17160"/>
    <cellStyle name="常规 10 2 2 4 8" xfId="17162"/>
    <cellStyle name="常规 10 2 2 4 9" xfId="17164"/>
    <cellStyle name="常规 10 2 2 5" xfId="17165"/>
    <cellStyle name="常规 10 2 2 5 10" xfId="3115"/>
    <cellStyle name="常规 10 2 2 5 11" xfId="3123"/>
    <cellStyle name="常规 10 2 2 5 12" xfId="17166"/>
    <cellStyle name="常规 10 2 2 5 2" xfId="17167"/>
    <cellStyle name="常规 10 2 2 5 3" xfId="17168"/>
    <cellStyle name="常规 10 2 2 5 4" xfId="17169"/>
    <cellStyle name="常规 10 2 2 5 5" xfId="17171"/>
    <cellStyle name="常规 10 2 2 5 6" xfId="17173"/>
    <cellStyle name="常规 10 2 2 5 7" xfId="17175"/>
    <cellStyle name="常规 10 2 2 5 8" xfId="17177"/>
    <cellStyle name="常规 10 2 2 5 9" xfId="17179"/>
    <cellStyle name="常规 10 2 2 6" xfId="17181"/>
    <cellStyle name="常规 10 2 2 6 10" xfId="3210"/>
    <cellStyle name="常规 10 2 2 6 11" xfId="3220"/>
    <cellStyle name="常规 10 2 2 6 12" xfId="9494"/>
    <cellStyle name="常规 10 2 2 6 2" xfId="17182"/>
    <cellStyle name="常规 10 2 2 6 3" xfId="17183"/>
    <cellStyle name="常规 10 2 2 6 4" xfId="17184"/>
    <cellStyle name="常规 10 2 2 6 5" xfId="17185"/>
    <cellStyle name="常规 10 2 2 6 6" xfId="17186"/>
    <cellStyle name="常规 10 2 2 6 7" xfId="17187"/>
    <cellStyle name="常规 10 2 2 6 8" xfId="17188"/>
    <cellStyle name="常规 10 2 2 6 9" xfId="17190"/>
    <cellStyle name="常规 10 2 2 7" xfId="17192"/>
    <cellStyle name="常规 10 2 2 7 10" xfId="6325"/>
    <cellStyle name="常规 10 2 2 7 11" xfId="6327"/>
    <cellStyle name="常规 10 2 2 7 12" xfId="17193"/>
    <cellStyle name="常规 10 2 2 7 2" xfId="17195"/>
    <cellStyle name="常规 10 2 2 7 3" xfId="17196"/>
    <cellStyle name="常规 10 2 2 7 4" xfId="17197"/>
    <cellStyle name="常规 10 2 2 7 5" xfId="17198"/>
    <cellStyle name="常规 10 2 2 7 6" xfId="17200"/>
    <cellStyle name="常规 10 2 2 7 7" xfId="17202"/>
    <cellStyle name="常规 10 2 2 7 8" xfId="17204"/>
    <cellStyle name="常规 10 2 2 7 9" xfId="17205"/>
    <cellStyle name="常规 10 2 2 8" xfId="17206"/>
    <cellStyle name="常规 10 2 2 8 10" xfId="6341"/>
    <cellStyle name="常规 10 2 2 8 11" xfId="6343"/>
    <cellStyle name="常规 10 2 2 8 12" xfId="17207"/>
    <cellStyle name="常规 10 2 2 8 2" xfId="17209"/>
    <cellStyle name="常规 10 2 2 8 3" xfId="17211"/>
    <cellStyle name="常规 10 2 2 8 4" xfId="17212"/>
    <cellStyle name="常规 10 2 2 8 5" xfId="17214"/>
    <cellStyle name="常规 10 2 2 8 6" xfId="17216"/>
    <cellStyle name="常规 10 2 2 8 7" xfId="17218"/>
    <cellStyle name="常规 10 2 2 8 8" xfId="17219"/>
    <cellStyle name="常规 10 2 2 8 9" xfId="17220"/>
    <cellStyle name="常规 10 2 2 9" xfId="17221"/>
    <cellStyle name="常规 10 2 2 9 10" xfId="6030"/>
    <cellStyle name="常规 10 2 2 9 11" xfId="6352"/>
    <cellStyle name="常规 10 2 2 9 12" xfId="17222"/>
    <cellStyle name="常规 10 2 2 9 2" xfId="13142"/>
    <cellStyle name="常规 10 2 2 9 3" xfId="17224"/>
    <cellStyle name="常规 10 2 2 9 4" xfId="17225"/>
    <cellStyle name="常规 10 2 2 9 5" xfId="17226"/>
    <cellStyle name="常规 10 2 2 9 6" xfId="17227"/>
    <cellStyle name="常规 10 2 2 9 7" xfId="17228"/>
    <cellStyle name="常规 10 2 2 9 8" xfId="17229"/>
    <cellStyle name="常规 10 2 2 9 9" xfId="17230"/>
    <cellStyle name="常规 10 2 20" xfId="17032"/>
    <cellStyle name="常规 10 2 21" xfId="17054"/>
    <cellStyle name="常规 10 2 22" xfId="17056"/>
    <cellStyle name="常规 10 2 23" xfId="17058"/>
    <cellStyle name="常规 10 2 24" xfId="17060"/>
    <cellStyle name="常规 10 2 25" xfId="17231"/>
    <cellStyle name="常规 10 2 26" xfId="17232"/>
    <cellStyle name="常规 10 2 3" xfId="17233"/>
    <cellStyle name="常规 10 2 3 10" xfId="16274"/>
    <cellStyle name="常规 10 2 3 10 10" xfId="1778"/>
    <cellStyle name="常规 10 2 3 10 11" xfId="1784"/>
    <cellStyle name="常规 10 2 3 10 12" xfId="6588"/>
    <cellStyle name="常规 10 2 3 10 2" xfId="17235"/>
    <cellStyle name="常规 10 2 3 10 3" xfId="17236"/>
    <cellStyle name="常规 10 2 3 10 4" xfId="17237"/>
    <cellStyle name="常规 10 2 3 10 5" xfId="17238"/>
    <cellStyle name="常规 10 2 3 10 6" xfId="17239"/>
    <cellStyle name="常规 10 2 3 10 7" xfId="17240"/>
    <cellStyle name="常规 10 2 3 10 8" xfId="1766"/>
    <cellStyle name="常规 10 2 3 10 9" xfId="7283"/>
    <cellStyle name="常规 10 2 3 11" xfId="16277"/>
    <cellStyle name="常规 10 2 3 11 10" xfId="17241"/>
    <cellStyle name="常规 10 2 3 11 11" xfId="17243"/>
    <cellStyle name="常规 10 2 3 11 12" xfId="17246"/>
    <cellStyle name="常规 10 2 3 11 2" xfId="17249"/>
    <cellStyle name="常规 10 2 3 11 3" xfId="17250"/>
    <cellStyle name="常规 10 2 3 11 4" xfId="17251"/>
    <cellStyle name="常规 10 2 3 11 5" xfId="17252"/>
    <cellStyle name="常规 10 2 3 11 6" xfId="17254"/>
    <cellStyle name="常规 10 2 3 11 7" xfId="17256"/>
    <cellStyle name="常规 10 2 3 11 8" xfId="1777"/>
    <cellStyle name="常规 10 2 3 11 9" xfId="1783"/>
    <cellStyle name="常规 10 2 3 12" xfId="17258"/>
    <cellStyle name="常规 10 2 3 12 10" xfId="17259"/>
    <cellStyle name="常规 10 2 3 12 11" xfId="17261"/>
    <cellStyle name="常规 10 2 3 12 12" xfId="10476"/>
    <cellStyle name="常规 10 2 3 12 2" xfId="10352"/>
    <cellStyle name="常规 10 2 3 12 3" xfId="10356"/>
    <cellStyle name="常规 10 2 3 12 4" xfId="10360"/>
    <cellStyle name="常规 10 2 3 12 5" xfId="10364"/>
    <cellStyle name="常规 10 2 3 12 6" xfId="10368"/>
    <cellStyle name="常规 10 2 3 12 7" xfId="10372"/>
    <cellStyle name="常规 10 2 3 12 8" xfId="2962"/>
    <cellStyle name="常规 10 2 3 12 9" xfId="7310"/>
    <cellStyle name="常规 10 2 3 13" xfId="17263"/>
    <cellStyle name="常规 10 2 3 13 10" xfId="17264"/>
    <cellStyle name="常规 10 2 3 13 11" xfId="17265"/>
    <cellStyle name="常规 10 2 3 13 12" xfId="17266"/>
    <cellStyle name="常规 10 2 3 13 2" xfId="17269"/>
    <cellStyle name="常规 10 2 3 13 3" xfId="17273"/>
    <cellStyle name="常规 10 2 3 13 4" xfId="17277"/>
    <cellStyle name="常规 10 2 3 13 5" xfId="17278"/>
    <cellStyle name="常规 10 2 3 13 6" xfId="17279"/>
    <cellStyle name="常规 10 2 3 13 7" xfId="17280"/>
    <cellStyle name="常规 10 2 3 13 8" xfId="2986"/>
    <cellStyle name="常规 10 2 3 13 9" xfId="4456"/>
    <cellStyle name="常规 10 2 3 14" xfId="17281"/>
    <cellStyle name="常规 10 2 3 15" xfId="17282"/>
    <cellStyle name="常规 10 2 3 16" xfId="17284"/>
    <cellStyle name="常规 10 2 3 17" xfId="17286"/>
    <cellStyle name="常规 10 2 3 18" xfId="17288"/>
    <cellStyle name="常规 10 2 3 19" xfId="17290"/>
    <cellStyle name="常规 10 2 3 2" xfId="17293"/>
    <cellStyle name="常规 10 2 3 2 10" xfId="9880"/>
    <cellStyle name="常规 10 2 3 2 11" xfId="9882"/>
    <cellStyle name="常规 10 2 3 2 12" xfId="17294"/>
    <cellStyle name="常规 10 2 3 2 2" xfId="17295"/>
    <cellStyle name="常规 10 2 3 2 3" xfId="17297"/>
    <cellStyle name="常规 10 2 3 2 4" xfId="17299"/>
    <cellStyle name="常规 10 2 3 2 5" xfId="16144"/>
    <cellStyle name="常规 10 2 3 2 6" xfId="16147"/>
    <cellStyle name="常规 10 2 3 2 7" xfId="16150"/>
    <cellStyle name="常规 10 2 3 2 8" xfId="17300"/>
    <cellStyle name="常规 10 2 3 2 9" xfId="17303"/>
    <cellStyle name="常规 10 2 3 20" xfId="17283"/>
    <cellStyle name="常规 10 2 3 21" xfId="17285"/>
    <cellStyle name="常规 10 2 3 22" xfId="17287"/>
    <cellStyle name="常规 10 2 3 23" xfId="17289"/>
    <cellStyle name="常规 10 2 3 24" xfId="17291"/>
    <cellStyle name="常规 10 2 3 3" xfId="17306"/>
    <cellStyle name="常规 10 2 3 3 10" xfId="10078"/>
    <cellStyle name="常规 10 2 3 3 11" xfId="10084"/>
    <cellStyle name="常规 10 2 3 3 12" xfId="17307"/>
    <cellStyle name="常规 10 2 3 3 2" xfId="17308"/>
    <cellStyle name="常规 10 2 3 3 3" xfId="17310"/>
    <cellStyle name="常规 10 2 3 3 4" xfId="17312"/>
    <cellStyle name="常规 10 2 3 3 5" xfId="17314"/>
    <cellStyle name="常规 10 2 3 3 6" xfId="17316"/>
    <cellStyle name="常规 10 2 3 3 7" xfId="17318"/>
    <cellStyle name="常规 10 2 3 3 8" xfId="17319"/>
    <cellStyle name="常规 10 2 3 3 9" xfId="17320"/>
    <cellStyle name="常规 10 2 3 4" xfId="17321"/>
    <cellStyle name="常规 10 2 3 4 10" xfId="7318"/>
    <cellStyle name="常规 10 2 3 4 11" xfId="2154"/>
    <cellStyle name="常规 10 2 3 4 12" xfId="2161"/>
    <cellStyle name="常规 10 2 3 4 2" xfId="17322"/>
    <cellStyle name="常规 10 2 3 4 3" xfId="17324"/>
    <cellStyle name="常规 10 2 3 4 4" xfId="17326"/>
    <cellStyle name="常规 10 2 3 4 5" xfId="17328"/>
    <cellStyle name="常规 10 2 3 4 6" xfId="17330"/>
    <cellStyle name="常规 10 2 3 4 7" xfId="17332"/>
    <cellStyle name="常规 10 2 3 4 8" xfId="17333"/>
    <cellStyle name="常规 10 2 3 4 9" xfId="17334"/>
    <cellStyle name="常规 10 2 3 5" xfId="17336"/>
    <cellStyle name="常规 10 2 3 5 10" xfId="17337"/>
    <cellStyle name="常规 10 2 3 5 11" xfId="17339"/>
    <cellStyle name="常规 10 2 3 5 12" xfId="17341"/>
    <cellStyle name="常规 10 2 3 5 2" xfId="17343"/>
    <cellStyle name="常规 10 2 3 5 3" xfId="17345"/>
    <cellStyle name="常规 10 2 3 5 4" xfId="17347"/>
    <cellStyle name="常规 10 2 3 5 5" xfId="17349"/>
    <cellStyle name="常规 10 2 3 5 6" xfId="17351"/>
    <cellStyle name="常规 10 2 3 5 7" xfId="17353"/>
    <cellStyle name="常规 10 2 3 5 8" xfId="17355"/>
    <cellStyle name="常规 10 2 3 5 9" xfId="17357"/>
    <cellStyle name="常规 10 2 3 6" xfId="17359"/>
    <cellStyle name="常规 10 2 3 6 10" xfId="10526"/>
    <cellStyle name="常规 10 2 3 6 11" xfId="10531"/>
    <cellStyle name="常规 10 2 3 6 12" xfId="10536"/>
    <cellStyle name="常规 10 2 3 6 2" xfId="17360"/>
    <cellStyle name="常规 10 2 3 6 3" xfId="17361"/>
    <cellStyle name="常规 10 2 3 6 4" xfId="17362"/>
    <cellStyle name="常规 10 2 3 6 5" xfId="17363"/>
    <cellStyle name="常规 10 2 3 6 6" xfId="17364"/>
    <cellStyle name="常规 10 2 3 6 7" xfId="17365"/>
    <cellStyle name="常规 10 2 3 6 8" xfId="17366"/>
    <cellStyle name="常规 10 2 3 6 9" xfId="17367"/>
    <cellStyle name="常规 10 2 3 7" xfId="17368"/>
    <cellStyle name="常规 10 2 3 7 10" xfId="17369"/>
    <cellStyle name="常规 10 2 3 7 11" xfId="17370"/>
    <cellStyle name="常规 10 2 3 7 12" xfId="17371"/>
    <cellStyle name="常规 10 2 3 7 2" xfId="17372"/>
    <cellStyle name="常规 10 2 3 7 3" xfId="17374"/>
    <cellStyle name="常规 10 2 3 7 4" xfId="17376"/>
    <cellStyle name="常规 10 2 3 7 5" xfId="16174"/>
    <cellStyle name="常规 10 2 3 7 6" xfId="16178"/>
    <cellStyle name="常规 10 2 3 7 7" xfId="16182"/>
    <cellStyle name="常规 10 2 3 7 8" xfId="17378"/>
    <cellStyle name="常规 10 2 3 7 9" xfId="15054"/>
    <cellStyle name="常规 10 2 3 8" xfId="17382"/>
    <cellStyle name="常规 10 2 3 8 10" xfId="17383"/>
    <cellStyle name="常规 10 2 3 8 11" xfId="17384"/>
    <cellStyle name="常规 10 2 3 8 12" xfId="17385"/>
    <cellStyle name="常规 10 2 3 8 2" xfId="17386"/>
    <cellStyle name="常规 10 2 3 8 3" xfId="17389"/>
    <cellStyle name="常规 10 2 3 8 4" xfId="17392"/>
    <cellStyle name="常规 10 2 3 8 5" xfId="17394"/>
    <cellStyle name="常规 10 2 3 8 6" xfId="17396"/>
    <cellStyle name="常规 10 2 3 8 7" xfId="17398"/>
    <cellStyle name="常规 10 2 3 8 8" xfId="17401"/>
    <cellStyle name="常规 10 2 3 8 9" xfId="17403"/>
    <cellStyle name="常规 10 2 3 9" xfId="17404"/>
    <cellStyle name="常规 10 2 3 9 10" xfId="17405"/>
    <cellStyle name="常规 10 2 3 9 11" xfId="17407"/>
    <cellStyle name="常规 10 2 3 9 12" xfId="17409"/>
    <cellStyle name="常规 10 2 3 9 2" xfId="17411"/>
    <cellStyle name="常规 10 2 3 9 3" xfId="17413"/>
    <cellStyle name="常规 10 2 3 9 4" xfId="17415"/>
    <cellStyle name="常规 10 2 3 9 5" xfId="17418"/>
    <cellStyle name="常规 10 2 3 9 6" xfId="17421"/>
    <cellStyle name="常规 10 2 3 9 7" xfId="17424"/>
    <cellStyle name="常规 10 2 3 9 8" xfId="17426"/>
    <cellStyle name="常规 10 2 3 9 9" xfId="17428"/>
    <cellStyle name="常规 10 2 4" xfId="17430"/>
    <cellStyle name="常规 10 2 4 10" xfId="16305"/>
    <cellStyle name="常规 10 2 4 11" xfId="16308"/>
    <cellStyle name="常规 10 2 4 12" xfId="17432"/>
    <cellStyle name="常规 10 2 4 2" xfId="17434"/>
    <cellStyle name="常规 10 2 4 3" xfId="17435"/>
    <cellStyle name="常规 10 2 4 4" xfId="17436"/>
    <cellStyle name="常规 10 2 4 5" xfId="17437"/>
    <cellStyle name="常规 10 2 4 6" xfId="17438"/>
    <cellStyle name="常规 10 2 4 7" xfId="17439"/>
    <cellStyle name="常规 10 2 4 8" xfId="17440"/>
    <cellStyle name="常规 10 2 4 9" xfId="17441"/>
    <cellStyle name="常规 10 2 5" xfId="17443"/>
    <cellStyle name="常规 10 2 5 10" xfId="16339"/>
    <cellStyle name="常规 10 2 5 11" xfId="16343"/>
    <cellStyle name="常规 10 2 5 12" xfId="17445"/>
    <cellStyle name="常规 10 2 5 2" xfId="17448"/>
    <cellStyle name="常规 10 2 5 3" xfId="17449"/>
    <cellStyle name="常规 10 2 5 4" xfId="17450"/>
    <cellStyle name="常规 10 2 5 5" xfId="17451"/>
    <cellStyle name="常规 10 2 5 6" xfId="17452"/>
    <cellStyle name="常规 10 2 5 7" xfId="17453"/>
    <cellStyle name="常规 10 2 5 8" xfId="17454"/>
    <cellStyle name="常规 10 2 5 9" xfId="17455"/>
    <cellStyle name="常规 10 2 6" xfId="17456"/>
    <cellStyle name="常规 10 2 6 10" xfId="5328"/>
    <cellStyle name="常规 10 2 6 11" xfId="5335"/>
    <cellStyle name="常规 10 2 6 12" xfId="2937"/>
    <cellStyle name="常规 10 2 6 2" xfId="17458"/>
    <cellStyle name="常规 10 2 6 3" xfId="17461"/>
    <cellStyle name="常规 10 2 6 4" xfId="17464"/>
    <cellStyle name="常规 10 2 6 5" xfId="17467"/>
    <cellStyle name="常规 10 2 6 6" xfId="17469"/>
    <cellStyle name="常规 10 2 6 7" xfId="17472"/>
    <cellStyle name="常规 10 2 6 8" xfId="17475"/>
    <cellStyle name="常规 10 2 6 9" xfId="17477"/>
    <cellStyle name="常规 10 2 7" xfId="17479"/>
    <cellStyle name="常规 10 2 7 10" xfId="9573"/>
    <cellStyle name="常规 10 2 7 11" xfId="16366"/>
    <cellStyle name="常规 10 2 7 12" xfId="17481"/>
    <cellStyle name="常规 10 2 7 2" xfId="17484"/>
    <cellStyle name="常规 10 2 7 3" xfId="17487"/>
    <cellStyle name="常规 10 2 7 4" xfId="17490"/>
    <cellStyle name="常规 10 2 7 5" xfId="17493"/>
    <cellStyle name="常规 10 2 7 6" xfId="17494"/>
    <cellStyle name="常规 10 2 7 7" xfId="17495"/>
    <cellStyle name="常规 10 2 7 8" xfId="17496"/>
    <cellStyle name="常规 10 2 7 9" xfId="17497"/>
    <cellStyle name="常规 10 2 8" xfId="17498"/>
    <cellStyle name="常规 10 2 8 10" xfId="9603"/>
    <cellStyle name="常规 10 2 8 11" xfId="16385"/>
    <cellStyle name="常规 10 2 8 12" xfId="17500"/>
    <cellStyle name="常规 10 2 8 2" xfId="17503"/>
    <cellStyle name="常规 10 2 8 3" xfId="17504"/>
    <cellStyle name="常规 10 2 8 4" xfId="17505"/>
    <cellStyle name="常规 10 2 8 5" xfId="17506"/>
    <cellStyle name="常规 10 2 8 6" xfId="17507"/>
    <cellStyle name="常规 10 2 8 7" xfId="17508"/>
    <cellStyle name="常规 10 2 8 8" xfId="17509"/>
    <cellStyle name="常规 10 2 8 9" xfId="17510"/>
    <cellStyle name="常规 10 2 9" xfId="17511"/>
    <cellStyle name="常规 10 2 9 10" xfId="9619"/>
    <cellStyle name="常规 10 2 9 11" xfId="17513"/>
    <cellStyle name="常规 10 2 9 12" xfId="17514"/>
    <cellStyle name="常规 10 2 9 2" xfId="8297"/>
    <cellStyle name="常规 10 2 9 3" xfId="8300"/>
    <cellStyle name="常规 10 2 9 4" xfId="8303"/>
    <cellStyle name="常规 10 2 9 5" xfId="17515"/>
    <cellStyle name="常规 10 2 9 6" xfId="17516"/>
    <cellStyle name="常规 10 2 9 7" xfId="17517"/>
    <cellStyle name="常规 10 2 9 8" xfId="17518"/>
    <cellStyle name="常规 10 2 9 9" xfId="17519"/>
    <cellStyle name="常规 10 3" xfId="17522"/>
    <cellStyle name="常规 10 3 10" xfId="17524"/>
    <cellStyle name="常规 10 3 10 10" xfId="17525"/>
    <cellStyle name="常规 10 3 10 11" xfId="17528"/>
    <cellStyle name="常规 10 3 10 12" xfId="17531"/>
    <cellStyle name="常规 10 3 10 2" xfId="17533"/>
    <cellStyle name="常规 10 3 10 3" xfId="17536"/>
    <cellStyle name="常规 10 3 10 4" xfId="17539"/>
    <cellStyle name="常规 10 3 10 5" xfId="17541"/>
    <cellStyle name="常规 10 3 10 6" xfId="17543"/>
    <cellStyle name="常规 10 3 10 7" xfId="17545"/>
    <cellStyle name="常规 10 3 10 8" xfId="17547"/>
    <cellStyle name="常规 10 3 10 9" xfId="17549"/>
    <cellStyle name="常规 10 3 11" xfId="17551"/>
    <cellStyle name="常规 10 3 11 10" xfId="17552"/>
    <cellStyle name="常规 10 3 11 11" xfId="17555"/>
    <cellStyle name="常规 10 3 11 12" xfId="17558"/>
    <cellStyle name="常规 10 3 11 2" xfId="17560"/>
    <cellStyle name="常规 10 3 11 3" xfId="17561"/>
    <cellStyle name="常规 10 3 11 4" xfId="17562"/>
    <cellStyle name="常规 10 3 11 5" xfId="17563"/>
    <cellStyle name="常规 10 3 11 6" xfId="17564"/>
    <cellStyle name="常规 10 3 11 7" xfId="17565"/>
    <cellStyle name="常规 10 3 11 8" xfId="17567"/>
    <cellStyle name="常规 10 3 11 9" xfId="17569"/>
    <cellStyle name="常规 10 3 12" xfId="17571"/>
    <cellStyle name="常规 10 3 12 10" xfId="17572"/>
    <cellStyle name="常规 10 3 12 11" xfId="17573"/>
    <cellStyle name="常规 10 3 12 12" xfId="17574"/>
    <cellStyle name="常规 10 3 12 2" xfId="17575"/>
    <cellStyle name="常规 10 3 12 3" xfId="17576"/>
    <cellStyle name="常规 10 3 12 4" xfId="17577"/>
    <cellStyle name="常规 10 3 12 5" xfId="17578"/>
    <cellStyle name="常规 10 3 12 6" xfId="17579"/>
    <cellStyle name="常规 10 3 12 7" xfId="17580"/>
    <cellStyle name="常规 10 3 12 8" xfId="17581"/>
    <cellStyle name="常规 10 3 12 9" xfId="17582"/>
    <cellStyle name="常规 10 3 13" xfId="17583"/>
    <cellStyle name="常规 10 3 13 10" xfId="142"/>
    <cellStyle name="常规 10 3 13 11" xfId="5842"/>
    <cellStyle name="常规 10 3 13 12" xfId="1605"/>
    <cellStyle name="常规 10 3 13 2" xfId="17584"/>
    <cellStyle name="常规 10 3 13 3" xfId="17585"/>
    <cellStyle name="常规 10 3 13 4" xfId="17586"/>
    <cellStyle name="常规 10 3 13 5" xfId="17587"/>
    <cellStyle name="常规 10 3 13 6" xfId="17588"/>
    <cellStyle name="常规 10 3 13 7" xfId="17589"/>
    <cellStyle name="常规 10 3 13 8" xfId="17590"/>
    <cellStyle name="常规 10 3 13 9" xfId="17593"/>
    <cellStyle name="常规 10 3 14" xfId="17597"/>
    <cellStyle name="常规 10 3 15" xfId="17598"/>
    <cellStyle name="常规 10 3 16" xfId="17600"/>
    <cellStyle name="常规 10 3 17" xfId="17602"/>
    <cellStyle name="常规 10 3 18" xfId="17604"/>
    <cellStyle name="常规 10 3 19" xfId="17606"/>
    <cellStyle name="常规 10 3 2" xfId="17608"/>
    <cellStyle name="常规 10 3 2 10" xfId="862"/>
    <cellStyle name="常规 10 3 2 11" xfId="879"/>
    <cellStyle name="常规 10 3 2 12" xfId="17609"/>
    <cellStyle name="常规 10 3 2 2" xfId="1348"/>
    <cellStyle name="常规 10 3 2 3" xfId="6748"/>
    <cellStyle name="常规 10 3 2 4" xfId="6756"/>
    <cellStyle name="常规 10 3 2 5" xfId="6764"/>
    <cellStyle name="常规 10 3 2 6" xfId="6771"/>
    <cellStyle name="常规 10 3 2 7" xfId="3112"/>
    <cellStyle name="常规 10 3 2 8" xfId="3133"/>
    <cellStyle name="常规 10 3 2 9" xfId="3162"/>
    <cellStyle name="常规 10 3 20" xfId="17599"/>
    <cellStyle name="常规 10 3 21" xfId="17601"/>
    <cellStyle name="常规 10 3 22" xfId="17603"/>
    <cellStyle name="常规 10 3 23" xfId="17605"/>
    <cellStyle name="常规 10 3 24" xfId="17607"/>
    <cellStyle name="常规 10 3 3" xfId="17610"/>
    <cellStyle name="常规 10 3 3 10" xfId="17611"/>
    <cellStyle name="常规 10 3 3 11" xfId="7441"/>
    <cellStyle name="常规 10 3 3 12" xfId="17612"/>
    <cellStyle name="常规 10 3 3 2" xfId="227"/>
    <cellStyle name="常规 10 3 3 3" xfId="5491"/>
    <cellStyle name="常规 10 3 3 4" xfId="5495"/>
    <cellStyle name="常规 10 3 3 5" xfId="5499"/>
    <cellStyle name="常规 10 3 3 6" xfId="2464"/>
    <cellStyle name="常规 10 3 3 7" xfId="17613"/>
    <cellStyle name="常规 10 3 3 8" xfId="17615"/>
    <cellStyle name="常规 10 3 3 9" xfId="17617"/>
    <cellStyle name="常规 10 3 4" xfId="17619"/>
    <cellStyle name="常规 10 3 4 10" xfId="17620"/>
    <cellStyle name="常规 10 3 4 11" xfId="17621"/>
    <cellStyle name="常规 10 3 4 12" xfId="17622"/>
    <cellStyle name="常规 10 3 4 2" xfId="8388"/>
    <cellStyle name="常规 10 3 4 3" xfId="8391"/>
    <cellStyle name="常规 10 3 4 4" xfId="8395"/>
    <cellStyle name="常规 10 3 4 5" xfId="8840"/>
    <cellStyle name="常规 10 3 4 6" xfId="17623"/>
    <cellStyle name="常规 10 3 4 7" xfId="17625"/>
    <cellStyle name="常规 10 3 4 8" xfId="17627"/>
    <cellStyle name="常规 10 3 4 9" xfId="17629"/>
    <cellStyle name="常规 10 3 5" xfId="8804"/>
    <cellStyle name="常规 10 3 5 10" xfId="8886"/>
    <cellStyle name="常规 10 3 5 11" xfId="9189"/>
    <cellStyle name="常规 10 3 5 12" xfId="10774"/>
    <cellStyle name="常规 10 3 5 2" xfId="520"/>
    <cellStyle name="常规 10 3 5 3" xfId="17632"/>
    <cellStyle name="常规 10 3 5 4" xfId="17634"/>
    <cellStyle name="常规 10 3 5 5" xfId="17636"/>
    <cellStyle name="常规 10 3 5 6" xfId="17638"/>
    <cellStyle name="常规 10 3 5 7" xfId="17640"/>
    <cellStyle name="常规 10 3 5 8" xfId="17642"/>
    <cellStyle name="常规 10 3 5 9" xfId="17644"/>
    <cellStyle name="常规 10 3 6" xfId="17646"/>
    <cellStyle name="常规 10 3 6 10" xfId="17647"/>
    <cellStyle name="常规 10 3 6 11" xfId="17650"/>
    <cellStyle name="常规 10 3 6 12" xfId="17653"/>
    <cellStyle name="常规 10 3 6 2" xfId="17656"/>
    <cellStyle name="常规 10 3 6 3" xfId="17657"/>
    <cellStyle name="常规 10 3 6 4" xfId="17658"/>
    <cellStyle name="常规 10 3 6 5" xfId="17659"/>
    <cellStyle name="常规 10 3 6 6" xfId="17660"/>
    <cellStyle name="常规 10 3 6 7" xfId="17661"/>
    <cellStyle name="常规 10 3 6 8" xfId="17662"/>
    <cellStyle name="常规 10 3 6 9" xfId="17663"/>
    <cellStyle name="常规 10 3 7" xfId="17664"/>
    <cellStyle name="常规 10 3 7 10" xfId="1095"/>
    <cellStyle name="常规 10 3 7 11" xfId="1111"/>
    <cellStyle name="常规 10 3 7 12" xfId="17665"/>
    <cellStyle name="常规 10 3 7 2" xfId="11545"/>
    <cellStyle name="常规 10 3 7 3" xfId="17666"/>
    <cellStyle name="常规 10 3 7 4" xfId="17667"/>
    <cellStyle name="常规 10 3 7 5" xfId="17668"/>
    <cellStyle name="常规 10 3 7 6" xfId="17669"/>
    <cellStyle name="常规 10 3 7 7" xfId="4183"/>
    <cellStyle name="常规 10 3 7 8" xfId="3310"/>
    <cellStyle name="常规 10 3 7 9" xfId="3316"/>
    <cellStyle name="常规 10 3 8" xfId="17670"/>
    <cellStyle name="常规 10 3 8 10" xfId="9759"/>
    <cellStyle name="常规 10 3 8 11" xfId="17671"/>
    <cellStyle name="常规 10 3 8 12" xfId="17672"/>
    <cellStyle name="常规 10 3 8 2" xfId="17673"/>
    <cellStyle name="常规 10 3 8 3" xfId="17674"/>
    <cellStyle name="常规 10 3 8 4" xfId="17675"/>
    <cellStyle name="常规 10 3 8 5" xfId="17676"/>
    <cellStyle name="常规 10 3 8 6" xfId="17677"/>
    <cellStyle name="常规 10 3 8 7" xfId="17678"/>
    <cellStyle name="常规 10 3 8 8" xfId="17679"/>
    <cellStyle name="常规 10 3 8 9" xfId="17680"/>
    <cellStyle name="常规 10 3 9" xfId="17681"/>
    <cellStyle name="常规 10 3 9 10" xfId="9776"/>
    <cellStyle name="常规 10 3 9 11" xfId="17682"/>
    <cellStyle name="常规 10 3 9 12" xfId="17684"/>
    <cellStyle name="常规 10 3 9 2" xfId="8411"/>
    <cellStyle name="常规 10 3 9 3" xfId="8415"/>
    <cellStyle name="常规 10 3 9 4" xfId="8418"/>
    <cellStyle name="常规 10 3 9 5" xfId="17686"/>
    <cellStyle name="常规 10 3 9 6" xfId="17687"/>
    <cellStyle name="常规 10 3 9 7" xfId="17688"/>
    <cellStyle name="常规 10 3 9 8" xfId="17689"/>
    <cellStyle name="常规 10 3 9 9" xfId="17690"/>
    <cellStyle name="常规 10 4" xfId="17692"/>
    <cellStyle name="常规 10 4 10" xfId="17694"/>
    <cellStyle name="常规 10 4 10 10" xfId="17695"/>
    <cellStyle name="常规 10 4 10 11" xfId="17696"/>
    <cellStyle name="常规 10 4 10 12" xfId="17697"/>
    <cellStyle name="常规 10 4 10 2" xfId="17698"/>
    <cellStyle name="常规 10 4 10 3" xfId="17701"/>
    <cellStyle name="常规 10 4 10 4" xfId="17704"/>
    <cellStyle name="常规 10 4 10 5" xfId="17706"/>
    <cellStyle name="常规 10 4 10 6" xfId="17708"/>
    <cellStyle name="常规 10 4 10 7" xfId="17710"/>
    <cellStyle name="常规 10 4 10 8" xfId="17712"/>
    <cellStyle name="常规 10 4 10 9" xfId="17714"/>
    <cellStyle name="常规 10 4 11" xfId="17716"/>
    <cellStyle name="常规 10 4 11 10" xfId="17717"/>
    <cellStyle name="常规 10 4 11 11" xfId="17720"/>
    <cellStyle name="常规 10 4 11 12" xfId="17723"/>
    <cellStyle name="常规 10 4 11 2" xfId="17726"/>
    <cellStyle name="常规 10 4 11 3" xfId="17727"/>
    <cellStyle name="常规 10 4 11 4" xfId="17728"/>
    <cellStyle name="常规 10 4 11 5" xfId="17729"/>
    <cellStyle name="常规 10 4 11 6" xfId="17730"/>
    <cellStyle name="常规 10 4 11 7" xfId="17731"/>
    <cellStyle name="常规 10 4 11 8" xfId="17733"/>
    <cellStyle name="常规 10 4 11 9" xfId="17735"/>
    <cellStyle name="常规 10 4 12" xfId="17737"/>
    <cellStyle name="常规 10 4 12 10" xfId="17738"/>
    <cellStyle name="常规 10 4 12 11" xfId="17740"/>
    <cellStyle name="常规 10 4 12 12" xfId="17742"/>
    <cellStyle name="常规 10 4 12 2" xfId="17744"/>
    <cellStyle name="常规 10 4 12 3" xfId="17745"/>
    <cellStyle name="常规 10 4 12 4" xfId="17746"/>
    <cellStyle name="常规 10 4 12 5" xfId="17747"/>
    <cellStyle name="常规 10 4 12 6" xfId="17748"/>
    <cellStyle name="常规 10 4 12 7" xfId="17749"/>
    <cellStyle name="常规 10 4 12 8" xfId="17750"/>
    <cellStyle name="常规 10 4 12 9" xfId="17751"/>
    <cellStyle name="常规 10 4 13" xfId="17752"/>
    <cellStyle name="常规 10 4 13 10" xfId="17753"/>
    <cellStyle name="常规 10 4 13 11" xfId="8937"/>
    <cellStyle name="常规 10 4 13 12" xfId="8939"/>
    <cellStyle name="常规 10 4 13 2" xfId="17754"/>
    <cellStyle name="常规 10 4 13 3" xfId="17755"/>
    <cellStyle name="常规 10 4 13 4" xfId="17756"/>
    <cellStyle name="常规 10 4 13 5" xfId="17757"/>
    <cellStyle name="常规 10 4 13 6" xfId="17758"/>
    <cellStyle name="常规 10 4 13 7" xfId="17759"/>
    <cellStyle name="常规 10 4 13 8" xfId="17760"/>
    <cellStyle name="常规 10 4 13 9" xfId="17761"/>
    <cellStyle name="常规 10 4 14" xfId="17763"/>
    <cellStyle name="常规 10 4 15" xfId="17764"/>
    <cellStyle name="常规 10 4 16" xfId="17766"/>
    <cellStyle name="常规 10 4 17" xfId="17768"/>
    <cellStyle name="常规 10 4 18" xfId="17770"/>
    <cellStyle name="常规 10 4 19" xfId="17772"/>
    <cellStyle name="常规 10 4 2" xfId="17774"/>
    <cellStyle name="常规 10 4 2 10" xfId="366"/>
    <cellStyle name="常规 10 4 2 11" xfId="1670"/>
    <cellStyle name="常规 10 4 2 12" xfId="17775"/>
    <cellStyle name="常规 10 4 2 2" xfId="17776"/>
    <cellStyle name="常规 10 4 2 3" xfId="17777"/>
    <cellStyle name="常规 10 4 2 4" xfId="17778"/>
    <cellStyle name="常规 10 4 2 5" xfId="17779"/>
    <cellStyle name="常规 10 4 2 6" xfId="17780"/>
    <cellStyle name="常规 10 4 2 7" xfId="5688"/>
    <cellStyle name="常规 10 4 2 8" xfId="3426"/>
    <cellStyle name="常规 10 4 2 9" xfId="3437"/>
    <cellStyle name="常规 10 4 20" xfId="17765"/>
    <cellStyle name="常规 10 4 21" xfId="17767"/>
    <cellStyle name="常规 10 4 22" xfId="17769"/>
    <cellStyle name="常规 10 4 23" xfId="17771"/>
    <cellStyle name="常规 10 4 24" xfId="17773"/>
    <cellStyle name="常规 10 4 3" xfId="17781"/>
    <cellStyle name="常规 10 4 3 10" xfId="17783"/>
    <cellStyle name="常规 10 4 3 11" xfId="17784"/>
    <cellStyle name="常规 10 4 3 12" xfId="17785"/>
    <cellStyle name="常规 10 4 3 2" xfId="17786"/>
    <cellStyle name="常规 10 4 3 3" xfId="17787"/>
    <cellStyle name="常规 10 4 3 4" xfId="17789"/>
    <cellStyle name="常规 10 4 3 5" xfId="17791"/>
    <cellStyle name="常规 10 4 3 6" xfId="17793"/>
    <cellStyle name="常规 10 4 3 7" xfId="17794"/>
    <cellStyle name="常规 10 4 3 8" xfId="17795"/>
    <cellStyle name="常规 10 4 3 9" xfId="17796"/>
    <cellStyle name="常规 10 4 4" xfId="17797"/>
    <cellStyle name="常规 10 4 4 10" xfId="17799"/>
    <cellStyle name="常规 10 4 4 11" xfId="17800"/>
    <cellStyle name="常规 10 4 4 12" xfId="17801"/>
    <cellStyle name="常规 10 4 4 2" xfId="17802"/>
    <cellStyle name="常规 10 4 4 3" xfId="17803"/>
    <cellStyle name="常规 10 4 4 4" xfId="17804"/>
    <cellStyle name="常规 10 4 4 5" xfId="17805"/>
    <cellStyle name="常规 10 4 4 6" xfId="17806"/>
    <cellStyle name="常规 10 4 4 7" xfId="17807"/>
    <cellStyle name="常规 10 4 4 8" xfId="17808"/>
    <cellStyle name="常规 10 4 4 9" xfId="17809"/>
    <cellStyle name="常规 10 4 5" xfId="17811"/>
    <cellStyle name="常规 10 4 5 10" xfId="17813"/>
    <cellStyle name="常规 10 4 5 11" xfId="17816"/>
    <cellStyle name="常规 10 4 5 12" xfId="17819"/>
    <cellStyle name="常规 10 4 5 2" xfId="17822"/>
    <cellStyle name="常规 10 4 5 3" xfId="17823"/>
    <cellStyle name="常规 10 4 5 4" xfId="17824"/>
    <cellStyle name="常规 10 4 5 5" xfId="17825"/>
    <cellStyle name="常规 10 4 5 6" xfId="17826"/>
    <cellStyle name="常规 10 4 5 7" xfId="17827"/>
    <cellStyle name="常规 10 4 5 8" xfId="17828"/>
    <cellStyle name="常规 10 4 5 9" xfId="17829"/>
    <cellStyle name="常规 10 4 6" xfId="17830"/>
    <cellStyle name="常规 10 4 6 10" xfId="17832"/>
    <cellStyle name="常规 10 4 6 11" xfId="17834"/>
    <cellStyle name="常规 10 4 6 12" xfId="17836"/>
    <cellStyle name="常规 10 4 6 2" xfId="17838"/>
    <cellStyle name="常规 10 4 6 3" xfId="17839"/>
    <cellStyle name="常规 10 4 6 4" xfId="17840"/>
    <cellStyle name="常规 10 4 6 5" xfId="17841"/>
    <cellStyle name="常规 10 4 6 6" xfId="17842"/>
    <cellStyle name="常规 10 4 6 7" xfId="17843"/>
    <cellStyle name="常规 10 4 6 8" xfId="17844"/>
    <cellStyle name="常规 10 4 6 9" xfId="17845"/>
    <cellStyle name="常规 10 4 7" xfId="17846"/>
    <cellStyle name="常规 10 4 7 10" xfId="2638"/>
    <cellStyle name="常规 10 4 7 11" xfId="17848"/>
    <cellStyle name="常规 10 4 7 12" xfId="17851"/>
    <cellStyle name="常规 10 4 7 2" xfId="17854"/>
    <cellStyle name="常规 10 4 7 3" xfId="17855"/>
    <cellStyle name="常规 10 4 7 4" xfId="17856"/>
    <cellStyle name="常规 10 4 7 5" xfId="17857"/>
    <cellStyle name="常规 10 4 7 6" xfId="17858"/>
    <cellStyle name="常规 10 4 7 7" xfId="17859"/>
    <cellStyle name="常规 10 4 7 8" xfId="17861"/>
    <cellStyle name="常规 10 4 7 9" xfId="17863"/>
    <cellStyle name="常规 10 4 8" xfId="17865"/>
    <cellStyle name="常规 10 4 8 10" xfId="9915"/>
    <cellStyle name="常规 10 4 8 11" xfId="17866"/>
    <cellStyle name="常规 10 4 8 12" xfId="17867"/>
    <cellStyle name="常规 10 4 8 2" xfId="17868"/>
    <cellStyle name="常规 10 4 8 3" xfId="17869"/>
    <cellStyle name="常规 10 4 8 4" xfId="17871"/>
    <cellStyle name="常规 10 4 8 5" xfId="17873"/>
    <cellStyle name="常规 10 4 8 6" xfId="17875"/>
    <cellStyle name="常规 10 4 8 7" xfId="17876"/>
    <cellStyle name="常规 10 4 8 8" xfId="17877"/>
    <cellStyle name="常规 10 4 8 9" xfId="17878"/>
    <cellStyle name="常规 10 4 9" xfId="14158"/>
    <cellStyle name="常规 10 4 9 10" xfId="9943"/>
    <cellStyle name="常规 10 4 9 11" xfId="17879"/>
    <cellStyle name="常规 10 4 9 12" xfId="17880"/>
    <cellStyle name="常规 10 4 9 2" xfId="355"/>
    <cellStyle name="常规 10 4 9 3" xfId="17881"/>
    <cellStyle name="常规 10 4 9 4" xfId="17882"/>
    <cellStyle name="常规 10 4 9 5" xfId="17883"/>
    <cellStyle name="常规 10 4 9 6" xfId="17884"/>
    <cellStyle name="常规 10 4 9 7" xfId="17885"/>
    <cellStyle name="常规 10 4 9 8" xfId="17886"/>
    <cellStyle name="常规 10 4 9 9" xfId="17887"/>
    <cellStyle name="常规 10 5" xfId="17888"/>
    <cellStyle name="常规 100" xfId="17890"/>
    <cellStyle name="常规 101" xfId="17892"/>
    <cellStyle name="常规 102" xfId="17893"/>
    <cellStyle name="常规 103" xfId="17894"/>
    <cellStyle name="常规 104" xfId="17896"/>
    <cellStyle name="常规 105" xfId="17898"/>
    <cellStyle name="常规 106" xfId="17901"/>
    <cellStyle name="常规 107" xfId="17903"/>
    <cellStyle name="常规 107 2" xfId="17905"/>
    <cellStyle name="常规 107 2 2" xfId="17907"/>
    <cellStyle name="常规 107 2 3" xfId="17909"/>
    <cellStyle name="常规 108" xfId="17911"/>
    <cellStyle name="常规 108 2" xfId="17913"/>
    <cellStyle name="常规 109" xfId="17914"/>
    <cellStyle name="常规 11" xfId="17917"/>
    <cellStyle name="常规 11 2" xfId="17919"/>
    <cellStyle name="常规 11 2 10" xfId="2303"/>
    <cellStyle name="常规 11 2 10 10" xfId="246"/>
    <cellStyle name="常规 11 2 10 11" xfId="17922"/>
    <cellStyle name="常规 11 2 10 12" xfId="17924"/>
    <cellStyle name="常规 11 2 10 2" xfId="2308"/>
    <cellStyle name="常规 11 2 10 3" xfId="17925"/>
    <cellStyle name="常规 11 2 10 4" xfId="15697"/>
    <cellStyle name="常规 11 2 10 5" xfId="17927"/>
    <cellStyle name="常规 11 2 10 6" xfId="10657"/>
    <cellStyle name="常规 11 2 10 7" xfId="10659"/>
    <cellStyle name="常规 11 2 10 8" xfId="10661"/>
    <cellStyle name="常规 11 2 10 9" xfId="10663"/>
    <cellStyle name="常规 11 2 11" xfId="2310"/>
    <cellStyle name="常规 11 2 11 10" xfId="17928"/>
    <cellStyle name="常规 11 2 11 11" xfId="17929"/>
    <cellStyle name="常规 11 2 11 12" xfId="17930"/>
    <cellStyle name="常规 11 2 11 2" xfId="2314"/>
    <cellStyle name="常规 11 2 11 3" xfId="2317"/>
    <cellStyle name="常规 11 2 11 4" xfId="17931"/>
    <cellStyle name="常规 11 2 11 5" xfId="17933"/>
    <cellStyle name="常规 11 2 11 6" xfId="10670"/>
    <cellStyle name="常规 11 2 11 7" xfId="10672"/>
    <cellStyle name="常规 11 2 11 8" xfId="10674"/>
    <cellStyle name="常规 11 2 11 9" xfId="10676"/>
    <cellStyle name="常规 11 2 12" xfId="2319"/>
    <cellStyle name="常规 11 2 12 10" xfId="17935"/>
    <cellStyle name="常规 11 2 12 11" xfId="17936"/>
    <cellStyle name="常规 11 2 12 12" xfId="1533"/>
    <cellStyle name="常规 11 2 12 2" xfId="17937"/>
    <cellStyle name="常规 11 2 12 3" xfId="17938"/>
    <cellStyle name="常规 11 2 12 4" xfId="17939"/>
    <cellStyle name="常规 11 2 12 5" xfId="17940"/>
    <cellStyle name="常规 11 2 12 6" xfId="4537"/>
    <cellStyle name="常规 11 2 12 7" xfId="6558"/>
    <cellStyle name="常规 11 2 12 8" xfId="6574"/>
    <cellStyle name="常规 11 2 12 9" xfId="5378"/>
    <cellStyle name="常规 11 2 13" xfId="6675"/>
    <cellStyle name="常规 11 2 13 10" xfId="3042"/>
    <cellStyle name="常规 11 2 13 11" xfId="3050"/>
    <cellStyle name="常规 11 2 13 12" xfId="6677"/>
    <cellStyle name="常规 11 2 13 2" xfId="6679"/>
    <cellStyle name="常规 11 2 13 3" xfId="6681"/>
    <cellStyle name="常规 11 2 13 4" xfId="6683"/>
    <cellStyle name="常规 11 2 13 5" xfId="2509"/>
    <cellStyle name="常规 11 2 13 6" xfId="6686"/>
    <cellStyle name="常规 11 2 13 7" xfId="6689"/>
    <cellStyle name="常规 11 2 13 8" xfId="6692"/>
    <cellStyle name="常规 11 2 13 9" xfId="5418"/>
    <cellStyle name="常规 11 2 14" xfId="6697"/>
    <cellStyle name="常规 11 2 14 10" xfId="3099"/>
    <cellStyle name="常规 11 2 14 11" xfId="3106"/>
    <cellStyle name="常规 11 2 14 12" xfId="6699"/>
    <cellStyle name="常规 11 2 14 2" xfId="6701"/>
    <cellStyle name="常规 11 2 14 3" xfId="6704"/>
    <cellStyle name="常规 11 2 14 4" xfId="6707"/>
    <cellStyle name="常规 11 2 14 5" xfId="2513"/>
    <cellStyle name="常规 11 2 14 6" xfId="2517"/>
    <cellStyle name="常规 11 2 14 7" xfId="6709"/>
    <cellStyle name="常规 11 2 14 8" xfId="6711"/>
    <cellStyle name="常规 11 2 14 9" xfId="5443"/>
    <cellStyle name="常规 11 2 15" xfId="1317"/>
    <cellStyle name="常规 11 2 15 10" xfId="6713"/>
    <cellStyle name="常规 11 2 15 11" xfId="6715"/>
    <cellStyle name="常规 11 2 15 12" xfId="6717"/>
    <cellStyle name="常规 11 2 15 2" xfId="360"/>
    <cellStyle name="常规 11 2 15 3" xfId="6721"/>
    <cellStyle name="常规 11 2 15 4" xfId="6726"/>
    <cellStyle name="常规 11 2 15 5" xfId="6731"/>
    <cellStyle name="常规 11 2 15 6" xfId="6734"/>
    <cellStyle name="常规 11 2 15 7" xfId="6737"/>
    <cellStyle name="常规 11 2 15 8" xfId="6739"/>
    <cellStyle name="常规 11 2 15 9" xfId="6741"/>
    <cellStyle name="常规 11 2 16" xfId="1324"/>
    <cellStyle name="常规 11 2 17" xfId="1345"/>
    <cellStyle name="常规 11 2 18" xfId="6753"/>
    <cellStyle name="常规 11 2 19" xfId="6761"/>
    <cellStyle name="常规 11 2 2" xfId="14899"/>
    <cellStyle name="常规 11 2 2 10" xfId="17941"/>
    <cellStyle name="常规 11 2 2 10 10" xfId="17943"/>
    <cellStyle name="常规 11 2 2 10 11" xfId="17944"/>
    <cellStyle name="常规 11 2 2 10 12" xfId="17945"/>
    <cellStyle name="常规 11 2 2 10 2" xfId="17946"/>
    <cellStyle name="常规 11 2 2 10 3" xfId="17947"/>
    <cellStyle name="常规 11 2 2 10 4" xfId="17948"/>
    <cellStyle name="常规 11 2 2 10 5" xfId="17949"/>
    <cellStyle name="常规 11 2 2 10 6" xfId="17951"/>
    <cellStyle name="常规 11 2 2 10 7" xfId="17953"/>
    <cellStyle name="常规 11 2 2 10 8" xfId="17955"/>
    <cellStyle name="常规 11 2 2 10 9" xfId="17956"/>
    <cellStyle name="常规 11 2 2 11" xfId="17957"/>
    <cellStyle name="常规 11 2 2 11 10" xfId="17960"/>
    <cellStyle name="常规 11 2 2 11 11" xfId="17962"/>
    <cellStyle name="常规 11 2 2 11 12" xfId="17964"/>
    <cellStyle name="常规 11 2 2 11 2" xfId="17965"/>
    <cellStyle name="常规 11 2 2 11 3" xfId="17967"/>
    <cellStyle name="常规 11 2 2 11 4" xfId="7641"/>
    <cellStyle name="常规 11 2 2 11 5" xfId="7655"/>
    <cellStyle name="常规 11 2 2 11 6" xfId="7671"/>
    <cellStyle name="常规 11 2 2 11 7" xfId="7689"/>
    <cellStyle name="常规 11 2 2 11 8" xfId="7694"/>
    <cellStyle name="常规 11 2 2 11 9" xfId="7697"/>
    <cellStyle name="常规 11 2 2 12" xfId="17968"/>
    <cellStyle name="常规 11 2 2 12 10" xfId="17969"/>
    <cellStyle name="常规 11 2 2 12 11" xfId="17970"/>
    <cellStyle name="常规 11 2 2 12 12" xfId="17971"/>
    <cellStyle name="常规 11 2 2 12 2" xfId="17972"/>
    <cellStyle name="常规 11 2 2 12 3" xfId="17973"/>
    <cellStyle name="常规 11 2 2 12 4" xfId="17974"/>
    <cellStyle name="常规 11 2 2 12 5" xfId="17975"/>
    <cellStyle name="常规 11 2 2 12 6" xfId="17976"/>
    <cellStyle name="常规 11 2 2 12 7" xfId="17977"/>
    <cellStyle name="常规 11 2 2 12 8" xfId="17978"/>
    <cellStyle name="常规 11 2 2 12 9" xfId="17979"/>
    <cellStyle name="常规 11 2 2 13" xfId="17980"/>
    <cellStyle name="常规 11 2 2 13 10" xfId="3667"/>
    <cellStyle name="常规 11 2 2 13 11" xfId="5696"/>
    <cellStyle name="常规 11 2 2 13 12" xfId="5699"/>
    <cellStyle name="常规 11 2 2 13 2" xfId="1313"/>
    <cellStyle name="常规 11 2 2 13 3" xfId="979"/>
    <cellStyle name="常规 11 2 2 13 4" xfId="3862"/>
    <cellStyle name="常规 11 2 2 13 5" xfId="17981"/>
    <cellStyle name="常规 11 2 2 13 6" xfId="17982"/>
    <cellStyle name="常规 11 2 2 13 7" xfId="17983"/>
    <cellStyle name="常规 11 2 2 13 8" xfId="17984"/>
    <cellStyle name="常规 11 2 2 13 9" xfId="17985"/>
    <cellStyle name="常规 11 2 2 14" xfId="17986"/>
    <cellStyle name="常规 11 2 2 15" xfId="17987"/>
    <cellStyle name="常规 11 2 2 16" xfId="17989"/>
    <cellStyle name="常规 11 2 2 17" xfId="17991"/>
    <cellStyle name="常规 11 2 2 18" xfId="17993"/>
    <cellStyle name="常规 11 2 2 19" xfId="17995"/>
    <cellStyle name="常规 11 2 2 2" xfId="17998"/>
    <cellStyle name="常规 11 2 2 2 10" xfId="8031"/>
    <cellStyle name="常规 11 2 2 2 11" xfId="8055"/>
    <cellStyle name="常规 11 2 2 2 12" xfId="8079"/>
    <cellStyle name="常规 11 2 2 2 2" xfId="17999"/>
    <cellStyle name="常规 11 2 2 2 3" xfId="18003"/>
    <cellStyle name="常规 11 2 2 2 4" xfId="18007"/>
    <cellStyle name="常规 11 2 2 2 5" xfId="18008"/>
    <cellStyle name="常规 11 2 2 2 6" xfId="18010"/>
    <cellStyle name="常规 11 2 2 2 7" xfId="18012"/>
    <cellStyle name="常规 11 2 2 2 8" xfId="18014"/>
    <cellStyle name="常规 11 2 2 2 9" xfId="12307"/>
    <cellStyle name="常规 11 2 2 20" xfId="17988"/>
    <cellStyle name="常规 11 2 2 21" xfId="17990"/>
    <cellStyle name="常规 11 2 2 22" xfId="17992"/>
    <cellStyle name="常规 11 2 2 23" xfId="17994"/>
    <cellStyle name="常规 11 2 2 24" xfId="17996"/>
    <cellStyle name="常规 11 2 2 3" xfId="18016"/>
    <cellStyle name="常规 11 2 2 3 10" xfId="8685"/>
    <cellStyle name="常规 11 2 2 3 11" xfId="8704"/>
    <cellStyle name="常规 11 2 2 3 12" xfId="8725"/>
    <cellStyle name="常规 11 2 2 3 2" xfId="18017"/>
    <cellStyle name="常规 11 2 2 3 3" xfId="18021"/>
    <cellStyle name="常规 11 2 2 3 4" xfId="18025"/>
    <cellStyle name="常规 11 2 2 3 5" xfId="18028"/>
    <cellStyle name="常规 11 2 2 3 6" xfId="18032"/>
    <cellStyle name="常规 11 2 2 3 7" xfId="18036"/>
    <cellStyle name="常规 11 2 2 3 8" xfId="18038"/>
    <cellStyle name="常规 11 2 2 3 9" xfId="18040"/>
    <cellStyle name="常规 11 2 2 4" xfId="18042"/>
    <cellStyle name="常规 11 2 2 4 10" xfId="18043"/>
    <cellStyle name="常规 11 2 2 4 11" xfId="2109"/>
    <cellStyle name="常规 11 2 2 4 12" xfId="18044"/>
    <cellStyle name="常规 11 2 2 4 2" xfId="18045"/>
    <cellStyle name="常规 11 2 2 4 3" xfId="18049"/>
    <cellStyle name="常规 11 2 2 4 4" xfId="18053"/>
    <cellStyle name="常规 11 2 2 4 5" xfId="18054"/>
    <cellStyle name="常规 11 2 2 4 6" xfId="5043"/>
    <cellStyle name="常规 11 2 2 4 7" xfId="636"/>
    <cellStyle name="常规 11 2 2 4 8" xfId="5046"/>
    <cellStyle name="常规 11 2 2 4 9" xfId="18056"/>
    <cellStyle name="常规 11 2 2 5" xfId="18058"/>
    <cellStyle name="常规 11 2 2 5 10" xfId="18059"/>
    <cellStyle name="常规 11 2 2 5 11" xfId="18060"/>
    <cellStyle name="常规 11 2 2 5 12" xfId="18061"/>
    <cellStyle name="常规 11 2 2 5 2" xfId="18062"/>
    <cellStyle name="常规 11 2 2 5 3" xfId="18064"/>
    <cellStyle name="常规 11 2 2 5 4" xfId="18065"/>
    <cellStyle name="常规 11 2 2 5 5" xfId="18066"/>
    <cellStyle name="常规 11 2 2 5 6" xfId="18068"/>
    <cellStyle name="常规 11 2 2 5 7" xfId="18070"/>
    <cellStyle name="常规 11 2 2 5 8" xfId="18072"/>
    <cellStyle name="常规 11 2 2 5 9" xfId="18074"/>
    <cellStyle name="常规 11 2 2 6" xfId="18076"/>
    <cellStyle name="常规 11 2 2 6 10" xfId="12593"/>
    <cellStyle name="常规 11 2 2 6 11" xfId="12595"/>
    <cellStyle name="常规 11 2 2 6 12" xfId="12597"/>
    <cellStyle name="常规 11 2 2 6 2" xfId="16433"/>
    <cellStyle name="常规 11 2 2 6 3" xfId="16442"/>
    <cellStyle name="常规 11 2 2 6 4" xfId="16447"/>
    <cellStyle name="常规 11 2 2 6 5" xfId="16451"/>
    <cellStyle name="常规 11 2 2 6 6" xfId="16455"/>
    <cellStyle name="常规 11 2 2 6 7" xfId="16459"/>
    <cellStyle name="常规 11 2 2 6 8" xfId="16462"/>
    <cellStyle name="常规 11 2 2 6 9" xfId="16465"/>
    <cellStyle name="常规 11 2 2 7" xfId="18077"/>
    <cellStyle name="常规 11 2 2 7 10" xfId="18078"/>
    <cellStyle name="常规 11 2 2 7 11" xfId="18079"/>
    <cellStyle name="常规 11 2 2 7 12" xfId="18080"/>
    <cellStyle name="常规 11 2 2 7 2" xfId="18081"/>
    <cellStyle name="常规 11 2 2 7 3" xfId="18083"/>
    <cellStyle name="常规 11 2 2 7 4" xfId="18084"/>
    <cellStyle name="常规 11 2 2 7 5" xfId="18085"/>
    <cellStyle name="常规 11 2 2 7 6" xfId="18086"/>
    <cellStyle name="常规 11 2 2 7 7" xfId="18087"/>
    <cellStyle name="常规 11 2 2 7 8" xfId="18088"/>
    <cellStyle name="常规 11 2 2 7 9" xfId="12402"/>
    <cellStyle name="常规 11 2 2 8" xfId="18089"/>
    <cellStyle name="常规 11 2 2 8 10" xfId="16232"/>
    <cellStyle name="常规 11 2 2 8 11" xfId="16234"/>
    <cellStyle name="常规 11 2 2 8 12" xfId="16236"/>
    <cellStyle name="常规 11 2 2 8 2" xfId="18090"/>
    <cellStyle name="常规 11 2 2 8 3" xfId="18092"/>
    <cellStyle name="常规 11 2 2 8 4" xfId="18093"/>
    <cellStyle name="常规 11 2 2 8 5" xfId="18096"/>
    <cellStyle name="常规 11 2 2 8 6" xfId="18099"/>
    <cellStyle name="常规 11 2 2 8 7" xfId="18102"/>
    <cellStyle name="常规 11 2 2 8 8" xfId="18103"/>
    <cellStyle name="常规 11 2 2 8 9" xfId="18104"/>
    <cellStyle name="常规 11 2 2 9" xfId="480"/>
    <cellStyle name="常规 11 2 2 9 10" xfId="16361"/>
    <cellStyle name="常规 11 2 2 9 11" xfId="2130"/>
    <cellStyle name="常规 11 2 2 9 12" xfId="16363"/>
    <cellStyle name="常规 11 2 2 9 2" xfId="18105"/>
    <cellStyle name="常规 11 2 2 9 3" xfId="18106"/>
    <cellStyle name="常规 11 2 2 9 4" xfId="18108"/>
    <cellStyle name="常规 11 2 2 9 5" xfId="18110"/>
    <cellStyle name="常规 11 2 2 9 6" xfId="5082"/>
    <cellStyle name="常规 11 2 2 9 7" xfId="5087"/>
    <cellStyle name="常规 11 2 2 9 8" xfId="5090"/>
    <cellStyle name="常规 11 2 2 9 9" xfId="18112"/>
    <cellStyle name="常规 11 2 20" xfId="1316"/>
    <cellStyle name="常规 11 2 21" xfId="1323"/>
    <cellStyle name="常规 11 2 22" xfId="1344"/>
    <cellStyle name="常规 11 2 23" xfId="6754"/>
    <cellStyle name="常规 11 2 24" xfId="6762"/>
    <cellStyle name="常规 11 2 25" xfId="6769"/>
    <cellStyle name="常规 11 2 26" xfId="6775"/>
    <cellStyle name="常规 11 2 3" xfId="18113"/>
    <cellStyle name="常规 11 2 3 10" xfId="18114"/>
    <cellStyle name="常规 11 2 3 10 10" xfId="18116"/>
    <cellStyle name="常规 11 2 3 10 11" xfId="18119"/>
    <cellStyle name="常规 11 2 3 10 12" xfId="18122"/>
    <cellStyle name="常规 11 2 3 10 2" xfId="18125"/>
    <cellStyle name="常规 11 2 3 10 3" xfId="18127"/>
    <cellStyle name="常规 11 2 3 10 4" xfId="18129"/>
    <cellStyle name="常规 11 2 3 10 5" xfId="18131"/>
    <cellStyle name="常规 11 2 3 10 6" xfId="18133"/>
    <cellStyle name="常规 11 2 3 10 7" xfId="18135"/>
    <cellStyle name="常规 11 2 3 10 8" xfId="813"/>
    <cellStyle name="常规 11 2 3 10 9" xfId="151"/>
    <cellStyle name="常规 11 2 3 11" xfId="18137"/>
    <cellStyle name="常规 11 2 3 11 10" xfId="18139"/>
    <cellStyle name="常规 11 2 3 11 11" xfId="18142"/>
    <cellStyle name="常规 11 2 3 11 12" xfId="18145"/>
    <cellStyle name="常规 11 2 3 11 2" xfId="18148"/>
    <cellStyle name="常规 11 2 3 11 3" xfId="18151"/>
    <cellStyle name="常规 11 2 3 11 4" xfId="18153"/>
    <cellStyle name="常规 11 2 3 11 5" xfId="18155"/>
    <cellStyle name="常规 11 2 3 11 6" xfId="18157"/>
    <cellStyle name="常规 11 2 3 11 7" xfId="18159"/>
    <cellStyle name="常规 11 2 3 11 8" xfId="830"/>
    <cellStyle name="常规 11 2 3 11 9" xfId="838"/>
    <cellStyle name="常规 11 2 3 12" xfId="18161"/>
    <cellStyle name="常规 11 2 3 12 10" xfId="18162"/>
    <cellStyle name="常规 11 2 3 12 11" xfId="18164"/>
    <cellStyle name="常规 11 2 3 12 12" xfId="18166"/>
    <cellStyle name="常规 11 2 3 12 2" xfId="18168"/>
    <cellStyle name="常规 11 2 3 12 3" xfId="18170"/>
    <cellStyle name="常规 11 2 3 12 4" xfId="18172"/>
    <cellStyle name="常规 11 2 3 12 5" xfId="18174"/>
    <cellStyle name="常规 11 2 3 12 6" xfId="18176"/>
    <cellStyle name="常规 11 2 3 12 7" xfId="18178"/>
    <cellStyle name="常规 11 2 3 12 8" xfId="694"/>
    <cellStyle name="常规 11 2 3 12 9" xfId="864"/>
    <cellStyle name="常规 11 2 3 13" xfId="18180"/>
    <cellStyle name="常规 11 2 3 13 10" xfId="18181"/>
    <cellStyle name="常规 11 2 3 13 11" xfId="18182"/>
    <cellStyle name="常规 11 2 3 13 12" xfId="18183"/>
    <cellStyle name="常规 11 2 3 13 2" xfId="18184"/>
    <cellStyle name="常规 11 2 3 13 3" xfId="18188"/>
    <cellStyle name="常规 11 2 3 13 4" xfId="18191"/>
    <cellStyle name="常规 11 2 3 13 5" xfId="18193"/>
    <cellStyle name="常规 11 2 3 13 6" xfId="18195"/>
    <cellStyle name="常规 11 2 3 13 7" xfId="18197"/>
    <cellStyle name="常规 11 2 3 13 8" xfId="894"/>
    <cellStyle name="常规 11 2 3 13 9" xfId="904"/>
    <cellStyle name="常规 11 2 3 14" xfId="18199"/>
    <cellStyle name="常规 11 2 3 15" xfId="18117"/>
    <cellStyle name="常规 11 2 3 16" xfId="18120"/>
    <cellStyle name="常规 11 2 3 17" xfId="18123"/>
    <cellStyle name="常规 11 2 3 18" xfId="18200"/>
    <cellStyle name="常规 11 2 3 19" xfId="18203"/>
    <cellStyle name="常规 11 2 3 2" xfId="16533"/>
    <cellStyle name="常规 11 2 3 2 10" xfId="18207"/>
    <cellStyle name="常规 11 2 3 2 11" xfId="18209"/>
    <cellStyle name="常规 11 2 3 2 12" xfId="18211"/>
    <cellStyle name="常规 11 2 3 2 2" xfId="18212"/>
    <cellStyle name="常规 11 2 3 2 3" xfId="18214"/>
    <cellStyle name="常规 11 2 3 2 4" xfId="18215"/>
    <cellStyle name="常规 11 2 3 2 5" xfId="18216"/>
    <cellStyle name="常规 11 2 3 2 6" xfId="18217"/>
    <cellStyle name="常规 11 2 3 2 7" xfId="18218"/>
    <cellStyle name="常规 11 2 3 2 8" xfId="18219"/>
    <cellStyle name="常规 11 2 3 2 9" xfId="18220"/>
    <cellStyle name="常规 11 2 3 20" xfId="18118"/>
    <cellStyle name="常规 11 2 3 21" xfId="18121"/>
    <cellStyle name="常规 11 2 3 22" xfId="18124"/>
    <cellStyle name="常规 11 2 3 23" xfId="18201"/>
    <cellStyle name="常规 11 2 3 24" xfId="18204"/>
    <cellStyle name="常规 11 2 3 3" xfId="18126"/>
    <cellStyle name="常规 11 2 3 3 10" xfId="18221"/>
    <cellStyle name="常规 11 2 3 3 11" xfId="18222"/>
    <cellStyle name="常规 11 2 3 3 12" xfId="18223"/>
    <cellStyle name="常规 11 2 3 3 2" xfId="18224"/>
    <cellStyle name="常规 11 2 3 3 3" xfId="18226"/>
    <cellStyle name="常规 11 2 3 3 4" xfId="18227"/>
    <cellStyle name="常规 11 2 3 3 5" xfId="18230"/>
    <cellStyle name="常规 11 2 3 3 6" xfId="18233"/>
    <cellStyle name="常规 11 2 3 3 7" xfId="18236"/>
    <cellStyle name="常规 11 2 3 3 8" xfId="18237"/>
    <cellStyle name="常规 11 2 3 3 9" xfId="18238"/>
    <cellStyle name="常规 11 2 3 4" xfId="18128"/>
    <cellStyle name="常规 11 2 3 4 10" xfId="881"/>
    <cellStyle name="常规 11 2 3 4 11" xfId="3371"/>
    <cellStyle name="常规 11 2 3 4 12" xfId="183"/>
    <cellStyle name="常规 11 2 3 4 2" xfId="1944"/>
    <cellStyle name="常规 11 2 3 4 3" xfId="5109"/>
    <cellStyle name="常规 11 2 3 4 4" xfId="5115"/>
    <cellStyle name="常规 11 2 3 4 5" xfId="5122"/>
    <cellStyle name="常规 11 2 3 4 6" xfId="5131"/>
    <cellStyle name="常规 11 2 3 4 7" xfId="18240"/>
    <cellStyle name="常规 11 2 3 4 8" xfId="18242"/>
    <cellStyle name="常规 11 2 3 4 9" xfId="18243"/>
    <cellStyle name="常规 11 2 3 5" xfId="18130"/>
    <cellStyle name="常规 11 2 3 5 10" xfId="18244"/>
    <cellStyle name="常规 11 2 3 5 11" xfId="8222"/>
    <cellStyle name="常规 11 2 3 5 12" xfId="8224"/>
    <cellStyle name="常规 11 2 3 5 2" xfId="18246"/>
    <cellStyle name="常规 11 2 3 5 3" xfId="18248"/>
    <cellStyle name="常规 11 2 3 5 4" xfId="18249"/>
    <cellStyle name="常规 11 2 3 5 5" xfId="18250"/>
    <cellStyle name="常规 11 2 3 5 6" xfId="18252"/>
    <cellStyle name="常规 11 2 3 5 7" xfId="18254"/>
    <cellStyle name="常规 11 2 3 5 8" xfId="18256"/>
    <cellStyle name="常规 11 2 3 5 9" xfId="18257"/>
    <cellStyle name="常规 11 2 3 6" xfId="18132"/>
    <cellStyle name="常规 11 2 3 6 10" xfId="18258"/>
    <cellStyle name="常规 11 2 3 6 11" xfId="18260"/>
    <cellStyle name="常规 11 2 3 6 12" xfId="18261"/>
    <cellStyle name="常规 11 2 3 6 2" xfId="18262"/>
    <cellStyle name="常规 11 2 3 6 3" xfId="18265"/>
    <cellStyle name="常规 11 2 3 6 4" xfId="18267"/>
    <cellStyle name="常规 11 2 3 6 5" xfId="18269"/>
    <cellStyle name="常规 11 2 3 6 6" xfId="18271"/>
    <cellStyle name="常规 11 2 3 6 7" xfId="18273"/>
    <cellStyle name="常规 11 2 3 6 8" xfId="18275"/>
    <cellStyle name="常规 11 2 3 6 9" xfId="18276"/>
    <cellStyle name="常规 11 2 3 7" xfId="18134"/>
    <cellStyle name="常规 11 2 3 7 10" xfId="18277"/>
    <cellStyle name="常规 11 2 3 7 11" xfId="18280"/>
    <cellStyle name="常规 11 2 3 7 12" xfId="18283"/>
    <cellStyle name="常规 11 2 3 7 2" xfId="18286"/>
    <cellStyle name="常规 11 2 3 7 3" xfId="18288"/>
    <cellStyle name="常规 11 2 3 7 4" xfId="18289"/>
    <cellStyle name="常规 11 2 3 7 5" xfId="18290"/>
    <cellStyle name="常规 11 2 3 7 6" xfId="18292"/>
    <cellStyle name="常规 11 2 3 7 7" xfId="18294"/>
    <cellStyle name="常规 11 2 3 7 8" xfId="18296"/>
    <cellStyle name="常规 11 2 3 7 9" xfId="18297"/>
    <cellStyle name="常规 11 2 3 8" xfId="18136"/>
    <cellStyle name="常规 11 2 3 8 10" xfId="18298"/>
    <cellStyle name="常规 11 2 3 8 11" xfId="18301"/>
    <cellStyle name="常规 11 2 3 8 12" xfId="18304"/>
    <cellStyle name="常规 11 2 3 8 2" xfId="18307"/>
    <cellStyle name="常规 11 2 3 8 3" xfId="18309"/>
    <cellStyle name="常规 11 2 3 8 4" xfId="18310"/>
    <cellStyle name="常规 11 2 3 8 5" xfId="18311"/>
    <cellStyle name="常规 11 2 3 8 6" xfId="18313"/>
    <cellStyle name="常规 11 2 3 8 7" xfId="18315"/>
    <cellStyle name="常规 11 2 3 8 8" xfId="18317"/>
    <cellStyle name="常规 11 2 3 8 9" xfId="18318"/>
    <cellStyle name="常规 11 2 3 9" xfId="812"/>
    <cellStyle name="常规 11 2 3 9 10" xfId="18319"/>
    <cellStyle name="常规 11 2 3 9 11" xfId="18320"/>
    <cellStyle name="常规 11 2 3 9 12" xfId="18321"/>
    <cellStyle name="常规 11 2 3 9 2" xfId="18322"/>
    <cellStyle name="常规 11 2 3 9 3" xfId="18323"/>
    <cellStyle name="常规 11 2 3 9 4" xfId="18325"/>
    <cellStyle name="常规 11 2 3 9 5" xfId="18327"/>
    <cellStyle name="常规 11 2 3 9 6" xfId="18330"/>
    <cellStyle name="常规 11 2 3 9 7" xfId="18333"/>
    <cellStyle name="常规 11 2 3 9 8" xfId="18336"/>
    <cellStyle name="常规 11 2 3 9 9" xfId="18338"/>
    <cellStyle name="常规 11 2 4" xfId="18339"/>
    <cellStyle name="常规 11 2 4 10" xfId="5386"/>
    <cellStyle name="常规 11 2 4 11" xfId="5393"/>
    <cellStyle name="常规 11 2 4 12" xfId="734"/>
    <cellStyle name="常规 11 2 4 2" xfId="18340"/>
    <cellStyle name="常规 11 2 4 3" xfId="18149"/>
    <cellStyle name="常规 11 2 4 4" xfId="18152"/>
    <cellStyle name="常规 11 2 4 5" xfId="18154"/>
    <cellStyle name="常规 11 2 4 6" xfId="18156"/>
    <cellStyle name="常规 11 2 4 7" xfId="18158"/>
    <cellStyle name="常规 11 2 4 8" xfId="18160"/>
    <cellStyle name="常规 11 2 4 9" xfId="829"/>
    <cellStyle name="常规 11 2 5" xfId="18342"/>
    <cellStyle name="常规 11 2 5 10" xfId="18343"/>
    <cellStyle name="常规 11 2 5 11" xfId="18344"/>
    <cellStyle name="常规 11 2 5 12" xfId="18346"/>
    <cellStyle name="常规 11 2 5 2" xfId="18348"/>
    <cellStyle name="常规 11 2 5 3" xfId="18169"/>
    <cellStyle name="常规 11 2 5 4" xfId="18171"/>
    <cellStyle name="常规 11 2 5 5" xfId="18173"/>
    <cellStyle name="常规 11 2 5 6" xfId="18175"/>
    <cellStyle name="常规 11 2 5 7" xfId="18177"/>
    <cellStyle name="常规 11 2 5 8" xfId="18179"/>
    <cellStyle name="常规 11 2 5 9" xfId="693"/>
    <cellStyle name="常规 11 2 6" xfId="18349"/>
    <cellStyle name="常规 11 2 6 10" xfId="18350"/>
    <cellStyle name="常规 11 2 6 11" xfId="18351"/>
    <cellStyle name="常规 11 2 6 12" xfId="18352"/>
    <cellStyle name="常规 11 2 6 2" xfId="18353"/>
    <cellStyle name="常规 11 2 6 3" xfId="18185"/>
    <cellStyle name="常规 11 2 6 4" xfId="18189"/>
    <cellStyle name="常规 11 2 6 5" xfId="18192"/>
    <cellStyle name="常规 11 2 6 6" xfId="18194"/>
    <cellStyle name="常规 11 2 6 7" xfId="18196"/>
    <cellStyle name="常规 11 2 6 8" xfId="18198"/>
    <cellStyle name="常规 11 2 6 9" xfId="893"/>
    <cellStyle name="常规 11 2 7" xfId="18356"/>
    <cellStyle name="常规 11 2 7 10" xfId="11276"/>
    <cellStyle name="常规 11 2 7 11" xfId="18357"/>
    <cellStyle name="常规 11 2 7 12" xfId="18360"/>
    <cellStyle name="常规 11 2 7 2" xfId="18362"/>
    <cellStyle name="常规 11 2 7 3" xfId="18363"/>
    <cellStyle name="常规 11 2 7 4" xfId="18364"/>
    <cellStyle name="常规 11 2 7 5" xfId="18365"/>
    <cellStyle name="常规 11 2 7 6" xfId="18366"/>
    <cellStyle name="常规 11 2 7 7" xfId="18367"/>
    <cellStyle name="常规 11 2 7 8" xfId="18368"/>
    <cellStyle name="常规 11 2 7 9" xfId="924"/>
    <cellStyle name="常规 11 2 8" xfId="18369"/>
    <cellStyle name="常规 11 2 8 10" xfId="11302"/>
    <cellStyle name="常规 11 2 8 11" xfId="18370"/>
    <cellStyle name="常规 11 2 8 12" xfId="18375"/>
    <cellStyle name="常规 11 2 8 2" xfId="16548"/>
    <cellStyle name="常规 11 2 8 3" xfId="18380"/>
    <cellStyle name="常规 11 2 8 4" xfId="18381"/>
    <cellStyle name="常规 11 2 8 5" xfId="18382"/>
    <cellStyle name="常规 11 2 8 6" xfId="18383"/>
    <cellStyle name="常规 11 2 8 7" xfId="18384"/>
    <cellStyle name="常规 11 2 8 8" xfId="18385"/>
    <cellStyle name="常规 11 2 8 9" xfId="18386"/>
    <cellStyle name="常规 11 2 9" xfId="18387"/>
    <cellStyle name="常规 11 2 9 10" xfId="10748"/>
    <cellStyle name="常规 11 2 9 11" xfId="10750"/>
    <cellStyle name="常规 11 2 9 12" xfId="10752"/>
    <cellStyle name="常规 11 2 9 2" xfId="18388"/>
    <cellStyle name="常规 11 2 9 3" xfId="18390"/>
    <cellStyle name="常规 11 2 9 4" xfId="18392"/>
    <cellStyle name="常规 11 2 9 5" xfId="18394"/>
    <cellStyle name="常规 11 2 9 6" xfId="18396"/>
    <cellStyle name="常规 11 2 9 7" xfId="18398"/>
    <cellStyle name="常规 11 2 9 8" xfId="18400"/>
    <cellStyle name="常规 11 2 9 9" xfId="18402"/>
    <cellStyle name="常规 11 3" xfId="18405"/>
    <cellStyle name="常规 11 3 10" xfId="18408"/>
    <cellStyle name="常规 11 3 10 10" xfId="3455"/>
    <cellStyle name="常规 11 3 10 11" xfId="5586"/>
    <cellStyle name="常规 11 3 10 12" xfId="5591"/>
    <cellStyle name="常规 11 3 10 2" xfId="18409"/>
    <cellStyle name="常规 11 3 10 3" xfId="18411"/>
    <cellStyle name="常规 11 3 10 4" xfId="18412"/>
    <cellStyle name="常规 11 3 10 5" xfId="18413"/>
    <cellStyle name="常规 11 3 10 6" xfId="18414"/>
    <cellStyle name="常规 11 3 10 7" xfId="18415"/>
    <cellStyle name="常规 11 3 10 8" xfId="18416"/>
    <cellStyle name="常规 11 3 10 9" xfId="18417"/>
    <cellStyle name="常规 11 3 11" xfId="7529"/>
    <cellStyle name="常规 11 3 11 10" xfId="8256"/>
    <cellStyle name="常规 11 3 11 11" xfId="8259"/>
    <cellStyle name="常规 11 3 11 12" xfId="8262"/>
    <cellStyle name="常规 11 3 11 2" xfId="18419"/>
    <cellStyle name="常规 11 3 11 3" xfId="18420"/>
    <cellStyle name="常规 11 3 11 4" xfId="18422"/>
    <cellStyle name="常规 11 3 11 5" xfId="18424"/>
    <cellStyle name="常规 11 3 11 6" xfId="18426"/>
    <cellStyle name="常规 11 3 11 7" xfId="18427"/>
    <cellStyle name="常规 11 3 11 8" xfId="18428"/>
    <cellStyle name="常规 11 3 11 9" xfId="18429"/>
    <cellStyle name="常规 11 3 12" xfId="7531"/>
    <cellStyle name="常规 11 3 12 10" xfId="18432"/>
    <cellStyle name="常规 11 3 12 11" xfId="18433"/>
    <cellStyle name="常规 11 3 12 12" xfId="1648"/>
    <cellStyle name="常规 11 3 12 2" xfId="18434"/>
    <cellStyle name="常规 11 3 12 3" xfId="18435"/>
    <cellStyle name="常规 11 3 12 4" xfId="18436"/>
    <cellStyle name="常规 11 3 12 5" xfId="18437"/>
    <cellStyle name="常规 11 3 12 6" xfId="18438"/>
    <cellStyle name="常规 11 3 12 7" xfId="18439"/>
    <cellStyle name="常规 11 3 12 8" xfId="18440"/>
    <cellStyle name="常规 11 3 12 9" xfId="18441"/>
    <cellStyle name="常规 11 3 13" xfId="7533"/>
    <cellStyle name="常规 11 3 13 10" xfId="5027"/>
    <cellStyle name="常规 11 3 13 11" xfId="5032"/>
    <cellStyle name="常规 11 3 13 12" xfId="5037"/>
    <cellStyle name="常规 11 3 13 2" xfId="18443"/>
    <cellStyle name="常规 11 3 13 3" xfId="18444"/>
    <cellStyle name="常规 11 3 13 4" xfId="18445"/>
    <cellStyle name="常规 11 3 13 5" xfId="18446"/>
    <cellStyle name="常规 11 3 13 6" xfId="18447"/>
    <cellStyle name="常规 11 3 13 7" xfId="18448"/>
    <cellStyle name="常规 11 3 13 8" xfId="18449"/>
    <cellStyle name="常规 11 3 13 9" xfId="18450"/>
    <cellStyle name="常规 11 3 14" xfId="18453"/>
    <cellStyle name="常规 11 3 15" xfId="18454"/>
    <cellStyle name="常规 11 3 16" xfId="4156"/>
    <cellStyle name="常规 11 3 17" xfId="4160"/>
    <cellStyle name="常规 11 3 18" xfId="4165"/>
    <cellStyle name="常规 11 3 19" xfId="4170"/>
    <cellStyle name="常规 11 3 2" xfId="18456"/>
    <cellStyle name="常规 11 3 2 10" xfId="18457"/>
    <cellStyle name="常规 11 3 2 11" xfId="18464"/>
    <cellStyle name="常规 11 3 2 12" xfId="18471"/>
    <cellStyle name="常规 11 3 2 2" xfId="12467"/>
    <cellStyle name="常规 11 3 2 3" xfId="18478"/>
    <cellStyle name="常规 11 3 2 4" xfId="18482"/>
    <cellStyle name="常规 11 3 2 5" xfId="18486"/>
    <cellStyle name="常规 11 3 2 6" xfId="18489"/>
    <cellStyle name="常规 11 3 2 7" xfId="18492"/>
    <cellStyle name="常规 11 3 2 8" xfId="18495"/>
    <cellStyle name="常规 11 3 2 9" xfId="18498"/>
    <cellStyle name="常规 11 3 20" xfId="18455"/>
    <cellStyle name="常规 11 3 21" xfId="4157"/>
    <cellStyle name="常规 11 3 22" xfId="4161"/>
    <cellStyle name="常规 11 3 23" xfId="4166"/>
    <cellStyle name="常规 11 3 24" xfId="4171"/>
    <cellStyle name="常规 11 3 3" xfId="18501"/>
    <cellStyle name="常规 11 3 3 10" xfId="18502"/>
    <cellStyle name="常规 11 3 3 11" xfId="18505"/>
    <cellStyle name="常规 11 3 3 12" xfId="18508"/>
    <cellStyle name="常规 11 3 3 2" xfId="18511"/>
    <cellStyle name="常规 11 3 3 3" xfId="15855"/>
    <cellStyle name="常规 11 3 3 4" xfId="15860"/>
    <cellStyle name="常规 11 3 3 5" xfId="15865"/>
    <cellStyle name="常规 11 3 3 6" xfId="18515"/>
    <cellStyle name="常规 11 3 3 7" xfId="18518"/>
    <cellStyle name="常规 11 3 3 8" xfId="18521"/>
    <cellStyle name="常规 11 3 3 9" xfId="18524"/>
    <cellStyle name="常规 11 3 4" xfId="18527"/>
    <cellStyle name="常规 11 3 4 10" xfId="18528"/>
    <cellStyle name="常规 11 3 4 11" xfId="18530"/>
    <cellStyle name="常规 11 3 4 12" xfId="18532"/>
    <cellStyle name="常规 11 3 4 2" xfId="18534"/>
    <cellStyle name="常规 11 3 4 3" xfId="18536"/>
    <cellStyle name="常规 11 3 4 4" xfId="18538"/>
    <cellStyle name="常规 11 3 4 5" xfId="18540"/>
    <cellStyle name="常规 11 3 4 6" xfId="18541"/>
    <cellStyle name="常规 11 3 4 7" xfId="18542"/>
    <cellStyle name="常规 11 3 4 8" xfId="18543"/>
    <cellStyle name="常规 11 3 4 9" xfId="18544"/>
    <cellStyle name="常规 11 3 5" xfId="18545"/>
    <cellStyle name="常规 11 3 5 10" xfId="17109"/>
    <cellStyle name="常规 11 3 5 11" xfId="17126"/>
    <cellStyle name="常规 11 3 5 12" xfId="17153"/>
    <cellStyle name="常规 11 3 5 2" xfId="18546"/>
    <cellStyle name="常规 11 3 5 3" xfId="18548"/>
    <cellStyle name="常规 11 3 5 4" xfId="18550"/>
    <cellStyle name="常规 11 3 5 5" xfId="2113"/>
    <cellStyle name="常规 11 3 5 6" xfId="2121"/>
    <cellStyle name="常规 11 3 5 7" xfId="4153"/>
    <cellStyle name="常规 11 3 5 8" xfId="18552"/>
    <cellStyle name="常规 11 3 5 9" xfId="18553"/>
    <cellStyle name="常规 11 3 6" xfId="18554"/>
    <cellStyle name="常规 11 3 6 10" xfId="17486"/>
    <cellStyle name="常规 11 3 6 11" xfId="17489"/>
    <cellStyle name="常规 11 3 6 12" xfId="17492"/>
    <cellStyle name="常规 11 3 6 2" xfId="18555"/>
    <cellStyle name="常规 11 3 6 3" xfId="18557"/>
    <cellStyle name="常规 11 3 6 4" xfId="18559"/>
    <cellStyle name="常规 11 3 6 5" xfId="18561"/>
    <cellStyle name="常规 11 3 6 6" xfId="18562"/>
    <cellStyle name="常规 11 3 6 7" xfId="18563"/>
    <cellStyle name="常规 11 3 6 8" xfId="18564"/>
    <cellStyle name="常规 11 3 6 9" xfId="18565"/>
    <cellStyle name="常规 11 3 7" xfId="18566"/>
    <cellStyle name="常规 11 3 7 10" xfId="3119"/>
    <cellStyle name="常规 11 3 7 11" xfId="18567"/>
    <cellStyle name="常规 11 3 7 12" xfId="18570"/>
    <cellStyle name="常规 11 3 7 2" xfId="18573"/>
    <cellStyle name="常规 11 3 7 3" xfId="18575"/>
    <cellStyle name="常规 11 3 7 4" xfId="14791"/>
    <cellStyle name="常规 11 3 7 5" xfId="18577"/>
    <cellStyle name="常规 11 3 7 6" xfId="18578"/>
    <cellStyle name="常规 11 3 7 7" xfId="18579"/>
    <cellStyle name="常规 11 3 7 8" xfId="18580"/>
    <cellStyle name="常规 11 3 7 9" xfId="18581"/>
    <cellStyle name="常规 11 3 8" xfId="18582"/>
    <cellStyle name="常规 11 3 8 10" xfId="11475"/>
    <cellStyle name="常规 11 3 8 11" xfId="18583"/>
    <cellStyle name="常规 11 3 8 12" xfId="18586"/>
    <cellStyle name="常规 11 3 8 2" xfId="4460"/>
    <cellStyle name="常规 11 3 8 3" xfId="6106"/>
    <cellStyle name="常规 11 3 8 4" xfId="2177"/>
    <cellStyle name="常规 11 3 8 5" xfId="78"/>
    <cellStyle name="常规 11 3 8 6" xfId="1476"/>
    <cellStyle name="常规 11 3 8 7" xfId="7201"/>
    <cellStyle name="常规 11 3 8 8" xfId="7205"/>
    <cellStyle name="常规 11 3 8 9" xfId="1120"/>
    <cellStyle name="常规 11 3 9" xfId="18589"/>
    <cellStyle name="常规 11 3 9 10" xfId="11499"/>
    <cellStyle name="常规 11 3 9 11" xfId="18590"/>
    <cellStyle name="常规 11 3 9 12" xfId="18593"/>
    <cellStyle name="常规 11 3 9 2" xfId="4478"/>
    <cellStyle name="常规 11 3 9 3" xfId="6109"/>
    <cellStyle name="常规 11 3 9 4" xfId="6113"/>
    <cellStyle name="常规 11 3 9 5" xfId="6118"/>
    <cellStyle name="常规 11 3 9 6" xfId="1557"/>
    <cellStyle name="常规 11 3 9 7" xfId="1571"/>
    <cellStyle name="常规 11 3 9 8" xfId="7206"/>
    <cellStyle name="常规 11 3 9 9" xfId="7211"/>
    <cellStyle name="常规 11 4" xfId="18595"/>
    <cellStyle name="常规 11 4 10" xfId="18598"/>
    <cellStyle name="常规 11 4 10 10" xfId="18599"/>
    <cellStyle name="常规 11 4 10 11" xfId="18601"/>
    <cellStyle name="常规 11 4 10 12" xfId="18604"/>
    <cellStyle name="常规 11 4 10 2" xfId="18606"/>
    <cellStyle name="常规 11 4 10 3" xfId="18609"/>
    <cellStyle name="常规 11 4 10 4" xfId="18611"/>
    <cellStyle name="常规 11 4 10 5" xfId="18612"/>
    <cellStyle name="常规 11 4 10 6" xfId="18613"/>
    <cellStyle name="常规 11 4 10 7" xfId="18614"/>
    <cellStyle name="常规 11 4 10 8" xfId="18615"/>
    <cellStyle name="常规 11 4 10 9" xfId="18616"/>
    <cellStyle name="常规 11 4 11" xfId="16311"/>
    <cellStyle name="常规 11 4 11 10" xfId="18617"/>
    <cellStyle name="常规 11 4 11 11" xfId="18620"/>
    <cellStyle name="常规 11 4 11 12" xfId="18623"/>
    <cellStyle name="常规 11 4 11 2" xfId="18625"/>
    <cellStyle name="常规 11 4 11 3" xfId="18626"/>
    <cellStyle name="常规 11 4 11 4" xfId="18627"/>
    <cellStyle name="常规 11 4 11 5" xfId="18628"/>
    <cellStyle name="常规 11 4 11 6" xfId="18629"/>
    <cellStyle name="常规 11 4 11 7" xfId="18630"/>
    <cellStyle name="常规 11 4 11 8" xfId="18631"/>
    <cellStyle name="常规 11 4 11 9" xfId="18632"/>
    <cellStyle name="常规 11 4 12" xfId="16313"/>
    <cellStyle name="常规 11 4 12 10" xfId="18634"/>
    <cellStyle name="常规 11 4 12 11" xfId="18637"/>
    <cellStyle name="常规 11 4 12 12" xfId="18641"/>
    <cellStyle name="常规 11 4 12 2" xfId="14535"/>
    <cellStyle name="常规 11 4 12 3" xfId="18643"/>
    <cellStyle name="常规 11 4 12 4" xfId="18644"/>
    <cellStyle name="常规 11 4 12 5" xfId="18645"/>
    <cellStyle name="常规 11 4 12 6" xfId="18646"/>
    <cellStyle name="常规 11 4 12 7" xfId="18647"/>
    <cellStyle name="常规 11 4 12 8" xfId="18648"/>
    <cellStyle name="常规 11 4 12 9" xfId="18649"/>
    <cellStyle name="常规 11 4 13" xfId="16315"/>
    <cellStyle name="常规 11 4 13 10" xfId="10836"/>
    <cellStyle name="常规 11 4 13 11" xfId="10839"/>
    <cellStyle name="常规 11 4 13 12" xfId="18650"/>
    <cellStyle name="常规 11 4 13 2" xfId="18652"/>
    <cellStyle name="常规 11 4 13 3" xfId="887"/>
    <cellStyle name="常规 11 4 13 4" xfId="18653"/>
    <cellStyle name="常规 11 4 13 5" xfId="18654"/>
    <cellStyle name="常规 11 4 13 6" xfId="18655"/>
    <cellStyle name="常规 11 4 13 7" xfId="18656"/>
    <cellStyle name="常规 11 4 13 8" xfId="18657"/>
    <cellStyle name="常规 11 4 13 9" xfId="18658"/>
    <cellStyle name="常规 11 4 14" xfId="16317"/>
    <cellStyle name="常规 11 4 15" xfId="16319"/>
    <cellStyle name="常规 11 4 16" xfId="16322"/>
    <cellStyle name="常规 11 4 17" xfId="16326"/>
    <cellStyle name="常规 11 4 18" xfId="16330"/>
    <cellStyle name="常规 11 4 19" xfId="18660"/>
    <cellStyle name="常规 11 4 2" xfId="18663"/>
    <cellStyle name="常规 11 4 2 10" xfId="3204"/>
    <cellStyle name="常规 11 4 2 11" xfId="18665"/>
    <cellStyle name="常规 11 4 2 12" xfId="18666"/>
    <cellStyle name="常规 11 4 2 2" xfId="16943"/>
    <cellStyle name="常规 11 4 2 3" xfId="16946"/>
    <cellStyle name="常规 11 4 2 4" xfId="16949"/>
    <cellStyle name="常规 11 4 2 5" xfId="16952"/>
    <cellStyle name="常规 11 4 2 6" xfId="18667"/>
    <cellStyle name="常规 11 4 2 7" xfId="18668"/>
    <cellStyle name="常规 11 4 2 8" xfId="18670"/>
    <cellStyle name="常规 11 4 2 9" xfId="18672"/>
    <cellStyle name="常规 11 4 20" xfId="16320"/>
    <cellStyle name="常规 11 4 21" xfId="16323"/>
    <cellStyle name="常规 11 4 22" xfId="16327"/>
    <cellStyle name="常规 11 4 23" xfId="16331"/>
    <cellStyle name="常规 11 4 24" xfId="18661"/>
    <cellStyle name="常规 11 4 3" xfId="18674"/>
    <cellStyle name="常规 11 4 3 10" xfId="18677"/>
    <cellStyle name="常规 11 4 3 11" xfId="18678"/>
    <cellStyle name="常规 11 4 3 12" xfId="18679"/>
    <cellStyle name="常规 11 4 3 2" xfId="16969"/>
    <cellStyle name="常规 11 4 3 3" xfId="15983"/>
    <cellStyle name="常规 11 4 3 4" xfId="15886"/>
    <cellStyle name="常规 11 4 3 5" xfId="15987"/>
    <cellStyle name="常规 11 4 3 6" xfId="18680"/>
    <cellStyle name="常规 11 4 3 7" xfId="18681"/>
    <cellStyle name="常规 11 4 3 8" xfId="18682"/>
    <cellStyle name="常规 11 4 3 9" xfId="18683"/>
    <cellStyle name="常规 11 4 4" xfId="18684"/>
    <cellStyle name="常规 11 4 4 10" xfId="18686"/>
    <cellStyle name="常规 11 4 4 11" xfId="18687"/>
    <cellStyle name="常规 11 4 4 12" xfId="18688"/>
    <cellStyle name="常规 11 4 4 2" xfId="16984"/>
    <cellStyle name="常规 11 4 4 3" xfId="16986"/>
    <cellStyle name="常规 11 4 4 4" xfId="16988"/>
    <cellStyle name="常规 11 4 4 5" xfId="16303"/>
    <cellStyle name="常规 11 4 4 6" xfId="16306"/>
    <cellStyle name="常规 11 4 4 7" xfId="16309"/>
    <cellStyle name="常规 11 4 4 8" xfId="17433"/>
    <cellStyle name="常规 11 4 4 9" xfId="18689"/>
    <cellStyle name="常规 11 4 5" xfId="18690"/>
    <cellStyle name="常规 11 4 5 10" xfId="18692"/>
    <cellStyle name="常规 11 4 5 11" xfId="18693"/>
    <cellStyle name="常规 11 4 5 12" xfId="18694"/>
    <cellStyle name="常规 11 4 5 2" xfId="17002"/>
    <cellStyle name="常规 11 4 5 3" xfId="17004"/>
    <cellStyle name="常规 11 4 5 4" xfId="17006"/>
    <cellStyle name="常规 11 4 5 5" xfId="17008"/>
    <cellStyle name="常规 11 4 5 6" xfId="18695"/>
    <cellStyle name="常规 11 4 5 7" xfId="18697"/>
    <cellStyle name="常规 11 4 5 8" xfId="18699"/>
    <cellStyle name="常规 11 4 5 9" xfId="18700"/>
    <cellStyle name="常规 11 4 6" xfId="18701"/>
    <cellStyle name="常规 11 4 6 10" xfId="18702"/>
    <cellStyle name="常规 11 4 6 11" xfId="18703"/>
    <cellStyle name="常规 11 4 6 12" xfId="18704"/>
    <cellStyle name="常规 11 4 6 2" xfId="17024"/>
    <cellStyle name="常规 11 4 6 3" xfId="17026"/>
    <cellStyle name="常规 11 4 6 4" xfId="17028"/>
    <cellStyle name="常规 11 4 6 5" xfId="17030"/>
    <cellStyle name="常规 11 4 6 6" xfId="18705"/>
    <cellStyle name="常规 11 4 6 7" xfId="18706"/>
    <cellStyle name="常规 11 4 6 8" xfId="18707"/>
    <cellStyle name="常规 11 4 6 9" xfId="18708"/>
    <cellStyle name="常规 11 4 7" xfId="18709"/>
    <cellStyle name="常规 11 4 7 10" xfId="3213"/>
    <cellStyle name="常规 11 4 7 11" xfId="18710"/>
    <cellStyle name="常规 11 4 7 12" xfId="18711"/>
    <cellStyle name="常规 11 4 7 2" xfId="17046"/>
    <cellStyle name="常规 11 4 7 3" xfId="17048"/>
    <cellStyle name="常规 11 4 7 4" xfId="17050"/>
    <cellStyle name="常规 11 4 7 5" xfId="17052"/>
    <cellStyle name="常规 11 4 7 6" xfId="18712"/>
    <cellStyle name="常规 11 4 7 7" xfId="18713"/>
    <cellStyle name="常规 11 4 7 8" xfId="18714"/>
    <cellStyle name="常规 11 4 7 9" xfId="18715"/>
    <cellStyle name="常规 11 4 8" xfId="18717"/>
    <cellStyle name="常规 11 4 8 10" xfId="11665"/>
    <cellStyle name="常规 11 4 8 11" xfId="18718"/>
    <cellStyle name="常规 11 4 8 12" xfId="18720"/>
    <cellStyle name="常规 11 4 8 2" xfId="18722"/>
    <cellStyle name="常规 11 4 8 3" xfId="16015"/>
    <cellStyle name="常规 11 4 8 4" xfId="16018"/>
    <cellStyle name="常规 11 4 8 5" xfId="16021"/>
    <cellStyle name="常规 11 4 8 6" xfId="18723"/>
    <cellStyle name="常规 11 4 8 7" xfId="18724"/>
    <cellStyle name="常规 11 4 8 8" xfId="18725"/>
    <cellStyle name="常规 11 4 8 9" xfId="18726"/>
    <cellStyle name="常规 11 4 9" xfId="14165"/>
    <cellStyle name="常规 11 4 9 10" xfId="11682"/>
    <cellStyle name="常规 11 4 9 11" xfId="18727"/>
    <cellStyle name="常规 11 4 9 12" xfId="18728"/>
    <cellStyle name="常规 11 4 9 2" xfId="18729"/>
    <cellStyle name="常规 11 4 9 3" xfId="18730"/>
    <cellStyle name="常规 11 4 9 4" xfId="18731"/>
    <cellStyle name="常规 11 4 9 5" xfId="16336"/>
    <cellStyle name="常规 11 4 9 6" xfId="16340"/>
    <cellStyle name="常规 11 4 9 7" xfId="16344"/>
    <cellStyle name="常规 11 4 9 8" xfId="17446"/>
    <cellStyle name="常规 11 4 9 9" xfId="18733"/>
    <cellStyle name="常规 11 5" xfId="18735"/>
    <cellStyle name="常规 11 5 2" xfId="18739"/>
    <cellStyle name="常规 11 6" xfId="7912"/>
    <cellStyle name="常规 11 7" xfId="7916"/>
    <cellStyle name="常规 110" xfId="17899"/>
    <cellStyle name="常规 110 2" xfId="18740"/>
    <cellStyle name="常规 110 3" xfId="18741"/>
    <cellStyle name="常规 111" xfId="17902"/>
    <cellStyle name="常规 111 2" xfId="18742"/>
    <cellStyle name="常规 111 3" xfId="18743"/>
    <cellStyle name="常规 112" xfId="17904"/>
    <cellStyle name="常规 112 2" xfId="17906"/>
    <cellStyle name="常规 113" xfId="17912"/>
    <cellStyle name="常规 114" xfId="17915"/>
    <cellStyle name="常规 115" xfId="18744"/>
    <cellStyle name="常规 116" xfId="18748"/>
    <cellStyle name="常规 117" xfId="18752"/>
    <cellStyle name="常规 118" xfId="18755"/>
    <cellStyle name="常规 119" xfId="18757"/>
    <cellStyle name="常规 12" xfId="18759"/>
    <cellStyle name="常规 12 2" xfId="18761"/>
    <cellStyle name="常规 12 3" xfId="18763"/>
    <cellStyle name="常规 120" xfId="18745"/>
    <cellStyle name="常规 121" xfId="18749"/>
    <cellStyle name="常规 122" xfId="18753"/>
    <cellStyle name="常规 123" xfId="18756"/>
    <cellStyle name="常规 124" xfId="18758"/>
    <cellStyle name="常规 125" xfId="18766"/>
    <cellStyle name="常规 126" xfId="18769"/>
    <cellStyle name="常规 127" xfId="18772"/>
    <cellStyle name="常规 128" xfId="18775"/>
    <cellStyle name="常规 129" xfId="18778"/>
    <cellStyle name="常规 13" xfId="18782"/>
    <cellStyle name="常规 130" xfId="18767"/>
    <cellStyle name="常规 131" xfId="18770"/>
    <cellStyle name="常规 132" xfId="18773"/>
    <cellStyle name="常规 133" xfId="18776"/>
    <cellStyle name="常规 134" xfId="18779"/>
    <cellStyle name="常规 134 2" xfId="18786"/>
    <cellStyle name="常规 135" xfId="18788"/>
    <cellStyle name="常规 135 2" xfId="18791"/>
    <cellStyle name="常规 136" xfId="18793"/>
    <cellStyle name="常规 137" xfId="18796"/>
    <cellStyle name="常规 137 2" xfId="18800"/>
    <cellStyle name="常规 138" xfId="18802"/>
    <cellStyle name="常规 138 2" xfId="18805"/>
    <cellStyle name="常规 139" xfId="18807"/>
    <cellStyle name="常规 139 2" xfId="18810"/>
    <cellStyle name="常规 14" xfId="18812"/>
    <cellStyle name="常规 14 2" xfId="16676"/>
    <cellStyle name="常规 14 2 10" xfId="18815"/>
    <cellStyle name="常规 14 2 10 10" xfId="18816"/>
    <cellStyle name="常规 14 2 10 11" xfId="18817"/>
    <cellStyle name="常规 14 2 10 12" xfId="18818"/>
    <cellStyle name="常规 14 2 10 2" xfId="18819"/>
    <cellStyle name="常规 14 2 10 3" xfId="18820"/>
    <cellStyle name="常规 14 2 10 4" xfId="7445"/>
    <cellStyle name="常规 14 2 10 5" xfId="18821"/>
    <cellStyle name="常规 14 2 10 6" xfId="18822"/>
    <cellStyle name="常规 14 2 10 7" xfId="18823"/>
    <cellStyle name="常规 14 2 10 8" xfId="18824"/>
    <cellStyle name="常规 14 2 10 9" xfId="18825"/>
    <cellStyle name="常规 14 2 11" xfId="18826"/>
    <cellStyle name="常规 14 2 11 10" xfId="18827"/>
    <cellStyle name="常规 14 2 11 11" xfId="18829"/>
    <cellStyle name="常规 14 2 11 12" xfId="18831"/>
    <cellStyle name="常规 14 2 11 2" xfId="18832"/>
    <cellStyle name="常规 14 2 11 3" xfId="18833"/>
    <cellStyle name="常规 14 2 11 4" xfId="18834"/>
    <cellStyle name="常规 14 2 11 5" xfId="18835"/>
    <cellStyle name="常规 14 2 11 6" xfId="18836"/>
    <cellStyle name="常规 14 2 11 7" xfId="18837"/>
    <cellStyle name="常规 14 2 11 8" xfId="17116"/>
    <cellStyle name="常规 14 2 11 9" xfId="17118"/>
    <cellStyle name="常规 14 2 12" xfId="18838"/>
    <cellStyle name="常规 14 2 12 10" xfId="18839"/>
    <cellStyle name="常规 14 2 12 11" xfId="18840"/>
    <cellStyle name="常规 14 2 12 12" xfId="18841"/>
    <cellStyle name="常规 14 2 12 2" xfId="18842"/>
    <cellStyle name="常规 14 2 12 3" xfId="18844"/>
    <cellStyle name="常规 14 2 12 4" xfId="18846"/>
    <cellStyle name="常规 14 2 12 5" xfId="18847"/>
    <cellStyle name="常规 14 2 12 6" xfId="18848"/>
    <cellStyle name="常规 14 2 12 7" xfId="18850"/>
    <cellStyle name="常规 14 2 12 8" xfId="17139"/>
    <cellStyle name="常规 14 2 12 9" xfId="17142"/>
    <cellStyle name="常规 14 2 13" xfId="18852"/>
    <cellStyle name="常规 14 2 13 10" xfId="17071"/>
    <cellStyle name="常规 14 2 13 11" xfId="17073"/>
    <cellStyle name="常规 14 2 13 12" xfId="17075"/>
    <cellStyle name="常规 14 2 13 2" xfId="12987"/>
    <cellStyle name="常规 14 2 13 3" xfId="12989"/>
    <cellStyle name="常规 14 2 13 4" xfId="2502"/>
    <cellStyle name="常规 14 2 13 5" xfId="12992"/>
    <cellStyle name="常规 14 2 13 6" xfId="12994"/>
    <cellStyle name="常规 14 2 13 7" xfId="12996"/>
    <cellStyle name="常规 14 2 13 8" xfId="12999"/>
    <cellStyle name="常规 14 2 13 9" xfId="17155"/>
    <cellStyle name="常规 14 2 14" xfId="18853"/>
    <cellStyle name="常规 14 2 15" xfId="18854"/>
    <cellStyle name="常规 14 2 16" xfId="18856"/>
    <cellStyle name="常规 14 2 17" xfId="18858"/>
    <cellStyle name="常规 14 2 18" xfId="18860"/>
    <cellStyle name="常规 14 2 19" xfId="18862"/>
    <cellStyle name="常规 14 2 2" xfId="18865"/>
    <cellStyle name="常规 14 2 2 10" xfId="18866"/>
    <cellStyle name="常规 14 2 2 11" xfId="3173"/>
    <cellStyle name="常规 14 2 2 12" xfId="18868"/>
    <cellStyle name="常规 14 2 2 2" xfId="1244"/>
    <cellStyle name="常规 14 2 2 3" xfId="18870"/>
    <cellStyle name="常规 14 2 2 4" xfId="18871"/>
    <cellStyle name="常规 14 2 2 5" xfId="18872"/>
    <cellStyle name="常规 14 2 2 6" xfId="18873"/>
    <cellStyle name="常规 14 2 2 7" xfId="18874"/>
    <cellStyle name="常规 14 2 2 8" xfId="18875"/>
    <cellStyle name="常规 14 2 2 9" xfId="18876"/>
    <cellStyle name="常规 14 2 20" xfId="18855"/>
    <cellStyle name="常规 14 2 21" xfId="18857"/>
    <cellStyle name="常规 14 2 22" xfId="18859"/>
    <cellStyle name="常规 14 2 23" xfId="18861"/>
    <cellStyle name="常规 14 2 24" xfId="18863"/>
    <cellStyle name="常规 14 2 3" xfId="18877"/>
    <cellStyle name="常规 14 2 3 10" xfId="18878"/>
    <cellStyle name="常规 14 2 3 11" xfId="18880"/>
    <cellStyle name="常规 14 2 3 12" xfId="18882"/>
    <cellStyle name="常规 14 2 3 2" xfId="296"/>
    <cellStyle name="常规 14 2 3 3" xfId="18884"/>
    <cellStyle name="常规 14 2 3 4" xfId="18885"/>
    <cellStyle name="常规 14 2 3 5" xfId="18886"/>
    <cellStyle name="常规 14 2 3 6" xfId="18887"/>
    <cellStyle name="常规 14 2 3 7" xfId="18888"/>
    <cellStyle name="常规 14 2 3 8" xfId="18889"/>
    <cellStyle name="常规 14 2 3 9" xfId="18890"/>
    <cellStyle name="常规 14 2 4" xfId="18891"/>
    <cellStyle name="常规 14 2 4 10" xfId="17144"/>
    <cellStyle name="常规 14 2 4 11" xfId="17146"/>
    <cellStyle name="常规 14 2 4 12" xfId="17148"/>
    <cellStyle name="常规 14 2 4 2" xfId="1296"/>
    <cellStyle name="常规 14 2 4 3" xfId="16820"/>
    <cellStyle name="常规 14 2 4 4" xfId="18892"/>
    <cellStyle name="常规 14 2 4 5" xfId="18893"/>
    <cellStyle name="常规 14 2 4 6" xfId="18894"/>
    <cellStyle name="常规 14 2 4 7" xfId="18895"/>
    <cellStyle name="常规 14 2 4 8" xfId="18896"/>
    <cellStyle name="常规 14 2 4 9" xfId="18897"/>
    <cellStyle name="常规 14 2 5" xfId="18898"/>
    <cellStyle name="常规 14 2 5 10" xfId="17213"/>
    <cellStyle name="常规 14 2 5 11" xfId="17215"/>
    <cellStyle name="常规 14 2 5 12" xfId="17217"/>
    <cellStyle name="常规 14 2 5 2" xfId="18899"/>
    <cellStyle name="常规 14 2 5 3" xfId="18900"/>
    <cellStyle name="常规 14 2 5 4" xfId="18901"/>
    <cellStyle name="常规 14 2 5 5" xfId="18902"/>
    <cellStyle name="常规 14 2 5 6" xfId="18903"/>
    <cellStyle name="常规 14 2 5 7" xfId="18904"/>
    <cellStyle name="常规 14 2 5 8" xfId="18905"/>
    <cellStyle name="常规 14 2 5 9" xfId="18906"/>
    <cellStyle name="常规 14 2 6" xfId="18907"/>
    <cellStyle name="常规 14 2 6 10" xfId="18908"/>
    <cellStyle name="常规 14 2 6 11" xfId="18909"/>
    <cellStyle name="常规 14 2 6 12" xfId="18910"/>
    <cellStyle name="常规 14 2 6 2" xfId="18911"/>
    <cellStyle name="常规 14 2 6 3" xfId="18912"/>
    <cellStyle name="常规 14 2 6 4" xfId="18913"/>
    <cellStyle name="常规 14 2 6 5" xfId="18914"/>
    <cellStyle name="常规 14 2 6 6" xfId="18916"/>
    <cellStyle name="常规 14 2 6 7" xfId="18918"/>
    <cellStyle name="常规 14 2 6 8" xfId="18920"/>
    <cellStyle name="常规 14 2 6 9" xfId="18921"/>
    <cellStyle name="常规 14 2 7" xfId="18922"/>
    <cellStyle name="常规 14 2 7 10" xfId="18923"/>
    <cellStyle name="常规 14 2 7 11" xfId="3196"/>
    <cellStyle name="常规 14 2 7 12" xfId="18924"/>
    <cellStyle name="常规 14 2 7 2" xfId="18925"/>
    <cellStyle name="常规 14 2 7 3" xfId="18926"/>
    <cellStyle name="常规 14 2 7 4" xfId="18927"/>
    <cellStyle name="常规 14 2 7 5" xfId="18928"/>
    <cellStyle name="常规 14 2 7 6" xfId="18929"/>
    <cellStyle name="常规 14 2 7 7" xfId="18930"/>
    <cellStyle name="常规 14 2 7 8" xfId="18932"/>
    <cellStyle name="常规 14 2 7 9" xfId="18934"/>
    <cellStyle name="常规 14 2 8" xfId="18936"/>
    <cellStyle name="常规 14 2 8 10" xfId="18937"/>
    <cellStyle name="常规 14 2 8 11" xfId="18939"/>
    <cellStyle name="常规 14 2 8 12" xfId="18943"/>
    <cellStyle name="常规 14 2 8 2" xfId="18947"/>
    <cellStyle name="常规 14 2 8 3" xfId="18948"/>
    <cellStyle name="常规 14 2 8 4" xfId="18949"/>
    <cellStyle name="常规 14 2 8 5" xfId="18950"/>
    <cellStyle name="常规 14 2 8 6" xfId="18951"/>
    <cellStyle name="常规 14 2 8 7" xfId="18952"/>
    <cellStyle name="常规 14 2 8 8" xfId="18954"/>
    <cellStyle name="常规 14 2 8 9" xfId="18957"/>
    <cellStyle name="常规 14 2 9" xfId="18960"/>
    <cellStyle name="常规 14 2 9 10" xfId="17313"/>
    <cellStyle name="常规 14 2 9 11" xfId="17315"/>
    <cellStyle name="常规 14 2 9 12" xfId="17317"/>
    <cellStyle name="常规 14 2 9 2" xfId="16844"/>
    <cellStyle name="常规 14 2 9 3" xfId="16846"/>
    <cellStyle name="常规 14 2 9 4" xfId="18961"/>
    <cellStyle name="常规 14 2 9 5" xfId="18962"/>
    <cellStyle name="常规 14 2 9 6" xfId="18963"/>
    <cellStyle name="常规 14 2 9 7" xfId="18964"/>
    <cellStyle name="常规 14 2 9 8" xfId="18966"/>
    <cellStyle name="常规 14 2 9 9" xfId="18969"/>
    <cellStyle name="常规 14 3" xfId="16679"/>
    <cellStyle name="常规 14 3 10" xfId="18972"/>
    <cellStyle name="常规 14 3 10 10" xfId="18976"/>
    <cellStyle name="常规 14 3 10 11" xfId="18977"/>
    <cellStyle name="常规 14 3 10 12" xfId="18978"/>
    <cellStyle name="常规 14 3 10 2" xfId="18979"/>
    <cellStyle name="常规 14 3 10 3" xfId="18981"/>
    <cellStyle name="常规 14 3 10 4" xfId="18982"/>
    <cellStyle name="常规 14 3 10 5" xfId="18983"/>
    <cellStyle name="常规 14 3 10 6" xfId="18984"/>
    <cellStyle name="常规 14 3 10 7" xfId="18985"/>
    <cellStyle name="常规 14 3 10 8" xfId="18986"/>
    <cellStyle name="常规 14 3 10 9" xfId="18987"/>
    <cellStyle name="常规 14 3 11" xfId="14552"/>
    <cellStyle name="常规 14 3 11 10" xfId="18989"/>
    <cellStyle name="常规 14 3 11 11" xfId="18992"/>
    <cellStyle name="常规 14 3 11 12" xfId="18995"/>
    <cellStyle name="常规 14 3 11 2" xfId="14557"/>
    <cellStyle name="常规 14 3 11 3" xfId="18996"/>
    <cellStyle name="常规 14 3 11 4" xfId="18997"/>
    <cellStyle name="常规 14 3 11 5" xfId="18998"/>
    <cellStyle name="常规 14 3 11 6" xfId="18999"/>
    <cellStyle name="常规 14 3 11 7" xfId="19000"/>
    <cellStyle name="常规 14 3 11 8" xfId="19001"/>
    <cellStyle name="常规 14 3 11 9" xfId="19002"/>
    <cellStyle name="常规 14 3 12" xfId="14559"/>
    <cellStyle name="常规 14 3 12 10" xfId="19003"/>
    <cellStyle name="常规 14 3 12 11" xfId="19004"/>
    <cellStyle name="常规 14 3 12 12" xfId="19005"/>
    <cellStyle name="常规 14 3 12 2" xfId="14564"/>
    <cellStyle name="常规 14 3 12 3" xfId="14566"/>
    <cellStyle name="常规 14 3 12 4" xfId="19006"/>
    <cellStyle name="常规 14 3 12 5" xfId="19007"/>
    <cellStyle name="常规 14 3 12 6" xfId="19008"/>
    <cellStyle name="常规 14 3 12 7" xfId="19010"/>
    <cellStyle name="常规 14 3 12 8" xfId="19012"/>
    <cellStyle name="常规 14 3 12 9" xfId="19014"/>
    <cellStyle name="常规 14 3 13" xfId="14568"/>
    <cellStyle name="常规 14 3 13 10" xfId="3690"/>
    <cellStyle name="常规 14 3 13 11" xfId="3698"/>
    <cellStyle name="常规 14 3 13 12" xfId="19015"/>
    <cellStyle name="常规 14 3 13 2" xfId="19017"/>
    <cellStyle name="常规 14 3 13 3" xfId="19018"/>
    <cellStyle name="常规 14 3 13 4" xfId="2932"/>
    <cellStyle name="常规 14 3 13 5" xfId="19019"/>
    <cellStyle name="常规 14 3 13 6" xfId="19020"/>
    <cellStyle name="常规 14 3 13 7" xfId="19021"/>
    <cellStyle name="常规 14 3 13 8" xfId="19022"/>
    <cellStyle name="常规 14 3 13 9" xfId="19023"/>
    <cellStyle name="常规 14 3 14" xfId="19024"/>
    <cellStyle name="常规 14 3 15" xfId="19027"/>
    <cellStyle name="常规 14 3 16" xfId="3640"/>
    <cellStyle name="常规 14 3 17" xfId="3650"/>
    <cellStyle name="常规 14 3 18" xfId="5462"/>
    <cellStyle name="常规 14 3 19" xfId="5471"/>
    <cellStyle name="常规 14 3 2" xfId="19031"/>
    <cellStyle name="常规 14 3 2 10" xfId="19032"/>
    <cellStyle name="常规 14 3 2 11" xfId="3248"/>
    <cellStyle name="常规 14 3 2 12" xfId="19033"/>
    <cellStyle name="常规 14 3 2 2" xfId="19034"/>
    <cellStyle name="常规 14 3 2 3" xfId="16063"/>
    <cellStyle name="常规 14 3 2 4" xfId="19036"/>
    <cellStyle name="常规 14 3 2 5" xfId="19038"/>
    <cellStyle name="常规 14 3 2 6" xfId="19039"/>
    <cellStyle name="常规 14 3 2 7" xfId="19040"/>
    <cellStyle name="常规 14 3 2 8" xfId="19041"/>
    <cellStyle name="常规 14 3 2 9" xfId="19042"/>
    <cellStyle name="常规 14 3 20" xfId="19028"/>
    <cellStyle name="常规 14 3 21" xfId="3639"/>
    <cellStyle name="常规 14 3 22" xfId="3649"/>
    <cellStyle name="常规 14 3 23" xfId="5463"/>
    <cellStyle name="常规 14 3 24" xfId="5472"/>
    <cellStyle name="常规 14 3 3" xfId="19043"/>
    <cellStyle name="常规 14 3 3 10" xfId="19044"/>
    <cellStyle name="常规 14 3 3 11" xfId="19046"/>
    <cellStyle name="常规 14 3 3 12" xfId="19048"/>
    <cellStyle name="常规 14 3 3 2" xfId="19050"/>
    <cellStyle name="常规 14 3 3 3" xfId="19051"/>
    <cellStyle name="常规 14 3 3 4" xfId="19052"/>
    <cellStyle name="常规 14 3 3 5" xfId="19053"/>
    <cellStyle name="常规 14 3 3 6" xfId="19055"/>
    <cellStyle name="常规 14 3 3 7" xfId="19057"/>
    <cellStyle name="常规 14 3 3 8" xfId="19059"/>
    <cellStyle name="常规 14 3 3 9" xfId="19061"/>
    <cellStyle name="常规 14 3 4" xfId="19063"/>
    <cellStyle name="常规 14 3 4 10" xfId="19064"/>
    <cellStyle name="常规 14 3 4 11" xfId="19065"/>
    <cellStyle name="常规 14 3 4 12" xfId="19066"/>
    <cellStyle name="常规 14 3 4 2" xfId="16897"/>
    <cellStyle name="常规 14 3 4 3" xfId="16899"/>
    <cellStyle name="常规 14 3 4 4" xfId="19067"/>
    <cellStyle name="常规 14 3 4 5" xfId="19068"/>
    <cellStyle name="常规 14 3 4 6" xfId="19069"/>
    <cellStyle name="常规 14 3 4 7" xfId="19070"/>
    <cellStyle name="常规 14 3 4 8" xfId="19071"/>
    <cellStyle name="常规 14 3 4 9" xfId="19072"/>
    <cellStyle name="常规 14 3 5" xfId="19073"/>
    <cellStyle name="常规 14 3 5 10" xfId="19074"/>
    <cellStyle name="常规 14 3 5 11" xfId="19076"/>
    <cellStyle name="常规 14 3 5 12" xfId="19078"/>
    <cellStyle name="常规 14 3 5 2" xfId="19080"/>
    <cellStyle name="常规 14 3 5 3" xfId="19081"/>
    <cellStyle name="常规 14 3 5 4" xfId="19082"/>
    <cellStyle name="常规 14 3 5 5" xfId="4820"/>
    <cellStyle name="常规 14 3 5 6" xfId="4823"/>
    <cellStyle name="常规 14 3 5 7" xfId="4826"/>
    <cellStyle name="常规 14 3 5 8" xfId="19083"/>
    <cellStyle name="常规 14 3 5 9" xfId="19084"/>
    <cellStyle name="常规 14 3 6" xfId="19085"/>
    <cellStyle name="常规 14 3 6 10" xfId="19086"/>
    <cellStyle name="常规 14 3 6 11" xfId="19088"/>
    <cellStyle name="常规 14 3 6 12" xfId="19090"/>
    <cellStyle name="常规 14 3 6 2" xfId="19092"/>
    <cellStyle name="常规 14 3 6 3" xfId="19094"/>
    <cellStyle name="常规 14 3 6 4" xfId="19096"/>
    <cellStyle name="常规 14 3 6 5" xfId="19098"/>
    <cellStyle name="常规 14 3 6 6" xfId="19099"/>
    <cellStyle name="常规 14 3 6 7" xfId="19100"/>
    <cellStyle name="常规 14 3 6 8" xfId="19101"/>
    <cellStyle name="常规 14 3 6 9" xfId="19102"/>
    <cellStyle name="常规 14 3 7" xfId="19103"/>
    <cellStyle name="常规 14 3 7 10" xfId="19104"/>
    <cellStyle name="常规 14 3 7 11" xfId="19105"/>
    <cellStyle name="常规 14 3 7 12" xfId="19106"/>
    <cellStyle name="常规 14 3 7 2" xfId="19107"/>
    <cellStyle name="常规 14 3 7 3" xfId="19108"/>
    <cellStyle name="常规 14 3 7 4" xfId="19109"/>
    <cellStyle name="常规 14 3 7 5" xfId="19110"/>
    <cellStyle name="常规 14 3 7 6" xfId="19111"/>
    <cellStyle name="常规 14 3 7 7" xfId="19112"/>
    <cellStyle name="常规 14 3 7 8" xfId="19113"/>
    <cellStyle name="常规 14 3 7 9" xfId="19114"/>
    <cellStyle name="常规 14 3 8" xfId="19115"/>
    <cellStyle name="常规 14 3 8 10" xfId="19116"/>
    <cellStyle name="常规 14 3 8 11" xfId="19118"/>
    <cellStyle name="常规 14 3 8 12" xfId="19120"/>
    <cellStyle name="常规 14 3 8 2" xfId="19122"/>
    <cellStyle name="常规 14 3 8 3" xfId="19123"/>
    <cellStyle name="常规 14 3 8 4" xfId="19124"/>
    <cellStyle name="常规 14 3 8 5" xfId="19125"/>
    <cellStyle name="常规 14 3 8 6" xfId="19127"/>
    <cellStyle name="常规 14 3 8 7" xfId="19129"/>
    <cellStyle name="常规 14 3 8 8" xfId="19131"/>
    <cellStyle name="常规 14 3 8 9" xfId="19134"/>
    <cellStyle name="常规 14 3 9" xfId="19137"/>
    <cellStyle name="常规 14 3 9 10" xfId="13974"/>
    <cellStyle name="常规 14 3 9 11" xfId="19138"/>
    <cellStyle name="常规 14 3 9 12" xfId="19139"/>
    <cellStyle name="常规 14 3 9 2" xfId="16905"/>
    <cellStyle name="常规 14 3 9 3" xfId="16907"/>
    <cellStyle name="常规 14 3 9 4" xfId="19140"/>
    <cellStyle name="常规 14 3 9 5" xfId="19141"/>
    <cellStyle name="常规 14 3 9 6" xfId="19142"/>
    <cellStyle name="常规 14 3 9 7" xfId="19143"/>
    <cellStyle name="常规 14 3 9 8" xfId="19144"/>
    <cellStyle name="常规 14 3 9 9" xfId="19146"/>
    <cellStyle name="常规 14 4" xfId="16682"/>
    <cellStyle name="常规 140" xfId="18789"/>
    <cellStyle name="常规 141" xfId="18794"/>
    <cellStyle name="常规 142" xfId="18797"/>
    <cellStyle name="常规 143" xfId="18803"/>
    <cellStyle name="常规 144" xfId="18808"/>
    <cellStyle name="常规 145" xfId="10954"/>
    <cellStyle name="常规 146" xfId="10958"/>
    <cellStyle name="常规 147" xfId="10962"/>
    <cellStyle name="常规 148" xfId="10966"/>
    <cellStyle name="常规 149" xfId="643"/>
    <cellStyle name="常规 15" xfId="19148"/>
    <cellStyle name="常规 15 2" xfId="9097"/>
    <cellStyle name="常规 15 2 10" xfId="9101"/>
    <cellStyle name="常规 15 2 10 10" xfId="19152"/>
    <cellStyle name="常规 15 2 10 11" xfId="19154"/>
    <cellStyle name="常规 15 2 10 12" xfId="6475"/>
    <cellStyle name="常规 15 2 10 2" xfId="19158"/>
    <cellStyle name="常规 15 2 10 3" xfId="16629"/>
    <cellStyle name="常规 15 2 10 4" xfId="16632"/>
    <cellStyle name="常规 15 2 10 5" xfId="16635"/>
    <cellStyle name="常规 15 2 10 6" xfId="19160"/>
    <cellStyle name="常规 15 2 10 7" xfId="19162"/>
    <cellStyle name="常规 15 2 10 8" xfId="19164"/>
    <cellStyle name="常规 15 2 10 9" xfId="19166"/>
    <cellStyle name="常规 15 2 11" xfId="9104"/>
    <cellStyle name="常规 15 2 11 10" xfId="19170"/>
    <cellStyle name="常规 15 2 11 11" xfId="19173"/>
    <cellStyle name="常规 15 2 11 12" xfId="6490"/>
    <cellStyle name="常规 15 2 11 2" xfId="19176"/>
    <cellStyle name="常规 15 2 11 3" xfId="19178"/>
    <cellStyle name="常规 15 2 11 4" xfId="19180"/>
    <cellStyle name="常规 15 2 11 5" xfId="19182"/>
    <cellStyle name="常规 15 2 11 6" xfId="19184"/>
    <cellStyle name="常规 15 2 11 7" xfId="19186"/>
    <cellStyle name="常规 15 2 11 8" xfId="19188"/>
    <cellStyle name="常规 15 2 11 9" xfId="19190"/>
    <cellStyle name="常规 15 2 12" xfId="9107"/>
    <cellStyle name="常规 15 2 12 10" xfId="19194"/>
    <cellStyle name="常规 15 2 12 11" xfId="19198"/>
    <cellStyle name="常规 15 2 12 12" xfId="2728"/>
    <cellStyle name="常规 15 2 12 2" xfId="19201"/>
    <cellStyle name="常规 15 2 12 3" xfId="19204"/>
    <cellStyle name="常规 15 2 12 4" xfId="19207"/>
    <cellStyle name="常规 15 2 12 5" xfId="19210"/>
    <cellStyle name="常规 15 2 12 6" xfId="19213"/>
    <cellStyle name="常规 15 2 12 7" xfId="19217"/>
    <cellStyle name="常规 15 2 12 8" xfId="19221"/>
    <cellStyle name="常规 15 2 12 9" xfId="19224"/>
    <cellStyle name="常规 15 2 13" xfId="19228"/>
    <cellStyle name="常规 15 2 13 10" xfId="19230"/>
    <cellStyle name="常规 15 2 13 11" xfId="7457"/>
    <cellStyle name="常规 15 2 13 12" xfId="1863"/>
    <cellStyle name="常规 15 2 13 2" xfId="16581"/>
    <cellStyle name="常规 15 2 13 3" xfId="19234"/>
    <cellStyle name="常规 15 2 13 4" xfId="19236"/>
    <cellStyle name="常规 15 2 13 5" xfId="19238"/>
    <cellStyle name="常规 15 2 13 6" xfId="19240"/>
    <cellStyle name="常规 15 2 13 7" xfId="19242"/>
    <cellStyle name="常规 15 2 13 8" xfId="19244"/>
    <cellStyle name="常规 15 2 13 9" xfId="19246"/>
    <cellStyle name="常规 15 2 14" xfId="19249"/>
    <cellStyle name="常规 15 2 15" xfId="19251"/>
    <cellStyle name="常规 15 2 16" xfId="19255"/>
    <cellStyle name="常规 15 2 17" xfId="19259"/>
    <cellStyle name="常规 15 2 18" xfId="17128"/>
    <cellStyle name="常规 15 2 19" xfId="17133"/>
    <cellStyle name="常规 15 2 2" xfId="9110"/>
    <cellStyle name="常规 15 2 2 10" xfId="19263"/>
    <cellStyle name="常规 15 2 2 11" xfId="19265"/>
    <cellStyle name="常规 15 2 2 12" xfId="19267"/>
    <cellStyle name="常规 15 2 2 2" xfId="19269"/>
    <cellStyle name="常规 15 2 2 3" xfId="19271"/>
    <cellStyle name="常规 15 2 2 4" xfId="19273"/>
    <cellStyle name="常规 15 2 2 5" xfId="19276"/>
    <cellStyle name="常规 15 2 2 6" xfId="19278"/>
    <cellStyle name="常规 15 2 2 7" xfId="19280"/>
    <cellStyle name="常规 15 2 2 8" xfId="19282"/>
    <cellStyle name="常规 15 2 2 9" xfId="3850"/>
    <cellStyle name="常规 15 2 20" xfId="19252"/>
    <cellStyle name="常规 15 2 21" xfId="19256"/>
    <cellStyle name="常规 15 2 22" xfId="19260"/>
    <cellStyle name="常规 15 2 23" xfId="17129"/>
    <cellStyle name="常规 15 2 24" xfId="17134"/>
    <cellStyle name="常规 15 2 3" xfId="8743"/>
    <cellStyle name="常规 15 2 3 10" xfId="19284"/>
    <cellStyle name="常规 15 2 3 11" xfId="3622"/>
    <cellStyle name="常规 15 2 3 12" xfId="3625"/>
    <cellStyle name="常规 15 2 3 2" xfId="19288"/>
    <cellStyle name="常规 15 2 3 3" xfId="19290"/>
    <cellStyle name="常规 15 2 3 4" xfId="19292"/>
    <cellStyle name="常规 15 2 3 5" xfId="19295"/>
    <cellStyle name="常规 15 2 3 6" xfId="19297"/>
    <cellStyle name="常规 15 2 3 7" xfId="19299"/>
    <cellStyle name="常规 15 2 3 8" xfId="19301"/>
    <cellStyle name="常规 15 2 3 9" xfId="3886"/>
    <cellStyle name="常规 15 2 4" xfId="9113"/>
    <cellStyle name="常规 15 2 4 10" xfId="19304"/>
    <cellStyle name="常规 15 2 4 11" xfId="19309"/>
    <cellStyle name="常规 15 2 4 12" xfId="3737"/>
    <cellStyle name="常规 15 2 4 2" xfId="19312"/>
    <cellStyle name="常规 15 2 4 3" xfId="19314"/>
    <cellStyle name="常规 15 2 4 4" xfId="19316"/>
    <cellStyle name="常规 15 2 4 5" xfId="19319"/>
    <cellStyle name="常规 15 2 4 6" xfId="19321"/>
    <cellStyle name="常规 15 2 4 7" xfId="19323"/>
    <cellStyle name="常规 15 2 4 8" xfId="19325"/>
    <cellStyle name="常规 15 2 4 9" xfId="3916"/>
    <cellStyle name="常规 15 2 5" xfId="9116"/>
    <cellStyle name="常规 15 2 5 10" xfId="19327"/>
    <cellStyle name="常规 15 2 5 11" xfId="19330"/>
    <cellStyle name="常规 15 2 5 12" xfId="19332"/>
    <cellStyle name="常规 15 2 5 2" xfId="19334"/>
    <cellStyle name="常规 15 2 5 3" xfId="19336"/>
    <cellStyle name="常规 15 2 5 4" xfId="19338"/>
    <cellStyle name="常规 15 2 5 5" xfId="19341"/>
    <cellStyle name="常规 15 2 5 6" xfId="19343"/>
    <cellStyle name="常规 15 2 5 7" xfId="19345"/>
    <cellStyle name="常规 15 2 5 8" xfId="19347"/>
    <cellStyle name="常规 15 2 5 9" xfId="3938"/>
    <cellStyle name="常规 15 2 6" xfId="9119"/>
    <cellStyle name="常规 15 2 6 10" xfId="7921"/>
    <cellStyle name="常规 15 2 6 11" xfId="7925"/>
    <cellStyle name="常规 15 2 6 12" xfId="7928"/>
    <cellStyle name="常规 15 2 6 2" xfId="19349"/>
    <cellStyle name="常规 15 2 6 3" xfId="19351"/>
    <cellStyle name="常规 15 2 6 4" xfId="19353"/>
    <cellStyle name="常规 15 2 6 5" xfId="19355"/>
    <cellStyle name="常规 15 2 6 6" xfId="19357"/>
    <cellStyle name="常规 15 2 6 7" xfId="19359"/>
    <cellStyle name="常规 15 2 6 8" xfId="19361"/>
    <cellStyle name="常规 15 2 6 9" xfId="3977"/>
    <cellStyle name="常规 15 2 7" xfId="9122"/>
    <cellStyle name="常规 15 2 7 10" xfId="19363"/>
    <cellStyle name="常规 15 2 7 11" xfId="19366"/>
    <cellStyle name="常规 15 2 7 12" xfId="19368"/>
    <cellStyle name="常规 15 2 7 2" xfId="19370"/>
    <cellStyle name="常规 15 2 7 3" xfId="19372"/>
    <cellStyle name="常规 15 2 7 4" xfId="19374"/>
    <cellStyle name="常规 15 2 7 5" xfId="19376"/>
    <cellStyle name="常规 15 2 7 6" xfId="19378"/>
    <cellStyle name="常规 15 2 7 7" xfId="19380"/>
    <cellStyle name="常规 15 2 7 8" xfId="19382"/>
    <cellStyle name="常规 15 2 7 9" xfId="4036"/>
    <cellStyle name="常规 15 2 8" xfId="9125"/>
    <cellStyle name="常规 15 2 8 10" xfId="19384"/>
    <cellStyle name="常规 15 2 8 11" xfId="19387"/>
    <cellStyle name="常规 15 2 8 12" xfId="19390"/>
    <cellStyle name="常规 15 2 8 2" xfId="19393"/>
    <cellStyle name="常规 15 2 8 3" xfId="19395"/>
    <cellStyle name="常规 15 2 8 4" xfId="19397"/>
    <cellStyle name="常规 15 2 8 5" xfId="19399"/>
    <cellStyle name="常规 15 2 8 6" xfId="19401"/>
    <cellStyle name="常规 15 2 8 7" xfId="19403"/>
    <cellStyle name="常规 15 2 8 8" xfId="7506"/>
    <cellStyle name="常规 15 2 8 9" xfId="4064"/>
    <cellStyle name="常规 15 2 9" xfId="9128"/>
    <cellStyle name="常规 15 2 9 10" xfId="19406"/>
    <cellStyle name="常规 15 2 9 11" xfId="19409"/>
    <cellStyle name="常规 15 2 9 12" xfId="19412"/>
    <cellStyle name="常规 15 2 9 2" xfId="4619"/>
    <cellStyle name="常规 15 2 9 3" xfId="4622"/>
    <cellStyle name="常规 15 2 9 4" xfId="19414"/>
    <cellStyle name="常规 15 2 9 5" xfId="19416"/>
    <cellStyle name="常规 15 2 9 6" xfId="19418"/>
    <cellStyle name="常规 15 2 9 7" xfId="19420"/>
    <cellStyle name="常规 15 2 9 8" xfId="7550"/>
    <cellStyle name="常规 15 2 9 9" xfId="4084"/>
    <cellStyle name="常规 15 3" xfId="9131"/>
    <cellStyle name="常规 15 3 10" xfId="9136"/>
    <cellStyle name="常规 15 3 10 10" xfId="19422"/>
    <cellStyle name="常规 15 3 10 11" xfId="19425"/>
    <cellStyle name="常规 15 3 10 12" xfId="19428"/>
    <cellStyle name="常规 15 3 10 2" xfId="19431"/>
    <cellStyle name="常规 15 3 10 3" xfId="19433"/>
    <cellStyle name="常规 15 3 10 4" xfId="19435"/>
    <cellStyle name="常规 15 3 10 5" xfId="19437"/>
    <cellStyle name="常规 15 3 10 6" xfId="19439"/>
    <cellStyle name="常规 15 3 10 7" xfId="19441"/>
    <cellStyle name="常规 15 3 10 8" xfId="19443"/>
    <cellStyle name="常规 15 3 10 9" xfId="19445"/>
    <cellStyle name="常规 15 3 11" xfId="9140"/>
    <cellStyle name="常规 15 3 11 10" xfId="13978"/>
    <cellStyle name="常规 15 3 11 11" xfId="19447"/>
    <cellStyle name="常规 15 3 11 12" xfId="19449"/>
    <cellStyle name="常规 15 3 11 2" xfId="16386"/>
    <cellStyle name="常规 15 3 11 3" xfId="17501"/>
    <cellStyle name="常规 15 3 11 4" xfId="19451"/>
    <cellStyle name="常规 15 3 11 5" xfId="19453"/>
    <cellStyle name="常规 15 3 11 6" xfId="19455"/>
    <cellStyle name="常规 15 3 11 7" xfId="19457"/>
    <cellStyle name="常规 15 3 11 8" xfId="19459"/>
    <cellStyle name="常规 15 3 11 9" xfId="19461"/>
    <cellStyle name="常规 15 3 12" xfId="9144"/>
    <cellStyle name="常规 15 3 12 10" xfId="19463"/>
    <cellStyle name="常规 15 3 12 11" xfId="19465"/>
    <cellStyle name="常规 15 3 12 12" xfId="19467"/>
    <cellStyle name="常规 15 3 12 2" xfId="19469"/>
    <cellStyle name="常规 15 3 12 3" xfId="19473"/>
    <cellStyle name="常规 15 3 12 4" xfId="19476"/>
    <cellStyle name="常规 15 3 12 5" xfId="19478"/>
    <cellStyle name="常规 15 3 12 6" xfId="19480"/>
    <cellStyle name="常规 15 3 12 7" xfId="19482"/>
    <cellStyle name="常规 15 3 12 8" xfId="19484"/>
    <cellStyle name="常规 15 3 12 9" xfId="19486"/>
    <cellStyle name="常规 15 3 13" xfId="17080"/>
    <cellStyle name="常规 15 3 13 10" xfId="4762"/>
    <cellStyle name="常规 15 3 13 11" xfId="4765"/>
    <cellStyle name="常规 15 3 13 12" xfId="19488"/>
    <cellStyle name="常规 15 3 13 2" xfId="19490"/>
    <cellStyle name="常规 15 3 13 3" xfId="19492"/>
    <cellStyle name="常规 15 3 13 4" xfId="19494"/>
    <cellStyle name="常规 15 3 13 5" xfId="19496"/>
    <cellStyle name="常规 15 3 13 6" xfId="19498"/>
    <cellStyle name="常规 15 3 13 7" xfId="19500"/>
    <cellStyle name="常规 15 3 13 8" xfId="19502"/>
    <cellStyle name="常规 15 3 13 9" xfId="19506"/>
    <cellStyle name="常规 15 3 14" xfId="17083"/>
    <cellStyle name="常规 15 3 15" xfId="17086"/>
    <cellStyle name="常规 15 3 16" xfId="6885"/>
    <cellStyle name="常规 15 3 17" xfId="6275"/>
    <cellStyle name="常规 15 3 18" xfId="6282"/>
    <cellStyle name="常规 15 3 19" xfId="6289"/>
    <cellStyle name="常规 15 3 2" xfId="9147"/>
    <cellStyle name="常规 15 3 2 10" xfId="6629"/>
    <cellStyle name="常规 15 3 2 11" xfId="6632"/>
    <cellStyle name="常规 15 3 2 12" xfId="6635"/>
    <cellStyle name="常规 15 3 2 2" xfId="13057"/>
    <cellStyle name="常规 15 3 2 3" xfId="19510"/>
    <cellStyle name="常规 15 3 2 4" xfId="19514"/>
    <cellStyle name="常规 15 3 2 5" xfId="19518"/>
    <cellStyle name="常规 15 3 2 6" xfId="19522"/>
    <cellStyle name="常规 15 3 2 7" xfId="19526"/>
    <cellStyle name="常规 15 3 2 8" xfId="19530"/>
    <cellStyle name="常规 15 3 2 9" xfId="19532"/>
    <cellStyle name="常规 15 3 20" xfId="17087"/>
    <cellStyle name="常规 15 3 21" xfId="6886"/>
    <cellStyle name="常规 15 3 22" xfId="6276"/>
    <cellStyle name="常规 15 3 23" xfId="6283"/>
    <cellStyle name="常规 15 3 24" xfId="6290"/>
    <cellStyle name="常规 15 3 3" xfId="6033"/>
    <cellStyle name="常规 15 3 3 10" xfId="19534"/>
    <cellStyle name="常规 15 3 3 11" xfId="19536"/>
    <cellStyle name="常规 15 3 3 12" xfId="19538"/>
    <cellStyle name="常规 15 3 3 2" xfId="16378"/>
    <cellStyle name="常规 15 3 3 3" xfId="19540"/>
    <cellStyle name="常规 15 3 3 4" xfId="19544"/>
    <cellStyle name="常规 15 3 3 5" xfId="19548"/>
    <cellStyle name="常规 15 3 3 6" xfId="19552"/>
    <cellStyle name="常规 15 3 3 7" xfId="19556"/>
    <cellStyle name="常规 15 3 3 8" xfId="19560"/>
    <cellStyle name="常规 15 3 3 9" xfId="19564"/>
    <cellStyle name="常规 15 3 4" xfId="4579"/>
    <cellStyle name="常规 15 3 4 10" xfId="19569"/>
    <cellStyle name="常规 15 3 4 11" xfId="19572"/>
    <cellStyle name="常规 15 3 4 12" xfId="19575"/>
    <cellStyle name="常规 15 3 4 2" xfId="16406"/>
    <cellStyle name="常规 15 3 4 3" xfId="19577"/>
    <cellStyle name="常规 15 3 4 4" xfId="19581"/>
    <cellStyle name="常规 15 3 4 5" xfId="19585"/>
    <cellStyle name="常规 15 3 4 6" xfId="19589"/>
    <cellStyle name="常规 15 3 4 7" xfId="19593"/>
    <cellStyle name="常规 15 3 4 8" xfId="19597"/>
    <cellStyle name="常规 15 3 4 9" xfId="19599"/>
    <cellStyle name="常规 15 3 5" xfId="4585"/>
    <cellStyle name="常规 15 3 5 10" xfId="19601"/>
    <cellStyle name="常规 15 3 5 11" xfId="19603"/>
    <cellStyle name="常规 15 3 5 12" xfId="19605"/>
    <cellStyle name="常规 15 3 5 2" xfId="19607"/>
    <cellStyle name="常规 15 3 5 3" xfId="19609"/>
    <cellStyle name="常规 15 3 5 4" xfId="19611"/>
    <cellStyle name="常规 15 3 5 5" xfId="6871"/>
    <cellStyle name="常规 15 3 5 6" xfId="6879"/>
    <cellStyle name="常规 15 3 5 7" xfId="3352"/>
    <cellStyle name="常规 15 3 5 8" xfId="3361"/>
    <cellStyle name="常规 15 3 5 9" xfId="3368"/>
    <cellStyle name="常规 15 3 6" xfId="9150"/>
    <cellStyle name="常规 15 3 6 10" xfId="19613"/>
    <cellStyle name="常规 15 3 6 11" xfId="19615"/>
    <cellStyle name="常规 15 3 6 12" xfId="19617"/>
    <cellStyle name="常规 15 3 6 2" xfId="19619"/>
    <cellStyle name="常规 15 3 6 3" xfId="19621"/>
    <cellStyle name="常规 15 3 6 4" xfId="19623"/>
    <cellStyle name="常规 15 3 6 5" xfId="19625"/>
    <cellStyle name="常规 15 3 6 6" xfId="19627"/>
    <cellStyle name="常规 15 3 6 7" xfId="19629"/>
    <cellStyle name="常规 15 3 6 8" xfId="19631"/>
    <cellStyle name="常规 15 3 6 9" xfId="19633"/>
    <cellStyle name="常规 15 3 7" xfId="9153"/>
    <cellStyle name="常规 15 3 7 10" xfId="19635"/>
    <cellStyle name="常规 15 3 7 11" xfId="19637"/>
    <cellStyle name="常规 15 3 7 12" xfId="19639"/>
    <cellStyle name="常规 15 3 7 2" xfId="13075"/>
    <cellStyle name="常规 15 3 7 3" xfId="19641"/>
    <cellStyle name="常规 15 3 7 4" xfId="19643"/>
    <cellStyle name="常规 15 3 7 5" xfId="19645"/>
    <cellStyle name="常规 15 3 7 6" xfId="19647"/>
    <cellStyle name="常规 15 3 7 7" xfId="19649"/>
    <cellStyle name="常规 15 3 7 8" xfId="19651"/>
    <cellStyle name="常规 15 3 7 9" xfId="19653"/>
    <cellStyle name="常规 15 3 8" xfId="9156"/>
    <cellStyle name="常规 15 3 8 10" xfId="19655"/>
    <cellStyle name="常规 15 3 8 11" xfId="19657"/>
    <cellStyle name="常规 15 3 8 12" xfId="2846"/>
    <cellStyle name="常规 15 3 8 2" xfId="4888"/>
    <cellStyle name="常规 15 3 8 3" xfId="5920"/>
    <cellStyle name="常规 15 3 8 4" xfId="5923"/>
    <cellStyle name="常规 15 3 8 5" xfId="5927"/>
    <cellStyle name="常规 15 3 8 6" xfId="5931"/>
    <cellStyle name="常规 15 3 8 7" xfId="1998"/>
    <cellStyle name="常规 15 3 8 8" xfId="2005"/>
    <cellStyle name="常规 15 3 8 9" xfId="5935"/>
    <cellStyle name="常规 15 3 9" xfId="9159"/>
    <cellStyle name="常规 15 3 9 10" xfId="19660"/>
    <cellStyle name="常规 15 3 9 11" xfId="19663"/>
    <cellStyle name="常规 15 3 9 12" xfId="19666"/>
    <cellStyle name="常规 15 3 9 2" xfId="4899"/>
    <cellStyle name="常规 15 3 9 3" xfId="19668"/>
    <cellStyle name="常规 15 3 9 4" xfId="19671"/>
    <cellStyle name="常规 15 3 9 5" xfId="19674"/>
    <cellStyle name="常规 15 3 9 6" xfId="19676"/>
    <cellStyle name="常规 15 3 9 7" xfId="19678"/>
    <cellStyle name="常规 15 3 9 8" xfId="19680"/>
    <cellStyle name="常规 15 3 9 9" xfId="19682"/>
    <cellStyle name="常规 150" xfId="10955"/>
    <cellStyle name="常规 151" xfId="10959"/>
    <cellStyle name="常规 152" xfId="10963"/>
    <cellStyle name="常规 153" xfId="10967"/>
    <cellStyle name="常规 154" xfId="642"/>
    <cellStyle name="常规 155" xfId="10971"/>
    <cellStyle name="常规 156" xfId="10977"/>
    <cellStyle name="常规 156 2" xfId="19684"/>
    <cellStyle name="常规 157" xfId="10983"/>
    <cellStyle name="常规 157 2" xfId="19686"/>
    <cellStyle name="常规 158" xfId="19688"/>
    <cellStyle name="常规 158 2" xfId="19693"/>
    <cellStyle name="常规 159" xfId="19695"/>
    <cellStyle name="常规 159 2" xfId="19700"/>
    <cellStyle name="常规 16" xfId="12459"/>
    <cellStyle name="常规 16 2" xfId="10044"/>
    <cellStyle name="常规 16 2 10" xfId="10049"/>
    <cellStyle name="常规 16 2 10 10" xfId="19701"/>
    <cellStyle name="常规 16 2 10 11" xfId="19703"/>
    <cellStyle name="常规 16 2 10 12" xfId="19706"/>
    <cellStyle name="常规 16 2 10 2" xfId="19709"/>
    <cellStyle name="常规 16 2 10 3" xfId="19711"/>
    <cellStyle name="常规 16 2 10 4" xfId="19713"/>
    <cellStyle name="常规 16 2 10 5" xfId="19717"/>
    <cellStyle name="常规 16 2 10 6" xfId="19721"/>
    <cellStyle name="常规 16 2 10 7" xfId="19725"/>
    <cellStyle name="常规 16 2 10 8" xfId="19729"/>
    <cellStyle name="常规 16 2 10 9" xfId="19733"/>
    <cellStyle name="常规 16 2 11" xfId="10052"/>
    <cellStyle name="常规 16 2 11 10" xfId="17591"/>
    <cellStyle name="常规 16 2 11 11" xfId="17594"/>
    <cellStyle name="常规 16 2 11 12" xfId="19737"/>
    <cellStyle name="常规 16 2 11 2" xfId="19740"/>
    <cellStyle name="常规 16 2 11 3" xfId="19742"/>
    <cellStyle name="常规 16 2 11 4" xfId="19744"/>
    <cellStyle name="常规 16 2 11 5" xfId="19746"/>
    <cellStyle name="常规 16 2 11 6" xfId="19748"/>
    <cellStyle name="常规 16 2 11 7" xfId="19750"/>
    <cellStyle name="常规 16 2 11 8" xfId="19752"/>
    <cellStyle name="常规 16 2 11 9" xfId="19754"/>
    <cellStyle name="常规 16 2 12" xfId="10055"/>
    <cellStyle name="常规 16 2 12 10" xfId="19756"/>
    <cellStyle name="常规 16 2 12 11" xfId="19760"/>
    <cellStyle name="常规 16 2 12 12" xfId="19764"/>
    <cellStyle name="常规 16 2 12 2" xfId="5818"/>
    <cellStyle name="常规 16 2 12 3" xfId="5825"/>
    <cellStyle name="常规 16 2 12 4" xfId="5832"/>
    <cellStyle name="常规 16 2 12 5" xfId="148"/>
    <cellStyle name="常规 16 2 12 6" xfId="5837"/>
    <cellStyle name="常规 16 2 12 7" xfId="1610"/>
    <cellStyle name="常规 16 2 12 8" xfId="1629"/>
    <cellStyle name="常规 16 2 12 9" xfId="1641"/>
    <cellStyle name="常规 16 2 13" xfId="10058"/>
    <cellStyle name="常规 16 2 13 10" xfId="19768"/>
    <cellStyle name="常规 16 2 13 11" xfId="1004"/>
    <cellStyle name="常规 16 2 13 12" xfId="740"/>
    <cellStyle name="常规 16 2 13 2" xfId="8034"/>
    <cellStyle name="常规 16 2 13 3" xfId="8037"/>
    <cellStyle name="常规 16 2 13 4" xfId="19772"/>
    <cellStyle name="常规 16 2 13 5" xfId="19774"/>
    <cellStyle name="常规 16 2 13 6" xfId="19776"/>
    <cellStyle name="常规 16 2 13 7" xfId="19778"/>
    <cellStyle name="常规 16 2 13 8" xfId="19780"/>
    <cellStyle name="常规 16 2 13 9" xfId="19782"/>
    <cellStyle name="常规 16 2 14" xfId="10061"/>
    <cellStyle name="常规 16 2 15" xfId="10064"/>
    <cellStyle name="常规 16 2 16" xfId="10069"/>
    <cellStyle name="常规 16 2 17" xfId="10074"/>
    <cellStyle name="常规 16 2 18" xfId="10080"/>
    <cellStyle name="常规 16 2 19" xfId="10086"/>
    <cellStyle name="常规 16 2 2" xfId="10091"/>
    <cellStyle name="常规 16 2 2 10" xfId="10095"/>
    <cellStyle name="常规 16 2 2 11" xfId="10100"/>
    <cellStyle name="常规 16 2 2 12" xfId="10107"/>
    <cellStyle name="常规 16 2 2 2" xfId="10115"/>
    <cellStyle name="常规 16 2 2 3" xfId="10119"/>
    <cellStyle name="常规 16 2 2 4" xfId="10123"/>
    <cellStyle name="常规 16 2 2 5" xfId="10126"/>
    <cellStyle name="常规 16 2 2 6" xfId="10129"/>
    <cellStyle name="常规 16 2 2 7" xfId="10132"/>
    <cellStyle name="常规 16 2 2 8" xfId="10135"/>
    <cellStyle name="常规 16 2 2 9" xfId="10138"/>
    <cellStyle name="常规 16 2 20" xfId="10065"/>
    <cellStyle name="常规 16 2 21" xfId="10070"/>
    <cellStyle name="常规 16 2 22" xfId="10075"/>
    <cellStyle name="常规 16 2 23" xfId="10081"/>
    <cellStyle name="常规 16 2 24" xfId="10087"/>
    <cellStyle name="常规 16 2 3" xfId="10141"/>
    <cellStyle name="常规 16 2 3 10" xfId="10145"/>
    <cellStyle name="常规 16 2 3 11" xfId="10152"/>
    <cellStyle name="常规 16 2 3 12" xfId="10160"/>
    <cellStyle name="常规 16 2 3 2" xfId="10166"/>
    <cellStyle name="常规 16 2 3 3" xfId="10170"/>
    <cellStyle name="常规 16 2 3 4" xfId="10174"/>
    <cellStyle name="常规 16 2 3 5" xfId="10177"/>
    <cellStyle name="常规 16 2 3 6" xfId="10180"/>
    <cellStyle name="常规 16 2 3 7" xfId="10183"/>
    <cellStyle name="常规 16 2 3 8" xfId="10186"/>
    <cellStyle name="常规 16 2 3 9" xfId="10190"/>
    <cellStyle name="常规 16 2 4" xfId="10193"/>
    <cellStyle name="常规 16 2 4 10" xfId="7082"/>
    <cellStyle name="常规 16 2 4 11" xfId="5479"/>
    <cellStyle name="常规 16 2 4 12" xfId="7097"/>
    <cellStyle name="常规 16 2 4 2" xfId="10197"/>
    <cellStyle name="常规 16 2 4 3" xfId="10200"/>
    <cellStyle name="常规 16 2 4 4" xfId="10205"/>
    <cellStyle name="常规 16 2 4 5" xfId="10209"/>
    <cellStyle name="常规 16 2 4 6" xfId="10213"/>
    <cellStyle name="常规 16 2 4 7" xfId="10216"/>
    <cellStyle name="常规 16 2 4 8" xfId="10219"/>
    <cellStyle name="常规 16 2 4 9" xfId="10222"/>
    <cellStyle name="常规 16 2 5" xfId="10225"/>
    <cellStyle name="常规 16 2 5 10" xfId="10228"/>
    <cellStyle name="常规 16 2 5 11" xfId="10233"/>
    <cellStyle name="常规 16 2 5 12" xfId="10240"/>
    <cellStyle name="常规 16 2 5 2" xfId="9734"/>
    <cellStyle name="常规 16 2 5 3" xfId="9738"/>
    <cellStyle name="常规 16 2 5 4" xfId="10246"/>
    <cellStyle name="常规 16 2 5 5" xfId="10249"/>
    <cellStyle name="常规 16 2 5 6" xfId="10252"/>
    <cellStyle name="常规 16 2 5 7" xfId="10255"/>
    <cellStyle name="常规 16 2 5 8" xfId="10258"/>
    <cellStyle name="常规 16 2 5 9" xfId="10261"/>
    <cellStyle name="常规 16 2 6" xfId="10264"/>
    <cellStyle name="常规 16 2 6 10" xfId="10267"/>
    <cellStyle name="常规 16 2 6 11" xfId="586"/>
    <cellStyle name="常规 16 2 6 12" xfId="10271"/>
    <cellStyle name="常规 16 2 6 2" xfId="10276"/>
    <cellStyle name="常规 16 2 6 3" xfId="10279"/>
    <cellStyle name="常规 16 2 6 4" xfId="10282"/>
    <cellStyle name="常规 16 2 6 5" xfId="10285"/>
    <cellStyle name="常规 16 2 6 6" xfId="10288"/>
    <cellStyle name="常规 16 2 6 7" xfId="10291"/>
    <cellStyle name="常规 16 2 6 8" xfId="10294"/>
    <cellStyle name="常规 16 2 6 9" xfId="10297"/>
    <cellStyle name="常规 16 2 7" xfId="10300"/>
    <cellStyle name="常规 16 2 7 10" xfId="10303"/>
    <cellStyle name="常规 16 2 7 11" xfId="10309"/>
    <cellStyle name="常规 16 2 7 12" xfId="10315"/>
    <cellStyle name="常规 16 2 7 2" xfId="592"/>
    <cellStyle name="常规 16 2 7 3" xfId="10321"/>
    <cellStyle name="常规 16 2 7 4" xfId="10324"/>
    <cellStyle name="常规 16 2 7 5" xfId="10327"/>
    <cellStyle name="常规 16 2 7 6" xfId="10330"/>
    <cellStyle name="常规 16 2 7 7" xfId="10333"/>
    <cellStyle name="常规 16 2 7 8" xfId="10336"/>
    <cellStyle name="常规 16 2 7 9" xfId="10339"/>
    <cellStyle name="常规 16 2 8" xfId="10342"/>
    <cellStyle name="常规 16 2 8 10" xfId="13728"/>
    <cellStyle name="常规 16 2 8 11" xfId="13733"/>
    <cellStyle name="常规 16 2 8 12" xfId="19784"/>
    <cellStyle name="常规 16 2 8 2" xfId="19787"/>
    <cellStyle name="常规 16 2 8 3" xfId="19789"/>
    <cellStyle name="常规 16 2 8 4" xfId="19791"/>
    <cellStyle name="常规 16 2 8 5" xfId="19793"/>
    <cellStyle name="常规 16 2 8 6" xfId="19795"/>
    <cellStyle name="常规 16 2 8 7" xfId="19797"/>
    <cellStyle name="常规 16 2 8 8" xfId="19799"/>
    <cellStyle name="常规 16 2 8 9" xfId="19801"/>
    <cellStyle name="常规 16 2 9" xfId="10345"/>
    <cellStyle name="常规 16 2 9 10" xfId="19803"/>
    <cellStyle name="常规 16 2 9 11" xfId="19807"/>
    <cellStyle name="常规 16 2 9 12" xfId="19812"/>
    <cellStyle name="常规 16 2 9 2" xfId="19817"/>
    <cellStyle name="常规 16 2 9 3" xfId="19820"/>
    <cellStyle name="常规 16 2 9 4" xfId="19822"/>
    <cellStyle name="常规 16 2 9 5" xfId="19824"/>
    <cellStyle name="常规 16 2 9 6" xfId="19826"/>
    <cellStyle name="常规 16 2 9 7" xfId="19828"/>
    <cellStyle name="常规 16 2 9 8" xfId="19830"/>
    <cellStyle name="常规 16 2 9 9" xfId="19832"/>
    <cellStyle name="常规 16 3" xfId="10348"/>
    <cellStyle name="常规 16 3 10" xfId="10354"/>
    <cellStyle name="常规 16 3 10 10" xfId="2723"/>
    <cellStyle name="常规 16 3 10 11" xfId="2732"/>
    <cellStyle name="常规 16 3 10 12" xfId="2742"/>
    <cellStyle name="常规 16 3 10 2" xfId="19835"/>
    <cellStyle name="常规 16 3 10 3" xfId="19839"/>
    <cellStyle name="常规 16 3 10 4" xfId="19841"/>
    <cellStyle name="常规 16 3 10 5" xfId="19843"/>
    <cellStyle name="常规 16 3 10 6" xfId="16742"/>
    <cellStyle name="常规 16 3 10 7" xfId="16745"/>
    <cellStyle name="常规 16 3 10 8" xfId="16748"/>
    <cellStyle name="常规 16 3 10 9" xfId="16751"/>
    <cellStyle name="常规 16 3 11" xfId="10358"/>
    <cellStyle name="常规 16 3 11 10" xfId="19845"/>
    <cellStyle name="常规 16 3 11 11" xfId="19848"/>
    <cellStyle name="常规 16 3 11 12" xfId="19850"/>
    <cellStyle name="常规 16 3 11 2" xfId="18372"/>
    <cellStyle name="常规 16 3 11 3" xfId="18378"/>
    <cellStyle name="常规 16 3 11 4" xfId="19852"/>
    <cellStyle name="常规 16 3 11 5" xfId="19854"/>
    <cellStyle name="常规 16 3 11 6" xfId="16766"/>
    <cellStyle name="常规 16 3 11 7" xfId="16769"/>
    <cellStyle name="常规 16 3 11 8" xfId="16772"/>
    <cellStyle name="常规 16 3 11 9" xfId="16775"/>
    <cellStyle name="常规 16 3 12" xfId="10362"/>
    <cellStyle name="常规 16 3 12 10" xfId="19856"/>
    <cellStyle name="常规 16 3 12 11" xfId="19859"/>
    <cellStyle name="常规 16 3 12 12" xfId="19861"/>
    <cellStyle name="常规 16 3 12 2" xfId="19864"/>
    <cellStyle name="常规 16 3 12 3" xfId="19869"/>
    <cellStyle name="常规 16 3 12 4" xfId="19871"/>
    <cellStyle name="常规 16 3 12 5" xfId="19873"/>
    <cellStyle name="常规 16 3 12 6" xfId="16793"/>
    <cellStyle name="常规 16 3 12 7" xfId="16796"/>
    <cellStyle name="常规 16 3 12 8" xfId="16799"/>
    <cellStyle name="常规 16 3 12 9" xfId="16802"/>
    <cellStyle name="常规 16 3 13" xfId="10366"/>
    <cellStyle name="常规 16 3 13 10" xfId="5602"/>
    <cellStyle name="常规 16 3 13 11" xfId="5610"/>
    <cellStyle name="常规 16 3 13 12" xfId="19875"/>
    <cellStyle name="常规 16 3 13 2" xfId="8190"/>
    <cellStyle name="常规 16 3 13 3" xfId="8195"/>
    <cellStyle name="常规 16 3 13 4" xfId="19877"/>
    <cellStyle name="常规 16 3 13 5" xfId="19879"/>
    <cellStyle name="常规 16 3 13 6" xfId="19881"/>
    <cellStyle name="常规 16 3 13 7" xfId="19883"/>
    <cellStyle name="常规 16 3 13 8" xfId="19885"/>
    <cellStyle name="常规 16 3 13 9" xfId="19887"/>
    <cellStyle name="常规 16 3 14" xfId="10370"/>
    <cellStyle name="常规 16 3 15" xfId="10374"/>
    <cellStyle name="常规 16 3 16" xfId="2960"/>
    <cellStyle name="常规 16 3 17" xfId="7312"/>
    <cellStyle name="常规 16 3 18" xfId="7320"/>
    <cellStyle name="常规 16 3 19" xfId="2152"/>
    <cellStyle name="常规 16 3 2" xfId="10379"/>
    <cellStyle name="常规 16 3 2 10" xfId="10382"/>
    <cellStyle name="常规 16 3 2 11" xfId="3386"/>
    <cellStyle name="常规 16 3 2 12" xfId="3394"/>
    <cellStyle name="常规 16 3 2 2" xfId="10386"/>
    <cellStyle name="常规 16 3 2 3" xfId="10390"/>
    <cellStyle name="常规 16 3 2 4" xfId="10394"/>
    <cellStyle name="常规 16 3 2 5" xfId="10398"/>
    <cellStyle name="常规 16 3 2 6" xfId="10402"/>
    <cellStyle name="常规 16 3 2 7" xfId="10406"/>
    <cellStyle name="常规 16 3 2 8" xfId="10410"/>
    <cellStyle name="常规 16 3 2 9" xfId="10413"/>
    <cellStyle name="常规 16 3 20" xfId="10375"/>
    <cellStyle name="常规 16 3 21" xfId="2959"/>
    <cellStyle name="常规 16 3 22" xfId="7313"/>
    <cellStyle name="常规 16 3 23" xfId="7321"/>
    <cellStyle name="常规 16 3 24" xfId="2151"/>
    <cellStyle name="常规 16 3 3" xfId="10416"/>
    <cellStyle name="常规 16 3 3 10" xfId="10419"/>
    <cellStyle name="常规 16 3 3 11" xfId="3420"/>
    <cellStyle name="常规 16 3 3 12" xfId="3429"/>
    <cellStyle name="常规 16 3 3 2" xfId="10422"/>
    <cellStyle name="常规 16 3 3 3" xfId="10427"/>
    <cellStyle name="常规 16 3 3 4" xfId="10432"/>
    <cellStyle name="常规 16 3 3 5" xfId="10437"/>
    <cellStyle name="常规 16 3 3 6" xfId="10441"/>
    <cellStyle name="常规 16 3 3 7" xfId="10445"/>
    <cellStyle name="常规 16 3 3 8" xfId="10449"/>
    <cellStyle name="常规 16 3 3 9" xfId="10454"/>
    <cellStyle name="常规 16 3 4" xfId="10459"/>
    <cellStyle name="常规 16 3 4 10" xfId="10463"/>
    <cellStyle name="常规 16 3 4 11" xfId="10468"/>
    <cellStyle name="常规 16 3 4 12" xfId="10473"/>
    <cellStyle name="常规 16 3 4 2" xfId="10478"/>
    <cellStyle name="常规 16 3 4 3" xfId="10482"/>
    <cellStyle name="常规 16 3 4 4" xfId="10486"/>
    <cellStyle name="常规 16 3 4 5" xfId="10490"/>
    <cellStyle name="常规 16 3 4 6" xfId="10493"/>
    <cellStyle name="常规 16 3 4 7" xfId="10496"/>
    <cellStyle name="常规 16 3 4 8" xfId="10500"/>
    <cellStyle name="常规 16 3 4 9" xfId="10505"/>
    <cellStyle name="常规 16 3 5" xfId="10510"/>
    <cellStyle name="常规 16 3 5 10" xfId="10514"/>
    <cellStyle name="常规 16 3 5 11" xfId="10519"/>
    <cellStyle name="常规 16 3 5 12" xfId="10523"/>
    <cellStyle name="常规 16 3 5 2" xfId="10528"/>
    <cellStyle name="常规 16 3 5 3" xfId="10533"/>
    <cellStyle name="常规 16 3 5 4" xfId="10538"/>
    <cellStyle name="常规 16 3 5 5" xfId="7295"/>
    <cellStyle name="常规 16 3 5 6" xfId="7300"/>
    <cellStyle name="常规 16 3 5 7" xfId="7305"/>
    <cellStyle name="常规 16 3 5 8" xfId="7350"/>
    <cellStyle name="常规 16 3 5 9" xfId="7356"/>
    <cellStyle name="常规 16 3 6" xfId="10542"/>
    <cellStyle name="常规 16 3 6 10" xfId="10546"/>
    <cellStyle name="常规 16 3 6 11" xfId="10549"/>
    <cellStyle name="常规 16 3 6 12" xfId="10552"/>
    <cellStyle name="常规 16 3 6 2" xfId="10555"/>
    <cellStyle name="常规 16 3 6 3" xfId="10559"/>
    <cellStyle name="常规 16 3 6 4" xfId="10563"/>
    <cellStyle name="常规 16 3 6 5" xfId="10567"/>
    <cellStyle name="常规 16 3 6 6" xfId="10570"/>
    <cellStyle name="常规 16 3 6 7" xfId="10573"/>
    <cellStyle name="常规 16 3 6 8" xfId="10577"/>
    <cellStyle name="常规 16 3 6 9" xfId="10582"/>
    <cellStyle name="常规 16 3 7" xfId="10587"/>
    <cellStyle name="常规 16 3 7 10" xfId="10590"/>
    <cellStyle name="常规 16 3 7 11" xfId="10593"/>
    <cellStyle name="常规 16 3 7 12" xfId="10596"/>
    <cellStyle name="常规 16 3 7 2" xfId="10599"/>
    <cellStyle name="常规 16 3 7 3" xfId="10603"/>
    <cellStyle name="常规 16 3 7 4" xfId="10607"/>
    <cellStyle name="常规 16 3 7 5" xfId="10611"/>
    <cellStyle name="常规 16 3 7 6" xfId="10614"/>
    <cellStyle name="常规 16 3 7 7" xfId="10617"/>
    <cellStyle name="常规 16 3 7 8" xfId="10621"/>
    <cellStyle name="常规 16 3 7 9" xfId="10626"/>
    <cellStyle name="常规 16 3 8" xfId="10631"/>
    <cellStyle name="常规 16 3 8 10" xfId="19889"/>
    <cellStyle name="常规 16 3 8 11" xfId="19891"/>
    <cellStyle name="常规 16 3 8 12" xfId="19893"/>
    <cellStyle name="常规 16 3 8 2" xfId="19895"/>
    <cellStyle name="常规 16 3 8 3" xfId="19898"/>
    <cellStyle name="常规 16 3 8 4" xfId="19901"/>
    <cellStyle name="常规 16 3 8 5" xfId="19904"/>
    <cellStyle name="常规 16 3 8 6" xfId="19906"/>
    <cellStyle name="常规 16 3 8 7" xfId="19908"/>
    <cellStyle name="常规 16 3 8 8" xfId="19911"/>
    <cellStyle name="常规 16 3 8 9" xfId="19916"/>
    <cellStyle name="常规 16 3 9" xfId="10634"/>
    <cellStyle name="常规 16 3 9 10" xfId="19921"/>
    <cellStyle name="常规 16 3 9 11" xfId="19924"/>
    <cellStyle name="常规 16 3 9 12" xfId="19927"/>
    <cellStyle name="常规 16 3 9 2" xfId="17267"/>
    <cellStyle name="常规 16 3 9 3" xfId="19930"/>
    <cellStyle name="常规 16 3 9 4" xfId="19932"/>
    <cellStyle name="常规 16 3 9 5" xfId="19934"/>
    <cellStyle name="常规 16 3 9 6" xfId="19936"/>
    <cellStyle name="常规 16 3 9 7" xfId="19938"/>
    <cellStyle name="常规 16 3 9 8" xfId="19941"/>
    <cellStyle name="常规 16 3 9 9" xfId="19944"/>
    <cellStyle name="常规 160" xfId="10972"/>
    <cellStyle name="常规 160 2" xfId="19947"/>
    <cellStyle name="常规 161" xfId="10978"/>
    <cellStyle name="常规 162" xfId="10984"/>
    <cellStyle name="常规 163" xfId="19689"/>
    <cellStyle name="常规 164" xfId="19696"/>
    <cellStyle name="常规 165" xfId="18459"/>
    <cellStyle name="常规 166" xfId="18466"/>
    <cellStyle name="常规 167" xfId="18473"/>
    <cellStyle name="常规 168" xfId="19948"/>
    <cellStyle name="常规 169" xfId="19953"/>
    <cellStyle name="常规 17" xfId="12463"/>
    <cellStyle name="常规 17 2" xfId="11775"/>
    <cellStyle name="常规 17 2 10" xfId="11780"/>
    <cellStyle name="常规 17 2 10 10" xfId="19958"/>
    <cellStyle name="常规 17 2 10 11" xfId="19960"/>
    <cellStyle name="常规 17 2 10 12" xfId="19962"/>
    <cellStyle name="常规 17 2 10 2" xfId="19964"/>
    <cellStyle name="常规 17 2 10 3" xfId="19967"/>
    <cellStyle name="常规 17 2 10 4" xfId="19970"/>
    <cellStyle name="常规 17 2 10 5" xfId="19972"/>
    <cellStyle name="常规 17 2 10 6" xfId="19974"/>
    <cellStyle name="常规 17 2 10 7" xfId="19976"/>
    <cellStyle name="常规 17 2 10 8" xfId="19978"/>
    <cellStyle name="常规 17 2 10 9" xfId="19980"/>
    <cellStyle name="常规 17 2 11" xfId="11784"/>
    <cellStyle name="常规 17 2 11 10" xfId="19504"/>
    <cellStyle name="常规 17 2 11 11" xfId="19508"/>
    <cellStyle name="常规 17 2 11 12" xfId="19983"/>
    <cellStyle name="常规 17 2 11 2" xfId="19985"/>
    <cellStyle name="常规 17 2 11 3" xfId="450"/>
    <cellStyle name="常规 17 2 11 4" xfId="19987"/>
    <cellStyle name="常规 17 2 11 5" xfId="8792"/>
    <cellStyle name="常规 17 2 11 6" xfId="19989"/>
    <cellStyle name="常规 17 2 11 7" xfId="19991"/>
    <cellStyle name="常规 17 2 11 8" xfId="19993"/>
    <cellStyle name="常规 17 2 11 9" xfId="19995"/>
    <cellStyle name="常规 17 2 12" xfId="11788"/>
    <cellStyle name="常规 17 2 12 10" xfId="8568"/>
    <cellStyle name="常规 17 2 12 11" xfId="8571"/>
    <cellStyle name="常规 17 2 12 12" xfId="8574"/>
    <cellStyle name="常规 17 2 12 2" xfId="19997"/>
    <cellStyle name="常规 17 2 12 3" xfId="14601"/>
    <cellStyle name="常规 17 2 12 4" xfId="14606"/>
    <cellStyle name="常规 17 2 12 5" xfId="15543"/>
    <cellStyle name="常规 17 2 12 6" xfId="15546"/>
    <cellStyle name="常规 17 2 12 7" xfId="15549"/>
    <cellStyle name="常规 17 2 12 8" xfId="15553"/>
    <cellStyle name="常规 17 2 12 9" xfId="15557"/>
    <cellStyle name="常规 17 2 13" xfId="11792"/>
    <cellStyle name="常规 17 2 13 10" xfId="20000"/>
    <cellStyle name="常规 17 2 13 11" xfId="20002"/>
    <cellStyle name="常规 17 2 13 12" xfId="20004"/>
    <cellStyle name="常规 17 2 13 2" xfId="20006"/>
    <cellStyle name="常规 17 2 13 3" xfId="20008"/>
    <cellStyle name="常规 17 2 13 4" xfId="20010"/>
    <cellStyle name="常规 17 2 13 5" xfId="15573"/>
    <cellStyle name="常规 17 2 13 6" xfId="15576"/>
    <cellStyle name="常规 17 2 13 7" xfId="15579"/>
    <cellStyle name="常规 17 2 13 8" xfId="15582"/>
    <cellStyle name="常规 17 2 13 9" xfId="15585"/>
    <cellStyle name="常规 17 2 14" xfId="11795"/>
    <cellStyle name="常规 17 2 15" xfId="11799"/>
    <cellStyle name="常规 17 2 16" xfId="11806"/>
    <cellStyle name="常规 17 2 17" xfId="11812"/>
    <cellStyle name="常规 17 2 18" xfId="11818"/>
    <cellStyle name="常规 17 2 19" xfId="11824"/>
    <cellStyle name="常规 17 2 2" xfId="11831"/>
    <cellStyle name="常规 17 2 2 10" xfId="11835"/>
    <cellStyle name="常规 17 2 2 11" xfId="11839"/>
    <cellStyle name="常规 17 2 2 12" xfId="11843"/>
    <cellStyle name="常规 17 2 2 2" xfId="11846"/>
    <cellStyle name="常规 17 2 2 3" xfId="11849"/>
    <cellStyle name="常规 17 2 2 4" xfId="11852"/>
    <cellStyle name="常规 17 2 2 5" xfId="11855"/>
    <cellStyle name="常规 17 2 2 6" xfId="11858"/>
    <cellStyle name="常规 17 2 2 7" xfId="11861"/>
    <cellStyle name="常规 17 2 2 8" xfId="11864"/>
    <cellStyle name="常规 17 2 2 9" xfId="11867"/>
    <cellStyle name="常规 17 2 20" xfId="11800"/>
    <cellStyle name="常规 17 2 21" xfId="11807"/>
    <cellStyle name="常规 17 2 22" xfId="11813"/>
    <cellStyle name="常规 17 2 23" xfId="11819"/>
    <cellStyle name="常规 17 2 24" xfId="11825"/>
    <cellStyle name="常规 17 2 3" xfId="8649"/>
    <cellStyle name="常规 17 2 3 10" xfId="11871"/>
    <cellStyle name="常规 17 2 3 11" xfId="11876"/>
    <cellStyle name="常规 17 2 3 12" xfId="11881"/>
    <cellStyle name="常规 17 2 3 2" xfId="11885"/>
    <cellStyle name="常规 17 2 3 3" xfId="11889"/>
    <cellStyle name="常规 17 2 3 4" xfId="11892"/>
    <cellStyle name="常规 17 2 3 5" xfId="11895"/>
    <cellStyle name="常规 17 2 3 6" xfId="11898"/>
    <cellStyle name="常规 17 2 3 7" xfId="11901"/>
    <cellStyle name="常规 17 2 3 8" xfId="11904"/>
    <cellStyle name="常规 17 2 3 9" xfId="11907"/>
    <cellStyle name="常规 17 2 4" xfId="8654"/>
    <cellStyle name="常规 17 2 4 10" xfId="11911"/>
    <cellStyle name="常规 17 2 4 11" xfId="11916"/>
    <cellStyle name="常规 17 2 4 12" xfId="11920"/>
    <cellStyle name="常规 17 2 4 2" xfId="11923"/>
    <cellStyle name="常规 17 2 4 3" xfId="11926"/>
    <cellStyle name="常规 17 2 4 4" xfId="11929"/>
    <cellStyle name="常规 17 2 4 5" xfId="11932"/>
    <cellStyle name="常规 17 2 4 6" xfId="11935"/>
    <cellStyle name="常规 17 2 4 7" xfId="11938"/>
    <cellStyle name="常规 17 2 4 8" xfId="11941"/>
    <cellStyle name="常规 17 2 4 9" xfId="11944"/>
    <cellStyle name="常规 17 2 5" xfId="8658"/>
    <cellStyle name="常规 17 2 5 10" xfId="11949"/>
    <cellStyle name="常规 17 2 5 11" xfId="11954"/>
    <cellStyle name="常规 17 2 5 12" xfId="11959"/>
    <cellStyle name="常规 17 2 5 2" xfId="11962"/>
    <cellStyle name="常规 17 2 5 3" xfId="11965"/>
    <cellStyle name="常规 17 2 5 4" xfId="11968"/>
    <cellStyle name="常规 17 2 5 5" xfId="11971"/>
    <cellStyle name="常规 17 2 5 6" xfId="11974"/>
    <cellStyle name="常规 17 2 5 7" xfId="11977"/>
    <cellStyle name="常规 17 2 5 8" xfId="11981"/>
    <cellStyle name="常规 17 2 5 9" xfId="11985"/>
    <cellStyle name="常规 17 2 6" xfId="11989"/>
    <cellStyle name="常规 17 2 6 10" xfId="1176"/>
    <cellStyle name="常规 17 2 6 11" xfId="11994"/>
    <cellStyle name="常规 17 2 6 12" xfId="11999"/>
    <cellStyle name="常规 17 2 6 2" xfId="12002"/>
    <cellStyle name="常规 17 2 6 3" xfId="12005"/>
    <cellStyle name="常规 17 2 6 4" xfId="12008"/>
    <cellStyle name="常规 17 2 6 5" xfId="12011"/>
    <cellStyle name="常规 17 2 6 6" xfId="12014"/>
    <cellStyle name="常规 17 2 6 7" xfId="12017"/>
    <cellStyle name="常规 17 2 6 8" xfId="12020"/>
    <cellStyle name="常规 17 2 6 9" xfId="12023"/>
    <cellStyle name="常规 17 2 7" xfId="12026"/>
    <cellStyle name="常规 17 2 7 10" xfId="12031"/>
    <cellStyle name="常规 17 2 7 11" xfId="12036"/>
    <cellStyle name="常规 17 2 7 12" xfId="12041"/>
    <cellStyle name="常规 17 2 7 2" xfId="12044"/>
    <cellStyle name="常规 17 2 7 3" xfId="12047"/>
    <cellStyle name="常规 17 2 7 4" xfId="12050"/>
    <cellStyle name="常规 17 2 7 5" xfId="12053"/>
    <cellStyle name="常规 17 2 7 6" xfId="12056"/>
    <cellStyle name="常规 17 2 7 7" xfId="12059"/>
    <cellStyle name="常规 17 2 7 8" xfId="12062"/>
    <cellStyle name="常规 17 2 7 9" xfId="12065"/>
    <cellStyle name="常规 17 2 8" xfId="12068"/>
    <cellStyle name="常规 17 2 8 10" xfId="20012"/>
    <cellStyle name="常规 17 2 8 11" xfId="20016"/>
    <cellStyle name="常规 17 2 8 12" xfId="20020"/>
    <cellStyle name="常规 17 2 8 2" xfId="20022"/>
    <cellStyle name="常规 17 2 8 3" xfId="20025"/>
    <cellStyle name="常规 17 2 8 4" xfId="20027"/>
    <cellStyle name="常规 17 2 8 5" xfId="20029"/>
    <cellStyle name="常规 17 2 8 6" xfId="20031"/>
    <cellStyle name="常规 17 2 8 7" xfId="20034"/>
    <cellStyle name="常规 17 2 8 8" xfId="20037"/>
    <cellStyle name="常规 17 2 8 9" xfId="20040"/>
    <cellStyle name="常规 17 2 9" xfId="12073"/>
    <cellStyle name="常规 17 2 9 10" xfId="20042"/>
    <cellStyle name="常规 17 2 9 11" xfId="14006"/>
    <cellStyle name="常规 17 2 9 12" xfId="20046"/>
    <cellStyle name="常规 17 2 9 2" xfId="20048"/>
    <cellStyle name="常规 17 2 9 3" xfId="20050"/>
    <cellStyle name="常规 17 2 9 4" xfId="20052"/>
    <cellStyle name="常规 17 2 9 5" xfId="20054"/>
    <cellStyle name="常规 17 2 9 6" xfId="20056"/>
    <cellStyle name="常规 17 2 9 7" xfId="20058"/>
    <cellStyle name="常规 17 2 9 8" xfId="20060"/>
    <cellStyle name="常规 17 2 9 9" xfId="20062"/>
    <cellStyle name="常规 17 3" xfId="12078"/>
    <cellStyle name="常规 17 3 10" xfId="12084"/>
    <cellStyle name="常规 17 3 10 10" xfId="20064"/>
    <cellStyle name="常规 17 3 10 11" xfId="20066"/>
    <cellStyle name="常规 17 3 10 12" xfId="20068"/>
    <cellStyle name="常规 17 3 10 2" xfId="20070"/>
    <cellStyle name="常规 17 3 10 3" xfId="20073"/>
    <cellStyle name="常规 17 3 10 4" xfId="2380"/>
    <cellStyle name="常规 17 3 10 5" xfId="20076"/>
    <cellStyle name="常规 17 3 10 6" xfId="20078"/>
    <cellStyle name="常规 17 3 10 7" xfId="20080"/>
    <cellStyle name="常规 17 3 10 8" xfId="11456"/>
    <cellStyle name="常规 17 3 10 9" xfId="11459"/>
    <cellStyle name="常规 17 3 11" xfId="12088"/>
    <cellStyle name="常规 17 3 11 10" xfId="20082"/>
    <cellStyle name="常规 17 3 11 11" xfId="20084"/>
    <cellStyle name="常规 17 3 11 12" xfId="20087"/>
    <cellStyle name="常规 17 3 11 2" xfId="20089"/>
    <cellStyle name="常规 17 3 11 3" xfId="20092"/>
    <cellStyle name="常规 17 3 11 4" xfId="2388"/>
    <cellStyle name="常规 17 3 11 5" xfId="2391"/>
    <cellStyle name="常规 17 3 11 6" xfId="20094"/>
    <cellStyle name="常规 17 3 11 7" xfId="20096"/>
    <cellStyle name="常规 17 3 11 8" xfId="11479"/>
    <cellStyle name="常规 17 3 11 9" xfId="11482"/>
    <cellStyle name="常规 17 3 12" xfId="10847"/>
    <cellStyle name="常规 17 3 12 10" xfId="20098"/>
    <cellStyle name="常规 17 3 12 11" xfId="20100"/>
    <cellStyle name="常规 17 3 12 12" xfId="20102"/>
    <cellStyle name="常规 17 3 12 2" xfId="20104"/>
    <cellStyle name="常规 17 3 12 3" xfId="20107"/>
    <cellStyle name="常规 17 3 12 4" xfId="20110"/>
    <cellStyle name="常规 17 3 12 5" xfId="20112"/>
    <cellStyle name="常规 17 3 12 6" xfId="20114"/>
    <cellStyle name="常规 17 3 12 7" xfId="20116"/>
    <cellStyle name="常规 17 3 12 8" xfId="11504"/>
    <cellStyle name="常规 17 3 12 9" xfId="11508"/>
    <cellStyle name="常规 17 3 13" xfId="10852"/>
    <cellStyle name="常规 17 3 13 10" xfId="2290"/>
    <cellStyle name="常规 17 3 13 11" xfId="299"/>
    <cellStyle name="常规 17 3 13 12" xfId="20119"/>
    <cellStyle name="常规 17 3 13 2" xfId="20121"/>
    <cellStyle name="常规 17 3 13 3" xfId="20123"/>
    <cellStyle name="常规 17 3 13 4" xfId="20125"/>
    <cellStyle name="常规 17 3 13 5" xfId="20127"/>
    <cellStyle name="常规 17 3 13 6" xfId="20129"/>
    <cellStyle name="常规 17 3 13 7" xfId="20131"/>
    <cellStyle name="常规 17 3 13 8" xfId="11529"/>
    <cellStyle name="常规 17 3 13 9" xfId="11532"/>
    <cellStyle name="常规 17 3 14" xfId="10857"/>
    <cellStyle name="常规 17 3 15" xfId="10862"/>
    <cellStyle name="常规 17 3 16" xfId="10868"/>
    <cellStyle name="常规 17 3 17" xfId="10875"/>
    <cellStyle name="常规 17 3 18" xfId="10882"/>
    <cellStyle name="常规 17 3 19" xfId="10889"/>
    <cellStyle name="常规 17 3 2" xfId="12091"/>
    <cellStyle name="常规 17 3 2 10" xfId="12094"/>
    <cellStyle name="常规 17 3 2 11" xfId="12098"/>
    <cellStyle name="常规 17 3 2 12" xfId="12102"/>
    <cellStyle name="常规 17 3 2 2" xfId="12105"/>
    <cellStyle name="常规 17 3 2 3" xfId="12109"/>
    <cellStyle name="常规 17 3 2 4" xfId="12113"/>
    <cellStyle name="常规 17 3 2 5" xfId="12116"/>
    <cellStyle name="常规 17 3 2 6" xfId="12119"/>
    <cellStyle name="常规 17 3 2 7" xfId="12122"/>
    <cellStyle name="常规 17 3 2 8" xfId="12125"/>
    <cellStyle name="常规 17 3 2 9" xfId="12128"/>
    <cellStyle name="常规 17 3 20" xfId="10863"/>
    <cellStyle name="常规 17 3 21" xfId="10869"/>
    <cellStyle name="常规 17 3 22" xfId="10876"/>
    <cellStyle name="常规 17 3 23" xfId="10883"/>
    <cellStyle name="常规 17 3 24" xfId="10890"/>
    <cellStyle name="常规 17 3 3" xfId="12131"/>
    <cellStyle name="常规 17 3 3 10" xfId="12134"/>
    <cellStyle name="常规 17 3 3 11" xfId="12137"/>
    <cellStyle name="常规 17 3 3 12" xfId="12140"/>
    <cellStyle name="常规 17 3 3 2" xfId="12144"/>
    <cellStyle name="常规 17 3 3 3" xfId="12149"/>
    <cellStyle name="常规 17 3 3 4" xfId="12152"/>
    <cellStyle name="常规 17 3 3 5" xfId="12155"/>
    <cellStyle name="常规 17 3 3 6" xfId="12158"/>
    <cellStyle name="常规 17 3 3 7" xfId="12162"/>
    <cellStyle name="常规 17 3 3 8" xfId="12166"/>
    <cellStyle name="常规 17 3 3 9" xfId="12170"/>
    <cellStyle name="常规 17 3 4" xfId="12173"/>
    <cellStyle name="常规 17 3 4 10" xfId="11513"/>
    <cellStyle name="常规 17 3 4 11" xfId="11518"/>
    <cellStyle name="常规 17 3 4 12" xfId="11522"/>
    <cellStyle name="常规 17 3 4 2" xfId="12176"/>
    <cellStyle name="常规 17 3 4 3" xfId="12180"/>
    <cellStyle name="常规 17 3 4 4" xfId="12184"/>
    <cellStyle name="常规 17 3 4 5" xfId="12188"/>
    <cellStyle name="常规 17 3 4 6" xfId="12192"/>
    <cellStyle name="常规 17 3 4 7" xfId="12195"/>
    <cellStyle name="常规 17 3 4 8" xfId="12198"/>
    <cellStyle name="常规 17 3 4 9" xfId="12201"/>
    <cellStyle name="常规 17 3 5" xfId="12204"/>
    <cellStyle name="常规 17 3 5 10" xfId="11600"/>
    <cellStyle name="常规 17 3 5 11" xfId="11604"/>
    <cellStyle name="常规 17 3 5 12" xfId="11608"/>
    <cellStyle name="常规 17 3 5 2" xfId="12207"/>
    <cellStyle name="常规 17 3 5 3" xfId="12211"/>
    <cellStyle name="常规 17 3 5 4" xfId="12214"/>
    <cellStyle name="常规 17 3 5 5" xfId="12217"/>
    <cellStyle name="常规 17 3 5 6" xfId="12220"/>
    <cellStyle name="常规 17 3 5 7" xfId="12223"/>
    <cellStyle name="常规 17 3 5 8" xfId="12226"/>
    <cellStyle name="常规 17 3 5 9" xfId="12229"/>
    <cellStyle name="常规 17 3 6" xfId="12232"/>
    <cellStyle name="常规 17 3 6 10" xfId="1373"/>
    <cellStyle name="常规 17 3 6 11" xfId="12238"/>
    <cellStyle name="常规 17 3 6 12" xfId="12242"/>
    <cellStyle name="常规 17 3 6 2" xfId="12245"/>
    <cellStyle name="常规 17 3 6 3" xfId="12248"/>
    <cellStyle name="常规 17 3 6 4" xfId="12251"/>
    <cellStyle name="常规 17 3 6 5" xfId="12254"/>
    <cellStyle name="常规 17 3 6 6" xfId="12257"/>
    <cellStyle name="常规 17 3 6 7" xfId="12260"/>
    <cellStyle name="常规 17 3 6 8" xfId="12263"/>
    <cellStyle name="常规 17 3 6 9" xfId="12266"/>
    <cellStyle name="常规 17 3 7" xfId="10782"/>
    <cellStyle name="常规 17 3 7 10" xfId="12269"/>
    <cellStyle name="常规 17 3 7 11" xfId="12273"/>
    <cellStyle name="常规 17 3 7 12" xfId="12277"/>
    <cellStyle name="常规 17 3 7 2" xfId="12280"/>
    <cellStyle name="常规 17 3 7 3" xfId="12283"/>
    <cellStyle name="常规 17 3 7 4" xfId="12286"/>
    <cellStyle name="常规 17 3 7 5" xfId="12289"/>
    <cellStyle name="常规 17 3 7 6" xfId="12292"/>
    <cellStyle name="常规 17 3 7 7" xfId="12295"/>
    <cellStyle name="常规 17 3 7 8" xfId="12298"/>
    <cellStyle name="常规 17 3 7 9" xfId="12301"/>
    <cellStyle name="常规 17 3 8" xfId="10788"/>
    <cellStyle name="常规 17 3 8 10" xfId="20133"/>
    <cellStyle name="常规 17 3 8 11" xfId="20135"/>
    <cellStyle name="常规 17 3 8 12" xfId="20137"/>
    <cellStyle name="常规 17 3 8 2" xfId="20139"/>
    <cellStyle name="常规 17 3 8 3" xfId="20141"/>
    <cellStyle name="常规 17 3 8 4" xfId="20143"/>
    <cellStyle name="常规 17 3 8 5" xfId="20145"/>
    <cellStyle name="常规 17 3 8 6" xfId="20147"/>
    <cellStyle name="常规 17 3 8 7" xfId="20150"/>
    <cellStyle name="常规 17 3 8 8" xfId="20153"/>
    <cellStyle name="常规 17 3 8 9" xfId="20156"/>
    <cellStyle name="常规 17 3 9" xfId="10795"/>
    <cellStyle name="常规 17 3 9 10" xfId="11688"/>
    <cellStyle name="常规 17 3 9 11" xfId="11691"/>
    <cellStyle name="常规 17 3 9 12" xfId="11694"/>
    <cellStyle name="常规 17 3 9 2" xfId="20158"/>
    <cellStyle name="常规 17 3 9 3" xfId="20160"/>
    <cellStyle name="常规 17 3 9 4" xfId="20163"/>
    <cellStyle name="常规 17 3 9 5" xfId="20166"/>
    <cellStyle name="常规 17 3 9 6" xfId="20169"/>
    <cellStyle name="常规 17 3 9 7" xfId="20171"/>
    <cellStyle name="常规 17 3 9 8" xfId="20173"/>
    <cellStyle name="常规 17 3 9 9" xfId="20175"/>
    <cellStyle name="常规 170" xfId="18460"/>
    <cellStyle name="常规 171" xfId="18467"/>
    <cellStyle name="常规 172" xfId="18474"/>
    <cellStyle name="常规 173" xfId="19949"/>
    <cellStyle name="常规 174" xfId="19954"/>
    <cellStyle name="常规 175" xfId="20177"/>
    <cellStyle name="常规 176" xfId="20182"/>
    <cellStyle name="常规 177" xfId="20187"/>
    <cellStyle name="常规 178" xfId="20192"/>
    <cellStyle name="常规 179" xfId="20197"/>
    <cellStyle name="常规 18" xfId="12468"/>
    <cellStyle name="常规 18 2" xfId="10950"/>
    <cellStyle name="常规 18 2 10" xfId="13265"/>
    <cellStyle name="常规 18 2 10 10" xfId="15310"/>
    <cellStyle name="常规 18 2 10 11" xfId="15313"/>
    <cellStyle name="常规 18 2 10 12" xfId="15316"/>
    <cellStyle name="常规 18 2 10 2" xfId="20202"/>
    <cellStyle name="常规 18 2 10 3" xfId="20204"/>
    <cellStyle name="常规 18 2 10 4" xfId="20206"/>
    <cellStyle name="常规 18 2 10 5" xfId="20208"/>
    <cellStyle name="常规 18 2 10 6" xfId="20210"/>
    <cellStyle name="常规 18 2 10 7" xfId="20212"/>
    <cellStyle name="常规 18 2 10 8" xfId="20214"/>
    <cellStyle name="常规 18 2 10 9" xfId="20216"/>
    <cellStyle name="常规 18 2 11" xfId="13269"/>
    <cellStyle name="常规 18 2 11 10" xfId="20219"/>
    <cellStyle name="常规 18 2 11 11" xfId="20222"/>
    <cellStyle name="常规 18 2 11 12" xfId="20225"/>
    <cellStyle name="常规 18 2 11 2" xfId="20227"/>
    <cellStyle name="常规 18 2 11 3" xfId="20229"/>
    <cellStyle name="常规 18 2 11 4" xfId="20231"/>
    <cellStyle name="常规 18 2 11 5" xfId="20233"/>
    <cellStyle name="常规 18 2 11 6" xfId="20235"/>
    <cellStyle name="常规 18 2 11 7" xfId="20237"/>
    <cellStyle name="常规 18 2 11 8" xfId="20239"/>
    <cellStyle name="常规 18 2 11 9" xfId="20241"/>
    <cellStyle name="常规 18 2 12" xfId="13273"/>
    <cellStyle name="常规 18 2 12 10" xfId="20244"/>
    <cellStyle name="常规 18 2 12 11" xfId="20246"/>
    <cellStyle name="常规 18 2 12 12" xfId="20248"/>
    <cellStyle name="常规 18 2 12 2" xfId="20250"/>
    <cellStyle name="常规 18 2 12 3" xfId="20253"/>
    <cellStyle name="常规 18 2 12 4" xfId="20256"/>
    <cellStyle name="常规 18 2 12 5" xfId="20258"/>
    <cellStyle name="常规 18 2 12 6" xfId="20260"/>
    <cellStyle name="常规 18 2 12 7" xfId="20262"/>
    <cellStyle name="常规 18 2 12 8" xfId="20264"/>
    <cellStyle name="常规 18 2 12 9" xfId="20266"/>
    <cellStyle name="常规 18 2 13" xfId="13277"/>
    <cellStyle name="常规 18 2 13 10" xfId="20268"/>
    <cellStyle name="常规 18 2 13 11" xfId="20270"/>
    <cellStyle name="常规 18 2 13 12" xfId="20272"/>
    <cellStyle name="常规 18 2 13 2" xfId="20274"/>
    <cellStyle name="常规 18 2 13 3" xfId="20276"/>
    <cellStyle name="常规 18 2 13 4" xfId="20278"/>
    <cellStyle name="常规 18 2 13 5" xfId="20280"/>
    <cellStyle name="常规 18 2 13 6" xfId="20282"/>
    <cellStyle name="常规 18 2 13 7" xfId="20284"/>
    <cellStyle name="常规 18 2 13 8" xfId="20286"/>
    <cellStyle name="常规 18 2 13 9" xfId="20288"/>
    <cellStyle name="常规 18 2 14" xfId="13280"/>
    <cellStyle name="常规 18 2 15" xfId="13283"/>
    <cellStyle name="常规 18 2 16" xfId="13288"/>
    <cellStyle name="常规 18 2 17" xfId="13293"/>
    <cellStyle name="常规 18 2 18" xfId="13298"/>
    <cellStyle name="常规 18 2 19" xfId="13303"/>
    <cellStyle name="常规 18 2 2" xfId="13308"/>
    <cellStyle name="常规 18 2 2 10" xfId="13311"/>
    <cellStyle name="常规 18 2 2 11" xfId="13314"/>
    <cellStyle name="常规 18 2 2 12" xfId="13317"/>
    <cellStyle name="常规 18 2 2 2" xfId="13320"/>
    <cellStyle name="常规 18 2 2 3" xfId="13324"/>
    <cellStyle name="常规 18 2 2 4" xfId="13328"/>
    <cellStyle name="常规 18 2 2 5" xfId="13331"/>
    <cellStyle name="常规 18 2 2 6" xfId="13334"/>
    <cellStyle name="常规 18 2 2 7" xfId="13337"/>
    <cellStyle name="常规 18 2 2 8" xfId="13340"/>
    <cellStyle name="常规 18 2 2 9" xfId="13343"/>
    <cellStyle name="常规 18 2 20" xfId="13284"/>
    <cellStyle name="常规 18 2 21" xfId="13289"/>
    <cellStyle name="常规 18 2 22" xfId="13294"/>
    <cellStyle name="常规 18 2 23" xfId="13299"/>
    <cellStyle name="常规 18 2 24" xfId="13304"/>
    <cellStyle name="常规 18 2 3" xfId="13346"/>
    <cellStyle name="常规 18 2 3 10" xfId="13349"/>
    <cellStyle name="常规 18 2 3 11" xfId="13352"/>
    <cellStyle name="常规 18 2 3 12" xfId="13355"/>
    <cellStyle name="常规 18 2 3 2" xfId="13358"/>
    <cellStyle name="常规 18 2 3 3" xfId="9197"/>
    <cellStyle name="常规 18 2 3 4" xfId="9202"/>
    <cellStyle name="常规 18 2 3 5" xfId="9206"/>
    <cellStyle name="常规 18 2 3 6" xfId="9210"/>
    <cellStyle name="常规 18 2 3 7" xfId="9214"/>
    <cellStyle name="常规 18 2 3 8" xfId="9218"/>
    <cellStyle name="常规 18 2 3 9" xfId="9222"/>
    <cellStyle name="常规 18 2 4" xfId="13363"/>
    <cellStyle name="常规 18 2 4 10" xfId="13366"/>
    <cellStyle name="常规 18 2 4 11" xfId="13369"/>
    <cellStyle name="常规 18 2 4 12" xfId="13372"/>
    <cellStyle name="常规 18 2 4 2" xfId="13375"/>
    <cellStyle name="常规 18 2 4 3" xfId="13378"/>
    <cellStyle name="常规 18 2 4 4" xfId="13381"/>
    <cellStyle name="常规 18 2 4 5" xfId="13384"/>
    <cellStyle name="常规 18 2 4 6" xfId="13387"/>
    <cellStyle name="常规 18 2 4 7" xfId="13390"/>
    <cellStyle name="常规 18 2 4 8" xfId="13393"/>
    <cellStyle name="常规 18 2 4 9" xfId="13396"/>
    <cellStyle name="常规 18 2 5" xfId="13399"/>
    <cellStyle name="常规 18 2 5 10" xfId="1618"/>
    <cellStyle name="常规 18 2 5 11" xfId="3265"/>
    <cellStyle name="常规 18 2 5 12" xfId="3272"/>
    <cellStyle name="常规 18 2 5 2" xfId="8785"/>
    <cellStyle name="常规 18 2 5 3" xfId="13402"/>
    <cellStyle name="常规 18 2 5 4" xfId="13405"/>
    <cellStyle name="常规 18 2 5 5" xfId="13408"/>
    <cellStyle name="常规 18 2 5 6" xfId="13411"/>
    <cellStyle name="常规 18 2 5 7" xfId="13414"/>
    <cellStyle name="常规 18 2 5 8" xfId="13417"/>
    <cellStyle name="常规 18 2 5 9" xfId="13420"/>
    <cellStyle name="常规 18 2 6" xfId="13423"/>
    <cellStyle name="常规 18 2 6 10" xfId="5240"/>
    <cellStyle name="常规 18 2 6 11" xfId="5244"/>
    <cellStyle name="常规 18 2 6 12" xfId="5248"/>
    <cellStyle name="常规 18 2 6 2" xfId="5142"/>
    <cellStyle name="常规 18 2 6 3" xfId="5148"/>
    <cellStyle name="常规 18 2 6 4" xfId="5153"/>
    <cellStyle name="常规 18 2 6 5" xfId="5159"/>
    <cellStyle name="常规 18 2 6 6" xfId="13428"/>
    <cellStyle name="常规 18 2 6 7" xfId="13432"/>
    <cellStyle name="常规 18 2 6 8" xfId="10148"/>
    <cellStyle name="常规 18 2 6 9" xfId="10155"/>
    <cellStyle name="常规 18 2 7" xfId="13436"/>
    <cellStyle name="常规 18 2 7 10" xfId="13441"/>
    <cellStyle name="常规 18 2 7 11" xfId="13444"/>
    <cellStyle name="常规 18 2 7 12" xfId="13447"/>
    <cellStyle name="常规 18 2 7 2" xfId="13450"/>
    <cellStyle name="常规 18 2 7 3" xfId="13453"/>
    <cellStyle name="常规 18 2 7 4" xfId="13456"/>
    <cellStyle name="常规 18 2 7 5" xfId="13459"/>
    <cellStyle name="常规 18 2 7 6" xfId="13462"/>
    <cellStyle name="常规 18 2 7 7" xfId="13465"/>
    <cellStyle name="常规 18 2 7 8" xfId="13468"/>
    <cellStyle name="常规 18 2 7 9" xfId="13471"/>
    <cellStyle name="常规 18 2 8" xfId="13474"/>
    <cellStyle name="常规 18 2 8 10" xfId="20290"/>
    <cellStyle name="常规 18 2 8 11" xfId="20292"/>
    <cellStyle name="常规 18 2 8 12" xfId="20294"/>
    <cellStyle name="常规 18 2 8 2" xfId="20296"/>
    <cellStyle name="常规 18 2 8 3" xfId="9279"/>
    <cellStyle name="常规 18 2 8 4" xfId="9282"/>
    <cellStyle name="常规 18 2 8 5" xfId="9285"/>
    <cellStyle name="常规 18 2 8 6" xfId="9288"/>
    <cellStyle name="常规 18 2 8 7" xfId="9291"/>
    <cellStyle name="常规 18 2 8 8" xfId="20299"/>
    <cellStyle name="常规 18 2 8 9" xfId="20301"/>
    <cellStyle name="常规 18 2 9" xfId="13479"/>
    <cellStyle name="常规 18 2 9 10" xfId="20303"/>
    <cellStyle name="常规 18 2 9 11" xfId="20305"/>
    <cellStyle name="常规 18 2 9 12" xfId="20307"/>
    <cellStyle name="常规 18 2 9 2" xfId="19715"/>
    <cellStyle name="常规 18 2 9 3" xfId="19719"/>
    <cellStyle name="常规 18 2 9 4" xfId="19723"/>
    <cellStyle name="常规 18 2 9 5" xfId="19727"/>
    <cellStyle name="常规 18 2 9 6" xfId="19731"/>
    <cellStyle name="常规 18 2 9 7" xfId="19735"/>
    <cellStyle name="常规 18 2 9 8" xfId="20309"/>
    <cellStyle name="常规 18 2 9 9" xfId="20311"/>
    <cellStyle name="常规 18 3" xfId="13484"/>
    <cellStyle name="常规 18 3 10" xfId="13487"/>
    <cellStyle name="常规 18 3 10 10" xfId="20313"/>
    <cellStyle name="常规 18 3 10 11" xfId="20316"/>
    <cellStyle name="常规 18 3 10 12" xfId="20319"/>
    <cellStyle name="常规 18 3 10 2" xfId="20322"/>
    <cellStyle name="常规 18 3 10 3" xfId="20325"/>
    <cellStyle name="常规 18 3 10 4" xfId="18973"/>
    <cellStyle name="常规 18 3 10 5" xfId="14553"/>
    <cellStyle name="常规 18 3 10 6" xfId="14560"/>
    <cellStyle name="常规 18 3 10 7" xfId="14569"/>
    <cellStyle name="常规 18 3 10 8" xfId="19025"/>
    <cellStyle name="常规 18 3 10 9" xfId="19029"/>
    <cellStyle name="常规 18 3 11" xfId="13490"/>
    <cellStyle name="常规 18 3 11 10" xfId="20329"/>
    <cellStyle name="常规 18 3 11 11" xfId="20331"/>
    <cellStyle name="常规 18 3 11 12" xfId="20333"/>
    <cellStyle name="常规 18 3 11 2" xfId="20335"/>
    <cellStyle name="常规 18 3 11 3" xfId="20338"/>
    <cellStyle name="常规 18 3 11 4" xfId="20341"/>
    <cellStyle name="常规 18 3 11 5" xfId="622"/>
    <cellStyle name="常规 18 3 11 6" xfId="319"/>
    <cellStyle name="常规 18 3 11 7" xfId="14575"/>
    <cellStyle name="常规 18 3 11 8" xfId="20344"/>
    <cellStyle name="常规 18 3 11 9" xfId="20346"/>
    <cellStyle name="常规 18 3 12" xfId="13493"/>
    <cellStyle name="常规 18 3 12 10" xfId="20349"/>
    <cellStyle name="常规 18 3 12 11" xfId="20352"/>
    <cellStyle name="常规 18 3 12 12" xfId="20355"/>
    <cellStyle name="常规 18 3 12 2" xfId="20358"/>
    <cellStyle name="常规 18 3 12 3" xfId="20362"/>
    <cellStyle name="常规 18 3 12 4" xfId="20366"/>
    <cellStyle name="常规 18 3 12 5" xfId="14579"/>
    <cellStyle name="常规 18 3 12 6" xfId="14584"/>
    <cellStyle name="常规 18 3 12 7" xfId="14593"/>
    <cellStyle name="常规 18 3 12 8" xfId="20369"/>
    <cellStyle name="常规 18 3 12 9" xfId="20373"/>
    <cellStyle name="常规 18 3 13" xfId="13496"/>
    <cellStyle name="常规 18 3 13 10" xfId="4276"/>
    <cellStyle name="常规 18 3 13 11" xfId="655"/>
    <cellStyle name="常规 18 3 13 12" xfId="20377"/>
    <cellStyle name="常规 18 3 13 2" xfId="20381"/>
    <cellStyle name="常规 18 3 13 3" xfId="20384"/>
    <cellStyle name="常规 18 3 13 4" xfId="20387"/>
    <cellStyle name="常规 18 3 13 5" xfId="14598"/>
    <cellStyle name="常规 18 3 13 6" xfId="5737"/>
    <cellStyle name="常规 18 3 13 7" xfId="5742"/>
    <cellStyle name="常规 18 3 13 8" xfId="5751"/>
    <cellStyle name="常规 18 3 13 9" xfId="20390"/>
    <cellStyle name="常规 18 3 14" xfId="13499"/>
    <cellStyle name="常规 18 3 15" xfId="13502"/>
    <cellStyle name="常规 18 3 16" xfId="13507"/>
    <cellStyle name="常规 18 3 17" xfId="13512"/>
    <cellStyle name="常规 18 3 18" xfId="13517"/>
    <cellStyle name="常规 18 3 19" xfId="13522"/>
    <cellStyle name="常规 18 3 2" xfId="13527"/>
    <cellStyle name="常规 18 3 2 10" xfId="13530"/>
    <cellStyle name="常规 18 3 2 11" xfId="3609"/>
    <cellStyle name="常规 18 3 2 12" xfId="3614"/>
    <cellStyle name="常规 18 3 2 2" xfId="13534"/>
    <cellStyle name="常规 18 3 2 3" xfId="13538"/>
    <cellStyle name="常规 18 3 2 4" xfId="13542"/>
    <cellStyle name="常规 18 3 2 5" xfId="13545"/>
    <cellStyle name="常规 18 3 2 6" xfId="13548"/>
    <cellStyle name="常规 18 3 2 7" xfId="13551"/>
    <cellStyle name="常规 18 3 2 8" xfId="13554"/>
    <cellStyle name="常规 18 3 2 9" xfId="13557"/>
    <cellStyle name="常规 18 3 20" xfId="13503"/>
    <cellStyle name="常规 18 3 21" xfId="13508"/>
    <cellStyle name="常规 18 3 22" xfId="13513"/>
    <cellStyle name="常规 18 3 23" xfId="13518"/>
    <cellStyle name="常规 18 3 24" xfId="13523"/>
    <cellStyle name="常规 18 3 3" xfId="13560"/>
    <cellStyle name="常规 18 3 3 10" xfId="13563"/>
    <cellStyle name="常规 18 3 3 11" xfId="3537"/>
    <cellStyle name="常规 18 3 3 12" xfId="3660"/>
    <cellStyle name="常规 18 3 3 2" xfId="13567"/>
    <cellStyle name="常规 18 3 3 3" xfId="13571"/>
    <cellStyle name="常规 18 3 3 4" xfId="13575"/>
    <cellStyle name="常规 18 3 3 5" xfId="13578"/>
    <cellStyle name="常规 18 3 3 6" xfId="13581"/>
    <cellStyle name="常规 18 3 3 7" xfId="13584"/>
    <cellStyle name="常规 18 3 3 8" xfId="13587"/>
    <cellStyle name="常规 18 3 3 9" xfId="13590"/>
    <cellStyle name="常规 18 3 4" xfId="13593"/>
    <cellStyle name="常规 18 3 4 10" xfId="13596"/>
    <cellStyle name="常规 18 3 4 11" xfId="13601"/>
    <cellStyle name="常规 18 3 4 12" xfId="13607"/>
    <cellStyle name="常规 18 3 4 2" xfId="13613"/>
    <cellStyle name="常规 18 3 4 3" xfId="13616"/>
    <cellStyle name="常规 18 3 4 4" xfId="13619"/>
    <cellStyle name="常规 18 3 4 5" xfId="13622"/>
    <cellStyle name="常规 18 3 4 6" xfId="13625"/>
    <cellStyle name="常规 18 3 4 7" xfId="13628"/>
    <cellStyle name="常规 18 3 4 8" xfId="13631"/>
    <cellStyle name="常规 18 3 4 9" xfId="13634"/>
    <cellStyle name="常规 18 3 5" xfId="13637"/>
    <cellStyle name="常规 18 3 5 10" xfId="13640"/>
    <cellStyle name="常规 18 3 5 11" xfId="13646"/>
    <cellStyle name="常规 18 3 5 12" xfId="13653"/>
    <cellStyle name="常规 18 3 5 2" xfId="13660"/>
    <cellStyle name="常规 18 3 5 3" xfId="13663"/>
    <cellStyle name="常规 18 3 5 4" xfId="13666"/>
    <cellStyle name="常规 18 3 5 5" xfId="13670"/>
    <cellStyle name="常规 18 3 5 6" xfId="13674"/>
    <cellStyle name="常规 18 3 5 7" xfId="13678"/>
    <cellStyle name="常规 18 3 5 8" xfId="13681"/>
    <cellStyle name="常规 18 3 5 9" xfId="13684"/>
    <cellStyle name="常规 18 3 6" xfId="13689"/>
    <cellStyle name="常规 18 3 6 10" xfId="13694"/>
    <cellStyle name="常规 18 3 6 11" xfId="13699"/>
    <cellStyle name="常规 18 3 6 12" xfId="13705"/>
    <cellStyle name="常规 18 3 6 2" xfId="13711"/>
    <cellStyle name="常规 18 3 6 3" xfId="13714"/>
    <cellStyle name="常规 18 3 6 4" xfId="13717"/>
    <cellStyle name="常规 18 3 6 5" xfId="13720"/>
    <cellStyle name="常规 18 3 6 6" xfId="13723"/>
    <cellStyle name="常规 18 3 6 7" xfId="13726"/>
    <cellStyle name="常规 18 3 6 8" xfId="13731"/>
    <cellStyle name="常规 18 3 6 9" xfId="13736"/>
    <cellStyle name="常规 18 3 7" xfId="13740"/>
    <cellStyle name="常规 18 3 7 10" xfId="13745"/>
    <cellStyle name="常规 18 3 7 11" xfId="13749"/>
    <cellStyle name="常规 18 3 7 12" xfId="13754"/>
    <cellStyle name="常规 18 3 7 2" xfId="13759"/>
    <cellStyle name="常规 18 3 7 3" xfId="13762"/>
    <cellStyle name="常规 18 3 7 4" xfId="13765"/>
    <cellStyle name="常规 18 3 7 5" xfId="13768"/>
    <cellStyle name="常规 18 3 7 6" xfId="13771"/>
    <cellStyle name="常规 18 3 7 7" xfId="13775"/>
    <cellStyle name="常规 18 3 7 8" xfId="13779"/>
    <cellStyle name="常规 18 3 7 9" xfId="13783"/>
    <cellStyle name="常规 18 3 8" xfId="13788"/>
    <cellStyle name="常规 18 3 8 10" xfId="20392"/>
    <cellStyle name="常规 18 3 8 11" xfId="20395"/>
    <cellStyle name="常规 18 3 8 12" xfId="20398"/>
    <cellStyle name="常规 18 3 8 2" xfId="20401"/>
    <cellStyle name="常规 18 3 8 3" xfId="20403"/>
    <cellStyle name="常规 18 3 8 4" xfId="20405"/>
    <cellStyle name="常规 18 3 8 5" xfId="20407"/>
    <cellStyle name="常规 18 3 8 6" xfId="20409"/>
    <cellStyle name="常规 18 3 8 7" xfId="20412"/>
    <cellStyle name="常规 18 3 8 8" xfId="20415"/>
    <cellStyle name="常规 18 3 8 9" xfId="20418"/>
    <cellStyle name="常规 18 3 9" xfId="13793"/>
    <cellStyle name="常规 18 3 9 10" xfId="20422"/>
    <cellStyle name="常规 18 3 9 11" xfId="20425"/>
    <cellStyle name="常规 18 3 9 12" xfId="14495"/>
    <cellStyle name="常规 18 3 9 2" xfId="20428"/>
    <cellStyle name="常规 18 3 9 3" xfId="20430"/>
    <cellStyle name="常规 18 3 9 4" xfId="20432"/>
    <cellStyle name="常规 18 3 9 5" xfId="20434"/>
    <cellStyle name="常规 18 3 9 6" xfId="20436"/>
    <cellStyle name="常规 18 3 9 7" xfId="20439"/>
    <cellStyle name="常规 18 3 9 8" xfId="20442"/>
    <cellStyle name="常规 18 3 9 9" xfId="20445"/>
    <cellStyle name="常规 180" xfId="20178"/>
    <cellStyle name="常规 181" xfId="20183"/>
    <cellStyle name="常规 182" xfId="20188"/>
    <cellStyle name="常规 183" xfId="20193"/>
    <cellStyle name="常规 184" xfId="20198"/>
    <cellStyle name="常规 185" xfId="20448"/>
    <cellStyle name="常规 185 2" xfId="20453"/>
    <cellStyle name="常规 186" xfId="20455"/>
    <cellStyle name="常规 187" xfId="20460"/>
    <cellStyle name="常规 188" xfId="20466"/>
    <cellStyle name="常规 189" xfId="20471"/>
    <cellStyle name="常规 19" xfId="18479"/>
    <cellStyle name="常规 19 2" xfId="16695"/>
    <cellStyle name="常规 19 2 10" xfId="20476"/>
    <cellStyle name="常规 19 2 10 10" xfId="20478"/>
    <cellStyle name="常规 19 2 10 11" xfId="20480"/>
    <cellStyle name="常规 19 2 10 12" xfId="2076"/>
    <cellStyle name="常规 19 2 10 2" xfId="20483"/>
    <cellStyle name="常规 19 2 10 3" xfId="20488"/>
    <cellStyle name="常规 19 2 10 4" xfId="20492"/>
    <cellStyle name="常规 19 2 10 5" xfId="20498"/>
    <cellStyle name="常规 19 2 10 6" xfId="20502"/>
    <cellStyle name="常规 19 2 10 7" xfId="20506"/>
    <cellStyle name="常规 19 2 10 8" xfId="20510"/>
    <cellStyle name="常规 19 2 10 9" xfId="20515"/>
    <cellStyle name="常规 19 2 11" xfId="20519"/>
    <cellStyle name="常规 19 2 11 10" xfId="20521"/>
    <cellStyle name="常规 19 2 11 11" xfId="20523"/>
    <cellStyle name="常规 19 2 11 12" xfId="2174"/>
    <cellStyle name="常规 19 2 11 2" xfId="20526"/>
    <cellStyle name="常规 19 2 11 3" xfId="20530"/>
    <cellStyle name="常规 19 2 11 4" xfId="20534"/>
    <cellStyle name="常规 19 2 11 5" xfId="20538"/>
    <cellStyle name="常规 19 2 11 6" xfId="20541"/>
    <cellStyle name="常规 19 2 11 7" xfId="20544"/>
    <cellStyle name="常规 19 2 11 8" xfId="18001"/>
    <cellStyle name="常规 19 2 11 9" xfId="18005"/>
    <cellStyle name="常规 19 2 12" xfId="20546"/>
    <cellStyle name="常规 19 2 12 10" xfId="20548"/>
    <cellStyle name="常规 19 2 12 11" xfId="20550"/>
    <cellStyle name="常规 19 2 12 12" xfId="20552"/>
    <cellStyle name="常规 19 2 12 2" xfId="20555"/>
    <cellStyle name="常规 19 2 12 3" xfId="20560"/>
    <cellStyle name="常规 19 2 12 4" xfId="20565"/>
    <cellStyle name="常规 19 2 12 5" xfId="20569"/>
    <cellStyle name="常规 19 2 12 6" xfId="20572"/>
    <cellStyle name="常规 19 2 12 7" xfId="20575"/>
    <cellStyle name="常规 19 2 12 8" xfId="18019"/>
    <cellStyle name="常规 19 2 12 9" xfId="18023"/>
    <cellStyle name="常规 19 2 13" xfId="20577"/>
    <cellStyle name="常规 19 2 13 10" xfId="7657"/>
    <cellStyle name="常规 19 2 13 11" xfId="7673"/>
    <cellStyle name="常规 19 2 13 12" xfId="7691"/>
    <cellStyle name="常规 19 2 13 2" xfId="20580"/>
    <cellStyle name="常规 19 2 13 3" xfId="20584"/>
    <cellStyle name="常规 19 2 13 4" xfId="20588"/>
    <cellStyle name="常规 19 2 13 5" xfId="20592"/>
    <cellStyle name="常规 19 2 13 6" xfId="20595"/>
    <cellStyle name="常规 19 2 13 7" xfId="20598"/>
    <cellStyle name="常规 19 2 13 8" xfId="18047"/>
    <cellStyle name="常规 19 2 13 9" xfId="18051"/>
    <cellStyle name="常规 19 2 14" xfId="20600"/>
    <cellStyle name="常规 19 2 15" xfId="20602"/>
    <cellStyle name="常规 19 2 16" xfId="20606"/>
    <cellStyle name="常规 19 2 17" xfId="20610"/>
    <cellStyle name="常规 19 2 18" xfId="20614"/>
    <cellStyle name="常规 19 2 19" xfId="20618"/>
    <cellStyle name="常规 19 2 2" xfId="20622"/>
    <cellStyle name="常规 19 2 2 10" xfId="20624"/>
    <cellStyle name="常规 19 2 2 11" xfId="20628"/>
    <cellStyle name="常规 19 2 2 12" xfId="20632"/>
    <cellStyle name="常规 19 2 2 2" xfId="11991"/>
    <cellStyle name="常规 19 2 2 3" xfId="12028"/>
    <cellStyle name="常规 19 2 2 4" xfId="12070"/>
    <cellStyle name="常规 19 2 2 5" xfId="12075"/>
    <cellStyle name="常规 19 2 2 6" xfId="20636"/>
    <cellStyle name="常规 19 2 2 7" xfId="20639"/>
    <cellStyle name="常规 19 2 2 8" xfId="20642"/>
    <cellStyle name="常规 19 2 2 9" xfId="20645"/>
    <cellStyle name="常规 19 2 20" xfId="20603"/>
    <cellStyle name="常规 19 2 21" xfId="20607"/>
    <cellStyle name="常规 19 2 22" xfId="20611"/>
    <cellStyle name="常规 19 2 23" xfId="20615"/>
    <cellStyle name="常规 19 2 24" xfId="20619"/>
    <cellStyle name="常规 19 2 3" xfId="20648"/>
    <cellStyle name="常规 19 2 3 10" xfId="20650"/>
    <cellStyle name="常规 19 2 3 11" xfId="20654"/>
    <cellStyle name="常规 19 2 3 12" xfId="20658"/>
    <cellStyle name="常规 19 2 3 2" xfId="12234"/>
    <cellStyle name="常规 19 2 3 3" xfId="10784"/>
    <cellStyle name="常规 19 2 3 4" xfId="10790"/>
    <cellStyle name="常规 19 2 3 5" xfId="10797"/>
    <cellStyle name="常规 19 2 3 6" xfId="10801"/>
    <cellStyle name="常规 19 2 3 7" xfId="10805"/>
    <cellStyle name="常规 19 2 3 8" xfId="10809"/>
    <cellStyle name="常规 19 2 3 9" xfId="10813"/>
    <cellStyle name="常规 19 2 4" xfId="20661"/>
    <cellStyle name="常规 19 2 4 10" xfId="18026"/>
    <cellStyle name="常规 19 2 4 11" xfId="18029"/>
    <cellStyle name="常规 19 2 4 12" xfId="18033"/>
    <cellStyle name="常规 19 2 4 2" xfId="12387"/>
    <cellStyle name="常规 19 2 4 3" xfId="12390"/>
    <cellStyle name="常规 19 2 4 4" xfId="12393"/>
    <cellStyle name="常规 19 2 4 5" xfId="12396"/>
    <cellStyle name="常规 19 2 4 6" xfId="20663"/>
    <cellStyle name="常规 19 2 4 7" xfId="20665"/>
    <cellStyle name="常规 19 2 4 8" xfId="20667"/>
    <cellStyle name="常规 19 2 4 9" xfId="3836"/>
    <cellStyle name="常规 19 2 5" xfId="20669"/>
    <cellStyle name="常规 19 2 5 10" xfId="18094"/>
    <cellStyle name="常规 19 2 5 11" xfId="18097"/>
    <cellStyle name="常规 19 2 5 12" xfId="18100"/>
    <cellStyle name="常规 19 2 5 2" xfId="12480"/>
    <cellStyle name="常规 19 2 5 3" xfId="12483"/>
    <cellStyle name="常规 19 2 5 4" xfId="12486"/>
    <cellStyle name="常规 19 2 5 5" xfId="12489"/>
    <cellStyle name="常规 19 2 5 6" xfId="20671"/>
    <cellStyle name="常规 19 2 5 7" xfId="20673"/>
    <cellStyle name="常规 19 2 5 8" xfId="20675"/>
    <cellStyle name="常规 19 2 5 9" xfId="20677"/>
    <cellStyle name="常规 19 2 6" xfId="20679"/>
    <cellStyle name="常规 19 2 6 10" xfId="20681"/>
    <cellStyle name="常规 19 2 6 11" xfId="20684"/>
    <cellStyle name="常规 19 2 6 12" xfId="20687"/>
    <cellStyle name="常规 19 2 6 2" xfId="20690"/>
    <cellStyle name="常规 19 2 6 3" xfId="20692"/>
    <cellStyle name="常规 19 2 6 4" xfId="20694"/>
    <cellStyle name="常规 19 2 6 5" xfId="20696"/>
    <cellStyle name="常规 19 2 6 6" xfId="20699"/>
    <cellStyle name="常规 19 2 6 7" xfId="20702"/>
    <cellStyle name="常规 19 2 6 8" xfId="20705"/>
    <cellStyle name="常规 19 2 6 9" xfId="20707"/>
    <cellStyle name="常规 19 2 7" xfId="20709"/>
    <cellStyle name="常规 19 2 7 10" xfId="20711"/>
    <cellStyle name="常规 19 2 7 11" xfId="20715"/>
    <cellStyle name="常规 19 2 7 12" xfId="20719"/>
    <cellStyle name="常规 19 2 7 2" xfId="20723"/>
    <cellStyle name="常规 19 2 7 3" xfId="20725"/>
    <cellStyle name="常规 19 2 7 4" xfId="20727"/>
    <cellStyle name="常规 19 2 7 5" xfId="20729"/>
    <cellStyle name="常规 19 2 7 6" xfId="20731"/>
    <cellStyle name="常规 19 2 7 7" xfId="20734"/>
    <cellStyle name="常规 19 2 7 8" xfId="20737"/>
    <cellStyle name="常规 19 2 7 9" xfId="20740"/>
    <cellStyle name="常规 19 2 8" xfId="20743"/>
    <cellStyle name="常规 19 2 8 10" xfId="20745"/>
    <cellStyle name="常规 19 2 8 11" xfId="20750"/>
    <cellStyle name="常规 19 2 8 12" xfId="20754"/>
    <cellStyle name="常规 19 2 8 2" xfId="20758"/>
    <cellStyle name="常规 19 2 8 3" xfId="10925"/>
    <cellStyle name="常规 19 2 8 4" xfId="10928"/>
    <cellStyle name="常规 19 2 8 5" xfId="10932"/>
    <cellStyle name="常规 19 2 8 6" xfId="10936"/>
    <cellStyle name="常规 19 2 8 7" xfId="10940"/>
    <cellStyle name="常规 19 2 8 8" xfId="20760"/>
    <cellStyle name="常规 19 2 8 9" xfId="20763"/>
    <cellStyle name="常规 19 2 9" xfId="20766"/>
    <cellStyle name="常规 19 2 9 10" xfId="18228"/>
    <cellStyle name="常规 19 2 9 11" xfId="18231"/>
    <cellStyle name="常规 19 2 9 12" xfId="18234"/>
    <cellStyle name="常规 19 2 9 2" xfId="20768"/>
    <cellStyle name="常规 19 2 9 3" xfId="20770"/>
    <cellStyle name="常规 19 2 9 4" xfId="20772"/>
    <cellStyle name="常规 19 2 9 5" xfId="20774"/>
    <cellStyle name="常规 19 2 9 6" xfId="20776"/>
    <cellStyle name="常规 19 2 9 7" xfId="20778"/>
    <cellStyle name="常规 19 2 9 8" xfId="20780"/>
    <cellStyle name="常规 19 2 9 9" xfId="20782"/>
    <cellStyle name="常规 19 3" xfId="16699"/>
    <cellStyle name="常规 19 3 10" xfId="20784"/>
    <cellStyle name="常规 19 3 10 10" xfId="20786"/>
    <cellStyle name="常规 19 3 10 11" xfId="20788"/>
    <cellStyle name="常规 19 3 10 12" xfId="20790"/>
    <cellStyle name="常规 19 3 10 2" xfId="16107"/>
    <cellStyle name="常规 19 3 10 3" xfId="16112"/>
    <cellStyle name="常规 19 3 10 4" xfId="16117"/>
    <cellStyle name="常规 19 3 10 5" xfId="20793"/>
    <cellStyle name="常规 19 3 10 6" xfId="20798"/>
    <cellStyle name="常规 19 3 10 7" xfId="20803"/>
    <cellStyle name="常规 19 3 10 8" xfId="20806"/>
    <cellStyle name="常规 19 3 10 9" xfId="20809"/>
    <cellStyle name="常规 19 3 11" xfId="20811"/>
    <cellStyle name="常规 19 3 11 10" xfId="20813"/>
    <cellStyle name="常规 19 3 11 11" xfId="20815"/>
    <cellStyle name="常规 19 3 11 12" xfId="20817"/>
    <cellStyle name="常规 19 3 11 2" xfId="18941"/>
    <cellStyle name="常规 19 3 11 3" xfId="18945"/>
    <cellStyle name="常规 19 3 11 4" xfId="20820"/>
    <cellStyle name="常规 19 3 11 5" xfId="20823"/>
    <cellStyle name="常规 19 3 11 6" xfId="20826"/>
    <cellStyle name="常规 19 3 11 7" xfId="20829"/>
    <cellStyle name="常规 19 3 11 8" xfId="20832"/>
    <cellStyle name="常规 19 3 11 9" xfId="20835"/>
    <cellStyle name="常规 19 3 12" xfId="20837"/>
    <cellStyle name="常规 19 3 12 10" xfId="20839"/>
    <cellStyle name="常规 19 3 12 11" xfId="20841"/>
    <cellStyle name="常规 19 3 12 12" xfId="20843"/>
    <cellStyle name="常规 19 3 12 2" xfId="20846"/>
    <cellStyle name="常规 19 3 12 3" xfId="20850"/>
    <cellStyle name="常规 19 3 12 4" xfId="20854"/>
    <cellStyle name="常规 19 3 12 5" xfId="20857"/>
    <cellStyle name="常规 19 3 12 6" xfId="20860"/>
    <cellStyle name="常规 19 3 12 7" xfId="20864"/>
    <cellStyle name="常规 19 3 12 8" xfId="20868"/>
    <cellStyle name="常规 19 3 12 9" xfId="20872"/>
    <cellStyle name="常规 19 3 13" xfId="20874"/>
    <cellStyle name="常规 19 3 13 10" xfId="7159"/>
    <cellStyle name="常规 19 3 13 11" xfId="7163"/>
    <cellStyle name="常规 19 3 13 12" xfId="20876"/>
    <cellStyle name="常规 19 3 13 2" xfId="20879"/>
    <cellStyle name="常规 19 3 13 3" xfId="20882"/>
    <cellStyle name="常规 19 3 13 4" xfId="20885"/>
    <cellStyle name="常规 19 3 13 5" xfId="20888"/>
    <cellStyle name="常规 19 3 13 6" xfId="20891"/>
    <cellStyle name="常规 19 3 13 7" xfId="20894"/>
    <cellStyle name="常规 19 3 13 8" xfId="20897"/>
    <cellStyle name="常规 19 3 13 9" xfId="20900"/>
    <cellStyle name="常规 19 3 14" xfId="20902"/>
    <cellStyle name="常规 19 3 15" xfId="20904"/>
    <cellStyle name="常规 19 3 16" xfId="20908"/>
    <cellStyle name="常规 19 3 17" xfId="20912"/>
    <cellStyle name="常规 19 3 18" xfId="20916"/>
    <cellStyle name="常规 19 3 19" xfId="20920"/>
    <cellStyle name="常规 19 3 2" xfId="20924"/>
    <cellStyle name="常规 19 3 2 10" xfId="20926"/>
    <cellStyle name="常规 19 3 2 11" xfId="20929"/>
    <cellStyle name="常规 19 3 2 12" xfId="20932"/>
    <cellStyle name="常规 19 3 2 2" xfId="13425"/>
    <cellStyle name="常规 19 3 2 3" xfId="13438"/>
    <cellStyle name="常规 19 3 2 4" xfId="13476"/>
    <cellStyle name="常规 19 3 2 5" xfId="13481"/>
    <cellStyle name="常规 19 3 2 6" xfId="20935"/>
    <cellStyle name="常规 19 3 2 7" xfId="20937"/>
    <cellStyle name="常规 19 3 2 8" xfId="20939"/>
    <cellStyle name="常规 19 3 2 9" xfId="20941"/>
    <cellStyle name="常规 19 3 20" xfId="20905"/>
    <cellStyle name="常规 19 3 21" xfId="20909"/>
    <cellStyle name="常规 19 3 22" xfId="20913"/>
    <cellStyle name="常规 19 3 23" xfId="20917"/>
    <cellStyle name="常规 19 3 24" xfId="20921"/>
    <cellStyle name="常规 19 3 3" xfId="20943"/>
    <cellStyle name="常规 19 3 3 10" xfId="20945"/>
    <cellStyle name="常规 19 3 3 11" xfId="2631"/>
    <cellStyle name="常规 19 3 3 12" xfId="2634"/>
    <cellStyle name="常规 19 3 3 2" xfId="13691"/>
    <cellStyle name="常规 19 3 3 3" xfId="13742"/>
    <cellStyle name="常规 19 3 3 4" xfId="13790"/>
    <cellStyle name="常规 19 3 3 5" xfId="13795"/>
    <cellStyle name="常规 19 3 3 6" xfId="20947"/>
    <cellStyle name="常规 19 3 3 7" xfId="20949"/>
    <cellStyle name="常规 19 3 3 8" xfId="20951"/>
    <cellStyle name="常规 19 3 3 9" xfId="20953"/>
    <cellStyle name="常规 19 3 4" xfId="20955"/>
    <cellStyle name="常规 19 3 4 10" xfId="20957"/>
    <cellStyle name="常规 19 3 4 11" xfId="20959"/>
    <cellStyle name="常规 19 3 4 12" xfId="20961"/>
    <cellStyle name="常规 19 3 4 2" xfId="13852"/>
    <cellStyle name="常规 19 3 4 3" xfId="13855"/>
    <cellStyle name="常规 19 3 4 4" xfId="13858"/>
    <cellStyle name="常规 19 3 4 5" xfId="13861"/>
    <cellStyle name="常规 19 3 4 6" xfId="20963"/>
    <cellStyle name="常规 19 3 4 7" xfId="20965"/>
    <cellStyle name="常规 19 3 4 8" xfId="20967"/>
    <cellStyle name="常规 19 3 4 9" xfId="8734"/>
    <cellStyle name="常规 19 3 5" xfId="20969"/>
    <cellStyle name="常规 19 3 5 10" xfId="20971"/>
    <cellStyle name="常规 19 3 5 11" xfId="20973"/>
    <cellStyle name="常规 19 3 5 12" xfId="20975"/>
    <cellStyle name="常规 19 3 5 2" xfId="13931"/>
    <cellStyle name="常规 19 3 5 3" xfId="7468"/>
    <cellStyle name="常规 19 3 5 4" xfId="13934"/>
    <cellStyle name="常规 19 3 5 5" xfId="13938"/>
    <cellStyle name="常规 19 3 5 6" xfId="20977"/>
    <cellStyle name="常规 19 3 5 7" xfId="20980"/>
    <cellStyle name="常规 19 3 5 8" xfId="20982"/>
    <cellStyle name="常规 19 3 5 9" xfId="20984"/>
    <cellStyle name="常规 19 3 6" xfId="20987"/>
    <cellStyle name="常规 19 3 6 10" xfId="20989"/>
    <cellStyle name="常规 19 3 6 11" xfId="1127"/>
    <cellStyle name="常规 19 3 6 12" xfId="1140"/>
    <cellStyle name="常规 19 3 6 2" xfId="20992"/>
    <cellStyle name="常规 19 3 6 3" xfId="20995"/>
    <cellStyle name="常规 19 3 6 4" xfId="20997"/>
    <cellStyle name="常规 19 3 6 5" xfId="20999"/>
    <cellStyle name="常规 19 3 6 6" xfId="21001"/>
    <cellStyle name="常规 19 3 6 7" xfId="21003"/>
    <cellStyle name="常规 19 3 6 8" xfId="21005"/>
    <cellStyle name="常规 19 3 6 9" xfId="21007"/>
    <cellStyle name="常规 19 3 7" xfId="21009"/>
    <cellStyle name="常规 19 3 7 10" xfId="21011"/>
    <cellStyle name="常规 19 3 7 11" xfId="21013"/>
    <cellStyle name="常规 19 3 7 12" xfId="21015"/>
    <cellStyle name="常规 19 3 7 2" xfId="21017"/>
    <cellStyle name="常规 19 3 7 3" xfId="21019"/>
    <cellStyle name="常规 19 3 7 4" xfId="21021"/>
    <cellStyle name="常规 19 3 7 5" xfId="21023"/>
    <cellStyle name="常规 19 3 7 6" xfId="21026"/>
    <cellStyle name="常规 19 3 7 7" xfId="21028"/>
    <cellStyle name="常规 19 3 7 8" xfId="21030"/>
    <cellStyle name="常规 19 3 7 9" xfId="21032"/>
    <cellStyle name="常规 19 3 8" xfId="21034"/>
    <cellStyle name="常规 19 3 8 10" xfId="21036"/>
    <cellStyle name="常规 19 3 8 11" xfId="2704"/>
    <cellStyle name="常规 19 3 8 12" xfId="2713"/>
    <cellStyle name="常规 19 3 8 2" xfId="21038"/>
    <cellStyle name="常规 19 3 8 3" xfId="21040"/>
    <cellStyle name="常规 19 3 8 4" xfId="21042"/>
    <cellStyle name="常规 19 3 8 5" xfId="21044"/>
    <cellStyle name="常规 19 3 8 6" xfId="21047"/>
    <cellStyle name="常规 19 3 8 7" xfId="21049"/>
    <cellStyle name="常规 19 3 8 8" xfId="21051"/>
    <cellStyle name="常规 19 3 8 9" xfId="21053"/>
    <cellStyle name="常规 19 3 9" xfId="21055"/>
    <cellStyle name="常规 19 3 9 10" xfId="21057"/>
    <cellStyle name="常规 19 3 9 11" xfId="21059"/>
    <cellStyle name="常规 19 3 9 12" xfId="21061"/>
    <cellStyle name="常规 19 3 9 2" xfId="21063"/>
    <cellStyle name="常规 19 3 9 3" xfId="21065"/>
    <cellStyle name="常规 19 3 9 4" xfId="21067"/>
    <cellStyle name="常规 19 3 9 5" xfId="21069"/>
    <cellStyle name="常规 19 3 9 6" xfId="21072"/>
    <cellStyle name="常规 19 3 9 7" xfId="21074"/>
    <cellStyle name="常规 19 3 9 8" xfId="21076"/>
    <cellStyle name="常规 19 3 9 9" xfId="21078"/>
    <cellStyle name="常规 190" xfId="20449"/>
    <cellStyle name="常规 191" xfId="20456"/>
    <cellStyle name="常规 192" xfId="20461"/>
    <cellStyle name="常规 193" xfId="20467"/>
    <cellStyle name="常规 194" xfId="20472"/>
    <cellStyle name="常规 195" xfId="21080"/>
    <cellStyle name="常规 196" xfId="21083"/>
    <cellStyle name="常规 197" xfId="21086"/>
    <cellStyle name="常规 198" xfId="21089"/>
    <cellStyle name="常规 199" xfId="21092"/>
    <cellStyle name="常规 2" xfId="13191"/>
    <cellStyle name="常规 2 10" xfId="21095"/>
    <cellStyle name="常规 2 10 2" xfId="11471"/>
    <cellStyle name="常规 2 11" xfId="3770"/>
    <cellStyle name="常规 2 12" xfId="3774"/>
    <cellStyle name="常规 2 13" xfId="3778"/>
    <cellStyle name="常规 2 14" xfId="3782"/>
    <cellStyle name="常规 2 15" xfId="1413"/>
    <cellStyle name="常规 2 16" xfId="3784"/>
    <cellStyle name="常规 2 17" xfId="3789"/>
    <cellStyle name="常规 2 18" xfId="2604"/>
    <cellStyle name="常规 2 19" xfId="2610"/>
    <cellStyle name="常规 2 19 2" xfId="1270"/>
    <cellStyle name="常规 2 19 2 2" xfId="21098"/>
    <cellStyle name="常规 2 19 2 3" xfId="21100"/>
    <cellStyle name="常规 2 19 2 4" xfId="21103"/>
    <cellStyle name="常规 2 19 2 5" xfId="21107"/>
    <cellStyle name="常规 2 19 2 6" xfId="21111"/>
    <cellStyle name="常规 2 19 3" xfId="1278"/>
    <cellStyle name="常规 2 19 3 2" xfId="21115"/>
    <cellStyle name="常规 2 19 3 2 2" xfId="21117"/>
    <cellStyle name="常规 2 19 3 3" xfId="21120"/>
    <cellStyle name="常规 2 19 4" xfId="7181"/>
    <cellStyle name="常规 2 2" xfId="21123"/>
    <cellStyle name="常规 2 2 10" xfId="17520"/>
    <cellStyle name="常规 2 2 10 10" xfId="14110"/>
    <cellStyle name="常规 2 2 10 11" xfId="16440"/>
    <cellStyle name="常规 2 2 10 12" xfId="16494"/>
    <cellStyle name="常规 2 2 10 13" xfId="16496"/>
    <cellStyle name="常规 2 2 10 14" xfId="16498"/>
    <cellStyle name="常规 2 2 10 15" xfId="21126"/>
    <cellStyle name="常规 2 2 10 16" xfId="21128"/>
    <cellStyle name="常规 2 2 10 17" xfId="21131"/>
    <cellStyle name="常规 2 2 10 2" xfId="15442"/>
    <cellStyle name="常规 2 2 10 2 10" xfId="21134"/>
    <cellStyle name="常规 2 2 10 2 11" xfId="21135"/>
    <cellStyle name="常规 2 2 10 2 12" xfId="21136"/>
    <cellStyle name="常规 2 2 10 2 2" xfId="13772"/>
    <cellStyle name="常规 2 2 10 2 3" xfId="13776"/>
    <cellStyle name="常规 2 2 10 2 4" xfId="13780"/>
    <cellStyle name="常规 2 2 10 2 5" xfId="13784"/>
    <cellStyle name="常规 2 2 10 2 6" xfId="21137"/>
    <cellStyle name="常规 2 2 10 2 7" xfId="14072"/>
    <cellStyle name="常规 2 2 10 2 8" xfId="21139"/>
    <cellStyle name="常规 2 2 10 2 9" xfId="21141"/>
    <cellStyle name="常规 2 2 10 3" xfId="15444"/>
    <cellStyle name="常规 2 2 10 3 10" xfId="21143"/>
    <cellStyle name="常规 2 2 10 3 11" xfId="21144"/>
    <cellStyle name="常规 2 2 10 3 12" xfId="21145"/>
    <cellStyle name="常规 2 2 10 3 2" xfId="20410"/>
    <cellStyle name="常规 2 2 10 3 3" xfId="20413"/>
    <cellStyle name="常规 2 2 10 3 4" xfId="20416"/>
    <cellStyle name="常规 2 2 10 3 5" xfId="20419"/>
    <cellStyle name="常规 2 2 10 3 6" xfId="21146"/>
    <cellStyle name="常规 2 2 10 3 7" xfId="14075"/>
    <cellStyle name="常规 2 2 10 3 8" xfId="21148"/>
    <cellStyle name="常规 2 2 10 3 9" xfId="21150"/>
    <cellStyle name="常规 2 2 10 4" xfId="15446"/>
    <cellStyle name="常规 2 2 10 4 10" xfId="21152"/>
    <cellStyle name="常规 2 2 10 4 11" xfId="21153"/>
    <cellStyle name="常规 2 2 10 4 12" xfId="21154"/>
    <cellStyle name="常规 2 2 10 4 2" xfId="20437"/>
    <cellStyle name="常规 2 2 10 4 3" xfId="20440"/>
    <cellStyle name="常规 2 2 10 4 4" xfId="20443"/>
    <cellStyle name="常规 2 2 10 4 5" xfId="20446"/>
    <cellStyle name="常规 2 2 10 4 6" xfId="21155"/>
    <cellStyle name="常规 2 2 10 4 7" xfId="14078"/>
    <cellStyle name="常规 2 2 10 4 8" xfId="21156"/>
    <cellStyle name="常规 2 2 10 4 9" xfId="21157"/>
    <cellStyle name="常规 2 2 10 5" xfId="15448"/>
    <cellStyle name="常规 2 2 10 5 10" xfId="21158"/>
    <cellStyle name="常规 2 2 10 5 11" xfId="21159"/>
    <cellStyle name="常规 2 2 10 5 12" xfId="21160"/>
    <cellStyle name="常规 2 2 10 5 2" xfId="21161"/>
    <cellStyle name="常规 2 2 10 5 3" xfId="21163"/>
    <cellStyle name="常规 2 2 10 5 4" xfId="21164"/>
    <cellStyle name="常规 2 2 10 5 5" xfId="21165"/>
    <cellStyle name="常规 2 2 10 5 6" xfId="21167"/>
    <cellStyle name="常规 2 2 10 5 7" xfId="21169"/>
    <cellStyle name="常规 2 2 10 5 8" xfId="21171"/>
    <cellStyle name="常规 2 2 10 5 9" xfId="21172"/>
    <cellStyle name="常规 2 2 10 6" xfId="21173"/>
    <cellStyle name="常规 2 2 10 7" xfId="21174"/>
    <cellStyle name="常规 2 2 10 8" xfId="21175"/>
    <cellStyle name="常规 2 2 10 9" xfId="21176"/>
    <cellStyle name="常规 2 2 11" xfId="21178"/>
    <cellStyle name="常规 2 2 11 10" xfId="21180"/>
    <cellStyle name="常规 2 2 11 11" xfId="21181"/>
    <cellStyle name="常规 2 2 11 12" xfId="8835"/>
    <cellStyle name="常规 2 2 11 13" xfId="16503"/>
    <cellStyle name="常规 2 2 11 14" xfId="16506"/>
    <cellStyle name="常规 2 2 11 15" xfId="21182"/>
    <cellStyle name="常规 2 2 11 16" xfId="21185"/>
    <cellStyle name="常规 2 2 11 17" xfId="21188"/>
    <cellStyle name="常规 2 2 11 2" xfId="14987"/>
    <cellStyle name="常规 2 2 11 2 10" xfId="21191"/>
    <cellStyle name="常规 2 2 11 2 11" xfId="21193"/>
    <cellStyle name="常规 2 2 11 2 12" xfId="21195"/>
    <cellStyle name="常规 2 2 11 2 2" xfId="21197"/>
    <cellStyle name="常规 2 2 11 2 3" xfId="21198"/>
    <cellStyle name="常规 2 2 11 2 4" xfId="21199"/>
    <cellStyle name="常规 2 2 11 2 5" xfId="21200"/>
    <cellStyle name="常规 2 2 11 2 6" xfId="21201"/>
    <cellStyle name="常规 2 2 11 2 7" xfId="21202"/>
    <cellStyle name="常规 2 2 11 2 8" xfId="21203"/>
    <cellStyle name="常规 2 2 11 2 9" xfId="21204"/>
    <cellStyle name="常规 2 2 11 3" xfId="14990"/>
    <cellStyle name="常规 2 2 11 3 10" xfId="21205"/>
    <cellStyle name="常规 2 2 11 3 11" xfId="21206"/>
    <cellStyle name="常规 2 2 11 3 12" xfId="21207"/>
    <cellStyle name="常规 2 2 11 3 2" xfId="21208"/>
    <cellStyle name="常规 2 2 11 3 3" xfId="21209"/>
    <cellStyle name="常规 2 2 11 3 4" xfId="21210"/>
    <cellStyle name="常规 2 2 11 3 5" xfId="21211"/>
    <cellStyle name="常规 2 2 11 3 6" xfId="21212"/>
    <cellStyle name="常规 2 2 11 3 7" xfId="21213"/>
    <cellStyle name="常规 2 2 11 3 8" xfId="21214"/>
    <cellStyle name="常规 2 2 11 3 9" xfId="21215"/>
    <cellStyle name="常规 2 2 11 4" xfId="14993"/>
    <cellStyle name="常规 2 2 11 4 10" xfId="21216"/>
    <cellStyle name="常规 2 2 11 4 11" xfId="21217"/>
    <cellStyle name="常规 2 2 11 4 12" xfId="21218"/>
    <cellStyle name="常规 2 2 11 4 2" xfId="5623"/>
    <cellStyle name="常规 2 2 11 4 3" xfId="5625"/>
    <cellStyle name="常规 2 2 11 4 4" xfId="5627"/>
    <cellStyle name="常规 2 2 11 4 5" xfId="21219"/>
    <cellStyle name="常规 2 2 11 4 6" xfId="21220"/>
    <cellStyle name="常规 2 2 11 4 7" xfId="21221"/>
    <cellStyle name="常规 2 2 11 4 8" xfId="21222"/>
    <cellStyle name="常规 2 2 11 4 9" xfId="21223"/>
    <cellStyle name="常规 2 2 11 5" xfId="15462"/>
    <cellStyle name="常规 2 2 11 5 10" xfId="21224"/>
    <cellStyle name="常规 2 2 11 5 11" xfId="21225"/>
    <cellStyle name="常规 2 2 11 5 12" xfId="21226"/>
    <cellStyle name="常规 2 2 11 5 2" xfId="21227"/>
    <cellStyle name="常规 2 2 11 5 3" xfId="21229"/>
    <cellStyle name="常规 2 2 11 5 4" xfId="21230"/>
    <cellStyle name="常规 2 2 11 5 5" xfId="21231"/>
    <cellStyle name="常规 2 2 11 5 6" xfId="21232"/>
    <cellStyle name="常规 2 2 11 5 7" xfId="21233"/>
    <cellStyle name="常规 2 2 11 5 8" xfId="9547"/>
    <cellStyle name="常规 2 2 11 5 9" xfId="9549"/>
    <cellStyle name="常规 2 2 11 6" xfId="21234"/>
    <cellStyle name="常规 2 2 11 7" xfId="21236"/>
    <cellStyle name="常规 2 2 11 8" xfId="21237"/>
    <cellStyle name="常规 2 2 11 9" xfId="21238"/>
    <cellStyle name="常规 2 2 12" xfId="21239"/>
    <cellStyle name="常规 2 2 12 10" xfId="21241"/>
    <cellStyle name="常规 2 2 12 11" xfId="21242"/>
    <cellStyle name="常规 2 2 12 12" xfId="16516"/>
    <cellStyle name="常规 2 2 12 13" xfId="16518"/>
    <cellStyle name="常规 2 2 12 14" xfId="16521"/>
    <cellStyle name="常规 2 2 12 15" xfId="21243"/>
    <cellStyle name="常规 2 2 12 16" xfId="21245"/>
    <cellStyle name="常规 2 2 12 2" xfId="21247"/>
    <cellStyle name="常规 2 2 12 2 10" xfId="15205"/>
    <cellStyle name="常规 2 2 12 2 11" xfId="15207"/>
    <cellStyle name="常规 2 2 12 2 12" xfId="21248"/>
    <cellStyle name="常规 2 2 12 2 2" xfId="21249"/>
    <cellStyle name="常规 2 2 12 2 3" xfId="21250"/>
    <cellStyle name="常规 2 2 12 2 4" xfId="21251"/>
    <cellStyle name="常规 2 2 12 2 5" xfId="21252"/>
    <cellStyle name="常规 2 2 12 2 6" xfId="21253"/>
    <cellStyle name="常规 2 2 12 2 7" xfId="21254"/>
    <cellStyle name="常规 2 2 12 2 8" xfId="21255"/>
    <cellStyle name="常规 2 2 12 2 9" xfId="21256"/>
    <cellStyle name="常规 2 2 12 3" xfId="21257"/>
    <cellStyle name="常规 2 2 12 3 10" xfId="14682"/>
    <cellStyle name="常规 2 2 12 3 11" xfId="14685"/>
    <cellStyle name="常规 2 2 12 3 12" xfId="21258"/>
    <cellStyle name="常规 2 2 12 3 2" xfId="8847"/>
    <cellStyle name="常规 2 2 12 3 3" xfId="21259"/>
    <cellStyle name="常规 2 2 12 3 4" xfId="21260"/>
    <cellStyle name="常规 2 2 12 3 5" xfId="21261"/>
    <cellStyle name="常规 2 2 12 3 6" xfId="21262"/>
    <cellStyle name="常规 2 2 12 3 7" xfId="21263"/>
    <cellStyle name="常规 2 2 12 3 8" xfId="21264"/>
    <cellStyle name="常规 2 2 12 3 9" xfId="21265"/>
    <cellStyle name="常规 2 2 12 4" xfId="21266"/>
    <cellStyle name="常规 2 2 12 4 10" xfId="21267"/>
    <cellStyle name="常规 2 2 12 4 11" xfId="21269"/>
    <cellStyle name="常规 2 2 12 4 12" xfId="21271"/>
    <cellStyle name="常规 2 2 12 4 2" xfId="21273"/>
    <cellStyle name="常规 2 2 12 4 3" xfId="21274"/>
    <cellStyle name="常规 2 2 12 4 4" xfId="21275"/>
    <cellStyle name="常规 2 2 12 4 5" xfId="21276"/>
    <cellStyle name="常规 2 2 12 4 6" xfId="21277"/>
    <cellStyle name="常规 2 2 12 4 7" xfId="21278"/>
    <cellStyle name="常规 2 2 12 4 8" xfId="21279"/>
    <cellStyle name="常规 2 2 12 4 9" xfId="21280"/>
    <cellStyle name="常规 2 2 12 5" xfId="21281"/>
    <cellStyle name="常规 2 2 12 6" xfId="21282"/>
    <cellStyle name="常规 2 2 12 7" xfId="21283"/>
    <cellStyle name="常规 2 2 12 8" xfId="21284"/>
    <cellStyle name="常规 2 2 12 9" xfId="21285"/>
    <cellStyle name="常规 2 2 13" xfId="21286"/>
    <cellStyle name="常规 2 2 13 10" xfId="6786"/>
    <cellStyle name="常规 2 2 13 11" xfId="2794"/>
    <cellStyle name="常规 2 2 13 12" xfId="16529"/>
    <cellStyle name="常规 2 2 13 13" xfId="16531"/>
    <cellStyle name="常规 2 2 13 14" xfId="16534"/>
    <cellStyle name="常规 2 2 13 2" xfId="21288"/>
    <cellStyle name="常规 2 2 13 2 10" xfId="21289"/>
    <cellStyle name="常规 2 2 13 2 11" xfId="21291"/>
    <cellStyle name="常规 2 2 13 2 12" xfId="21293"/>
    <cellStyle name="常规 2 2 13 2 2" xfId="5502"/>
    <cellStyle name="常规 2 2 13 2 3" xfId="21294"/>
    <cellStyle name="常规 2 2 13 2 4" xfId="21296"/>
    <cellStyle name="常规 2 2 13 2 5" xfId="21299"/>
    <cellStyle name="常规 2 2 13 2 6" xfId="21301"/>
    <cellStyle name="常规 2 2 13 2 7" xfId="21303"/>
    <cellStyle name="常规 2 2 13 2 8" xfId="21305"/>
    <cellStyle name="常规 2 2 13 2 9" xfId="21307"/>
    <cellStyle name="常规 2 2 13 3" xfId="21309"/>
    <cellStyle name="常规 2 2 13 4" xfId="21310"/>
    <cellStyle name="常规 2 2 13 5" xfId="21312"/>
    <cellStyle name="常规 2 2 13 6" xfId="21314"/>
    <cellStyle name="常规 2 2 13 7" xfId="21316"/>
    <cellStyle name="常规 2 2 13 8" xfId="21317"/>
    <cellStyle name="常规 2 2 13 9" xfId="21318"/>
    <cellStyle name="常规 2 2 14" xfId="21319"/>
    <cellStyle name="常规 2 2 14 10" xfId="6809"/>
    <cellStyle name="常规 2 2 14 11" xfId="2866"/>
    <cellStyle name="常规 2 2 14 12" xfId="16544"/>
    <cellStyle name="常规 2 2 14 13" xfId="16546"/>
    <cellStyle name="常规 2 2 14 14" xfId="16549"/>
    <cellStyle name="常规 2 2 14 2" xfId="21321"/>
    <cellStyle name="常规 2 2 14 2 10" xfId="21322"/>
    <cellStyle name="常规 2 2 14 2 11" xfId="21323"/>
    <cellStyle name="常规 2 2 14 2 12" xfId="21324"/>
    <cellStyle name="常规 2 2 14 2 2" xfId="5581"/>
    <cellStyle name="常规 2 2 14 2 3" xfId="21325"/>
    <cellStyle name="常规 2 2 14 2 4" xfId="21326"/>
    <cellStyle name="常规 2 2 14 2 5" xfId="21327"/>
    <cellStyle name="常规 2 2 14 2 6" xfId="21328"/>
    <cellStyle name="常规 2 2 14 2 7" xfId="21329"/>
    <cellStyle name="常规 2 2 14 2 8" xfId="21330"/>
    <cellStyle name="常规 2 2 14 2 9" xfId="21331"/>
    <cellStyle name="常规 2 2 14 3" xfId="21332"/>
    <cellStyle name="常规 2 2 14 4" xfId="21333"/>
    <cellStyle name="常规 2 2 14 5" xfId="21334"/>
    <cellStyle name="常规 2 2 14 6" xfId="21335"/>
    <cellStyle name="常规 2 2 14 7" xfId="21336"/>
    <cellStyle name="常规 2 2 14 8" xfId="21337"/>
    <cellStyle name="常规 2 2 14 9" xfId="21338"/>
    <cellStyle name="常规 2 2 15" xfId="21339"/>
    <cellStyle name="常规 2 2 15 10" xfId="14170"/>
    <cellStyle name="常规 2 2 15 11" xfId="21342"/>
    <cellStyle name="常规 2 2 15 12" xfId="16556"/>
    <cellStyle name="常规 2 2 15 13" xfId="16558"/>
    <cellStyle name="常规 2 2 15 2" xfId="21343"/>
    <cellStyle name="常规 2 2 15 3" xfId="21344"/>
    <cellStyle name="常规 2 2 15 4" xfId="21345"/>
    <cellStyle name="常规 2 2 15 5" xfId="21346"/>
    <cellStyle name="常规 2 2 15 6" xfId="21347"/>
    <cellStyle name="常规 2 2 15 7" xfId="21348"/>
    <cellStyle name="常规 2 2 15 8" xfId="21349"/>
    <cellStyle name="常规 2 2 15 9" xfId="21350"/>
    <cellStyle name="常规 2 2 16" xfId="21351"/>
    <cellStyle name="常规 2 2 17" xfId="21353"/>
    <cellStyle name="常规 2 2 18" xfId="21355"/>
    <cellStyle name="常规 2 2 19" xfId="21357"/>
    <cellStyle name="常规 2 2 2" xfId="21359"/>
    <cellStyle name="常规 2 2 2 10" xfId="16644"/>
    <cellStyle name="常规 2 2 2 10 10" xfId="21361"/>
    <cellStyle name="常规 2 2 2 10 11" xfId="21362"/>
    <cellStyle name="常规 2 2 2 10 12" xfId="21364"/>
    <cellStyle name="常规 2 2 2 10 13" xfId="2044"/>
    <cellStyle name="常规 2 2 2 10 14" xfId="2047"/>
    <cellStyle name="常规 2 2 2 10 15" xfId="21366"/>
    <cellStyle name="常规 2 2 2 10 16" xfId="21368"/>
    <cellStyle name="常规 2 2 2 10 2" xfId="21370"/>
    <cellStyle name="常规 2 2 2 10 2 10" xfId="21371"/>
    <cellStyle name="常规 2 2 2 10 2 11" xfId="21372"/>
    <cellStyle name="常规 2 2 2 10 2 12" xfId="21373"/>
    <cellStyle name="常规 2 2 2 10 2 2" xfId="21375"/>
    <cellStyle name="常规 2 2 2 10 2 3" xfId="21377"/>
    <cellStyle name="常规 2 2 2 10 2 4" xfId="21379"/>
    <cellStyle name="常规 2 2 2 10 2 5" xfId="21381"/>
    <cellStyle name="常规 2 2 2 10 2 6" xfId="21383"/>
    <cellStyle name="常规 2 2 2 10 2 7" xfId="21385"/>
    <cellStyle name="常规 2 2 2 10 2 8" xfId="21387"/>
    <cellStyle name="常规 2 2 2 10 2 9" xfId="21389"/>
    <cellStyle name="常规 2 2 2 10 3" xfId="21390"/>
    <cellStyle name="常规 2 2 2 10 3 10" xfId="21391"/>
    <cellStyle name="常规 2 2 2 10 3 11" xfId="18664"/>
    <cellStyle name="常规 2 2 2 10 3 12" xfId="18675"/>
    <cellStyle name="常规 2 2 2 10 3 2" xfId="21392"/>
    <cellStyle name="常规 2 2 2 10 3 3" xfId="21394"/>
    <cellStyle name="常规 2 2 2 10 3 4" xfId="21396"/>
    <cellStyle name="常规 2 2 2 10 3 5" xfId="21398"/>
    <cellStyle name="常规 2 2 2 10 3 6" xfId="21400"/>
    <cellStyle name="常规 2 2 2 10 3 7" xfId="21402"/>
    <cellStyle name="常规 2 2 2 10 3 8" xfId="21404"/>
    <cellStyle name="常规 2 2 2 10 3 9" xfId="21406"/>
    <cellStyle name="常规 2 2 2 10 4" xfId="21407"/>
    <cellStyle name="常规 2 2 2 10 4 10" xfId="21409"/>
    <cellStyle name="常规 2 2 2 10 4 11" xfId="21412"/>
    <cellStyle name="常规 2 2 2 10 4 12" xfId="21415"/>
    <cellStyle name="常规 2 2 2 10 4 2" xfId="21417"/>
    <cellStyle name="常规 2 2 2 10 4 3" xfId="21418"/>
    <cellStyle name="常规 2 2 2 10 4 4" xfId="21419"/>
    <cellStyle name="常规 2 2 2 10 4 5" xfId="21420"/>
    <cellStyle name="常规 2 2 2 10 4 6" xfId="21422"/>
    <cellStyle name="常规 2 2 2 10 4 7" xfId="21424"/>
    <cellStyle name="常规 2 2 2 10 4 8" xfId="21426"/>
    <cellStyle name="常规 2 2 2 10 4 9" xfId="21427"/>
    <cellStyle name="常规 2 2 2 10 5" xfId="21428"/>
    <cellStyle name="常规 2 2 2 10 6" xfId="21429"/>
    <cellStyle name="常规 2 2 2 10 7" xfId="21430"/>
    <cellStyle name="常规 2 2 2 10 8" xfId="21431"/>
    <cellStyle name="常规 2 2 2 10 9" xfId="21432"/>
    <cellStyle name="常规 2 2 2 11" xfId="16646"/>
    <cellStyle name="常规 2 2 2 11 10" xfId="21433"/>
    <cellStyle name="常规 2 2 2 11 11" xfId="21436"/>
    <cellStyle name="常规 2 2 2 11 12" xfId="21439"/>
    <cellStyle name="常规 2 2 2 11 13" xfId="21442"/>
    <cellStyle name="常规 2 2 2 11 14" xfId="14735"/>
    <cellStyle name="常规 2 2 2 11 2" xfId="21444"/>
    <cellStyle name="常规 2 2 2 11 2 10" xfId="21447"/>
    <cellStyle name="常规 2 2 2 11 2 11" xfId="9564"/>
    <cellStyle name="常规 2 2 2 11 2 12" xfId="9595"/>
    <cellStyle name="常规 2 2 2 11 2 2" xfId="21448"/>
    <cellStyle name="常规 2 2 2 11 2 3" xfId="21449"/>
    <cellStyle name="常规 2 2 2 11 2 4" xfId="21450"/>
    <cellStyle name="常规 2 2 2 11 2 5" xfId="21451"/>
    <cellStyle name="常规 2 2 2 11 2 6" xfId="21452"/>
    <cellStyle name="常规 2 2 2 11 2 7" xfId="21453"/>
    <cellStyle name="常规 2 2 2 11 2 8" xfId="21454"/>
    <cellStyle name="常规 2 2 2 11 2 9" xfId="21455"/>
    <cellStyle name="常规 2 2 2 11 3" xfId="21456"/>
    <cellStyle name="常规 2 2 2 11 4" xfId="21458"/>
    <cellStyle name="常规 2 2 2 11 5" xfId="21459"/>
    <cellStyle name="常规 2 2 2 11 6" xfId="21460"/>
    <cellStyle name="常规 2 2 2 11 7" xfId="21461"/>
    <cellStyle name="常规 2 2 2 11 8" xfId="21462"/>
    <cellStyle name="常规 2 2 2 11 9" xfId="21463"/>
    <cellStyle name="常规 2 2 2 12" xfId="21464"/>
    <cellStyle name="常规 2 2 2 12 10" xfId="20517"/>
    <cellStyle name="常规 2 2 2 12 11" xfId="21466"/>
    <cellStyle name="常规 2 2 2 12 12" xfId="21468"/>
    <cellStyle name="常规 2 2 2 12 13" xfId="21471"/>
    <cellStyle name="常规 2 2 2 12 14" xfId="21473"/>
    <cellStyle name="常规 2 2 2 12 2" xfId="21475"/>
    <cellStyle name="常规 2 2 2 12 2 10" xfId="21476"/>
    <cellStyle name="常规 2 2 2 12 2 11" xfId="21477"/>
    <cellStyle name="常规 2 2 2 12 2 12" xfId="21478"/>
    <cellStyle name="常规 2 2 2 12 2 2" xfId="21479"/>
    <cellStyle name="常规 2 2 2 12 2 3" xfId="21480"/>
    <cellStyle name="常规 2 2 2 12 2 4" xfId="21481"/>
    <cellStyle name="常规 2 2 2 12 2 5" xfId="21482"/>
    <cellStyle name="常规 2 2 2 12 2 6" xfId="21483"/>
    <cellStyle name="常规 2 2 2 12 2 7" xfId="21484"/>
    <cellStyle name="常规 2 2 2 12 2 8" xfId="21485"/>
    <cellStyle name="常规 2 2 2 12 2 9" xfId="21487"/>
    <cellStyle name="常规 2 2 2 12 3" xfId="21488"/>
    <cellStyle name="常规 2 2 2 12 4" xfId="21489"/>
    <cellStyle name="常规 2 2 2 12 5" xfId="21490"/>
    <cellStyle name="常规 2 2 2 12 6" xfId="21492"/>
    <cellStyle name="常规 2 2 2 12 7" xfId="21494"/>
    <cellStyle name="常规 2 2 2 12 8" xfId="21496"/>
    <cellStyle name="常规 2 2 2 12 9" xfId="21497"/>
    <cellStyle name="常规 2 2 2 13" xfId="21498"/>
    <cellStyle name="常规 2 2 2 13 10" xfId="16443"/>
    <cellStyle name="常规 2 2 2 13 11" xfId="16448"/>
    <cellStyle name="常规 2 2 2 13 12" xfId="16452"/>
    <cellStyle name="常规 2 2 2 13 13" xfId="16456"/>
    <cellStyle name="常规 2 2 2 13 2" xfId="21500"/>
    <cellStyle name="常规 2 2 2 13 3" xfId="21501"/>
    <cellStyle name="常规 2 2 2 13 4" xfId="21502"/>
    <cellStyle name="常规 2 2 2 13 5" xfId="21503"/>
    <cellStyle name="常规 2 2 2 13 6" xfId="21504"/>
    <cellStyle name="常规 2 2 2 13 7" xfId="21505"/>
    <cellStyle name="常规 2 2 2 13 8" xfId="14237"/>
    <cellStyle name="常规 2 2 2 13 9" xfId="21506"/>
    <cellStyle name="常规 2 2 2 14" xfId="21507"/>
    <cellStyle name="常规 2 2 2 15" xfId="21509"/>
    <cellStyle name="常规 2 2 2 16" xfId="21511"/>
    <cellStyle name="常规 2 2 2 17" xfId="21513"/>
    <cellStyle name="常规 2 2 2 18" xfId="21515"/>
    <cellStyle name="常规 2 2 2 19" xfId="21517"/>
    <cellStyle name="常规 2 2 2 2" xfId="21519"/>
    <cellStyle name="常规 2 2 2 2 10" xfId="14585"/>
    <cellStyle name="常规 2 2 2 2 10 10" xfId="7852"/>
    <cellStyle name="常规 2 2 2 2 10 11" xfId="7855"/>
    <cellStyle name="常规 2 2 2 2 10 12" xfId="21521"/>
    <cellStyle name="常规 2 2 2 2 10 2" xfId="14589"/>
    <cellStyle name="常规 2 2 2 2 10 3" xfId="14591"/>
    <cellStyle name="常规 2 2 2 2 10 4" xfId="15341"/>
    <cellStyle name="常规 2 2 2 2 10 5" xfId="15343"/>
    <cellStyle name="常规 2 2 2 2 10 6" xfId="15345"/>
    <cellStyle name="常规 2 2 2 2 10 7" xfId="15347"/>
    <cellStyle name="常规 2 2 2 2 10 8" xfId="15349"/>
    <cellStyle name="常规 2 2 2 2 10 9" xfId="15351"/>
    <cellStyle name="常规 2 2 2 2 11" xfId="14594"/>
    <cellStyle name="常规 2 2 2 2 11 10" xfId="7953"/>
    <cellStyle name="常规 2 2 2 2 11 11" xfId="7955"/>
    <cellStyle name="常规 2 2 2 2 11 12" xfId="21523"/>
    <cellStyle name="常规 2 2 2 2 11 2" xfId="21524"/>
    <cellStyle name="常规 2 2 2 2 11 3" xfId="21525"/>
    <cellStyle name="常规 2 2 2 2 11 4" xfId="2969"/>
    <cellStyle name="常规 2 2 2 2 11 5" xfId="15360"/>
    <cellStyle name="常规 2 2 2 2 11 6" xfId="15362"/>
    <cellStyle name="常规 2 2 2 2 11 7" xfId="15364"/>
    <cellStyle name="常规 2 2 2 2 11 8" xfId="15366"/>
    <cellStyle name="常规 2 2 2 2 11 9" xfId="15368"/>
    <cellStyle name="常规 2 2 2 2 12" xfId="20370"/>
    <cellStyle name="常规 2 2 2 2 12 10" xfId="21526"/>
    <cellStyle name="常规 2 2 2 2 12 11" xfId="21528"/>
    <cellStyle name="常规 2 2 2 2 12 12" xfId="15299"/>
    <cellStyle name="常规 2 2 2 2 12 2" xfId="21530"/>
    <cellStyle name="常规 2 2 2 2 12 3" xfId="21532"/>
    <cellStyle name="常规 2 2 2 2 12 4" xfId="2973"/>
    <cellStyle name="常规 2 2 2 2 12 5" xfId="2977"/>
    <cellStyle name="常规 2 2 2 2 12 6" xfId="15372"/>
    <cellStyle name="常规 2 2 2 2 12 7" xfId="15375"/>
    <cellStyle name="常规 2 2 2 2 12 8" xfId="14959"/>
    <cellStyle name="常规 2 2 2 2 12 9" xfId="14963"/>
    <cellStyle name="常规 2 2 2 2 13" xfId="20374"/>
    <cellStyle name="常规 2 2 2 2 14" xfId="13597"/>
    <cellStyle name="常规 2 2 2 2 15" xfId="13602"/>
    <cellStyle name="常规 2 2 2 2 16" xfId="13608"/>
    <cellStyle name="常规 2 2 2 2 17" xfId="21534"/>
    <cellStyle name="常规 2 2 2 2 18" xfId="21538"/>
    <cellStyle name="常规 2 2 2 2 19" xfId="21542"/>
    <cellStyle name="常规 2 2 2 2 2" xfId="21546"/>
    <cellStyle name="常规 2 2 2 2 2 10" xfId="14919"/>
    <cellStyle name="常规 2 2 2 2 2 11" xfId="21548"/>
    <cellStyle name="常规 2 2 2 2 2 12" xfId="21551"/>
    <cellStyle name="常规 2 2 2 2 2 2" xfId="21553"/>
    <cellStyle name="常规 2 2 2 2 2 3" xfId="21555"/>
    <cellStyle name="常规 2 2 2 2 2 4" xfId="21557"/>
    <cellStyle name="常规 2 2 2 2 2 5" xfId="21559"/>
    <cellStyle name="常规 2 2 2 2 2 6" xfId="21561"/>
    <cellStyle name="常规 2 2 2 2 2 7" xfId="21562"/>
    <cellStyle name="常规 2 2 2 2 2 8" xfId="21563"/>
    <cellStyle name="常规 2 2 2 2 2 9" xfId="21564"/>
    <cellStyle name="常规 2 2 2 2 20" xfId="13603"/>
    <cellStyle name="常规 2 2 2 2 21" xfId="13609"/>
    <cellStyle name="常规 2 2 2 2 22" xfId="21535"/>
    <cellStyle name="常规 2 2 2 2 23" xfId="21539"/>
    <cellStyle name="常规 2 2 2 2 24" xfId="21543"/>
    <cellStyle name="常规 2 2 2 2 3" xfId="21565"/>
    <cellStyle name="常规 2 2 2 2 3 10" xfId="14936"/>
    <cellStyle name="常规 2 2 2 2 3 11" xfId="16622"/>
    <cellStyle name="常规 2 2 2 2 3 12" xfId="3673"/>
    <cellStyle name="常规 2 2 2 2 3 2" xfId="11400"/>
    <cellStyle name="常规 2 2 2 2 3 3" xfId="11403"/>
    <cellStyle name="常规 2 2 2 2 3 4" xfId="21569"/>
    <cellStyle name="常规 2 2 2 2 3 5" xfId="20350"/>
    <cellStyle name="常规 2 2 2 2 3 6" xfId="20353"/>
    <cellStyle name="常规 2 2 2 2 3 7" xfId="20356"/>
    <cellStyle name="常规 2 2 2 2 3 8" xfId="21571"/>
    <cellStyle name="常规 2 2 2 2 3 9" xfId="21573"/>
    <cellStyle name="常规 2 2 2 2 4" xfId="21575"/>
    <cellStyle name="常规 2 2 2 2 4 10" xfId="14968"/>
    <cellStyle name="常规 2 2 2 2 4 11" xfId="15379"/>
    <cellStyle name="常规 2 2 2 2 4 12" xfId="16703"/>
    <cellStyle name="常规 2 2 2 2 4 2" xfId="21579"/>
    <cellStyle name="常规 2 2 2 2 4 3" xfId="21581"/>
    <cellStyle name="常规 2 2 2 2 4 4" xfId="21583"/>
    <cellStyle name="常规 2 2 2 2 4 5" xfId="21585"/>
    <cellStyle name="常规 2 2 2 2 4 6" xfId="21587"/>
    <cellStyle name="常规 2 2 2 2 4 7" xfId="21588"/>
    <cellStyle name="常规 2 2 2 2 4 8" xfId="21589"/>
    <cellStyle name="常规 2 2 2 2 4 9" xfId="21590"/>
    <cellStyle name="常规 2 2 2 2 5" xfId="21591"/>
    <cellStyle name="常规 2 2 2 2 5 10" xfId="14994"/>
    <cellStyle name="常规 2 2 2 2 5 11" xfId="15463"/>
    <cellStyle name="常规 2 2 2 2 5 12" xfId="21235"/>
    <cellStyle name="常规 2 2 2 2 5 2" xfId="21595"/>
    <cellStyle name="常规 2 2 2 2 5 3" xfId="8266"/>
    <cellStyle name="常规 2 2 2 2 5 4" xfId="8269"/>
    <cellStyle name="常规 2 2 2 2 5 5" xfId="8272"/>
    <cellStyle name="常规 2 2 2 2 5 6" xfId="21597"/>
    <cellStyle name="常规 2 2 2 2 5 7" xfId="21598"/>
    <cellStyle name="常规 2 2 2 2 5 8" xfId="21599"/>
    <cellStyle name="常规 2 2 2 2 5 9" xfId="21600"/>
    <cellStyle name="常规 2 2 2 2 6" xfId="21601"/>
    <cellStyle name="常规 2 2 2 2 6 10" xfId="15014"/>
    <cellStyle name="常规 2 2 2 2 6 11" xfId="8562"/>
    <cellStyle name="常规 2 2 2 2 6 12" xfId="8564"/>
    <cellStyle name="常规 2 2 2 2 6 2" xfId="21603"/>
    <cellStyle name="常规 2 2 2 2 6 3" xfId="21604"/>
    <cellStyle name="常规 2 2 2 2 6 4" xfId="21605"/>
    <cellStyle name="常规 2 2 2 2 6 5" xfId="21606"/>
    <cellStyle name="常规 2 2 2 2 6 6" xfId="21607"/>
    <cellStyle name="常规 2 2 2 2 6 7" xfId="21608"/>
    <cellStyle name="常规 2 2 2 2 6 8" xfId="21609"/>
    <cellStyle name="常规 2 2 2 2 6 9" xfId="21610"/>
    <cellStyle name="常规 2 2 2 2 7" xfId="5754"/>
    <cellStyle name="常规 2 2 2 2 7 10" xfId="15043"/>
    <cellStyle name="常规 2 2 2 2 7 11" xfId="8586"/>
    <cellStyle name="常规 2 2 2 2 7 12" xfId="8590"/>
    <cellStyle name="常规 2 2 2 2 7 2" xfId="21611"/>
    <cellStyle name="常规 2 2 2 2 7 3" xfId="21612"/>
    <cellStyle name="常规 2 2 2 2 7 4" xfId="21613"/>
    <cellStyle name="常规 2 2 2 2 7 5" xfId="21614"/>
    <cellStyle name="常规 2 2 2 2 7 6" xfId="21615"/>
    <cellStyle name="常规 2 2 2 2 7 7" xfId="21616"/>
    <cellStyle name="常规 2 2 2 2 7 8" xfId="21617"/>
    <cellStyle name="常规 2 2 2 2 7 9" xfId="21618"/>
    <cellStyle name="常规 2 2 2 2 8" xfId="1395"/>
    <cellStyle name="常规 2 2 2 2 8 10" xfId="21619"/>
    <cellStyle name="常规 2 2 2 2 8 11" xfId="8605"/>
    <cellStyle name="常规 2 2 2 2 8 12" xfId="8607"/>
    <cellStyle name="常规 2 2 2 2 8 2" xfId="4257"/>
    <cellStyle name="常规 2 2 2 2 8 3" xfId="4264"/>
    <cellStyle name="常规 2 2 2 2 8 4" xfId="4270"/>
    <cellStyle name="常规 2 2 2 2 8 5" xfId="4277"/>
    <cellStyle name="常规 2 2 2 2 8 6" xfId="654"/>
    <cellStyle name="常规 2 2 2 2 8 7" xfId="20378"/>
    <cellStyle name="常规 2 2 2 2 8 8" xfId="21620"/>
    <cellStyle name="常规 2 2 2 2 8 9" xfId="21623"/>
    <cellStyle name="常规 2 2 2 2 9" xfId="5757"/>
    <cellStyle name="常规 2 2 2 2 9 10" xfId="15610"/>
    <cellStyle name="常规 2 2 2 2 9 11" xfId="8623"/>
    <cellStyle name="常规 2 2 2 2 9 12" xfId="8625"/>
    <cellStyle name="常规 2 2 2 2 9 2" xfId="21626"/>
    <cellStyle name="常规 2 2 2 2 9 3" xfId="21627"/>
    <cellStyle name="常规 2 2 2 2 9 4" xfId="21628"/>
    <cellStyle name="常规 2 2 2 2 9 5" xfId="21629"/>
    <cellStyle name="常规 2 2 2 2 9 6" xfId="21630"/>
    <cellStyle name="常规 2 2 2 2 9 7" xfId="21631"/>
    <cellStyle name="常规 2 2 2 2 9 8" xfId="21632"/>
    <cellStyle name="常规 2 2 2 2 9 9" xfId="21633"/>
    <cellStyle name="常规 2 2 2 20" xfId="21510"/>
    <cellStyle name="常规 2 2 2 21" xfId="21512"/>
    <cellStyle name="常规 2 2 2 22" xfId="21514"/>
    <cellStyle name="常规 2 2 2 23" xfId="21516"/>
    <cellStyle name="常规 2 2 2 24" xfId="21518"/>
    <cellStyle name="常规 2 2 2 25" xfId="21634"/>
    <cellStyle name="常规 2 2 2 3" xfId="21635"/>
    <cellStyle name="常规 2 2 2 3 10" xfId="21637"/>
    <cellStyle name="常规 2 2 2 3 11" xfId="21638"/>
    <cellStyle name="常规 2 2 2 3 12" xfId="21639"/>
    <cellStyle name="常规 2 2 2 3 13" xfId="21641"/>
    <cellStyle name="常规 2 2 2 3 14" xfId="13641"/>
    <cellStyle name="常规 2 2 2 3 15" xfId="13647"/>
    <cellStyle name="常规 2 2 2 3 16" xfId="13654"/>
    <cellStyle name="常规 2 2 2 3 17" xfId="21643"/>
    <cellStyle name="常规 2 2 2 3 18" xfId="21647"/>
    <cellStyle name="常规 2 2 2 3 19" xfId="21651"/>
    <cellStyle name="常规 2 2 2 3 2" xfId="21654"/>
    <cellStyle name="常规 2 2 2 3 2 10" xfId="21656"/>
    <cellStyle name="常规 2 2 2 3 2 11" xfId="21658"/>
    <cellStyle name="常规 2 2 2 3 2 12" xfId="21660"/>
    <cellStyle name="常规 2 2 2 3 2 2" xfId="21661"/>
    <cellStyle name="常规 2 2 2 3 2 3" xfId="21663"/>
    <cellStyle name="常规 2 2 2 3 2 4" xfId="21665"/>
    <cellStyle name="常规 2 2 2 3 2 5" xfId="21667"/>
    <cellStyle name="常规 2 2 2 3 2 6" xfId="21669"/>
    <cellStyle name="常规 2 2 2 3 2 7" xfId="21670"/>
    <cellStyle name="常规 2 2 2 3 2 8" xfId="21671"/>
    <cellStyle name="常规 2 2 2 3 2 9" xfId="21672"/>
    <cellStyle name="常规 2 2 2 3 20" xfId="13648"/>
    <cellStyle name="常规 2 2 2 3 21" xfId="13655"/>
    <cellStyle name="常规 2 2 2 3 3" xfId="21673"/>
    <cellStyle name="常规 2 2 2 3 3 10" xfId="16822"/>
    <cellStyle name="常规 2 2 2 3 3 11" xfId="7462"/>
    <cellStyle name="常规 2 2 2 3 3 12" xfId="16826"/>
    <cellStyle name="常规 2 2 2 3 3 2" xfId="21675"/>
    <cellStyle name="常规 2 2 2 3 3 3" xfId="21677"/>
    <cellStyle name="常规 2 2 2 3 3 4" xfId="21679"/>
    <cellStyle name="常规 2 2 2 3 3 5" xfId="21681"/>
    <cellStyle name="常规 2 2 2 3 3 6" xfId="21683"/>
    <cellStyle name="常规 2 2 2 3 3 7" xfId="21685"/>
    <cellStyle name="常规 2 2 2 3 3 8" xfId="21687"/>
    <cellStyle name="常规 2 2 2 3 3 9" xfId="21690"/>
    <cellStyle name="常规 2 2 2 3 4" xfId="21693"/>
    <cellStyle name="常规 2 2 2 3 4 10" xfId="11361"/>
    <cellStyle name="常规 2 2 2 3 4 11" xfId="11364"/>
    <cellStyle name="常规 2 2 2 3 4 12" xfId="11367"/>
    <cellStyle name="常规 2 2 2 3 4 2" xfId="21695"/>
    <cellStyle name="常规 2 2 2 3 4 3" xfId="21697"/>
    <cellStyle name="常规 2 2 2 3 4 4" xfId="21699"/>
    <cellStyle name="常规 2 2 2 3 4 5" xfId="21701"/>
    <cellStyle name="常规 2 2 2 3 4 6" xfId="21703"/>
    <cellStyle name="常规 2 2 2 3 4 7" xfId="21704"/>
    <cellStyle name="常规 2 2 2 3 4 8" xfId="21705"/>
    <cellStyle name="常规 2 2 2 3 4 9" xfId="21706"/>
    <cellStyle name="常规 2 2 2 3 5" xfId="21707"/>
    <cellStyle name="常规 2 2 2 3 5 10" xfId="21709"/>
    <cellStyle name="常规 2 2 2 3 5 11" xfId="21711"/>
    <cellStyle name="常规 2 2 2 3 5 12" xfId="21713"/>
    <cellStyle name="常规 2 2 2 3 5 2" xfId="15880"/>
    <cellStyle name="常规 2 2 2 3 5 3" xfId="21715"/>
    <cellStyle name="常规 2 2 2 3 5 4" xfId="21718"/>
    <cellStyle name="常规 2 2 2 3 5 5" xfId="21721"/>
    <cellStyle name="常规 2 2 2 3 5 6" xfId="21723"/>
    <cellStyle name="常规 2 2 2 3 5 7" xfId="21724"/>
    <cellStyle name="常规 2 2 2 3 5 8" xfId="21725"/>
    <cellStyle name="常规 2 2 2 3 5 9" xfId="21726"/>
    <cellStyle name="常规 2 2 2 3 6" xfId="21727"/>
    <cellStyle name="常规 2 2 2 3 6 10" xfId="11829"/>
    <cellStyle name="常规 2 2 2 3 6 11" xfId="8647"/>
    <cellStyle name="常规 2 2 2 3 6 12" xfId="8652"/>
    <cellStyle name="常规 2 2 2 3 6 2" xfId="21730"/>
    <cellStyle name="常规 2 2 2 3 6 3" xfId="21731"/>
    <cellStyle name="常规 2 2 2 3 6 4" xfId="21732"/>
    <cellStyle name="常规 2 2 2 3 6 5" xfId="21733"/>
    <cellStyle name="常规 2 2 2 3 6 6" xfId="21734"/>
    <cellStyle name="常规 2 2 2 3 6 7" xfId="21735"/>
    <cellStyle name="常规 2 2 2 3 6 8" xfId="10818"/>
    <cellStyle name="常规 2 2 2 3 6 9" xfId="10842"/>
    <cellStyle name="常规 2 2 2 3 7" xfId="5747"/>
    <cellStyle name="常规 2 2 2 3 7 10" xfId="21736"/>
    <cellStyle name="常规 2 2 2 3 7 11" xfId="8671"/>
    <cellStyle name="常规 2 2 2 3 7 12" xfId="8673"/>
    <cellStyle name="常规 2 2 2 3 7 2" xfId="21737"/>
    <cellStyle name="常规 2 2 2 3 7 3" xfId="169"/>
    <cellStyle name="常规 2 2 2 3 7 4" xfId="21738"/>
    <cellStyle name="常规 2 2 2 3 7 5" xfId="21739"/>
    <cellStyle name="常规 2 2 2 3 7 6" xfId="21740"/>
    <cellStyle name="常规 2 2 2 3 7 7" xfId="21741"/>
    <cellStyle name="常规 2 2 2 3 7 8" xfId="10944"/>
    <cellStyle name="常规 2 2 2 3 7 9" xfId="10989"/>
    <cellStyle name="常规 2 2 2 3 8" xfId="1402"/>
    <cellStyle name="常规 2 2 2 3 8 10" xfId="21742"/>
    <cellStyle name="常规 2 2 2 3 8 11" xfId="8687"/>
    <cellStyle name="常规 2 2 2 3 8 12" xfId="8689"/>
    <cellStyle name="常规 2 2 2 3 8 2" xfId="21743"/>
    <cellStyle name="常规 2 2 2 3 8 3" xfId="21745"/>
    <cellStyle name="常规 2 2 2 3 8 4" xfId="21746"/>
    <cellStyle name="常规 2 2 2 3 8 5" xfId="21747"/>
    <cellStyle name="常规 2 2 2 3 8 6" xfId="21749"/>
    <cellStyle name="常规 2 2 2 3 8 7" xfId="21751"/>
    <cellStyle name="常规 2 2 2 3 8 8" xfId="11011"/>
    <cellStyle name="常规 2 2 2 3 8 9" xfId="11036"/>
    <cellStyle name="常规 2 2 2 3 9" xfId="5772"/>
    <cellStyle name="常规 2 2 2 3 9 10" xfId="11550"/>
    <cellStyle name="常规 2 2 2 3 9 11" xfId="8707"/>
    <cellStyle name="常规 2 2 2 3 9 12" xfId="8710"/>
    <cellStyle name="常规 2 2 2 3 9 2" xfId="21753"/>
    <cellStyle name="常规 2 2 2 3 9 3" xfId="21754"/>
    <cellStyle name="常规 2 2 2 3 9 4" xfId="21755"/>
    <cellStyle name="常规 2 2 2 3 9 5" xfId="21756"/>
    <cellStyle name="常规 2 2 2 3 9 6" xfId="21757"/>
    <cellStyle name="常规 2 2 2 3 9 7" xfId="21758"/>
    <cellStyle name="常规 2 2 2 3 9 8" xfId="11065"/>
    <cellStyle name="常规 2 2 2 3 9 9" xfId="11067"/>
    <cellStyle name="常规 2 2 2 4" xfId="21759"/>
    <cellStyle name="常规 2 2 2 4 10" xfId="21761"/>
    <cellStyle name="常规 2 2 2 4 11" xfId="21762"/>
    <cellStyle name="常规 2 2 2 4 12" xfId="21763"/>
    <cellStyle name="常规 2 2 2 4 13" xfId="21765"/>
    <cellStyle name="常规 2 2 2 4 14" xfId="13695"/>
    <cellStyle name="常规 2 2 2 4 15" xfId="13700"/>
    <cellStyle name="常规 2 2 2 4 16" xfId="13706"/>
    <cellStyle name="常规 2 2 2 4 17" xfId="21767"/>
    <cellStyle name="常规 2 2 2 4 18" xfId="21770"/>
    <cellStyle name="常规 2 2 2 4 19" xfId="21773"/>
    <cellStyle name="常规 2 2 2 4 2" xfId="21775"/>
    <cellStyle name="常规 2 2 2 4 2 10" xfId="21778"/>
    <cellStyle name="常规 2 2 2 4 2 11" xfId="21780"/>
    <cellStyle name="常规 2 2 2 4 2 12" xfId="21782"/>
    <cellStyle name="常规 2 2 2 4 2 2" xfId="21783"/>
    <cellStyle name="常规 2 2 2 4 2 3" xfId="20482"/>
    <cellStyle name="常规 2 2 2 4 2 4" xfId="20487"/>
    <cellStyle name="常规 2 2 2 4 2 5" xfId="20496"/>
    <cellStyle name="常规 2 2 2 4 2 6" xfId="20500"/>
    <cellStyle name="常规 2 2 2 4 2 7" xfId="20504"/>
    <cellStyle name="常规 2 2 2 4 2 8" xfId="20508"/>
    <cellStyle name="常规 2 2 2 4 2 9" xfId="20512"/>
    <cellStyle name="常规 2 2 2 4 20" xfId="13701"/>
    <cellStyle name="常规 2 2 2 4 21" xfId="13707"/>
    <cellStyle name="常规 2 2 2 4 3" xfId="21785"/>
    <cellStyle name="常规 2 2 2 4 3 10" xfId="21788"/>
    <cellStyle name="常规 2 2 2 4 3 11" xfId="21790"/>
    <cellStyle name="常规 2 2 2 4 3 12" xfId="21792"/>
    <cellStyle name="常规 2 2 2 4 3 2" xfId="21793"/>
    <cellStyle name="常规 2 2 2 4 3 3" xfId="20525"/>
    <cellStyle name="常规 2 2 2 4 3 4" xfId="20529"/>
    <cellStyle name="常规 2 2 2 4 3 5" xfId="20533"/>
    <cellStyle name="常规 2 2 2 4 3 6" xfId="20537"/>
    <cellStyle name="常规 2 2 2 4 3 7" xfId="20540"/>
    <cellStyle name="常规 2 2 2 4 3 8" xfId="20543"/>
    <cellStyle name="常规 2 2 2 4 3 9" xfId="18000"/>
    <cellStyle name="常规 2 2 2 4 4" xfId="3709"/>
    <cellStyle name="常规 2 2 2 4 4 10" xfId="21795"/>
    <cellStyle name="常规 2 2 2 4 4 11" xfId="21796"/>
    <cellStyle name="常规 2 2 2 4 4 12" xfId="21797"/>
    <cellStyle name="常规 2 2 2 4 4 2" xfId="21798"/>
    <cellStyle name="常规 2 2 2 4 4 3" xfId="20554"/>
    <cellStyle name="常规 2 2 2 4 4 4" xfId="20559"/>
    <cellStyle name="常规 2 2 2 4 4 5" xfId="20564"/>
    <cellStyle name="常规 2 2 2 4 4 6" xfId="20568"/>
    <cellStyle name="常规 2 2 2 4 4 7" xfId="20571"/>
    <cellStyle name="常规 2 2 2 4 4 8" xfId="20574"/>
    <cellStyle name="常规 2 2 2 4 4 9" xfId="18018"/>
    <cellStyle name="常规 2 2 2 4 5" xfId="3712"/>
    <cellStyle name="常规 2 2 2 4 5 10" xfId="21801"/>
    <cellStyle name="常规 2 2 2 4 5 11" xfId="21802"/>
    <cellStyle name="常规 2 2 2 4 5 12" xfId="17966"/>
    <cellStyle name="常规 2 2 2 4 5 2" xfId="21803"/>
    <cellStyle name="常规 2 2 2 4 5 3" xfId="20579"/>
    <cellStyle name="常规 2 2 2 4 5 4" xfId="20583"/>
    <cellStyle name="常规 2 2 2 4 5 5" xfId="20587"/>
    <cellStyle name="常规 2 2 2 4 5 6" xfId="20591"/>
    <cellStyle name="常规 2 2 2 4 5 7" xfId="20594"/>
    <cellStyle name="常规 2 2 2 4 5 8" xfId="20597"/>
    <cellStyle name="常规 2 2 2 4 5 9" xfId="18046"/>
    <cellStyle name="常规 2 2 2 4 6" xfId="3715"/>
    <cellStyle name="常规 2 2 2 4 6 10" xfId="3953"/>
    <cellStyle name="常规 2 2 2 4 6 11" xfId="3958"/>
    <cellStyle name="常规 2 2 2 4 6 12" xfId="3962"/>
    <cellStyle name="常规 2 2 2 4 6 2" xfId="3823"/>
    <cellStyle name="常规 2 2 2 4 6 3" xfId="3826"/>
    <cellStyle name="常规 2 2 2 4 6 4" xfId="3829"/>
    <cellStyle name="常规 2 2 2 4 6 5" xfId="3832"/>
    <cellStyle name="常规 2 2 2 4 6 6" xfId="21805"/>
    <cellStyle name="常规 2 2 2 4 6 7" xfId="21806"/>
    <cellStyle name="常规 2 2 2 4 6 8" xfId="21807"/>
    <cellStyle name="常规 2 2 2 4 6 9" xfId="18063"/>
    <cellStyle name="常规 2 2 2 4 7" xfId="3718"/>
    <cellStyle name="常规 2 2 2 4 7 10" xfId="7592"/>
    <cellStyle name="常规 2 2 2 4 7 11" xfId="7594"/>
    <cellStyle name="常规 2 2 2 4 7 12" xfId="7597"/>
    <cellStyle name="常规 2 2 2 4 7 2" xfId="21808"/>
    <cellStyle name="常规 2 2 2 4 7 3" xfId="21810"/>
    <cellStyle name="常规 2 2 2 4 7 4" xfId="21813"/>
    <cellStyle name="常规 2 2 2 4 7 5" xfId="21816"/>
    <cellStyle name="常规 2 2 2 4 7 6" xfId="21818"/>
    <cellStyle name="常规 2 2 2 4 7 7" xfId="16415"/>
    <cellStyle name="常规 2 2 2 4 7 8" xfId="16425"/>
    <cellStyle name="常规 2 2 2 4 7 9" xfId="16434"/>
    <cellStyle name="常规 2 2 2 4 8" xfId="45"/>
    <cellStyle name="常规 2 2 2 4 8 10" xfId="21819"/>
    <cellStyle name="常规 2 2 2 4 8 11" xfId="21820"/>
    <cellStyle name="常规 2 2 2 4 8 12" xfId="16551"/>
    <cellStyle name="常规 2 2 2 4 8 2" xfId="492"/>
    <cellStyle name="常规 2 2 2 4 8 3" xfId="805"/>
    <cellStyle name="常规 2 2 2 4 8 4" xfId="3294"/>
    <cellStyle name="常规 2 2 2 4 8 5" xfId="3298"/>
    <cellStyle name="常规 2 2 2 4 8 6" xfId="3302"/>
    <cellStyle name="常规 2 2 2 4 8 7" xfId="604"/>
    <cellStyle name="常规 2 2 2 4 8 8" xfId="21821"/>
    <cellStyle name="常规 2 2 2 4 8 9" xfId="18082"/>
    <cellStyle name="常规 2 2 2 4 9" xfId="3720"/>
    <cellStyle name="常规 2 2 2 4 9 10" xfId="21822"/>
    <cellStyle name="常规 2 2 2 4 9 11" xfId="21823"/>
    <cellStyle name="常规 2 2 2 4 9 12" xfId="21824"/>
    <cellStyle name="常规 2 2 2 4 9 2" xfId="21825"/>
    <cellStyle name="常规 2 2 2 4 9 3" xfId="21827"/>
    <cellStyle name="常规 2 2 2 4 9 4" xfId="21829"/>
    <cellStyle name="常规 2 2 2 4 9 5" xfId="21831"/>
    <cellStyle name="常规 2 2 2 4 9 6" xfId="21832"/>
    <cellStyle name="常规 2 2 2 4 9 7" xfId="21833"/>
    <cellStyle name="常规 2 2 2 4 9 8" xfId="21834"/>
    <cellStyle name="常规 2 2 2 4 9 9" xfId="18091"/>
    <cellStyle name="常规 2 2 2 5" xfId="21835"/>
    <cellStyle name="常规 2 2 2 5 10" xfId="21837"/>
    <cellStyle name="常规 2 2 2 5 11" xfId="8746"/>
    <cellStyle name="常规 2 2 2 5 12" xfId="21838"/>
    <cellStyle name="常规 2 2 2 5 13" xfId="21839"/>
    <cellStyle name="常规 2 2 2 5 14" xfId="13746"/>
    <cellStyle name="常规 2 2 2 5 15" xfId="13750"/>
    <cellStyle name="常规 2 2 2 5 16" xfId="13755"/>
    <cellStyle name="常规 2 2 2 5 17" xfId="21840"/>
    <cellStyle name="常规 2 2 2 5 18" xfId="21844"/>
    <cellStyle name="常规 2 2 2 5 19" xfId="21848"/>
    <cellStyle name="常规 2 2 2 5 2" xfId="19303"/>
    <cellStyle name="常规 2 2 2 5 2 10" xfId="21851"/>
    <cellStyle name="常规 2 2 2 5 2 11" xfId="21852"/>
    <cellStyle name="常规 2 2 2 5 2 12" xfId="21853"/>
    <cellStyle name="常规 2 2 2 5 2 2" xfId="21855"/>
    <cellStyle name="常规 2 2 2 5 2 3" xfId="21858"/>
    <cellStyle name="常规 2 2 2 5 2 4" xfId="21862"/>
    <cellStyle name="常规 2 2 2 5 2 5" xfId="21866"/>
    <cellStyle name="常规 2 2 2 5 2 6" xfId="21870"/>
    <cellStyle name="常规 2 2 2 5 2 7" xfId="21872"/>
    <cellStyle name="常规 2 2 2 5 2 8" xfId="21875"/>
    <cellStyle name="常规 2 2 2 5 2 9" xfId="21878"/>
    <cellStyle name="常规 2 2 2 5 20" xfId="13751"/>
    <cellStyle name="常规 2 2 2 5 21" xfId="13756"/>
    <cellStyle name="常规 2 2 2 5 3" xfId="19308"/>
    <cellStyle name="常规 2 2 2 5 3 10" xfId="21881"/>
    <cellStyle name="常规 2 2 2 5 3 11" xfId="21883"/>
    <cellStyle name="常规 2 2 2 5 3 12" xfId="21885"/>
    <cellStyle name="常规 2 2 2 5 3 2" xfId="21888"/>
    <cellStyle name="常规 2 2 2 5 3 3" xfId="18503"/>
    <cellStyle name="常规 2 2 2 5 3 4" xfId="18506"/>
    <cellStyle name="常规 2 2 2 5 3 5" xfId="18509"/>
    <cellStyle name="常规 2 2 2 5 3 6" xfId="21890"/>
    <cellStyle name="常规 2 2 2 5 3 7" xfId="21891"/>
    <cellStyle name="常规 2 2 2 5 3 8" xfId="21892"/>
    <cellStyle name="常规 2 2 2 5 3 9" xfId="18213"/>
    <cellStyle name="常规 2 2 2 5 4" xfId="3738"/>
    <cellStyle name="常规 2 2 2 5 4 10" xfId="21893"/>
    <cellStyle name="常规 2 2 2 5 4 11" xfId="21894"/>
    <cellStyle name="常规 2 2 2 5 4 12" xfId="21895"/>
    <cellStyle name="常规 2 2 2 5 4 2" xfId="21896"/>
    <cellStyle name="常规 2 2 2 5 4 3" xfId="21898"/>
    <cellStyle name="常规 2 2 2 5 4 4" xfId="21900"/>
    <cellStyle name="常规 2 2 2 5 4 5" xfId="21902"/>
    <cellStyle name="常规 2 2 2 5 4 6" xfId="21903"/>
    <cellStyle name="常规 2 2 2 5 4 7" xfId="21904"/>
    <cellStyle name="常规 2 2 2 5 4 8" xfId="21905"/>
    <cellStyle name="常规 2 2 2 5 4 9" xfId="18225"/>
    <cellStyle name="常规 2 2 2 5 5" xfId="3741"/>
    <cellStyle name="常规 2 2 2 5 5 10" xfId="21906"/>
    <cellStyle name="常规 2 2 2 5 5 11" xfId="18341"/>
    <cellStyle name="常规 2 2 2 5 5 12" xfId="18150"/>
    <cellStyle name="常规 2 2 2 5 5 2" xfId="21907"/>
    <cellStyle name="常规 2 2 2 5 5 3" xfId="21908"/>
    <cellStyle name="常规 2 2 2 5 5 4" xfId="5489"/>
    <cellStyle name="常规 2 2 2 5 5 5" xfId="984"/>
    <cellStyle name="常规 2 2 2 5 5 6" xfId="5095"/>
    <cellStyle name="常规 2 2 2 5 5 7" xfId="5098"/>
    <cellStyle name="常规 2 2 2 5 5 8" xfId="5104"/>
    <cellStyle name="常规 2 2 2 5 5 9" xfId="1943"/>
    <cellStyle name="常规 2 2 2 5 6" xfId="3744"/>
    <cellStyle name="常规 2 2 2 5 6 10" xfId="21909"/>
    <cellStyle name="常规 2 2 2 5 6 11" xfId="18389"/>
    <cellStyle name="常规 2 2 2 5 6 12" xfId="18391"/>
    <cellStyle name="常规 2 2 2 5 6 2" xfId="18418"/>
    <cellStyle name="常规 2 2 2 5 6 3" xfId="21910"/>
    <cellStyle name="常规 2 2 2 5 6 4" xfId="21911"/>
    <cellStyle name="常规 2 2 2 5 6 5" xfId="21912"/>
    <cellStyle name="常规 2 2 2 5 6 6" xfId="21913"/>
    <cellStyle name="常规 2 2 2 5 6 7" xfId="21914"/>
    <cellStyle name="常规 2 2 2 5 6 8" xfId="21915"/>
    <cellStyle name="常规 2 2 2 5 6 9" xfId="18247"/>
    <cellStyle name="常规 2 2 2 5 7" xfId="3747"/>
    <cellStyle name="常规 2 2 2 5 7 10" xfId="21916"/>
    <cellStyle name="常规 2 2 2 5 7 11" xfId="21917"/>
    <cellStyle name="常规 2 2 2 5 7 12" xfId="21918"/>
    <cellStyle name="常规 2 2 2 5 7 2" xfId="18430"/>
    <cellStyle name="常规 2 2 2 5 7 3" xfId="21920"/>
    <cellStyle name="常规 2 2 2 5 7 4" xfId="21923"/>
    <cellStyle name="常规 2 2 2 5 7 5" xfId="21926"/>
    <cellStyle name="常规 2 2 2 5 7 6" xfId="21929"/>
    <cellStyle name="常规 2 2 2 5 7 7" xfId="21931"/>
    <cellStyle name="常规 2 2 2 5 7 8" xfId="21934"/>
    <cellStyle name="常规 2 2 2 5 7 9" xfId="18263"/>
    <cellStyle name="常规 2 2 2 5 8" xfId="1408"/>
    <cellStyle name="常规 2 2 2 5 8 10" xfId="21937"/>
    <cellStyle name="常规 2 2 2 5 8 11" xfId="21940"/>
    <cellStyle name="常规 2 2 2 5 8 12" xfId="21943"/>
    <cellStyle name="常规 2 2 2 5 8 2" xfId="18442"/>
    <cellStyle name="常规 2 2 2 5 8 3" xfId="18529"/>
    <cellStyle name="常规 2 2 2 5 8 4" xfId="18531"/>
    <cellStyle name="常规 2 2 2 5 8 5" xfId="18533"/>
    <cellStyle name="常规 2 2 2 5 8 6" xfId="21947"/>
    <cellStyle name="常规 2 2 2 5 8 7" xfId="21948"/>
    <cellStyle name="常规 2 2 2 5 8 8" xfId="21949"/>
    <cellStyle name="常规 2 2 2 5 8 9" xfId="18287"/>
    <cellStyle name="常规 2 2 2 5 9" xfId="3750"/>
    <cellStyle name="常规 2 2 2 5 9 10" xfId="2269"/>
    <cellStyle name="常规 2 2 2 5 9 11" xfId="2285"/>
    <cellStyle name="常规 2 2 2 5 9 12" xfId="21950"/>
    <cellStyle name="常规 2 2 2 5 9 2" xfId="18451"/>
    <cellStyle name="常规 2 2 2 5 9 3" xfId="21953"/>
    <cellStyle name="常规 2 2 2 5 9 4" xfId="21955"/>
    <cellStyle name="常规 2 2 2 5 9 5" xfId="21957"/>
    <cellStyle name="常规 2 2 2 5 9 6" xfId="21958"/>
    <cellStyle name="常规 2 2 2 5 9 7" xfId="21959"/>
    <cellStyle name="常规 2 2 2 5 9 8" xfId="21960"/>
    <cellStyle name="常规 2 2 2 5 9 9" xfId="18308"/>
    <cellStyle name="常规 2 2 2 6" xfId="21961"/>
    <cellStyle name="常规 2 2 2 6 10" xfId="21963"/>
    <cellStyle name="常规 2 2 2 6 11" xfId="21964"/>
    <cellStyle name="常规 2 2 2 6 12" xfId="21965"/>
    <cellStyle name="常规 2 2 2 6 13" xfId="21966"/>
    <cellStyle name="常规 2 2 2 6 14" xfId="20393"/>
    <cellStyle name="常规 2 2 2 6 15" xfId="20396"/>
    <cellStyle name="常规 2 2 2 6 16" xfId="20399"/>
    <cellStyle name="常规 2 2 2 6 17" xfId="21967"/>
    <cellStyle name="常规 2 2 2 6 18" xfId="16858"/>
    <cellStyle name="常规 2 2 2 6 19" xfId="21970"/>
    <cellStyle name="常规 2 2 2 6 2" xfId="21973"/>
    <cellStyle name="常规 2 2 2 6 2 10" xfId="21975"/>
    <cellStyle name="常规 2 2 2 6 2 11" xfId="21977"/>
    <cellStyle name="常规 2 2 2 6 2 12" xfId="21979"/>
    <cellStyle name="常规 2 2 2 6 2 2" xfId="21982"/>
    <cellStyle name="常规 2 2 2 6 2 3" xfId="21985"/>
    <cellStyle name="常规 2 2 2 6 2 4" xfId="21989"/>
    <cellStyle name="常规 2 2 2 6 2 5" xfId="21993"/>
    <cellStyle name="常规 2 2 2 6 2 6" xfId="14369"/>
    <cellStyle name="常规 2 2 2 6 2 7" xfId="14372"/>
    <cellStyle name="常规 2 2 2 6 2 8" xfId="14375"/>
    <cellStyle name="常规 2 2 2 6 2 9" xfId="14378"/>
    <cellStyle name="常规 2 2 2 6 3" xfId="21096"/>
    <cellStyle name="常规 2 2 2 6 3 10" xfId="21997"/>
    <cellStyle name="常规 2 2 2 6 3 11" xfId="21998"/>
    <cellStyle name="常规 2 2 2 6 3 12" xfId="21999"/>
    <cellStyle name="常规 2 2 2 6 3 2" xfId="11472"/>
    <cellStyle name="常规 2 2 2 6 3 3" xfId="11476"/>
    <cellStyle name="常规 2 2 2 6 3 4" xfId="18584"/>
    <cellStyle name="常规 2 2 2 6 3 5" xfId="18587"/>
    <cellStyle name="常规 2 2 2 6 3 6" xfId="14392"/>
    <cellStyle name="常规 2 2 2 6 3 7" xfId="14394"/>
    <cellStyle name="常规 2 2 2 6 3 8" xfId="6500"/>
    <cellStyle name="常规 2 2 2 6 3 9" xfId="6504"/>
    <cellStyle name="常规 2 2 2 6 4" xfId="3768"/>
    <cellStyle name="常规 2 2 2 6 4 10" xfId="22000"/>
    <cellStyle name="常规 2 2 2 6 4 11" xfId="22002"/>
    <cellStyle name="常规 2 2 2 6 4 12" xfId="6550"/>
    <cellStyle name="常规 2 2 2 6 4 2" xfId="22004"/>
    <cellStyle name="常规 2 2 2 6 4 3" xfId="22006"/>
    <cellStyle name="常规 2 2 2 6 4 4" xfId="22008"/>
    <cellStyle name="常规 2 2 2 6 4 5" xfId="22010"/>
    <cellStyle name="常规 2 2 2 6 4 6" xfId="14407"/>
    <cellStyle name="常规 2 2 2 6 4 7" xfId="14410"/>
    <cellStyle name="常规 2 2 2 6 4 8" xfId="14413"/>
    <cellStyle name="常规 2 2 2 6 4 9" xfId="14416"/>
    <cellStyle name="常规 2 2 2 6 5" xfId="3772"/>
    <cellStyle name="常规 2 2 2 6 5 10" xfId="7635"/>
    <cellStyle name="常规 2 2 2 6 5 11" xfId="7638"/>
    <cellStyle name="常规 2 2 2 6 5 12" xfId="4438"/>
    <cellStyle name="常规 2 2 2 6 5 2" xfId="22012"/>
    <cellStyle name="常规 2 2 2 6 5 3" xfId="8348"/>
    <cellStyle name="常规 2 2 2 6 5 4" xfId="8351"/>
    <cellStyle name="常规 2 2 2 6 5 5" xfId="8354"/>
    <cellStyle name="常规 2 2 2 6 5 6" xfId="14424"/>
    <cellStyle name="常规 2 2 2 6 5 7" xfId="14427"/>
    <cellStyle name="常规 2 2 2 6 5 8" xfId="14430"/>
    <cellStyle name="常规 2 2 2 6 5 9" xfId="14433"/>
    <cellStyle name="常规 2 2 2 6 6" xfId="3776"/>
    <cellStyle name="常规 2 2 2 6 6 10" xfId="22014"/>
    <cellStyle name="常规 2 2 2 6 6 11" xfId="203"/>
    <cellStyle name="常规 2 2 2 6 6 12" xfId="218"/>
    <cellStyle name="常规 2 2 2 6 6 2" xfId="22017"/>
    <cellStyle name="常规 2 2 2 6 6 3" xfId="22019"/>
    <cellStyle name="常规 2 2 2 6 6 4" xfId="22021"/>
    <cellStyle name="常规 2 2 2 6 6 5" xfId="22023"/>
    <cellStyle name="常规 2 2 2 6 6 6" xfId="14449"/>
    <cellStyle name="常规 2 2 2 6 6 7" xfId="14452"/>
    <cellStyle name="常规 2 2 2 6 6 8" xfId="14455"/>
    <cellStyle name="常规 2 2 2 6 6 9" xfId="14458"/>
    <cellStyle name="常规 2 2 2 6 7" xfId="3780"/>
    <cellStyle name="常规 2 2 2 6 7 10" xfId="22027"/>
    <cellStyle name="常规 2 2 2 6 7 11" xfId="22031"/>
    <cellStyle name="常规 2 2 2 6 7 12" xfId="22033"/>
    <cellStyle name="常规 2 2 2 6 7 2" xfId="22037"/>
    <cellStyle name="常规 2 2 2 6 7 3" xfId="22040"/>
    <cellStyle name="常规 2 2 2 6 7 4" xfId="22043"/>
    <cellStyle name="常规 2 2 2 6 7 5" xfId="22046"/>
    <cellStyle name="常规 2 2 2 6 7 6" xfId="14468"/>
    <cellStyle name="常规 2 2 2 6 7 7" xfId="14472"/>
    <cellStyle name="常规 2 2 2 6 7 8" xfId="14476"/>
    <cellStyle name="常规 2 2 2 6 7 9" xfId="14480"/>
    <cellStyle name="常规 2 2 2 6 8" xfId="1414"/>
    <cellStyle name="常规 2 2 2 6 9" xfId="3785"/>
    <cellStyle name="常规 2 2 2 7" xfId="22049"/>
    <cellStyle name="常规 2 2 2 7 10" xfId="22050"/>
    <cellStyle name="常规 2 2 2 7 11" xfId="22051"/>
    <cellStyle name="常规 2 2 2 7 12" xfId="22052"/>
    <cellStyle name="常规 2 2 2 7 13" xfId="22053"/>
    <cellStyle name="常规 2 2 2 7 14" xfId="20423"/>
    <cellStyle name="常规 2 2 2 7 15" xfId="20426"/>
    <cellStyle name="常规 2 2 2 7 16" xfId="14496"/>
    <cellStyle name="常规 2 2 2 7 17" xfId="22054"/>
    <cellStyle name="常规 2 2 2 7 18" xfId="22057"/>
    <cellStyle name="常规 2 2 2 7 19" xfId="22060"/>
    <cellStyle name="常规 2 2 2 7 2" xfId="22063"/>
    <cellStyle name="常规 2 2 2 7 2 10" xfId="22065"/>
    <cellStyle name="常规 2 2 2 7 2 11" xfId="7643"/>
    <cellStyle name="常规 2 2 2 7 2 12" xfId="7646"/>
    <cellStyle name="常规 2 2 2 7 2 2" xfId="22067"/>
    <cellStyle name="常规 2 2 2 7 2 3" xfId="22068"/>
    <cellStyle name="常规 2 2 2 7 2 4" xfId="22069"/>
    <cellStyle name="常规 2 2 2 7 2 5" xfId="22070"/>
    <cellStyle name="常规 2 2 2 7 2 6" xfId="22071"/>
    <cellStyle name="常规 2 2 2 7 2 7" xfId="22072"/>
    <cellStyle name="常规 2 2 2 7 2 8" xfId="22073"/>
    <cellStyle name="常规 2 2 2 7 2 9" xfId="22074"/>
    <cellStyle name="常规 2 2 2 7 3" xfId="22075"/>
    <cellStyle name="常规 2 2 2 7 3 10" xfId="22077"/>
    <cellStyle name="常规 2 2 2 7 3 11" xfId="7660"/>
    <cellStyle name="常规 2 2 2 7 3 12" xfId="7662"/>
    <cellStyle name="常规 2 2 2 7 3 2" xfId="11570"/>
    <cellStyle name="常规 2 2 2 7 3 3" xfId="11572"/>
    <cellStyle name="常规 2 2 2 7 3 4" xfId="22078"/>
    <cellStyle name="常规 2 2 2 7 3 5" xfId="22079"/>
    <cellStyle name="常规 2 2 2 7 3 6" xfId="22080"/>
    <cellStyle name="常规 2 2 2 7 3 7" xfId="22081"/>
    <cellStyle name="常规 2 2 2 7 3 8" xfId="6873"/>
    <cellStyle name="常规 2 2 2 7 3 9" xfId="3358"/>
    <cellStyle name="常规 2 2 2 7 4" xfId="3805"/>
    <cellStyle name="常规 2 2 2 7 4 10" xfId="22082"/>
    <cellStyle name="常规 2 2 2 7 4 11" xfId="7676"/>
    <cellStyle name="常规 2 2 2 7 4 12" xfId="7678"/>
    <cellStyle name="常规 2 2 2 7 4 2" xfId="22083"/>
    <cellStyle name="常规 2 2 2 7 4 3" xfId="22085"/>
    <cellStyle name="常规 2 2 2 7 4 4" xfId="22087"/>
    <cellStyle name="常规 2 2 2 7 4 5" xfId="22090"/>
    <cellStyle name="常规 2 2 2 7 4 6" xfId="22093"/>
    <cellStyle name="常规 2 2 2 7 4 7" xfId="22096"/>
    <cellStyle name="常规 2 2 2 7 4 8" xfId="22098"/>
    <cellStyle name="常规 2 2 2 7 4 9" xfId="22100"/>
    <cellStyle name="常规 2 2 2 7 5" xfId="3808"/>
    <cellStyle name="常规 2 2 2 7 5 10" xfId="22101"/>
    <cellStyle name="常规 2 2 2 7 5 11" xfId="5615"/>
    <cellStyle name="常规 2 2 2 7 5 12" xfId="5617"/>
    <cellStyle name="常规 2 2 2 7 5 2" xfId="22102"/>
    <cellStyle name="常规 2 2 2 7 5 3" xfId="22105"/>
    <cellStyle name="常规 2 2 2 7 5 4" xfId="22108"/>
    <cellStyle name="常规 2 2 2 7 5 5" xfId="22110"/>
    <cellStyle name="常规 2 2 2 7 5 6" xfId="22112"/>
    <cellStyle name="常规 2 2 2 7 5 7" xfId="22114"/>
    <cellStyle name="常规 2 2 2 7 5 8" xfId="439"/>
    <cellStyle name="常规 2 2 2 7 5 9" xfId="22116"/>
    <cellStyle name="常规 2 2 2 7 6" xfId="3811"/>
    <cellStyle name="常规 2 2 2 7 6 10" xfId="22117"/>
    <cellStyle name="常规 2 2 2 7 6 11" xfId="22120"/>
    <cellStyle name="常规 2 2 2 7 6 12" xfId="22123"/>
    <cellStyle name="常规 2 2 2 7 6 2" xfId="22126"/>
    <cellStyle name="常规 2 2 2 7 6 3" xfId="22128"/>
    <cellStyle name="常规 2 2 2 7 6 4" xfId="22130"/>
    <cellStyle name="常规 2 2 2 7 6 5" xfId="22132"/>
    <cellStyle name="常规 2 2 2 7 6 6" xfId="22134"/>
    <cellStyle name="常规 2 2 2 7 6 7" xfId="22136"/>
    <cellStyle name="常规 2 2 2 7 6 8" xfId="22139"/>
    <cellStyle name="常规 2 2 2 7 6 9" xfId="22141"/>
    <cellStyle name="常规 2 2 2 7 7" xfId="3814"/>
    <cellStyle name="常规 2 2 2 7 7 10" xfId="22142"/>
    <cellStyle name="常规 2 2 2 7 7 11" xfId="22147"/>
    <cellStyle name="常规 2 2 2 7 7 12" xfId="22150"/>
    <cellStyle name="常规 2 2 2 7 7 2" xfId="22153"/>
    <cellStyle name="常规 2 2 2 7 7 3" xfId="22156"/>
    <cellStyle name="常规 2 2 2 7 7 4" xfId="22159"/>
    <cellStyle name="常规 2 2 2 7 7 5" xfId="22161"/>
    <cellStyle name="常规 2 2 2 7 7 6" xfId="22163"/>
    <cellStyle name="常规 2 2 2 7 7 7" xfId="22165"/>
    <cellStyle name="常规 2 2 2 7 7 8" xfId="22168"/>
    <cellStyle name="常规 2 2 2 7 7 9" xfId="22170"/>
    <cellStyle name="常规 2 2 2 7 8" xfId="3817"/>
    <cellStyle name="常规 2 2 2 7 9" xfId="1677"/>
    <cellStyle name="常规 2 2 2 8" xfId="22171"/>
    <cellStyle name="常规 2 2 2 8 10" xfId="22172"/>
    <cellStyle name="常规 2 2 2 8 11" xfId="22173"/>
    <cellStyle name="常规 2 2 2 8 12" xfId="22174"/>
    <cellStyle name="常规 2 2 2 8 13" xfId="22175"/>
    <cellStyle name="常规 2 2 2 8 14" xfId="22176"/>
    <cellStyle name="常规 2 2 2 8 15" xfId="22177"/>
    <cellStyle name="常规 2 2 2 8 16" xfId="22178"/>
    <cellStyle name="常规 2 2 2 8 17" xfId="22179"/>
    <cellStyle name="常规 2 2 2 8 2" xfId="22180"/>
    <cellStyle name="常规 2 2 2 8 2 10" xfId="22182"/>
    <cellStyle name="常规 2 2 2 8 2 11" xfId="22183"/>
    <cellStyle name="常规 2 2 2 8 2 12" xfId="22184"/>
    <cellStyle name="常规 2 2 2 8 2 2" xfId="22185"/>
    <cellStyle name="常规 2 2 2 8 2 3" xfId="22186"/>
    <cellStyle name="常规 2 2 2 8 2 4" xfId="22187"/>
    <cellStyle name="常规 2 2 2 8 2 5" xfId="22188"/>
    <cellStyle name="常规 2 2 2 8 2 6" xfId="22189"/>
    <cellStyle name="常规 2 2 2 8 2 7" xfId="22190"/>
    <cellStyle name="常规 2 2 2 8 2 8" xfId="22191"/>
    <cellStyle name="常规 2 2 2 8 2 9" xfId="22192"/>
    <cellStyle name="常规 2 2 2 8 3" xfId="22193"/>
    <cellStyle name="常规 2 2 2 8 3 10" xfId="22195"/>
    <cellStyle name="常规 2 2 2 8 3 11" xfId="22196"/>
    <cellStyle name="常规 2 2 2 8 3 12" xfId="22197"/>
    <cellStyle name="常规 2 2 2 8 3 2" xfId="18879"/>
    <cellStyle name="常规 2 2 2 8 3 3" xfId="18881"/>
    <cellStyle name="常规 2 2 2 8 3 4" xfId="18883"/>
    <cellStyle name="常规 2 2 2 8 3 5" xfId="22198"/>
    <cellStyle name="常规 2 2 2 8 3 6" xfId="22199"/>
    <cellStyle name="常规 2 2 2 8 3 7" xfId="22200"/>
    <cellStyle name="常规 2 2 2 8 3 8" xfId="22201"/>
    <cellStyle name="常规 2 2 2 8 3 9" xfId="22203"/>
    <cellStyle name="常规 2 2 2 8 4" xfId="22205"/>
    <cellStyle name="常规 2 2 2 8 4 10" xfId="12925"/>
    <cellStyle name="常规 2 2 2 8 4 11" xfId="12928"/>
    <cellStyle name="常规 2 2 2 8 4 12" xfId="12931"/>
    <cellStyle name="常规 2 2 2 8 4 2" xfId="22207"/>
    <cellStyle name="常规 2 2 2 8 4 3" xfId="22208"/>
    <cellStyle name="常规 2 2 2 8 4 4" xfId="22209"/>
    <cellStyle name="常规 2 2 2 8 4 5" xfId="22211"/>
    <cellStyle name="常规 2 2 2 8 4 6" xfId="22213"/>
    <cellStyle name="常规 2 2 2 8 4 7" xfId="22215"/>
    <cellStyle name="常规 2 2 2 8 4 8" xfId="22216"/>
    <cellStyle name="常规 2 2 2 8 4 9" xfId="22217"/>
    <cellStyle name="常规 2 2 2 8 5" xfId="22218"/>
    <cellStyle name="常规 2 2 2 8 5 10" xfId="22220"/>
    <cellStyle name="常规 2 2 2 8 5 11" xfId="22221"/>
    <cellStyle name="常规 2 2 2 8 5 12" xfId="22222"/>
    <cellStyle name="常规 2 2 2 8 5 2" xfId="22223"/>
    <cellStyle name="常规 2 2 2 8 5 3" xfId="22224"/>
    <cellStyle name="常规 2 2 2 8 5 4" xfId="22225"/>
    <cellStyle name="常规 2 2 2 8 5 5" xfId="22226"/>
    <cellStyle name="常规 2 2 2 8 5 6" xfId="22227"/>
    <cellStyle name="常规 2 2 2 8 5 7" xfId="22228"/>
    <cellStyle name="常规 2 2 2 8 5 8" xfId="22229"/>
    <cellStyle name="常规 2 2 2 8 5 9" xfId="22230"/>
    <cellStyle name="常规 2 2 2 8 6" xfId="22231"/>
    <cellStyle name="常规 2 2 2 8 7" xfId="22234"/>
    <cellStyle name="常规 2 2 2 8 8" xfId="9404"/>
    <cellStyle name="常规 2 2 2 8 9" xfId="9408"/>
    <cellStyle name="常规 2 2 2 9" xfId="22238"/>
    <cellStyle name="常规 2 2 2 9 10" xfId="22239"/>
    <cellStyle name="常规 2 2 2 9 11" xfId="22240"/>
    <cellStyle name="常规 2 2 2 9 12" xfId="22241"/>
    <cellStyle name="常规 2 2 2 9 13" xfId="22242"/>
    <cellStyle name="常规 2 2 2 9 14" xfId="22243"/>
    <cellStyle name="常规 2 2 2 9 15" xfId="22244"/>
    <cellStyle name="常规 2 2 2 9 16" xfId="22245"/>
    <cellStyle name="常规 2 2 2 9 17" xfId="22246"/>
    <cellStyle name="常规 2 2 2 9 2" xfId="22247"/>
    <cellStyle name="常规 2 2 2 9 2 10" xfId="22248"/>
    <cellStyle name="常规 2 2 2 9 2 11" xfId="22250"/>
    <cellStyle name="常规 2 2 2 9 2 12" xfId="22251"/>
    <cellStyle name="常规 2 2 2 9 2 2" xfId="22252"/>
    <cellStyle name="常规 2 2 2 9 2 3" xfId="16106"/>
    <cellStyle name="常规 2 2 2 9 2 4" xfId="16111"/>
    <cellStyle name="常规 2 2 2 9 2 5" xfId="16116"/>
    <cellStyle name="常规 2 2 2 9 2 6" xfId="20792"/>
    <cellStyle name="常规 2 2 2 9 2 7" xfId="20797"/>
    <cellStyle name="常规 2 2 2 9 2 8" xfId="20802"/>
    <cellStyle name="常规 2 2 2 9 2 9" xfId="20805"/>
    <cellStyle name="常规 2 2 2 9 3" xfId="22253"/>
    <cellStyle name="常规 2 2 2 9 3 10" xfId="22254"/>
    <cellStyle name="常规 2 2 2 9 3 11" xfId="22256"/>
    <cellStyle name="常规 2 2 2 9 3 12" xfId="22258"/>
    <cellStyle name="常规 2 2 2 9 3 2" xfId="18938"/>
    <cellStyle name="常规 2 2 2 9 3 3" xfId="18940"/>
    <cellStyle name="常规 2 2 2 9 3 4" xfId="18944"/>
    <cellStyle name="常规 2 2 2 9 3 5" xfId="20819"/>
    <cellStyle name="常规 2 2 2 9 3 6" xfId="20822"/>
    <cellStyle name="常规 2 2 2 9 3 7" xfId="20825"/>
    <cellStyle name="常规 2 2 2 9 3 8" xfId="20828"/>
    <cellStyle name="常规 2 2 2 9 3 9" xfId="20831"/>
    <cellStyle name="常规 2 2 2 9 4" xfId="22260"/>
    <cellStyle name="常规 2 2 2 9 4 10" xfId="22261"/>
    <cellStyle name="常规 2 2 2 9 4 11" xfId="22263"/>
    <cellStyle name="常规 2 2 2 9 4 12" xfId="22265"/>
    <cellStyle name="常规 2 2 2 9 4 2" xfId="22266"/>
    <cellStyle name="常规 2 2 2 9 4 3" xfId="20845"/>
    <cellStyle name="常规 2 2 2 9 4 4" xfId="20849"/>
    <cellStyle name="常规 2 2 2 9 4 5" xfId="20853"/>
    <cellStyle name="常规 2 2 2 9 4 6" xfId="20856"/>
    <cellStyle name="常规 2 2 2 9 4 7" xfId="20859"/>
    <cellStyle name="常规 2 2 2 9 4 8" xfId="20863"/>
    <cellStyle name="常规 2 2 2 9 4 9" xfId="20867"/>
    <cellStyle name="常规 2 2 2 9 5" xfId="22268"/>
    <cellStyle name="常规 2 2 2 9 5 10" xfId="7120"/>
    <cellStyle name="常规 2 2 2 9 5 11" xfId="7129"/>
    <cellStyle name="常规 2 2 2 9 5 12" xfId="549"/>
    <cellStyle name="常规 2 2 2 9 5 2" xfId="22269"/>
    <cellStyle name="常规 2 2 2 9 5 3" xfId="20878"/>
    <cellStyle name="常规 2 2 2 9 5 4" xfId="20881"/>
    <cellStyle name="常规 2 2 2 9 5 5" xfId="20884"/>
    <cellStyle name="常规 2 2 2 9 5 6" xfId="20887"/>
    <cellStyle name="常规 2 2 2 9 5 7" xfId="20890"/>
    <cellStyle name="常规 2 2 2 9 5 8" xfId="20893"/>
    <cellStyle name="常规 2 2 2 9 5 9" xfId="20896"/>
    <cellStyle name="常规 2 2 2 9 6" xfId="22270"/>
    <cellStyle name="常规 2 2 2 9 7" xfId="22271"/>
    <cellStyle name="常规 2 2 2 9 8" xfId="22272"/>
    <cellStyle name="常规 2 2 2 9 9" xfId="22273"/>
    <cellStyle name="常规 2 2 2_白班U27线R817生产不良统计表（9.13）" xfId="22274"/>
    <cellStyle name="常规 2 2 20" xfId="21340"/>
    <cellStyle name="常规 2 2 21" xfId="21352"/>
    <cellStyle name="常规 2 2 22" xfId="21354"/>
    <cellStyle name="常规 2 2 23" xfId="21356"/>
    <cellStyle name="常规 2 2 24" xfId="21358"/>
    <cellStyle name="常规 2 2 25" xfId="22275"/>
    <cellStyle name="常规 2 2 26" xfId="22276"/>
    <cellStyle name="常规 2 2 27" xfId="22277"/>
    <cellStyle name="常规 2 2 28" xfId="22278"/>
    <cellStyle name="常规 2 2 3" xfId="22279"/>
    <cellStyle name="常规 2 2 3 10" xfId="16715"/>
    <cellStyle name="常规 2 2 3 10 10" xfId="22281"/>
    <cellStyle name="常规 2 2 3 10 11" xfId="22282"/>
    <cellStyle name="常规 2 2 3 10 12" xfId="22283"/>
    <cellStyle name="常规 2 2 3 10 13" xfId="2186"/>
    <cellStyle name="常规 2 2 3 10 14" xfId="2189"/>
    <cellStyle name="常规 2 2 3 10 15" xfId="7844"/>
    <cellStyle name="常规 2 2 3 10 16" xfId="7846"/>
    <cellStyle name="常规 2 2 3 10 2" xfId="22284"/>
    <cellStyle name="常规 2 2 3 10 2 10" xfId="22285"/>
    <cellStyle name="常规 2 2 3 10 2 11" xfId="22286"/>
    <cellStyle name="常规 2 2 3 10 2 12" xfId="1259"/>
    <cellStyle name="常规 2 2 3 10 2 2" xfId="22288"/>
    <cellStyle name="常规 2 2 3 10 2 3" xfId="22290"/>
    <cellStyle name="常规 2 2 3 10 2 4" xfId="1191"/>
    <cellStyle name="常规 2 2 3 10 2 5" xfId="22292"/>
    <cellStyle name="常规 2 2 3 10 2 6" xfId="22293"/>
    <cellStyle name="常规 2 2 3 10 2 7" xfId="22294"/>
    <cellStyle name="常规 2 2 3 10 2 8" xfId="22295"/>
    <cellStyle name="常规 2 2 3 10 2 9" xfId="22296"/>
    <cellStyle name="常规 2 2 3 10 3" xfId="22297"/>
    <cellStyle name="常规 2 2 3 10 3 10" xfId="22299"/>
    <cellStyle name="常规 2 2 3 10 3 11" xfId="22301"/>
    <cellStyle name="常规 2 2 3 10 3 12" xfId="22303"/>
    <cellStyle name="常规 2 2 3 10 3 2" xfId="22305"/>
    <cellStyle name="常规 2 2 3 10 3 3" xfId="22307"/>
    <cellStyle name="常规 2 2 3 10 3 4" xfId="1195"/>
    <cellStyle name="常规 2 2 3 10 3 5" xfId="22309"/>
    <cellStyle name="常规 2 2 3 10 3 6" xfId="22310"/>
    <cellStyle name="常规 2 2 3 10 3 7" xfId="22311"/>
    <cellStyle name="常规 2 2 3 10 3 8" xfId="22312"/>
    <cellStyle name="常规 2 2 3 10 3 9" xfId="22313"/>
    <cellStyle name="常规 2 2 3 10 4" xfId="22314"/>
    <cellStyle name="常规 2 2 3 10 4 10" xfId="22315"/>
    <cellStyle name="常规 2 2 3 10 4 11" xfId="22316"/>
    <cellStyle name="常规 2 2 3 10 4 12" xfId="2806"/>
    <cellStyle name="常规 2 2 3 10 4 2" xfId="17850"/>
    <cellStyle name="常规 2 2 3 10 4 3" xfId="17853"/>
    <cellStyle name="常规 2 2 3 10 4 4" xfId="22318"/>
    <cellStyle name="常规 2 2 3 10 4 5" xfId="22321"/>
    <cellStyle name="常规 2 2 3 10 4 6" xfId="22323"/>
    <cellStyle name="常规 2 2 3 10 4 7" xfId="22325"/>
    <cellStyle name="常规 2 2 3 10 4 8" xfId="22326"/>
    <cellStyle name="常规 2 2 3 10 4 9" xfId="22327"/>
    <cellStyle name="常规 2 2 3 10 5" xfId="22328"/>
    <cellStyle name="常规 2 2 3 10 6" xfId="22329"/>
    <cellStyle name="常规 2 2 3 10 7" xfId="270"/>
    <cellStyle name="常规 2 2 3 10 8" xfId="5208"/>
    <cellStyle name="常规 2 2 3 10 9" xfId="870"/>
    <cellStyle name="常规 2 2 3 11" xfId="16717"/>
    <cellStyle name="常规 2 2 3 11 10" xfId="18764"/>
    <cellStyle name="常规 2 2 3 11 11" xfId="22330"/>
    <cellStyle name="常规 2 2 3 11 12" xfId="22332"/>
    <cellStyle name="常规 2 2 3 11 13" xfId="7945"/>
    <cellStyle name="常规 2 2 3 11 14" xfId="7947"/>
    <cellStyle name="常规 2 2 3 11 2" xfId="22334"/>
    <cellStyle name="常规 2 2 3 11 2 10" xfId="22335"/>
    <cellStyle name="常规 2 2 3 11 2 11" xfId="22336"/>
    <cellStyle name="常规 2 2 3 11 2 12" xfId="22337"/>
    <cellStyle name="常规 2 2 3 11 2 2" xfId="22338"/>
    <cellStyle name="常规 2 2 3 11 2 3" xfId="22339"/>
    <cellStyle name="常规 2 2 3 11 2 4" xfId="22340"/>
    <cellStyle name="常规 2 2 3 11 2 5" xfId="22341"/>
    <cellStyle name="常规 2 2 3 11 2 6" xfId="22342"/>
    <cellStyle name="常规 2 2 3 11 2 7" xfId="22343"/>
    <cellStyle name="常规 2 2 3 11 2 8" xfId="22344"/>
    <cellStyle name="常规 2 2 3 11 2 9" xfId="22345"/>
    <cellStyle name="常规 2 2 3 11 3" xfId="22346"/>
    <cellStyle name="常规 2 2 3 11 4" xfId="22347"/>
    <cellStyle name="常规 2 2 3 11 5" xfId="22348"/>
    <cellStyle name="常规 2 2 3 11 6" xfId="22350"/>
    <cellStyle name="常规 2 2 3 11 7" xfId="5856"/>
    <cellStyle name="常规 2 2 3 11 8" xfId="5873"/>
    <cellStyle name="常规 2 2 3 11 9" xfId="5888"/>
    <cellStyle name="常规 2 2 3 12" xfId="22352"/>
    <cellStyle name="常规 2 2 3 12 10" xfId="12079"/>
    <cellStyle name="常规 2 2 3 12 11" xfId="12304"/>
    <cellStyle name="常规 2 2 3 12 12" xfId="12399"/>
    <cellStyle name="常规 2 2 3 12 13" xfId="22354"/>
    <cellStyle name="常规 2 2 3 12 14" xfId="22355"/>
    <cellStyle name="常规 2 2 3 12 2" xfId="22356"/>
    <cellStyle name="常规 2 2 3 12 2 10" xfId="22357"/>
    <cellStyle name="常规 2 2 3 12 2 11" xfId="22358"/>
    <cellStyle name="常规 2 2 3 12 2 12" xfId="22359"/>
    <cellStyle name="常规 2 2 3 12 2 2" xfId="22360"/>
    <cellStyle name="常规 2 2 3 12 2 3" xfId="22361"/>
    <cellStyle name="常规 2 2 3 12 2 4" xfId="22362"/>
    <cellStyle name="常规 2 2 3 12 2 5" xfId="22363"/>
    <cellStyle name="常规 2 2 3 12 2 6" xfId="22364"/>
    <cellStyle name="常规 2 2 3 12 2 7" xfId="22365"/>
    <cellStyle name="常规 2 2 3 12 2 8" xfId="22366"/>
    <cellStyle name="常规 2 2 3 12 2 9" xfId="22367"/>
    <cellStyle name="常规 2 2 3 12 3" xfId="22368"/>
    <cellStyle name="常规 2 2 3 12 4" xfId="22369"/>
    <cellStyle name="常规 2 2 3 12 5" xfId="22370"/>
    <cellStyle name="常规 2 2 3 12 6" xfId="22372"/>
    <cellStyle name="常规 2 2 3 12 7" xfId="22374"/>
    <cellStyle name="常规 2 2 3 12 8" xfId="22376"/>
    <cellStyle name="常规 2 2 3 12 9" xfId="22378"/>
    <cellStyle name="常规 2 2 3 13" xfId="22380"/>
    <cellStyle name="常规 2 2 3 13 10" xfId="22382"/>
    <cellStyle name="常规 2 2 3 13 11" xfId="22383"/>
    <cellStyle name="常规 2 2 3 13 12" xfId="22384"/>
    <cellStyle name="常规 2 2 3 13 13" xfId="22385"/>
    <cellStyle name="常规 2 2 3 13 2" xfId="22386"/>
    <cellStyle name="常规 2 2 3 13 3" xfId="22387"/>
    <cellStyle name="常规 2 2 3 13 4" xfId="22388"/>
    <cellStyle name="常规 2 2 3 13 5" xfId="22389"/>
    <cellStyle name="常规 2 2 3 13 6" xfId="22391"/>
    <cellStyle name="常规 2 2 3 13 7" xfId="22393"/>
    <cellStyle name="常规 2 2 3 13 8" xfId="22395"/>
    <cellStyle name="常规 2 2 3 13 9" xfId="22397"/>
    <cellStyle name="常规 2 2 3 14" xfId="22399"/>
    <cellStyle name="常规 2 2 3 15" xfId="22401"/>
    <cellStyle name="常规 2 2 3 16" xfId="22403"/>
    <cellStyle name="常规 2 2 3 17" xfId="22405"/>
    <cellStyle name="常规 2 2 3 18" xfId="22407"/>
    <cellStyle name="常规 2 2 3 19" xfId="22409"/>
    <cellStyle name="常规 2 2 3 2" xfId="22411"/>
    <cellStyle name="常规 2 2 3 2 10" xfId="22413"/>
    <cellStyle name="常规 2 2 3 2 10 10" xfId="22414"/>
    <cellStyle name="常规 2 2 3 2 10 11" xfId="686"/>
    <cellStyle name="常规 2 2 3 2 10 12" xfId="22415"/>
    <cellStyle name="常规 2 2 3 2 10 2" xfId="6568"/>
    <cellStyle name="常规 2 2 3 2 10 3" xfId="800"/>
    <cellStyle name="常规 2 2 3 2 10 4" xfId="1155"/>
    <cellStyle name="常规 2 2 3 2 10 5" xfId="6570"/>
    <cellStyle name="常规 2 2 3 2 10 6" xfId="22416"/>
    <cellStyle name="常规 2 2 3 2 10 7" xfId="22417"/>
    <cellStyle name="常规 2 2 3 2 10 8" xfId="22418"/>
    <cellStyle name="常规 2 2 3 2 10 9" xfId="22419"/>
    <cellStyle name="常规 2 2 3 2 11" xfId="22420"/>
    <cellStyle name="常规 2 2 3 2 11 10" xfId="22421"/>
    <cellStyle name="常规 2 2 3 2 11 11" xfId="22422"/>
    <cellStyle name="常规 2 2 3 2 11 12" xfId="22423"/>
    <cellStyle name="常规 2 2 3 2 11 2" xfId="143"/>
    <cellStyle name="常规 2 2 3 2 11 3" xfId="5843"/>
    <cellStyle name="常规 2 2 3 2 11 4" xfId="1604"/>
    <cellStyle name="常规 2 2 3 2 11 5" xfId="1624"/>
    <cellStyle name="常规 2 2 3 2 11 6" xfId="22424"/>
    <cellStyle name="常规 2 2 3 2 11 7" xfId="22425"/>
    <cellStyle name="常规 2 2 3 2 11 8" xfId="22426"/>
    <cellStyle name="常规 2 2 3 2 11 9" xfId="22427"/>
    <cellStyle name="常规 2 2 3 2 12" xfId="22428"/>
    <cellStyle name="常规 2 2 3 2 12 10" xfId="22429"/>
    <cellStyle name="常规 2 2 3 2 12 11" xfId="22430"/>
    <cellStyle name="常规 2 2 3 2 12 12" xfId="22431"/>
    <cellStyle name="常规 2 2 3 2 12 2" xfId="6584"/>
    <cellStyle name="常规 2 2 3 2 12 3" xfId="6586"/>
    <cellStyle name="常规 2 2 3 2 12 4" xfId="552"/>
    <cellStyle name="常规 2 2 3 2 12 5" xfId="1646"/>
    <cellStyle name="常规 2 2 3 2 12 6" xfId="1466"/>
    <cellStyle name="常规 2 2 3 2 12 7" xfId="22432"/>
    <cellStyle name="常规 2 2 3 2 12 8" xfId="22433"/>
    <cellStyle name="常规 2 2 3 2 12 9" xfId="22434"/>
    <cellStyle name="常规 2 2 3 2 13" xfId="22435"/>
    <cellStyle name="常规 2 2 3 2 14" xfId="666"/>
    <cellStyle name="常规 2 2 3 2 15" xfId="13828"/>
    <cellStyle name="常规 2 2 3 2 16" xfId="13832"/>
    <cellStyle name="常规 2 2 3 2 17" xfId="22436"/>
    <cellStyle name="常规 2 2 3 2 18" xfId="22439"/>
    <cellStyle name="常规 2 2 3 2 19" xfId="22441"/>
    <cellStyle name="常规 2 2 3 2 2" xfId="22443"/>
    <cellStyle name="常规 2 2 3 2 2 10" xfId="14307"/>
    <cellStyle name="常规 2 2 3 2 2 11" xfId="14309"/>
    <cellStyle name="常规 2 2 3 2 2 12" xfId="14311"/>
    <cellStyle name="常规 2 2 3 2 2 2" xfId="22444"/>
    <cellStyle name="常规 2 2 3 2 2 3" xfId="22445"/>
    <cellStyle name="常规 2 2 3 2 2 4" xfId="22446"/>
    <cellStyle name="常规 2 2 3 2 2 5" xfId="22447"/>
    <cellStyle name="常规 2 2 3 2 2 6" xfId="1817"/>
    <cellStyle name="常规 2 2 3 2 2 7" xfId="22448"/>
    <cellStyle name="常规 2 2 3 2 2 8" xfId="22449"/>
    <cellStyle name="常规 2 2 3 2 2 9" xfId="2414"/>
    <cellStyle name="常规 2 2 3 2 20" xfId="13829"/>
    <cellStyle name="常规 2 2 3 2 21" xfId="13833"/>
    <cellStyle name="常规 2 2 3 2 22" xfId="22437"/>
    <cellStyle name="常规 2 2 3 2 23" xfId="22440"/>
    <cellStyle name="常规 2 2 3 2 24" xfId="22442"/>
    <cellStyle name="常规 2 2 3 2 3" xfId="22450"/>
    <cellStyle name="常规 2 2 3 2 3 10" xfId="22452"/>
    <cellStyle name="常规 2 2 3 2 3 11" xfId="22454"/>
    <cellStyle name="常规 2 2 3 2 3 12" xfId="22456"/>
    <cellStyle name="常规 2 2 3 2 3 2" xfId="22458"/>
    <cellStyle name="常规 2 2 3 2 3 3" xfId="22460"/>
    <cellStyle name="常规 2 2 3 2 3 4" xfId="22462"/>
    <cellStyle name="常规 2 2 3 2 3 5" xfId="22465"/>
    <cellStyle name="常规 2 2 3 2 3 6" xfId="1825"/>
    <cellStyle name="常规 2 2 3 2 3 7" xfId="1829"/>
    <cellStyle name="常规 2 2 3 2 3 8" xfId="22468"/>
    <cellStyle name="常规 2 2 3 2 3 9" xfId="2432"/>
    <cellStyle name="常规 2 2 3 2 4" xfId="22470"/>
    <cellStyle name="常规 2 2 3 2 4 10" xfId="22472"/>
    <cellStyle name="常规 2 2 3 2 4 11" xfId="22474"/>
    <cellStyle name="常规 2 2 3 2 4 12" xfId="22476"/>
    <cellStyle name="常规 2 2 3 2 4 2" xfId="22478"/>
    <cellStyle name="常规 2 2 3 2 4 3" xfId="22479"/>
    <cellStyle name="常规 2 2 3 2 4 4" xfId="22480"/>
    <cellStyle name="常规 2 2 3 2 4 5" xfId="22482"/>
    <cellStyle name="常规 2 2 3 2 4 6" xfId="22484"/>
    <cellStyle name="常规 2 2 3 2 4 7" xfId="22486"/>
    <cellStyle name="常规 2 2 3 2 4 8" xfId="22487"/>
    <cellStyle name="常规 2 2 3 2 4 9" xfId="2450"/>
    <cellStyle name="常规 2 2 3 2 5" xfId="22488"/>
    <cellStyle name="常规 2 2 3 2 5 10" xfId="4295"/>
    <cellStyle name="常规 2 2 3 2 5 11" xfId="4298"/>
    <cellStyle name="常规 2 2 3 2 5 12" xfId="4301"/>
    <cellStyle name="常规 2 2 3 2 5 2" xfId="22490"/>
    <cellStyle name="常规 2 2 3 2 5 3" xfId="22491"/>
    <cellStyle name="常规 2 2 3 2 5 4" xfId="22492"/>
    <cellStyle name="常规 2 2 3 2 5 5" xfId="22493"/>
    <cellStyle name="常规 2 2 3 2 5 6" xfId="22494"/>
    <cellStyle name="常规 2 2 3 2 5 7" xfId="22495"/>
    <cellStyle name="常规 2 2 3 2 5 8" xfId="22496"/>
    <cellStyle name="常规 2 2 3 2 5 9" xfId="2460"/>
    <cellStyle name="常规 2 2 3 2 6" xfId="22497"/>
    <cellStyle name="常规 2 2 3 2 6 10" xfId="4382"/>
    <cellStyle name="常规 2 2 3 2 6 11" xfId="4386"/>
    <cellStyle name="常规 2 2 3 2 6 12" xfId="4390"/>
    <cellStyle name="常规 2 2 3 2 6 2" xfId="22499"/>
    <cellStyle name="常规 2 2 3 2 6 3" xfId="22500"/>
    <cellStyle name="常规 2 2 3 2 6 4" xfId="22501"/>
    <cellStyle name="常规 2 2 3 2 6 5" xfId="22502"/>
    <cellStyle name="常规 2 2 3 2 6 6" xfId="22503"/>
    <cellStyle name="常规 2 2 3 2 6 7" xfId="22504"/>
    <cellStyle name="常规 2 2 3 2 6 8" xfId="22505"/>
    <cellStyle name="常规 2 2 3 2 6 9" xfId="22506"/>
    <cellStyle name="常规 2 2 3 2 7" xfId="22508"/>
    <cellStyle name="常规 2 2 3 2 7 10" xfId="22510"/>
    <cellStyle name="常规 2 2 3 2 7 11" xfId="22511"/>
    <cellStyle name="常规 2 2 3 2 7 12" xfId="22512"/>
    <cellStyle name="常规 2 2 3 2 7 2" xfId="22513"/>
    <cellStyle name="常规 2 2 3 2 7 3" xfId="22514"/>
    <cellStyle name="常规 2 2 3 2 7 4" xfId="22515"/>
    <cellStyle name="常规 2 2 3 2 7 5" xfId="22516"/>
    <cellStyle name="常规 2 2 3 2 7 6" xfId="22517"/>
    <cellStyle name="常规 2 2 3 2 7 7" xfId="22518"/>
    <cellStyle name="常规 2 2 3 2 7 8" xfId="22519"/>
    <cellStyle name="常规 2 2 3 2 7 9" xfId="14833"/>
    <cellStyle name="常规 2 2 3 2 8" xfId="22520"/>
    <cellStyle name="常规 2 2 3 2 8 10" xfId="5789"/>
    <cellStyle name="常规 2 2 3 2 8 11" xfId="5791"/>
    <cellStyle name="常规 2 2 3 2 8 12" xfId="5793"/>
    <cellStyle name="常规 2 2 3 2 8 2" xfId="22522"/>
    <cellStyle name="常规 2 2 3 2 8 3" xfId="22524"/>
    <cellStyle name="常规 2 2 3 2 8 4" xfId="22526"/>
    <cellStyle name="常规 2 2 3 2 8 5" xfId="22529"/>
    <cellStyle name="常规 2 2 3 2 8 6" xfId="22532"/>
    <cellStyle name="常规 2 2 3 2 8 7" xfId="22535"/>
    <cellStyle name="常规 2 2 3 2 8 8" xfId="22537"/>
    <cellStyle name="常规 2 2 3 2 8 9" xfId="22539"/>
    <cellStyle name="常规 2 2 3 2 9" xfId="20218"/>
    <cellStyle name="常规 2 2 3 2 9 10" xfId="22542"/>
    <cellStyle name="常规 2 2 3 2 9 11" xfId="22543"/>
    <cellStyle name="常规 2 2 3 2 9 12" xfId="22544"/>
    <cellStyle name="常规 2 2 3 2 9 2" xfId="22545"/>
    <cellStyle name="常规 2 2 3 2 9 3" xfId="22546"/>
    <cellStyle name="常规 2 2 3 2 9 4" xfId="22547"/>
    <cellStyle name="常规 2 2 3 2 9 5" xfId="22549"/>
    <cellStyle name="常规 2 2 3 2 9 6" xfId="22551"/>
    <cellStyle name="常规 2 2 3 2 9 7" xfId="22553"/>
    <cellStyle name="常规 2 2 3 2 9 8" xfId="22554"/>
    <cellStyle name="常规 2 2 3 2 9 9" xfId="22555"/>
    <cellStyle name="常规 2 2 3 20" xfId="22402"/>
    <cellStyle name="常规 2 2 3 21" xfId="22404"/>
    <cellStyle name="常规 2 2 3 22" xfId="22406"/>
    <cellStyle name="常规 2 2 3 23" xfId="22408"/>
    <cellStyle name="常规 2 2 3 24" xfId="22410"/>
    <cellStyle name="常规 2 2 3 25" xfId="22557"/>
    <cellStyle name="常规 2 2 3 3" xfId="22558"/>
    <cellStyle name="常规 2 2 3 3 10" xfId="22560"/>
    <cellStyle name="常规 2 2 3 3 11" xfId="22561"/>
    <cellStyle name="常规 2 2 3 3 12" xfId="2204"/>
    <cellStyle name="常规 2 2 3 3 13" xfId="3466"/>
    <cellStyle name="常规 2 2 3 3 14" xfId="3469"/>
    <cellStyle name="常规 2 2 3 3 15" xfId="3474"/>
    <cellStyle name="常规 2 2 3 3 16" xfId="3168"/>
    <cellStyle name="常规 2 2 3 3 17" xfId="3180"/>
    <cellStyle name="常规 2 2 3 3 18" xfId="3193"/>
    <cellStyle name="常规 2 2 3 3 19" xfId="3478"/>
    <cellStyle name="常规 2 2 3 3 2" xfId="22562"/>
    <cellStyle name="常规 2 2 3 3 2 10" xfId="22563"/>
    <cellStyle name="常规 2 2 3 3 2 11" xfId="22564"/>
    <cellStyle name="常规 2 2 3 3 2 12" xfId="22565"/>
    <cellStyle name="常规 2 2 3 3 2 2" xfId="22566"/>
    <cellStyle name="常规 2 2 3 3 2 3" xfId="22567"/>
    <cellStyle name="常规 2 2 3 3 2 4" xfId="22568"/>
    <cellStyle name="常规 2 2 3 3 2 5" xfId="22569"/>
    <cellStyle name="常规 2 2 3 3 2 6" xfId="133"/>
    <cellStyle name="常规 2 2 3 3 2 7" xfId="22570"/>
    <cellStyle name="常规 2 2 3 3 2 8" xfId="22571"/>
    <cellStyle name="常规 2 2 3 3 2 9" xfId="2543"/>
    <cellStyle name="常规 2 2 3 3 20" xfId="3473"/>
    <cellStyle name="常规 2 2 3 3 21" xfId="3167"/>
    <cellStyle name="常规 2 2 3 3 3" xfId="22572"/>
    <cellStyle name="常规 2 2 3 3 3 10" xfId="6942"/>
    <cellStyle name="常规 2 2 3 3 3 11" xfId="1216"/>
    <cellStyle name="常规 2 2 3 3 3 12" xfId="19"/>
    <cellStyle name="常规 2 2 3 3 3 2" xfId="3840"/>
    <cellStyle name="常规 2 2 3 3 3 3" xfId="3843"/>
    <cellStyle name="常规 2 2 3 3 3 4" xfId="22574"/>
    <cellStyle name="常规 2 2 3 3 3 5" xfId="22575"/>
    <cellStyle name="常规 2 2 3 3 3 6" xfId="1843"/>
    <cellStyle name="常规 2 2 3 3 3 7" xfId="1847"/>
    <cellStyle name="常规 2 2 3 3 3 8" xfId="22576"/>
    <cellStyle name="常规 2 2 3 3 3 9" xfId="2557"/>
    <cellStyle name="常规 2 2 3 3 4" xfId="22577"/>
    <cellStyle name="常规 2 2 3 3 4 10" xfId="22579"/>
    <cellStyle name="常规 2 2 3 3 4 11" xfId="22580"/>
    <cellStyle name="常规 2 2 3 3 4 12" xfId="22581"/>
    <cellStyle name="常规 2 2 3 3 4 2" xfId="5698"/>
    <cellStyle name="常规 2 2 3 3 4 3" xfId="5701"/>
    <cellStyle name="常规 2 2 3 3 4 4" xfId="22582"/>
    <cellStyle name="常规 2 2 3 3 4 5" xfId="22583"/>
    <cellStyle name="常规 2 2 3 3 4 6" xfId="22584"/>
    <cellStyle name="常规 2 2 3 3 4 7" xfId="22585"/>
    <cellStyle name="常规 2 2 3 3 4 8" xfId="22586"/>
    <cellStyle name="常规 2 2 3 3 4 9" xfId="2565"/>
    <cellStyle name="常规 2 2 3 3 5" xfId="22587"/>
    <cellStyle name="常规 2 2 3 3 5 10" xfId="5951"/>
    <cellStyle name="常规 2 2 3 3 5 11" xfId="5955"/>
    <cellStyle name="常规 2 2 3 3 5 12" xfId="5959"/>
    <cellStyle name="常规 2 2 3 3 5 2" xfId="5712"/>
    <cellStyle name="常规 2 2 3 3 5 3" xfId="5715"/>
    <cellStyle name="常规 2 2 3 3 5 4" xfId="22589"/>
    <cellStyle name="常规 2 2 3 3 5 5" xfId="9441"/>
    <cellStyle name="常规 2 2 3 3 5 6" xfId="9443"/>
    <cellStyle name="常规 2 2 3 3 5 7" xfId="9445"/>
    <cellStyle name="常规 2 2 3 3 5 8" xfId="22590"/>
    <cellStyle name="常规 2 2 3 3 5 9" xfId="2056"/>
    <cellStyle name="常规 2 2 3 3 6" xfId="22591"/>
    <cellStyle name="常规 2 2 3 3 6 10" xfId="7384"/>
    <cellStyle name="常规 2 2 3 3 6 11" xfId="7386"/>
    <cellStyle name="常规 2 2 3 3 6 12" xfId="7388"/>
    <cellStyle name="常规 2 2 3 3 6 2" xfId="5723"/>
    <cellStyle name="常规 2 2 3 3 6 3" xfId="5726"/>
    <cellStyle name="常规 2 2 3 3 6 4" xfId="22592"/>
    <cellStyle name="常规 2 2 3 3 6 5" xfId="22593"/>
    <cellStyle name="常规 2 2 3 3 6 6" xfId="22594"/>
    <cellStyle name="常规 2 2 3 3 6 7" xfId="22595"/>
    <cellStyle name="常规 2 2 3 3 6 8" xfId="22597"/>
    <cellStyle name="常规 2 2 3 3 6 9" xfId="22599"/>
    <cellStyle name="常规 2 2 3 3 7" xfId="22601"/>
    <cellStyle name="常规 2 2 3 3 7 10" xfId="22602"/>
    <cellStyle name="常规 2 2 3 3 7 11" xfId="22603"/>
    <cellStyle name="常规 2 2 3 3 7 12" xfId="22604"/>
    <cellStyle name="常规 2 2 3 3 7 2" xfId="5732"/>
    <cellStyle name="常规 2 2 3 3 7 3" xfId="5735"/>
    <cellStyle name="常规 2 2 3 3 7 4" xfId="22606"/>
    <cellStyle name="常规 2 2 3 3 7 5" xfId="22607"/>
    <cellStyle name="常规 2 2 3 3 7 6" xfId="22608"/>
    <cellStyle name="常规 2 2 3 3 7 7" xfId="22609"/>
    <cellStyle name="常规 2 2 3 3 7 8" xfId="22610"/>
    <cellStyle name="常规 2 2 3 3 7 9" xfId="22611"/>
    <cellStyle name="常规 2 2 3 3 8" xfId="22612"/>
    <cellStyle name="常规 2 2 3 3 8 10" xfId="3605"/>
    <cellStyle name="常规 2 2 3 3 8 11" xfId="900"/>
    <cellStyle name="常规 2 2 3 3 8 12" xfId="918"/>
    <cellStyle name="常规 2 2 3 3 8 2" xfId="3874"/>
    <cellStyle name="常规 2 2 3 3 8 3" xfId="3881"/>
    <cellStyle name="常规 2 2 3 3 8 4" xfId="22613"/>
    <cellStyle name="常规 2 2 3 3 8 5" xfId="22614"/>
    <cellStyle name="常规 2 2 3 3 8 6" xfId="22615"/>
    <cellStyle name="常规 2 2 3 3 8 7" xfId="22616"/>
    <cellStyle name="常规 2 2 3 3 8 8" xfId="22617"/>
    <cellStyle name="常规 2 2 3 3 8 9" xfId="22618"/>
    <cellStyle name="常规 2 2 3 3 9" xfId="22619"/>
    <cellStyle name="常规 2 2 3 3 9 10" xfId="22620"/>
    <cellStyle name="常规 2 2 3 3 9 11" xfId="22621"/>
    <cellStyle name="常规 2 2 3 3 9 12" xfId="22622"/>
    <cellStyle name="常规 2 2 3 3 9 2" xfId="5762"/>
    <cellStyle name="常规 2 2 3 3 9 3" xfId="5764"/>
    <cellStyle name="常规 2 2 3 3 9 4" xfId="22623"/>
    <cellStyle name="常规 2 2 3 3 9 5" xfId="22624"/>
    <cellStyle name="常规 2 2 3 3 9 6" xfId="22625"/>
    <cellStyle name="常规 2 2 3 3 9 7" xfId="22626"/>
    <cellStyle name="常规 2 2 3 3 9 8" xfId="19157"/>
    <cellStyle name="常规 2 2 3 3 9 9" xfId="16627"/>
    <cellStyle name="常规 2 2 3 4" xfId="22627"/>
    <cellStyle name="常规 2 2 3 4 10" xfId="22629"/>
    <cellStyle name="常规 2 2 3 4 11" xfId="22631"/>
    <cellStyle name="常规 2 2 3 4 12" xfId="22633"/>
    <cellStyle name="常规 2 2 3 4 13" xfId="22635"/>
    <cellStyle name="常规 2 2 3 4 14" xfId="22636"/>
    <cellStyle name="常规 2 2 3 4 15" xfId="22637"/>
    <cellStyle name="常规 2 2 3 4 16" xfId="9515"/>
    <cellStyle name="常规 2 2 3 4 17" xfId="9519"/>
    <cellStyle name="常规 2 2 3 4 18" xfId="9522"/>
    <cellStyle name="常规 2 2 3 4 19" xfId="9525"/>
    <cellStyle name="常规 2 2 3 4 2" xfId="22639"/>
    <cellStyle name="常规 2 2 3 4 2 10" xfId="22640"/>
    <cellStyle name="常规 2 2 3 4 2 11" xfId="22641"/>
    <cellStyle name="常规 2 2 3 4 2 12" xfId="22642"/>
    <cellStyle name="常规 2 2 3 4 2 2" xfId="15290"/>
    <cellStyle name="常规 2 2 3 4 2 3" xfId="15292"/>
    <cellStyle name="常规 2 2 3 4 2 4" xfId="22643"/>
    <cellStyle name="常规 2 2 3 4 2 5" xfId="11092"/>
    <cellStyle name="常规 2 2 3 4 2 6" xfId="1857"/>
    <cellStyle name="常规 2 2 3 4 2 7" xfId="11423"/>
    <cellStyle name="常规 2 2 3 4 2 8" xfId="11614"/>
    <cellStyle name="常规 2 2 3 4 2 9" xfId="11776"/>
    <cellStyle name="常规 2 2 3 4 20" xfId="22638"/>
    <cellStyle name="常规 2 2 3 4 21" xfId="9516"/>
    <cellStyle name="常规 2 2 3 4 3" xfId="22645"/>
    <cellStyle name="常规 2 2 3 4 3 10" xfId="22646"/>
    <cellStyle name="常规 2 2 3 4 3 11" xfId="22647"/>
    <cellStyle name="常规 2 2 3 4 3 12" xfId="22648"/>
    <cellStyle name="常规 2 2 3 4 3 2" xfId="4029"/>
    <cellStyle name="常规 2 2 3 4 3 3" xfId="4032"/>
    <cellStyle name="常规 2 2 3 4 3 4" xfId="15370"/>
    <cellStyle name="常规 2 2 3 4 3 5" xfId="12622"/>
    <cellStyle name="常规 2 2 3 4 3 6" xfId="1866"/>
    <cellStyle name="常规 2 2 3 4 3 7" xfId="1872"/>
    <cellStyle name="常规 2 2 3 4 3 8" xfId="10947"/>
    <cellStyle name="常规 2 2 3 4 3 9" xfId="10951"/>
    <cellStyle name="常规 2 2 3 4 4" xfId="22649"/>
    <cellStyle name="常规 2 2 3 4 4 10" xfId="22650"/>
    <cellStyle name="常规 2 2 3 4 4 11" xfId="22651"/>
    <cellStyle name="常规 2 2 3 4 4 12" xfId="19685"/>
    <cellStyle name="常规 2 2 3 4 4 2" xfId="15320"/>
    <cellStyle name="常规 2 2 3 4 4 3" xfId="15322"/>
    <cellStyle name="常规 2 2 3 4 4 4" xfId="22652"/>
    <cellStyle name="常规 2 2 3 4 4 5" xfId="13943"/>
    <cellStyle name="常规 2 2 3 4 4 6" xfId="13945"/>
    <cellStyle name="常规 2 2 3 4 4 7" xfId="22653"/>
    <cellStyle name="常规 2 2 3 4 4 8" xfId="22655"/>
    <cellStyle name="常规 2 2 3 4 4 9" xfId="16696"/>
    <cellStyle name="常规 2 2 3 4 5" xfId="22657"/>
    <cellStyle name="常规 2 2 3 4 5 10" xfId="22658"/>
    <cellStyle name="常规 2 2 3 4 5 11" xfId="22659"/>
    <cellStyle name="常规 2 2 3 4 5 12" xfId="22660"/>
    <cellStyle name="常规 2 2 3 4 5 2" xfId="22662"/>
    <cellStyle name="常规 2 2 3 4 5 3" xfId="22663"/>
    <cellStyle name="常规 2 2 3 4 5 4" xfId="22664"/>
    <cellStyle name="常规 2 2 3 4 5 5" xfId="9509"/>
    <cellStyle name="常规 2 2 3 4 5 6" xfId="9511"/>
    <cellStyle name="常规 2 2 3 4 5 7" xfId="9513"/>
    <cellStyle name="常规 2 2 3 4 5 8" xfId="22665"/>
    <cellStyle name="常规 2 2 3 4 5 9" xfId="22666"/>
    <cellStyle name="常规 2 2 3 4 6" xfId="22668"/>
    <cellStyle name="常规 2 2 3 4 6 10" xfId="22669"/>
    <cellStyle name="常规 2 2 3 4 6 11" xfId="22670"/>
    <cellStyle name="常规 2 2 3 4 6 12" xfId="22671"/>
    <cellStyle name="常规 2 2 3 4 6 2" xfId="22674"/>
    <cellStyle name="常规 2 2 3 4 6 3" xfId="22675"/>
    <cellStyle name="常规 2 2 3 4 6 4" xfId="22676"/>
    <cellStyle name="常规 2 2 3 4 6 5" xfId="13947"/>
    <cellStyle name="常规 2 2 3 4 6 6" xfId="22677"/>
    <cellStyle name="常规 2 2 3 4 6 7" xfId="22678"/>
    <cellStyle name="常规 2 2 3 4 6 8" xfId="22680"/>
    <cellStyle name="常规 2 2 3 4 6 9" xfId="22682"/>
    <cellStyle name="常规 2 2 3 4 7" xfId="22686"/>
    <cellStyle name="常规 2 2 3 4 7 10" xfId="22687"/>
    <cellStyle name="常规 2 2 3 4 7 11" xfId="22688"/>
    <cellStyle name="常规 2 2 3 4 7 12" xfId="22689"/>
    <cellStyle name="常规 2 2 3 4 7 2" xfId="22691"/>
    <cellStyle name="常规 2 2 3 4 7 3" xfId="22692"/>
    <cellStyle name="常规 2 2 3 4 7 4" xfId="22694"/>
    <cellStyle name="常规 2 2 3 4 7 5" xfId="13949"/>
    <cellStyle name="常规 2 2 3 4 7 6" xfId="22696"/>
    <cellStyle name="常规 2 2 3 4 7 7" xfId="22697"/>
    <cellStyle name="常规 2 2 3 4 7 8" xfId="22698"/>
    <cellStyle name="常规 2 2 3 4 7 9" xfId="22699"/>
    <cellStyle name="常规 2 2 3 4 8" xfId="22702"/>
    <cellStyle name="常规 2 2 3 4 8 10" xfId="6867"/>
    <cellStyle name="常规 2 2 3 4 8 11" xfId="1334"/>
    <cellStyle name="常规 2 2 3 4 8 12" xfId="1341"/>
    <cellStyle name="常规 2 2 3 4 8 2" xfId="4055"/>
    <cellStyle name="常规 2 2 3 4 8 3" xfId="4060"/>
    <cellStyle name="常规 2 2 3 4 8 4" xfId="4635"/>
    <cellStyle name="常规 2 2 3 4 8 5" xfId="4639"/>
    <cellStyle name="常规 2 2 3 4 8 6" xfId="2576"/>
    <cellStyle name="常规 2 2 3 4 8 7" xfId="4643"/>
    <cellStyle name="常规 2 2 3 4 8 8" xfId="4647"/>
    <cellStyle name="常规 2 2 3 4 8 9" xfId="4651"/>
    <cellStyle name="常规 2 2 3 4 9" xfId="22703"/>
    <cellStyle name="常规 2 2 3 4 9 10" xfId="22704"/>
    <cellStyle name="常规 2 2 3 4 9 11" xfId="22705"/>
    <cellStyle name="常规 2 2 3 4 9 12" xfId="22706"/>
    <cellStyle name="常规 2 2 3 4 9 2" xfId="22707"/>
    <cellStyle name="常规 2 2 3 4 9 3" xfId="4664"/>
    <cellStyle name="常规 2 2 3 4 9 4" xfId="3796"/>
    <cellStyle name="常规 2 2 3 4 9 5" xfId="3802"/>
    <cellStyle name="常规 2 2 3 4 9 6" xfId="400"/>
    <cellStyle name="常规 2 2 3 4 9 7" xfId="4667"/>
    <cellStyle name="常规 2 2 3 4 9 8" xfId="4671"/>
    <cellStyle name="常规 2 2 3 4 9 9" xfId="4677"/>
    <cellStyle name="常规 2 2 3 5" xfId="22708"/>
    <cellStyle name="常规 2 2 3 5 10" xfId="22710"/>
    <cellStyle name="常规 2 2 3 5 11" xfId="22712"/>
    <cellStyle name="常规 2 2 3 5 12" xfId="22714"/>
    <cellStyle name="常规 2 2 3 5 13" xfId="22716"/>
    <cellStyle name="常规 2 2 3 5 14" xfId="22717"/>
    <cellStyle name="常规 2 2 3 5 15" xfId="22718"/>
    <cellStyle name="常规 2 2 3 5 16" xfId="22720"/>
    <cellStyle name="常规 2 2 3 5 17" xfId="22723"/>
    <cellStyle name="常规 2 2 3 5 18" xfId="22725"/>
    <cellStyle name="常规 2 2 3 5 19" xfId="22727"/>
    <cellStyle name="常规 2 2 3 5 2" xfId="19405"/>
    <cellStyle name="常规 2 2 3 5 2 10" xfId="22728"/>
    <cellStyle name="常规 2 2 3 5 2 11" xfId="22729"/>
    <cellStyle name="常规 2 2 3 5 2 12" xfId="22730"/>
    <cellStyle name="常规 2 2 3 5 2 2" xfId="22731"/>
    <cellStyle name="常规 2 2 3 5 2 3" xfId="22732"/>
    <cellStyle name="常规 2 2 3 5 2 4" xfId="22735"/>
    <cellStyle name="常规 2 2 3 5 2 5" xfId="22739"/>
    <cellStyle name="常规 2 2 3 5 2 6" xfId="1228"/>
    <cellStyle name="常规 2 2 3 5 2 7" xfId="22743"/>
    <cellStyle name="常规 2 2 3 5 2 8" xfId="22746"/>
    <cellStyle name="常规 2 2 3 5 2 9" xfId="22749"/>
    <cellStyle name="常规 2 2 3 5 20" xfId="22719"/>
    <cellStyle name="常规 2 2 3 5 21" xfId="22721"/>
    <cellStyle name="常规 2 2 3 5 3" xfId="19408"/>
    <cellStyle name="常规 2 2 3 5 3 10" xfId="22755"/>
    <cellStyle name="常规 2 2 3 5 3 11" xfId="22757"/>
    <cellStyle name="常规 2 2 3 5 3 12" xfId="22759"/>
    <cellStyle name="常规 2 2 3 5 3 2" xfId="22760"/>
    <cellStyle name="常规 2 2 3 5 3 3" xfId="22762"/>
    <cellStyle name="常规 2 2 3 5 3 4" xfId="15452"/>
    <cellStyle name="常规 2 2 3 5 3 5" xfId="15455"/>
    <cellStyle name="常规 2 2 3 5 3 6" xfId="1457"/>
    <cellStyle name="常规 2 2 3 5 3 7" xfId="86"/>
    <cellStyle name="常规 2 2 3 5 3 8" xfId="22763"/>
    <cellStyle name="常规 2 2 3 5 3 9" xfId="22765"/>
    <cellStyle name="常规 2 2 3 5 4" xfId="19411"/>
    <cellStyle name="常规 2 2 3 5 4 10" xfId="22768"/>
    <cellStyle name="常规 2 2 3 5 4 11" xfId="14265"/>
    <cellStyle name="常规 2 2 3 5 4 12" xfId="14268"/>
    <cellStyle name="常规 2 2 3 5 4 2" xfId="16504"/>
    <cellStyle name="常规 2 2 3 5 4 3" xfId="16507"/>
    <cellStyle name="常规 2 2 3 5 4 4" xfId="21183"/>
    <cellStyle name="常规 2 2 3 5 4 5" xfId="21186"/>
    <cellStyle name="常规 2 2 3 5 4 6" xfId="21189"/>
    <cellStyle name="常规 2 2 3 5 4 7" xfId="22769"/>
    <cellStyle name="常规 2 2 3 5 4 8" xfId="22772"/>
    <cellStyle name="常规 2 2 3 5 4 9" xfId="22775"/>
    <cellStyle name="常规 2 2 3 5 5" xfId="22778"/>
    <cellStyle name="常规 2 2 3 5 5 10" xfId="22779"/>
    <cellStyle name="常规 2 2 3 5 5 11" xfId="10195"/>
    <cellStyle name="常规 2 2 3 5 5 12" xfId="10202"/>
    <cellStyle name="常规 2 2 3 5 5 2" xfId="21882"/>
    <cellStyle name="常规 2 2 3 5 5 3" xfId="21884"/>
    <cellStyle name="常规 2 2 3 5 5 4" xfId="21886"/>
    <cellStyle name="常规 2 2 3 5 5 5" xfId="22780"/>
    <cellStyle name="常规 2 2 3 5 5 6" xfId="22782"/>
    <cellStyle name="常规 2 2 3 5 5 7" xfId="22784"/>
    <cellStyle name="常规 2 2 3 5 5 8" xfId="22786"/>
    <cellStyle name="常规 2 2 3 5 5 9" xfId="22788"/>
    <cellStyle name="常规 2 2 3 5 6" xfId="22791"/>
    <cellStyle name="常规 2 2 3 5 6 10" xfId="22792"/>
    <cellStyle name="常规 2 2 3 5 6 11" xfId="19816"/>
    <cellStyle name="常规 2 2 3 5 6 12" xfId="19819"/>
    <cellStyle name="常规 2 2 3 5 6 2" xfId="22793"/>
    <cellStyle name="常规 2 2 3 5 6 3" xfId="22794"/>
    <cellStyle name="常规 2 2 3 5 6 4" xfId="22795"/>
    <cellStyle name="常规 2 2 3 5 6 5" xfId="22796"/>
    <cellStyle name="常规 2 2 3 5 6 6" xfId="22797"/>
    <cellStyle name="常规 2 2 3 5 6 7" xfId="22798"/>
    <cellStyle name="常规 2 2 3 5 6 8" xfId="22799"/>
    <cellStyle name="常规 2 2 3 5 6 9" xfId="22800"/>
    <cellStyle name="常规 2 2 3 5 7" xfId="22802"/>
    <cellStyle name="常规 2 2 3 5 7 10" xfId="22803"/>
    <cellStyle name="常规 2 2 3 5 7 11" xfId="22804"/>
    <cellStyle name="常规 2 2 3 5 7 12" xfId="22805"/>
    <cellStyle name="常规 2 2 3 5 7 2" xfId="22806"/>
    <cellStyle name="常规 2 2 3 5 7 3" xfId="22807"/>
    <cellStyle name="常规 2 2 3 5 7 4" xfId="22810"/>
    <cellStyle name="常规 2 2 3 5 7 5" xfId="22813"/>
    <cellStyle name="常规 2 2 3 5 7 6" xfId="22815"/>
    <cellStyle name="常规 2 2 3 5 7 7" xfId="22816"/>
    <cellStyle name="常规 2 2 3 5 7 8" xfId="22817"/>
    <cellStyle name="常规 2 2 3 5 7 9" xfId="22818"/>
    <cellStyle name="常规 2 2 3 5 8" xfId="22819"/>
    <cellStyle name="常规 2 2 3 5 8 10" xfId="1782"/>
    <cellStyle name="常规 2 2 3 5 8 11" xfId="6589"/>
    <cellStyle name="常规 2 2 3 5 8 12" xfId="2128"/>
    <cellStyle name="常规 2 2 3 5 8 2" xfId="22820"/>
    <cellStyle name="常规 2 2 3 5 8 3" xfId="22822"/>
    <cellStyle name="常规 2 2 3 5 8 4" xfId="22823"/>
    <cellStyle name="常规 2 2 3 5 8 5" xfId="22824"/>
    <cellStyle name="常规 2 2 3 5 8 6" xfId="22825"/>
    <cellStyle name="常规 2 2 3 5 8 7" xfId="22826"/>
    <cellStyle name="常规 2 2 3 5 8 8" xfId="22827"/>
    <cellStyle name="常规 2 2 3 5 8 9" xfId="22828"/>
    <cellStyle name="常规 2 2 3 5 9" xfId="22830"/>
    <cellStyle name="常规 2 2 3 5 9 10" xfId="17244"/>
    <cellStyle name="常规 2 2 3 5 9 11" xfId="17247"/>
    <cellStyle name="常规 2 2 3 5 9 12" xfId="22831"/>
    <cellStyle name="常规 2 2 3 5 9 2" xfId="16519"/>
    <cellStyle name="常规 2 2 3 5 9 3" xfId="16522"/>
    <cellStyle name="常规 2 2 3 5 9 4" xfId="21244"/>
    <cellStyle name="常规 2 2 3 5 9 5" xfId="21246"/>
    <cellStyle name="常规 2 2 3 5 9 6" xfId="22833"/>
    <cellStyle name="常规 2 2 3 5 9 7" xfId="22834"/>
    <cellStyle name="常规 2 2 3 5 9 8" xfId="22835"/>
    <cellStyle name="常规 2 2 3 5 9 9" xfId="22836"/>
    <cellStyle name="常规 2 2 3 6" xfId="22838"/>
    <cellStyle name="常规 2 2 3 6 10" xfId="22840"/>
    <cellStyle name="常规 2 2 3 6 11" xfId="22841"/>
    <cellStyle name="常规 2 2 3 6 12" xfId="22842"/>
    <cellStyle name="常规 2 2 3 6 13" xfId="22843"/>
    <cellStyle name="常规 2 2 3 6 14" xfId="22844"/>
    <cellStyle name="常规 2 2 3 6 15" xfId="22845"/>
    <cellStyle name="常规 2 2 3 6 16" xfId="22846"/>
    <cellStyle name="常规 2 2 3 6 17" xfId="22848"/>
    <cellStyle name="常规 2 2 3 6 18" xfId="22852"/>
    <cellStyle name="常规 2 2 3 6 19" xfId="2532"/>
    <cellStyle name="常规 2 2 3 6 2" xfId="22856"/>
    <cellStyle name="常规 2 2 3 6 2 10" xfId="22857"/>
    <cellStyle name="常规 2 2 3 6 2 11" xfId="22859"/>
    <cellStyle name="常规 2 2 3 6 2 12" xfId="22861"/>
    <cellStyle name="常规 2 2 3 6 2 2" xfId="22862"/>
    <cellStyle name="常规 2 2 3 6 2 3" xfId="22863"/>
    <cellStyle name="常规 2 2 3 6 2 4" xfId="22864"/>
    <cellStyle name="常规 2 2 3 6 2 5" xfId="22866"/>
    <cellStyle name="常规 2 2 3 6 2 6" xfId="1886"/>
    <cellStyle name="常规 2 2 3 6 2 7" xfId="22869"/>
    <cellStyle name="常规 2 2 3 6 2 8" xfId="22872"/>
    <cellStyle name="常规 2 2 3 6 2 9" xfId="22875"/>
    <cellStyle name="常规 2 2 3 6 3" xfId="22878"/>
    <cellStyle name="常规 2 2 3 6 3 10" xfId="22879"/>
    <cellStyle name="常规 2 2 3 6 3 11" xfId="22881"/>
    <cellStyle name="常规 2 2 3 6 3 12" xfId="22883"/>
    <cellStyle name="常规 2 2 3 6 3 2" xfId="12430"/>
    <cellStyle name="常规 2 2 3 6 3 3" xfId="12432"/>
    <cellStyle name="常规 2 2 3 6 3 4" xfId="22885"/>
    <cellStyle name="常规 2 2 3 6 3 5" xfId="22887"/>
    <cellStyle name="常规 2 2 3 6 3 6" xfId="647"/>
    <cellStyle name="常规 2 2 3 6 3 7" xfId="1892"/>
    <cellStyle name="常规 2 2 3 6 3 8" xfId="22889"/>
    <cellStyle name="常规 2 2 3 6 3 9" xfId="22891"/>
    <cellStyle name="常规 2 2 3 6 4" xfId="22893"/>
    <cellStyle name="常规 2 2 3 6 4 10" xfId="22894"/>
    <cellStyle name="常规 2 2 3 6 4 11" xfId="22896"/>
    <cellStyle name="常规 2 2 3 6 4 12" xfId="22898"/>
    <cellStyle name="常规 2 2 3 6 4 2" xfId="22900"/>
    <cellStyle name="常规 2 2 3 6 4 3" xfId="22902"/>
    <cellStyle name="常规 2 2 3 6 4 4" xfId="22904"/>
    <cellStyle name="常规 2 2 3 6 4 5" xfId="22907"/>
    <cellStyle name="常规 2 2 3 6 4 6" xfId="22910"/>
    <cellStyle name="常规 2 2 3 6 4 7" xfId="22913"/>
    <cellStyle name="常规 2 2 3 6 4 8" xfId="22916"/>
    <cellStyle name="常规 2 2 3 6 4 9" xfId="22919"/>
    <cellStyle name="常规 2 2 3 6 5" xfId="22921"/>
    <cellStyle name="常规 2 2 3 6 5 10" xfId="22923"/>
    <cellStyle name="常规 2 2 3 6 5 11" xfId="18600"/>
    <cellStyle name="常规 2 2 3 6 5 12" xfId="18602"/>
    <cellStyle name="常规 2 2 3 6 5 2" xfId="21938"/>
    <cellStyle name="常规 2 2 3 6 5 3" xfId="21941"/>
    <cellStyle name="常规 2 2 3 6 5 4" xfId="21944"/>
    <cellStyle name="常规 2 2 3 6 5 5" xfId="22924"/>
    <cellStyle name="常规 2 2 3 6 5 6" xfId="22927"/>
    <cellStyle name="常规 2 2 3 6 5 7" xfId="22930"/>
    <cellStyle name="常规 2 2 3 6 5 8" xfId="22933"/>
    <cellStyle name="常规 2 2 3 6 5 9" xfId="22936"/>
    <cellStyle name="常规 2 2 3 6 6" xfId="22938"/>
    <cellStyle name="常规 2 2 3 6 6 10" xfId="22940"/>
    <cellStyle name="常规 2 2 3 6 6 11" xfId="18618"/>
    <cellStyle name="常规 2 2 3 6 6 12" xfId="18621"/>
    <cellStyle name="常规 2 2 3 6 6 2" xfId="22942"/>
    <cellStyle name="常规 2 2 3 6 6 3" xfId="22945"/>
    <cellStyle name="常规 2 2 3 6 6 4" xfId="22948"/>
    <cellStyle name="常规 2 2 3 6 6 5" xfId="22951"/>
    <cellStyle name="常规 2 2 3 6 6 6" xfId="4101"/>
    <cellStyle name="常规 2 2 3 6 6 7" xfId="4105"/>
    <cellStyle name="常规 2 2 3 6 6 8" xfId="4109"/>
    <cellStyle name="常规 2 2 3 6 6 9" xfId="22954"/>
    <cellStyle name="常规 2 2 3 6 7" xfId="7540"/>
    <cellStyle name="常规 2 2 3 6 7 10" xfId="22956"/>
    <cellStyle name="常规 2 2 3 6 7 11" xfId="18635"/>
    <cellStyle name="常规 2 2 3 6 7 12" xfId="18639"/>
    <cellStyle name="常规 2 2 3 6 7 2" xfId="1838"/>
    <cellStyle name="常规 2 2 3 6 7 3" xfId="1853"/>
    <cellStyle name="常规 2 2 3 6 7 4" xfId="22958"/>
    <cellStyle name="常规 2 2 3 6 7 5" xfId="22961"/>
    <cellStyle name="常规 2 2 3 6 7 6" xfId="22964"/>
    <cellStyle name="常规 2 2 3 6 7 7" xfId="22966"/>
    <cellStyle name="常规 2 2 3 6 7 8" xfId="22968"/>
    <cellStyle name="常规 2 2 3 6 7 9" xfId="22970"/>
    <cellStyle name="常规 2 2 3 6 8" xfId="7543"/>
    <cellStyle name="常规 2 2 3 6 9" xfId="7545"/>
    <cellStyle name="常规 2 2 3 7" xfId="22971"/>
    <cellStyle name="常规 2 2 3 7 10" xfId="22972"/>
    <cellStyle name="常规 2 2 3 7 11" xfId="22973"/>
    <cellStyle name="常规 2 2 3 7 12" xfId="22974"/>
    <cellStyle name="常规 2 2 3 7 13" xfId="22975"/>
    <cellStyle name="常规 2 2 3 7 14" xfId="22976"/>
    <cellStyle name="常规 2 2 3 7 15" xfId="22977"/>
    <cellStyle name="常规 2 2 3 7 16" xfId="22978"/>
    <cellStyle name="常规 2 2 3 7 17" xfId="22979"/>
    <cellStyle name="常规 2 2 3 7 18" xfId="22980"/>
    <cellStyle name="常规 2 2 3 7 19" xfId="22981"/>
    <cellStyle name="常规 2 2 3 7 2" xfId="22982"/>
    <cellStyle name="常规 2 2 3 7 2 10" xfId="22984"/>
    <cellStyle name="常规 2 2 3 7 2 11" xfId="22985"/>
    <cellStyle name="常规 2 2 3 7 2 12" xfId="22987"/>
    <cellStyle name="常规 2 2 3 7 2 2" xfId="22988"/>
    <cellStyle name="常规 2 2 3 7 2 3" xfId="22989"/>
    <cellStyle name="常规 2 2 3 7 2 4" xfId="22990"/>
    <cellStyle name="常规 2 2 3 7 2 5" xfId="22992"/>
    <cellStyle name="常规 2 2 3 7 2 6" xfId="22995"/>
    <cellStyle name="常规 2 2 3 7 2 7" xfId="22999"/>
    <cellStyle name="常规 2 2 3 7 2 8" xfId="23003"/>
    <cellStyle name="常规 2 2 3 7 2 9" xfId="23007"/>
    <cellStyle name="常规 2 2 3 7 3" xfId="23011"/>
    <cellStyle name="常规 2 2 3 7 3 10" xfId="23012"/>
    <cellStyle name="常规 2 2 3 7 3 11" xfId="23014"/>
    <cellStyle name="常规 2 2 3 7 3 12" xfId="23016"/>
    <cellStyle name="常规 2 2 3 7 3 2" xfId="23018"/>
    <cellStyle name="常规 2 2 3 7 3 3" xfId="23019"/>
    <cellStyle name="常规 2 2 3 7 3 4" xfId="23020"/>
    <cellStyle name="常规 2 2 3 7 3 5" xfId="23022"/>
    <cellStyle name="常规 2 2 3 7 3 6" xfId="23024"/>
    <cellStyle name="常规 2 2 3 7 3 7" xfId="23026"/>
    <cellStyle name="常规 2 2 3 7 3 8" xfId="23028"/>
    <cellStyle name="常规 2 2 3 7 3 9" xfId="23031"/>
    <cellStyle name="常规 2 2 3 7 4" xfId="23034"/>
    <cellStyle name="常规 2 2 3 7 4 10" xfId="23035"/>
    <cellStyle name="常规 2 2 3 7 4 11" xfId="23036"/>
    <cellStyle name="常规 2 2 3 7 4 12" xfId="23037"/>
    <cellStyle name="常规 2 2 3 7 4 2" xfId="23038"/>
    <cellStyle name="常规 2 2 3 7 4 3" xfId="23040"/>
    <cellStyle name="常规 2 2 3 7 4 4" xfId="15927"/>
    <cellStyle name="常规 2 2 3 7 4 5" xfId="15932"/>
    <cellStyle name="常规 2 2 3 7 4 6" xfId="15937"/>
    <cellStyle name="常规 2 2 3 7 4 7" xfId="23042"/>
    <cellStyle name="常规 2 2 3 7 4 8" xfId="23045"/>
    <cellStyle name="常规 2 2 3 7 4 9" xfId="23048"/>
    <cellStyle name="常规 2 2 3 7 5" xfId="23050"/>
    <cellStyle name="常规 2 2 3 7 5 10" xfId="18849"/>
    <cellStyle name="常规 2 2 3 7 5 11" xfId="18851"/>
    <cellStyle name="常规 2 2 3 7 5 12" xfId="17140"/>
    <cellStyle name="常规 2 2 3 7 5 2" xfId="23051"/>
    <cellStyle name="常规 2 2 3 7 5 3" xfId="23053"/>
    <cellStyle name="常规 2 2 3 7 5 4" xfId="23055"/>
    <cellStyle name="常规 2 2 3 7 5 5" xfId="23058"/>
    <cellStyle name="常规 2 2 3 7 5 6" xfId="16241"/>
    <cellStyle name="常规 2 2 3 7 5 7" xfId="16246"/>
    <cellStyle name="常规 2 2 3 7 5 8" xfId="16251"/>
    <cellStyle name="常规 2 2 3 7 5 9" xfId="17077"/>
    <cellStyle name="常规 2 2 3 7 6" xfId="23061"/>
    <cellStyle name="常规 2 2 3 7 6 10" xfId="23062"/>
    <cellStyle name="常规 2 2 3 7 6 11" xfId="23063"/>
    <cellStyle name="常规 2 2 3 7 6 12" xfId="17210"/>
    <cellStyle name="常规 2 2 3 7 6 2" xfId="21104"/>
    <cellStyle name="常规 2 2 3 7 6 3" xfId="21108"/>
    <cellStyle name="常规 2 2 3 7 6 4" xfId="21112"/>
    <cellStyle name="常规 2 2 3 7 6 5" xfId="23064"/>
    <cellStyle name="常规 2 2 3 7 6 6" xfId="23067"/>
    <cellStyle name="常规 2 2 3 7 6 7" xfId="23070"/>
    <cellStyle name="常规 2 2 3 7 6 8" xfId="23073"/>
    <cellStyle name="常规 2 2 3 7 6 9" xfId="23076"/>
    <cellStyle name="常规 2 2 3 7 7" xfId="23077"/>
    <cellStyle name="常规 2 2 3 7 7 10" xfId="23078"/>
    <cellStyle name="常规 2 2 3 7 7 11" xfId="23079"/>
    <cellStyle name="常规 2 2 3 7 7 12" xfId="23080"/>
    <cellStyle name="常规 2 2 3 7 7 2" xfId="23081"/>
    <cellStyle name="常规 2 2 3 7 7 3" xfId="23084"/>
    <cellStyle name="常规 2 2 3 7 7 4" xfId="23087"/>
    <cellStyle name="常规 2 2 3 7 7 5" xfId="23090"/>
    <cellStyle name="常规 2 2 3 7 7 6" xfId="23093"/>
    <cellStyle name="常规 2 2 3 7 7 7" xfId="23095"/>
    <cellStyle name="常规 2 2 3 7 7 8" xfId="23097"/>
    <cellStyle name="常规 2 2 3 7 7 9" xfId="23099"/>
    <cellStyle name="常规 2 2 3 7 8" xfId="23100"/>
    <cellStyle name="常规 2 2 3 7 9" xfId="20243"/>
    <cellStyle name="常规 2 2 3 8" xfId="23101"/>
    <cellStyle name="常规 2 2 3 8 10" xfId="23102"/>
    <cellStyle name="常规 2 2 3 8 11" xfId="23103"/>
    <cellStyle name="常规 2 2 3 8 12" xfId="2216"/>
    <cellStyle name="常规 2 2 3 8 13" xfId="23104"/>
    <cellStyle name="常规 2 2 3 8 14" xfId="23105"/>
    <cellStyle name="常规 2 2 3 8 15" xfId="23106"/>
    <cellStyle name="常规 2 2 3 8 16" xfId="9578"/>
    <cellStyle name="常规 2 2 3 8 17" xfId="9580"/>
    <cellStyle name="常规 2 2 3 8 2" xfId="23107"/>
    <cellStyle name="常规 2 2 3 8 2 10" xfId="23108"/>
    <cellStyle name="常规 2 2 3 8 2 11" xfId="23109"/>
    <cellStyle name="常规 2 2 3 8 2 12" xfId="23110"/>
    <cellStyle name="常规 2 2 3 8 2 2" xfId="23111"/>
    <cellStyle name="常规 2 2 3 8 2 3" xfId="23112"/>
    <cellStyle name="常规 2 2 3 8 2 4" xfId="23113"/>
    <cellStyle name="常规 2 2 3 8 2 5" xfId="23115"/>
    <cellStyle name="常规 2 2 3 8 2 6" xfId="23118"/>
    <cellStyle name="常规 2 2 3 8 2 7" xfId="5379"/>
    <cellStyle name="常规 2 2 3 8 2 8" xfId="5387"/>
    <cellStyle name="常规 2 2 3 8 2 9" xfId="5395"/>
    <cellStyle name="常规 2 2 3 8 3" xfId="23121"/>
    <cellStyle name="常规 2 2 3 8 3 10" xfId="23123"/>
    <cellStyle name="常规 2 2 3 8 3 11" xfId="23124"/>
    <cellStyle name="常规 2 2 3 8 3 12" xfId="23125"/>
    <cellStyle name="常规 2 2 3 8 3 2" xfId="23126"/>
    <cellStyle name="常规 2 2 3 8 3 3" xfId="23127"/>
    <cellStyle name="常规 2 2 3 8 3 4" xfId="23128"/>
    <cellStyle name="常规 2 2 3 8 3 5" xfId="23130"/>
    <cellStyle name="常规 2 2 3 8 3 6" xfId="23132"/>
    <cellStyle name="常规 2 2 3 8 3 7" xfId="5420"/>
    <cellStyle name="常规 2 2 3 8 3 8" xfId="5423"/>
    <cellStyle name="常规 2 2 3 8 3 9" xfId="5426"/>
    <cellStyle name="常规 2 2 3 8 4" xfId="23134"/>
    <cellStyle name="常规 2 2 3 8 4 10" xfId="23136"/>
    <cellStyle name="常规 2 2 3 8 4 11" xfId="23138"/>
    <cellStyle name="常规 2 2 3 8 4 12" xfId="23140"/>
    <cellStyle name="常规 2 2 3 8 4 2" xfId="23142"/>
    <cellStyle name="常规 2 2 3 8 4 3" xfId="23143"/>
    <cellStyle name="常规 2 2 3 8 4 4" xfId="23144"/>
    <cellStyle name="常规 2 2 3 8 4 5" xfId="23146"/>
    <cellStyle name="常规 2 2 3 8 4 6" xfId="23148"/>
    <cellStyle name="常规 2 2 3 8 4 7" xfId="5444"/>
    <cellStyle name="常规 2 2 3 8 4 8" xfId="5447"/>
    <cellStyle name="常规 2 2 3 8 4 9" xfId="5450"/>
    <cellStyle name="常规 2 2 3 8 5" xfId="23150"/>
    <cellStyle name="常规 2 2 3 8 5 10" xfId="19009"/>
    <cellStyle name="常规 2 2 3 8 5 11" xfId="19011"/>
    <cellStyle name="常规 2 2 3 8 5 12" xfId="19013"/>
    <cellStyle name="常规 2 2 3 8 5 2" xfId="23152"/>
    <cellStyle name="常规 2 2 3 8 5 3" xfId="23153"/>
    <cellStyle name="常规 2 2 3 8 5 4" xfId="23154"/>
    <cellStyle name="常规 2 2 3 8 5 5" xfId="9566"/>
    <cellStyle name="常规 2 2 3 8 5 6" xfId="9570"/>
    <cellStyle name="常规 2 2 3 8 5 7" xfId="9575"/>
    <cellStyle name="常规 2 2 3 8 5 8" xfId="16368"/>
    <cellStyle name="常规 2 2 3 8 5 9" xfId="17482"/>
    <cellStyle name="常规 2 2 3 8 6" xfId="23156"/>
    <cellStyle name="常规 2 2 3 8 7" xfId="23157"/>
    <cellStyle name="常规 2 2 3 8 8" xfId="23158"/>
    <cellStyle name="常规 2 2 3 8 9" xfId="23159"/>
    <cellStyle name="常规 2 2 3 9" xfId="23160"/>
    <cellStyle name="常规 2 2 3 9 10" xfId="23161"/>
    <cellStyle name="常规 2 2 3 9 11" xfId="23162"/>
    <cellStyle name="常规 2 2 3 9 12" xfId="23163"/>
    <cellStyle name="常规 2 2 3 9 13" xfId="23164"/>
    <cellStyle name="常规 2 2 3 9 14" xfId="23165"/>
    <cellStyle name="常规 2 2 3 9 15" xfId="7447"/>
    <cellStyle name="常规 2 2 3 9 16" xfId="9671"/>
    <cellStyle name="常规 2 2 3 9 17" xfId="7450"/>
    <cellStyle name="常规 2 2 3 9 2" xfId="23166"/>
    <cellStyle name="常规 2 2 3 9 2 10" xfId="23168"/>
    <cellStyle name="常规 2 2 3 9 2 11" xfId="23170"/>
    <cellStyle name="常规 2 2 3 9 2 12" xfId="23172"/>
    <cellStyle name="常规 2 2 3 9 2 2" xfId="15493"/>
    <cellStyle name="常规 2 2 3 9 2 3" xfId="15496"/>
    <cellStyle name="常规 2 2 3 9 2 4" xfId="23174"/>
    <cellStyle name="常规 2 2 3 9 2 5" xfId="23179"/>
    <cellStyle name="常规 2 2 3 9 2 6" xfId="23183"/>
    <cellStyle name="常规 2 2 3 9 2 7" xfId="23187"/>
    <cellStyle name="常规 2 2 3 9 2 8" xfId="23191"/>
    <cellStyle name="常规 2 2 3 9 2 9" xfId="23195"/>
    <cellStyle name="常规 2 2 3 9 3" xfId="23199"/>
    <cellStyle name="常规 2 2 3 9 3 10" xfId="23200"/>
    <cellStyle name="常规 2 2 3 9 3 11" xfId="23202"/>
    <cellStyle name="常规 2 2 3 9 3 12" xfId="23204"/>
    <cellStyle name="常规 2 2 3 9 3 2" xfId="15510"/>
    <cellStyle name="常规 2 2 3 9 3 3" xfId="15512"/>
    <cellStyle name="常规 2 2 3 9 3 4" xfId="15591"/>
    <cellStyle name="常规 2 2 3 9 3 5" xfId="15594"/>
    <cellStyle name="常规 2 2 3 9 3 6" xfId="15597"/>
    <cellStyle name="常规 2 2 3 9 3 7" xfId="11015"/>
    <cellStyle name="常规 2 2 3 9 3 8" xfId="11018"/>
    <cellStyle name="常规 2 2 3 9 3 9" xfId="11021"/>
    <cellStyle name="常规 2 2 3 9 4" xfId="23206"/>
    <cellStyle name="常规 2 2 3 9 4 10" xfId="23207"/>
    <cellStyle name="常规 2 2 3 9 4 11" xfId="23209"/>
    <cellStyle name="常规 2 2 3 9 4 12" xfId="23211"/>
    <cellStyle name="常规 2 2 3 9 4 2" xfId="15528"/>
    <cellStyle name="常规 2 2 3 9 4 3" xfId="15530"/>
    <cellStyle name="常规 2 2 3 9 4 4" xfId="23213"/>
    <cellStyle name="常规 2 2 3 9 4 5" xfId="23214"/>
    <cellStyle name="常规 2 2 3 9 4 6" xfId="23215"/>
    <cellStyle name="常规 2 2 3 9 4 7" xfId="23216"/>
    <cellStyle name="常规 2 2 3 9 4 8" xfId="23218"/>
    <cellStyle name="常规 2 2 3 9 4 9" xfId="23220"/>
    <cellStyle name="常规 2 2 3 9 5" xfId="23222"/>
    <cellStyle name="常规 2 2 3 9 5 10" xfId="23223"/>
    <cellStyle name="常规 2 2 3 9 5 11" xfId="23224"/>
    <cellStyle name="常规 2 2 3 9 5 12" xfId="23226"/>
    <cellStyle name="常规 2 2 3 9 5 2" xfId="7114"/>
    <cellStyle name="常规 2 2 3 9 5 3" xfId="7116"/>
    <cellStyle name="常规 2 2 3 9 5 4" xfId="7118"/>
    <cellStyle name="常规 2 2 3 9 5 5" xfId="9669"/>
    <cellStyle name="常规 2 2 3 9 5 6" xfId="4873"/>
    <cellStyle name="常规 2 2 3 9 5 7" xfId="4876"/>
    <cellStyle name="常规 2 2 3 9 5 8" xfId="4880"/>
    <cellStyle name="常规 2 2 3 9 5 9" xfId="8761"/>
    <cellStyle name="常规 2 2 3 9 6" xfId="23227"/>
    <cellStyle name="常规 2 2 3 9 7" xfId="23228"/>
    <cellStyle name="常规 2 2 3 9 8" xfId="23229"/>
    <cellStyle name="常规 2 2 3 9 9" xfId="23230"/>
    <cellStyle name="常规 2 2 3_白班U27线R817生产不良统计表（9.13）" xfId="23231"/>
    <cellStyle name="常规 2 2 4" xfId="23232"/>
    <cellStyle name="常规 2 2 4 10" xfId="23234"/>
    <cellStyle name="常规 2 2 4 10 10" xfId="23235"/>
    <cellStyle name="常规 2 2 4 10 11" xfId="23237"/>
    <cellStyle name="常规 2 2 4 10 12" xfId="23239"/>
    <cellStyle name="常规 2 2 4 10 2" xfId="23241"/>
    <cellStyle name="常规 2 2 4 10 3" xfId="23245"/>
    <cellStyle name="常规 2 2 4 10 4" xfId="23249"/>
    <cellStyle name="常规 2 2 4 10 5" xfId="23252"/>
    <cellStyle name="常规 2 2 4 10 6" xfId="23253"/>
    <cellStyle name="常规 2 2 4 10 7" xfId="23254"/>
    <cellStyle name="常规 2 2 4 10 8" xfId="10705"/>
    <cellStyle name="常规 2 2 4 10 9" xfId="10707"/>
    <cellStyle name="常规 2 2 4 11" xfId="23255"/>
    <cellStyle name="常规 2 2 4 11 10" xfId="23256"/>
    <cellStyle name="常规 2 2 4 11 11" xfId="23258"/>
    <cellStyle name="常规 2 2 4 11 12" xfId="23260"/>
    <cellStyle name="常规 2 2 4 11 2" xfId="23262"/>
    <cellStyle name="常规 2 2 4 11 3" xfId="23266"/>
    <cellStyle name="常规 2 2 4 11 4" xfId="23270"/>
    <cellStyle name="常规 2 2 4 11 5" xfId="23273"/>
    <cellStyle name="常规 2 2 4 11 6" xfId="23274"/>
    <cellStyle name="常规 2 2 4 11 7" xfId="23275"/>
    <cellStyle name="常规 2 2 4 11 8" xfId="23276"/>
    <cellStyle name="常规 2 2 4 11 9" xfId="23277"/>
    <cellStyle name="常规 2 2 4 12" xfId="23278"/>
    <cellStyle name="常规 2 2 4 12 10" xfId="19035"/>
    <cellStyle name="常规 2 2 4 12 11" xfId="16065"/>
    <cellStyle name="常规 2 2 4 12 12" xfId="19037"/>
    <cellStyle name="常规 2 2 4 12 2" xfId="23280"/>
    <cellStyle name="常规 2 2 4 12 3" xfId="23285"/>
    <cellStyle name="常规 2 2 4 12 4" xfId="23290"/>
    <cellStyle name="常规 2 2 4 12 5" xfId="23294"/>
    <cellStyle name="常规 2 2 4 12 6" xfId="23295"/>
    <cellStyle name="常规 2 2 4 12 7" xfId="23296"/>
    <cellStyle name="常规 2 2 4 12 8" xfId="23297"/>
    <cellStyle name="常规 2 2 4 12 9" xfId="23298"/>
    <cellStyle name="常规 2 2 4 13" xfId="23299"/>
    <cellStyle name="常规 2 2 4 14" xfId="23301"/>
    <cellStyle name="常规 2 2 4 15" xfId="23303"/>
    <cellStyle name="常规 2 2 4 16" xfId="23305"/>
    <cellStyle name="常规 2 2 4 17" xfId="23307"/>
    <cellStyle name="常规 2 2 4 18" xfId="23309"/>
    <cellStyle name="常规 2 2 4 19" xfId="23311"/>
    <cellStyle name="常规 2 2 4 2" xfId="23313"/>
    <cellStyle name="常规 2 2 4 2 10" xfId="23314"/>
    <cellStyle name="常规 2 2 4 2 11" xfId="23315"/>
    <cellStyle name="常规 2 2 4 2 12" xfId="23316"/>
    <cellStyle name="常规 2 2 4 2 2" xfId="23317"/>
    <cellStyle name="常规 2 2 4 2 3" xfId="23318"/>
    <cellStyle name="常规 2 2 4 2 4" xfId="23319"/>
    <cellStyle name="常规 2 2 4 2 5" xfId="23320"/>
    <cellStyle name="常规 2 2 4 2 6" xfId="23321"/>
    <cellStyle name="常规 2 2 4 2 7" xfId="23322"/>
    <cellStyle name="常规 2 2 4 2 8" xfId="23323"/>
    <cellStyle name="常规 2 2 4 2 9" xfId="23324"/>
    <cellStyle name="常规 2 2 4 20" xfId="23304"/>
    <cellStyle name="常规 2 2 4 21" xfId="23306"/>
    <cellStyle name="常规 2 2 4 22" xfId="23308"/>
    <cellStyle name="常规 2 2 4 23" xfId="23310"/>
    <cellStyle name="常规 2 2 4 24" xfId="23312"/>
    <cellStyle name="常规 2 2 4 3" xfId="23325"/>
    <cellStyle name="常规 2 2 4 3 10" xfId="23326"/>
    <cellStyle name="常规 2 2 4 3 11" xfId="23327"/>
    <cellStyle name="常规 2 2 4 3 12" xfId="2292"/>
    <cellStyle name="常规 2 2 4 3 2" xfId="23328"/>
    <cellStyle name="常规 2 2 4 3 3" xfId="23329"/>
    <cellStyle name="常规 2 2 4 3 4" xfId="23330"/>
    <cellStyle name="常规 2 2 4 3 5" xfId="23331"/>
    <cellStyle name="常规 2 2 4 3 6" xfId="23332"/>
    <cellStyle name="常规 2 2 4 3 7" xfId="23333"/>
    <cellStyle name="常规 2 2 4 3 8" xfId="23334"/>
    <cellStyle name="常规 2 2 4 3 9" xfId="23335"/>
    <cellStyle name="常规 2 2 4 4" xfId="23336"/>
    <cellStyle name="常规 2 2 4 4 10" xfId="23337"/>
    <cellStyle name="常规 2 2 4 4 11" xfId="23338"/>
    <cellStyle name="常规 2 2 4 4 12" xfId="23340"/>
    <cellStyle name="常规 2 2 4 4 2" xfId="23342"/>
    <cellStyle name="常规 2 2 4 4 3" xfId="23344"/>
    <cellStyle name="常规 2 2 4 4 4" xfId="23346"/>
    <cellStyle name="常规 2 2 4 4 5" xfId="23348"/>
    <cellStyle name="常规 2 2 4 4 6" xfId="23350"/>
    <cellStyle name="常规 2 2 4 4 7" xfId="23353"/>
    <cellStyle name="常规 2 2 4 4 8" xfId="23354"/>
    <cellStyle name="常规 2 2 4 4 9" xfId="23355"/>
    <cellStyle name="常规 2 2 4 5" xfId="23356"/>
    <cellStyle name="常规 2 2 4 5 10" xfId="15194"/>
    <cellStyle name="常规 2 2 4 5 11" xfId="23357"/>
    <cellStyle name="常规 2 2 4 5 12" xfId="23358"/>
    <cellStyle name="常规 2 2 4 5 2" xfId="23361"/>
    <cellStyle name="常规 2 2 4 5 3" xfId="23362"/>
    <cellStyle name="常规 2 2 4 5 4" xfId="8801"/>
    <cellStyle name="常规 2 2 4 5 5" xfId="23363"/>
    <cellStyle name="常规 2 2 4 5 6" xfId="23364"/>
    <cellStyle name="常规 2 2 4 5 7" xfId="23365"/>
    <cellStyle name="常规 2 2 4 5 8" xfId="23366"/>
    <cellStyle name="常规 2 2 4 5 9" xfId="23367"/>
    <cellStyle name="常规 2 2 4 6" xfId="23368"/>
    <cellStyle name="常规 2 2 4 6 10" xfId="15266"/>
    <cellStyle name="常规 2 2 4 6 11" xfId="23369"/>
    <cellStyle name="常规 2 2 4 6 12" xfId="23370"/>
    <cellStyle name="常规 2 2 4 6 2" xfId="23373"/>
    <cellStyle name="常规 2 2 4 6 3" xfId="23374"/>
    <cellStyle name="常规 2 2 4 6 4" xfId="23375"/>
    <cellStyle name="常规 2 2 4 6 5" xfId="23376"/>
    <cellStyle name="常规 2 2 4 6 6" xfId="23377"/>
    <cellStyle name="常规 2 2 4 6 7" xfId="23378"/>
    <cellStyle name="常规 2 2 4 6 8" xfId="23379"/>
    <cellStyle name="常规 2 2 4 6 9" xfId="23380"/>
    <cellStyle name="常规 2 2 4 7" xfId="23381"/>
    <cellStyle name="常规 2 2 4 7 10" xfId="23382"/>
    <cellStyle name="常规 2 2 4 7 11" xfId="23384"/>
    <cellStyle name="常规 2 2 4 7 12" xfId="23386"/>
    <cellStyle name="常规 2 2 4 7 2" xfId="606"/>
    <cellStyle name="常规 2 2 4 7 3" xfId="3304"/>
    <cellStyle name="常规 2 2 4 7 4" xfId="5506"/>
    <cellStyle name="常规 2 2 4 7 5" xfId="5509"/>
    <cellStyle name="常规 2 2 4 7 6" xfId="5512"/>
    <cellStyle name="常规 2 2 4 7 7" xfId="5515"/>
    <cellStyle name="常规 2 2 4 7 8" xfId="6784"/>
    <cellStyle name="常规 2 2 4 7 9" xfId="1687"/>
    <cellStyle name="常规 2 2 4 8" xfId="23389"/>
    <cellStyle name="常规 2 2 4 8 10" xfId="23390"/>
    <cellStyle name="常规 2 2 4 8 11" xfId="23392"/>
    <cellStyle name="常规 2 2 4 8 12" xfId="2307"/>
    <cellStyle name="常规 2 2 4 8 2" xfId="3216"/>
    <cellStyle name="常规 2 2 4 8 3" xfId="3330"/>
    <cellStyle name="常规 2 2 4 8 4" xfId="5518"/>
    <cellStyle name="常规 2 2 4 8 5" xfId="5521"/>
    <cellStyle name="常规 2 2 4 8 6" xfId="5524"/>
    <cellStyle name="常规 2 2 4 8 7" xfId="5527"/>
    <cellStyle name="常规 2 2 4 8 8" xfId="6790"/>
    <cellStyle name="常规 2 2 4 8 9" xfId="658"/>
    <cellStyle name="常规 2 2 4 9" xfId="23394"/>
    <cellStyle name="常规 2 2 4 9 10" xfId="23395"/>
    <cellStyle name="常规 2 2 4 9 11" xfId="23396"/>
    <cellStyle name="常规 2 2 4 9 12" xfId="361"/>
    <cellStyle name="常规 2 2 4 9 2" xfId="3226"/>
    <cellStyle name="常规 2 2 4 9 3" xfId="3232"/>
    <cellStyle name="常规 2 2 4 9 4" xfId="785"/>
    <cellStyle name="常规 2 2 4 9 5" xfId="5535"/>
    <cellStyle name="常规 2 2 4 9 6" xfId="5539"/>
    <cellStyle name="常规 2 2 4 9 7" xfId="5544"/>
    <cellStyle name="常规 2 2 4 9 8" xfId="5080"/>
    <cellStyle name="常规 2 2 4 9 9" xfId="5085"/>
    <cellStyle name="常规 2 2 4_白班U27线R817生产不良统计表（9.13）" xfId="23397"/>
    <cellStyle name="常规 2 2 5" xfId="19232"/>
    <cellStyle name="常规 2 2 5 10" xfId="23400"/>
    <cellStyle name="常规 2 2 5 11" xfId="23401"/>
    <cellStyle name="常规 2 2 5 12" xfId="23402"/>
    <cellStyle name="常规 2 2 5 13" xfId="23404"/>
    <cellStyle name="常规 2 2 5 14" xfId="23406"/>
    <cellStyle name="常规 2 2 5 15" xfId="23408"/>
    <cellStyle name="常规 2 2 5 16" xfId="23410"/>
    <cellStyle name="常规 2 2 5 17" xfId="23412"/>
    <cellStyle name="常规 2 2 5 18" xfId="23413"/>
    <cellStyle name="常规 2 2 5 19" xfId="23414"/>
    <cellStyle name="常规 2 2 5 2" xfId="8579"/>
    <cellStyle name="常规 2 2 5 2 10" xfId="14768"/>
    <cellStyle name="常规 2 2 5 2 11" xfId="14770"/>
    <cellStyle name="常规 2 2 5 2 12" xfId="14772"/>
    <cellStyle name="常规 2 2 5 2 2" xfId="5024"/>
    <cellStyle name="常规 2 2 5 2 3" xfId="5028"/>
    <cellStyle name="常规 2 2 5 2 4" xfId="5033"/>
    <cellStyle name="常规 2 2 5 2 5" xfId="5038"/>
    <cellStyle name="常规 2 2 5 2 6" xfId="343"/>
    <cellStyle name="常规 2 2 5 2 7" xfId="474"/>
    <cellStyle name="常规 2 2 5 2 8" xfId="485"/>
    <cellStyle name="常规 2 2 5 2 9" xfId="498"/>
    <cellStyle name="常规 2 2 5 20" xfId="23409"/>
    <cellStyle name="常规 2 2 5 21" xfId="23411"/>
    <cellStyle name="常规 2 2 5 3" xfId="8581"/>
    <cellStyle name="常规 2 2 5 3 10" xfId="23415"/>
    <cellStyle name="常规 2 2 5 3 11" xfId="23417"/>
    <cellStyle name="常规 2 2 5 3 12" xfId="23419"/>
    <cellStyle name="常规 2 2 5 3 2" xfId="5055"/>
    <cellStyle name="常规 2 2 5 3 3" xfId="5059"/>
    <cellStyle name="常规 2 2 5 3 4" xfId="5062"/>
    <cellStyle name="常规 2 2 5 3 5" xfId="5066"/>
    <cellStyle name="常规 2 2 5 3 6" xfId="5070"/>
    <cellStyle name="常规 2 2 5 3 7" xfId="5073"/>
    <cellStyle name="常规 2 2 5 3 8" xfId="5076"/>
    <cellStyle name="常规 2 2 5 3 9" xfId="2197"/>
    <cellStyle name="常规 2 2 5 4" xfId="23420"/>
    <cellStyle name="常规 2 2 5 4 10" xfId="23421"/>
    <cellStyle name="常规 2 2 5 4 11" xfId="23422"/>
    <cellStyle name="常规 2 2 5 4 12" xfId="23423"/>
    <cellStyle name="常规 2 2 5 4 2" xfId="5099"/>
    <cellStyle name="常规 2 2 5 4 3" xfId="5106"/>
    <cellStyle name="常规 2 2 5 4 4" xfId="1941"/>
    <cellStyle name="常规 2 2 5 4 5" xfId="5112"/>
    <cellStyle name="常规 2 2 5 4 6" xfId="5119"/>
    <cellStyle name="常规 2 2 5 4 7" xfId="5127"/>
    <cellStyle name="常规 2 2 5 4 8" xfId="5133"/>
    <cellStyle name="常规 2 2 5 4 9" xfId="2344"/>
    <cellStyle name="常规 2 2 5 5" xfId="23424"/>
    <cellStyle name="常规 2 2 5 5 10" xfId="23425"/>
    <cellStyle name="常规 2 2 5 5 11" xfId="23427"/>
    <cellStyle name="常规 2 2 5 5 12" xfId="23428"/>
    <cellStyle name="常规 2 2 5 5 2" xfId="13178"/>
    <cellStyle name="常规 2 2 5 5 3" xfId="13180"/>
    <cellStyle name="常规 2 2 5 5 4" xfId="23430"/>
    <cellStyle name="常规 2 2 5 5 5" xfId="23431"/>
    <cellStyle name="常规 2 2 5 5 6" xfId="23432"/>
    <cellStyle name="常规 2 2 5 5 7" xfId="23433"/>
    <cellStyle name="常规 2 2 5 5 8" xfId="23434"/>
    <cellStyle name="常规 2 2 5 5 9" xfId="2473"/>
    <cellStyle name="常规 2 2 5 6" xfId="23435"/>
    <cellStyle name="常规 2 2 5 6 10" xfId="23436"/>
    <cellStyle name="常规 2 2 5 6 11" xfId="23438"/>
    <cellStyle name="常规 2 2 5 6 12" xfId="23440"/>
    <cellStyle name="常规 2 2 5 6 2" xfId="23442"/>
    <cellStyle name="常规 2 2 5 6 3" xfId="23443"/>
    <cellStyle name="常规 2 2 5 6 4" xfId="23444"/>
    <cellStyle name="常规 2 2 5 6 5" xfId="23445"/>
    <cellStyle name="常规 2 2 5 6 6" xfId="16923"/>
    <cellStyle name="常规 2 2 5 6 7" xfId="17918"/>
    <cellStyle name="常规 2 2 5 6 8" xfId="18760"/>
    <cellStyle name="常规 2 2 5 6 9" xfId="18783"/>
    <cellStyle name="常规 2 2 5 7" xfId="23446"/>
    <cellStyle name="常规 2 2 5 7 10" xfId="23447"/>
    <cellStyle name="常规 2 2 5 7 11" xfId="23448"/>
    <cellStyle name="常规 2 2 5 7 12" xfId="23449"/>
    <cellStyle name="常规 2 2 5 7 2" xfId="23450"/>
    <cellStyle name="常规 2 2 5 7 3" xfId="23454"/>
    <cellStyle name="常规 2 2 5 7 4" xfId="23458"/>
    <cellStyle name="常规 2 2 5 7 5" xfId="23462"/>
    <cellStyle name="常规 2 2 5 7 6" xfId="23465"/>
    <cellStyle name="常规 2 2 5 7 7" xfId="23468"/>
    <cellStyle name="常规 2 2 5 7 8" xfId="23471"/>
    <cellStyle name="常规 2 2 5 7 9" xfId="23474"/>
    <cellStyle name="常规 2 2 5 8" xfId="23478"/>
    <cellStyle name="常规 2 2 5 8 10" xfId="23479"/>
    <cellStyle name="常规 2 2 5 8 11" xfId="23480"/>
    <cellStyle name="常规 2 2 5 8 12" xfId="18410"/>
    <cellStyle name="常规 2 2 5 8 2" xfId="23481"/>
    <cellStyle name="常规 2 2 5 8 3" xfId="23483"/>
    <cellStyle name="常规 2 2 5 8 4" xfId="23485"/>
    <cellStyle name="常规 2 2 5 8 5" xfId="23487"/>
    <cellStyle name="常规 2 2 5 8 6" xfId="23489"/>
    <cellStyle name="常规 2 2 5 8 7" xfId="23490"/>
    <cellStyle name="常规 2 2 5 8 8" xfId="23491"/>
    <cellStyle name="常规 2 2 5 8 9" xfId="5231"/>
    <cellStyle name="常规 2 2 5 9" xfId="23492"/>
    <cellStyle name="常规 2 2 5 9 10" xfId="23493"/>
    <cellStyle name="常规 2 2 5 9 11" xfId="23494"/>
    <cellStyle name="常规 2 2 5 9 12" xfId="23496"/>
    <cellStyle name="常规 2 2 5 9 2" xfId="23498"/>
    <cellStyle name="常规 2 2 5 9 3" xfId="23500"/>
    <cellStyle name="常规 2 2 5 9 4" xfId="23502"/>
    <cellStyle name="常规 2 2 5 9 5" xfId="23504"/>
    <cellStyle name="常规 2 2 5 9 6" xfId="23506"/>
    <cellStyle name="常规 2 2 5 9 7" xfId="23508"/>
    <cellStyle name="常规 2 2 5 9 8" xfId="23510"/>
    <cellStyle name="常规 2 2 5 9 9" xfId="23512"/>
    <cellStyle name="常规 2 2 6" xfId="7459"/>
    <cellStyle name="常规 2 2 6 10" xfId="15976"/>
    <cellStyle name="常规 2 2 6 11" xfId="23514"/>
    <cellStyle name="常规 2 2 6 12" xfId="23515"/>
    <cellStyle name="常规 2 2 6 13" xfId="23516"/>
    <cellStyle name="常规 2 2 6 14" xfId="23517"/>
    <cellStyle name="常规 2 2 6 15" xfId="23518"/>
    <cellStyle name="常规 2 2 6 16" xfId="23520"/>
    <cellStyle name="常规 2 2 6 17" xfId="12698"/>
    <cellStyle name="常规 2 2 6 18" xfId="12700"/>
    <cellStyle name="常规 2 2 6 19" xfId="12702"/>
    <cellStyle name="常规 2 2 6 2" xfId="8599"/>
    <cellStyle name="常规 2 2 6 2 10" xfId="23522"/>
    <cellStyle name="常规 2 2 6 2 11" xfId="23523"/>
    <cellStyle name="常规 2 2 6 2 12" xfId="23524"/>
    <cellStyle name="常规 2 2 6 2 2" xfId="23525"/>
    <cellStyle name="常规 2 2 6 2 3" xfId="23526"/>
    <cellStyle name="常规 2 2 6 2 4" xfId="23527"/>
    <cellStyle name="常规 2 2 6 2 5" xfId="23529"/>
    <cellStyle name="常规 2 2 6 2 6" xfId="23531"/>
    <cellStyle name="常规 2 2 6 2 7" xfId="23533"/>
    <cellStyle name="常规 2 2 6 2 8" xfId="23535"/>
    <cellStyle name="常规 2 2 6 2 9" xfId="16124"/>
    <cellStyle name="常规 2 2 6 20" xfId="23519"/>
    <cellStyle name="常规 2 2 6 21" xfId="23521"/>
    <cellStyle name="常规 2 2 6 3" xfId="8601"/>
    <cellStyle name="常规 2 2 6 3 10" xfId="23536"/>
    <cellStyle name="常规 2 2 6 3 11" xfId="23537"/>
    <cellStyle name="常规 2 2 6 3 12" xfId="23539"/>
    <cellStyle name="常规 2 2 6 3 2" xfId="23541"/>
    <cellStyle name="常规 2 2 6 3 3" xfId="23542"/>
    <cellStyle name="常规 2 2 6 3 4" xfId="23543"/>
    <cellStyle name="常规 2 2 6 3 5" xfId="23545"/>
    <cellStyle name="常规 2 2 6 3 6" xfId="23547"/>
    <cellStyle name="常规 2 2 6 3 7" xfId="23549"/>
    <cellStyle name="常规 2 2 6 3 8" xfId="23551"/>
    <cellStyle name="常规 2 2 6 3 9" xfId="3994"/>
    <cellStyle name="常规 2 2 6 4" xfId="23552"/>
    <cellStyle name="常规 2 2 6 4 10" xfId="23553"/>
    <cellStyle name="常规 2 2 6 4 11" xfId="23554"/>
    <cellStyle name="常规 2 2 6 4 12" xfId="23556"/>
    <cellStyle name="常规 2 2 6 4 2" xfId="17292"/>
    <cellStyle name="常规 2 2 6 4 3" xfId="23558"/>
    <cellStyle name="常规 2 2 6 4 4" xfId="23559"/>
    <cellStyle name="常规 2 2 6 4 5" xfId="23561"/>
    <cellStyle name="常规 2 2 6 4 6" xfId="23563"/>
    <cellStyle name="常规 2 2 6 4 7" xfId="23565"/>
    <cellStyle name="常规 2 2 6 4 8" xfId="23567"/>
    <cellStyle name="常规 2 2 6 4 9" xfId="16189"/>
    <cellStyle name="常规 2 2 6 5" xfId="23568"/>
    <cellStyle name="常规 2 2 6 5 10" xfId="23569"/>
    <cellStyle name="常规 2 2 6 5 11" xfId="23571"/>
    <cellStyle name="常规 2 2 6 5 12" xfId="23573"/>
    <cellStyle name="常规 2 2 6 5 2" xfId="13251"/>
    <cellStyle name="常规 2 2 6 5 3" xfId="13253"/>
    <cellStyle name="常规 2 2 6 5 4" xfId="23575"/>
    <cellStyle name="常规 2 2 6 5 5" xfId="23577"/>
    <cellStyle name="常规 2 2 6 5 6" xfId="23579"/>
    <cellStyle name="常规 2 2 6 5 7" xfId="23581"/>
    <cellStyle name="常规 2 2 6 5 8" xfId="23583"/>
    <cellStyle name="常规 2 2 6 5 9" xfId="23586"/>
    <cellStyle name="常规 2 2 6 6" xfId="23589"/>
    <cellStyle name="常规 2 2 6 6 10" xfId="23590"/>
    <cellStyle name="常规 2 2 6 6 11" xfId="23591"/>
    <cellStyle name="常规 2 2 6 6 12" xfId="23593"/>
    <cellStyle name="常规 2 2 6 6 2" xfId="23595"/>
    <cellStyle name="常规 2 2 6 6 3" xfId="23597"/>
    <cellStyle name="常规 2 2 6 6 4" xfId="23598"/>
    <cellStyle name="常规 2 2 6 6 5" xfId="23600"/>
    <cellStyle name="常规 2 2 6 6 6" xfId="23603"/>
    <cellStyle name="常规 2 2 6 6 7" xfId="23606"/>
    <cellStyle name="常规 2 2 6 6 8" xfId="23609"/>
    <cellStyle name="常规 2 2 6 6 9" xfId="23611"/>
    <cellStyle name="常规 2 2 6 7" xfId="23614"/>
    <cellStyle name="常规 2 2 6 7 10" xfId="23615"/>
    <cellStyle name="常规 2 2 6 7 11" xfId="23616"/>
    <cellStyle name="常规 2 2 6 7 12" xfId="23618"/>
    <cellStyle name="常规 2 2 6 7 2" xfId="23620"/>
    <cellStyle name="常规 2 2 6 7 3" xfId="23621"/>
    <cellStyle name="常规 2 2 6 7 4" xfId="23622"/>
    <cellStyle name="常规 2 2 6 7 5" xfId="23624"/>
    <cellStyle name="常规 2 2 6 7 6" xfId="23626"/>
    <cellStyle name="常规 2 2 6 7 7" xfId="23628"/>
    <cellStyle name="常规 2 2 6 7 8" xfId="23630"/>
    <cellStyle name="常规 2 2 6 7 9" xfId="23632"/>
    <cellStyle name="常规 2 2 6 8" xfId="23633"/>
    <cellStyle name="常规 2 2 6 8 10" xfId="23634"/>
    <cellStyle name="常规 2 2 6 8 11" xfId="23635"/>
    <cellStyle name="常规 2 2 6 8 12" xfId="18607"/>
    <cellStyle name="常规 2 2 6 8 2" xfId="23637"/>
    <cellStyle name="常规 2 2 6 8 3" xfId="23638"/>
    <cellStyle name="常规 2 2 6 8 4" xfId="23639"/>
    <cellStyle name="常规 2 2 6 8 5" xfId="23640"/>
    <cellStyle name="常规 2 2 6 8 6" xfId="23641"/>
    <cellStyle name="常规 2 2 6 8 7" xfId="23642"/>
    <cellStyle name="常规 2 2 6 8 8" xfId="23643"/>
    <cellStyle name="常规 2 2 6 8 9" xfId="23644"/>
    <cellStyle name="常规 2 2 6 9" xfId="23645"/>
    <cellStyle name="常规 2 2 6 9 10" xfId="23646"/>
    <cellStyle name="常规 2 2 6 9 11" xfId="23647"/>
    <cellStyle name="常规 2 2 6 9 12" xfId="23649"/>
    <cellStyle name="常规 2 2 6 9 2" xfId="23651"/>
    <cellStyle name="常规 2 2 6 9 3" xfId="23652"/>
    <cellStyle name="常规 2 2 6 9 4" xfId="23653"/>
    <cellStyle name="常规 2 2 6 9 5" xfId="23654"/>
    <cellStyle name="常规 2 2 6 9 6" xfId="23655"/>
    <cellStyle name="常规 2 2 6 9 7" xfId="23656"/>
    <cellStyle name="常规 2 2 6 9 8" xfId="23657"/>
    <cellStyle name="常规 2 2 6 9 9" xfId="23658"/>
    <cellStyle name="常规 2 2 7" xfId="1861"/>
    <cellStyle name="常规 2 2 7 10" xfId="23659"/>
    <cellStyle name="常规 2 2 7 11" xfId="23660"/>
    <cellStyle name="常规 2 2 7 12" xfId="23661"/>
    <cellStyle name="常规 2 2 7 13" xfId="23662"/>
    <cellStyle name="常规 2 2 7 14" xfId="23663"/>
    <cellStyle name="常规 2 2 7 15" xfId="23664"/>
    <cellStyle name="常规 2 2 7 16" xfId="23666"/>
    <cellStyle name="常规 2 2 7 17" xfId="12715"/>
    <cellStyle name="常规 2 2 7 18" xfId="12717"/>
    <cellStyle name="常规 2 2 7 19" xfId="12719"/>
    <cellStyle name="常规 2 2 7 2" xfId="8616"/>
    <cellStyle name="常规 2 2 7 2 10" xfId="23668"/>
    <cellStyle name="常规 2 2 7 2 11" xfId="23669"/>
    <cellStyle name="常规 2 2 7 2 12" xfId="23670"/>
    <cellStyle name="常规 2 2 7 2 2" xfId="23671"/>
    <cellStyle name="常规 2 2 7 2 3" xfId="23672"/>
    <cellStyle name="常规 2 2 7 2 4" xfId="23673"/>
    <cellStyle name="常规 2 2 7 2 5" xfId="23674"/>
    <cellStyle name="常规 2 2 7 2 6" xfId="23675"/>
    <cellStyle name="常规 2 2 7 2 7" xfId="2993"/>
    <cellStyle name="常规 2 2 7 2 8" xfId="23676"/>
    <cellStyle name="常规 2 2 7 2 9" xfId="23677"/>
    <cellStyle name="常规 2 2 7 20" xfId="23665"/>
    <cellStyle name="常规 2 2 7 21" xfId="23667"/>
    <cellStyle name="常规 2 2 7 3" xfId="8618"/>
    <cellStyle name="常规 2 2 7 3 10" xfId="23679"/>
    <cellStyle name="常规 2 2 7 3 11" xfId="23680"/>
    <cellStyle name="常规 2 2 7 3 12" xfId="23681"/>
    <cellStyle name="常规 2 2 7 3 2" xfId="23682"/>
    <cellStyle name="常规 2 2 7 3 3" xfId="23683"/>
    <cellStyle name="常规 2 2 7 3 4" xfId="23684"/>
    <cellStyle name="常规 2 2 7 3 5" xfId="23685"/>
    <cellStyle name="常规 2 2 7 3 6" xfId="23686"/>
    <cellStyle name="常规 2 2 7 3 7" xfId="3001"/>
    <cellStyle name="常规 2 2 7 3 8" xfId="1231"/>
    <cellStyle name="常规 2 2 7 3 9" xfId="23687"/>
    <cellStyle name="常规 2 2 7 4" xfId="23689"/>
    <cellStyle name="常规 2 2 7 4 10" xfId="23690"/>
    <cellStyle name="常规 2 2 7 4 11" xfId="23691"/>
    <cellStyle name="常规 2 2 7 4 12" xfId="23692"/>
    <cellStyle name="常规 2 2 7 4 2" xfId="23693"/>
    <cellStyle name="常规 2 2 7 4 3" xfId="23694"/>
    <cellStyle name="常规 2 2 7 4 4" xfId="23695"/>
    <cellStyle name="常规 2 2 7 4 5" xfId="23696"/>
    <cellStyle name="常规 2 2 7 4 6" xfId="23697"/>
    <cellStyle name="常规 2 2 7 4 7" xfId="23698"/>
    <cellStyle name="常规 2 2 7 4 8" xfId="23699"/>
    <cellStyle name="常规 2 2 7 4 9" xfId="23700"/>
    <cellStyle name="常规 2 2 7 5" xfId="23702"/>
    <cellStyle name="常规 2 2 7 5 10" xfId="23703"/>
    <cellStyle name="常规 2 2 7 5 11" xfId="23704"/>
    <cellStyle name="常规 2 2 7 5 12" xfId="23705"/>
    <cellStyle name="常规 2 2 7 5 2" xfId="19568"/>
    <cellStyle name="常规 2 2 7 5 3" xfId="19571"/>
    <cellStyle name="常规 2 2 7 5 4" xfId="19574"/>
    <cellStyle name="常规 2 2 7 5 5" xfId="23706"/>
    <cellStyle name="常规 2 2 7 5 6" xfId="23707"/>
    <cellStyle name="常规 2 2 7 5 7" xfId="23708"/>
    <cellStyle name="常规 2 2 7 5 8" xfId="23709"/>
    <cellStyle name="常规 2 2 7 5 9" xfId="23711"/>
    <cellStyle name="常规 2 2 7 6" xfId="23714"/>
    <cellStyle name="常规 2 2 7 6 10" xfId="1701"/>
    <cellStyle name="常规 2 2 7 6 11" xfId="23715"/>
    <cellStyle name="常规 2 2 7 6 12" xfId="23716"/>
    <cellStyle name="常规 2 2 7 6 2" xfId="19982"/>
    <cellStyle name="常规 2 2 7 6 3" xfId="23717"/>
    <cellStyle name="常规 2 2 7 6 4" xfId="23718"/>
    <cellStyle name="常规 2 2 7 6 5" xfId="23719"/>
    <cellStyle name="常规 2 2 7 6 6" xfId="23720"/>
    <cellStyle name="常规 2 2 7 6 7" xfId="23721"/>
    <cellStyle name="常规 2 2 7 6 8" xfId="23722"/>
    <cellStyle name="常规 2 2 7 6 9" xfId="23723"/>
    <cellStyle name="常规 2 2 7 7" xfId="23725"/>
    <cellStyle name="常规 2 2 7 7 10" xfId="1722"/>
    <cellStyle name="常规 2 2 7 7 11" xfId="14841"/>
    <cellStyle name="常规 2 2 7 7 12" xfId="14843"/>
    <cellStyle name="常规 2 2 7 7 2" xfId="23726"/>
    <cellStyle name="常规 2 2 7 7 3" xfId="23727"/>
    <cellStyle name="常规 2 2 7 7 4" xfId="23728"/>
    <cellStyle name="常规 2 2 7 7 5" xfId="23729"/>
    <cellStyle name="常规 2 2 7 7 6" xfId="23730"/>
    <cellStyle name="常规 2 2 7 7 7" xfId="23731"/>
    <cellStyle name="常规 2 2 7 7 8" xfId="23732"/>
    <cellStyle name="常规 2 2 7 7 9" xfId="23733"/>
    <cellStyle name="常规 2 2 7 8" xfId="23734"/>
    <cellStyle name="常规 2 2 7 8 10" xfId="23735"/>
    <cellStyle name="常规 2 2 7 8 11" xfId="23736"/>
    <cellStyle name="常规 2 2 7 8 12" xfId="23737"/>
    <cellStyle name="常规 2 2 7 8 2" xfId="23738"/>
    <cellStyle name="常规 2 2 7 8 3" xfId="23739"/>
    <cellStyle name="常规 2 2 7 8 4" xfId="23740"/>
    <cellStyle name="常规 2 2 7 8 5" xfId="21520"/>
    <cellStyle name="常规 2 2 7 8 6" xfId="21636"/>
    <cellStyle name="常规 2 2 7 8 7" xfId="21760"/>
    <cellStyle name="常规 2 2 7 8 8" xfId="21836"/>
    <cellStyle name="常规 2 2 7 8 9" xfId="21962"/>
    <cellStyle name="常规 2 2 7 9" xfId="23741"/>
    <cellStyle name="常规 2 2 7 9 10" xfId="23742"/>
    <cellStyle name="常规 2 2 7 9 11" xfId="23743"/>
    <cellStyle name="常规 2 2 7 9 12" xfId="23745"/>
    <cellStyle name="常规 2 2 7 9 2" xfId="23747"/>
    <cellStyle name="常规 2 2 7 9 3" xfId="23748"/>
    <cellStyle name="常规 2 2 7 9 4" xfId="23749"/>
    <cellStyle name="常规 2 2 7 9 5" xfId="22412"/>
    <cellStyle name="常规 2 2 7 9 6" xfId="22559"/>
    <cellStyle name="常规 2 2 7 9 7" xfId="22628"/>
    <cellStyle name="常规 2 2 7 9 8" xfId="22709"/>
    <cellStyle name="常规 2 2 7 9 9" xfId="22839"/>
    <cellStyle name="常规 2 2 8" xfId="6525"/>
    <cellStyle name="常规 2 2 8 10" xfId="12662"/>
    <cellStyle name="常规 2 2 8 11" xfId="12664"/>
    <cellStyle name="常规 2 2 8 12" xfId="12667"/>
    <cellStyle name="常规 2 2 8 13" xfId="12670"/>
    <cellStyle name="常规 2 2 8 14" xfId="12673"/>
    <cellStyle name="常规 2 2 8 15" xfId="12676"/>
    <cellStyle name="常规 2 2 8 16" xfId="12679"/>
    <cellStyle name="常规 2 2 8 17" xfId="12730"/>
    <cellStyle name="常规 2 2 8 18" xfId="12733"/>
    <cellStyle name="常规 2 2 8 19" xfId="12736"/>
    <cellStyle name="常规 2 2 8 2" xfId="8634"/>
    <cellStyle name="常规 2 2 8 2 10" xfId="23750"/>
    <cellStyle name="常规 2 2 8 2 11" xfId="23752"/>
    <cellStyle name="常规 2 2 8 2 12" xfId="8763"/>
    <cellStyle name="常规 2 2 8 2 2" xfId="23754"/>
    <cellStyle name="常规 2 2 8 2 3" xfId="23755"/>
    <cellStyle name="常规 2 2 8 2 4" xfId="6049"/>
    <cellStyle name="常规 2 2 8 2 5" xfId="6052"/>
    <cellStyle name="常规 2 2 8 2 6" xfId="1692"/>
    <cellStyle name="常规 2 2 8 2 7" xfId="3016"/>
    <cellStyle name="常规 2 2 8 2 8" xfId="6055"/>
    <cellStyle name="常规 2 2 8 2 9" xfId="6058"/>
    <cellStyle name="常规 2 2 8 3" xfId="8636"/>
    <cellStyle name="常规 2 2 8 3 10" xfId="23756"/>
    <cellStyle name="常规 2 2 8 3 11" xfId="23757"/>
    <cellStyle name="常规 2 2 8 3 12" xfId="2349"/>
    <cellStyle name="常规 2 2 8 3 2" xfId="23758"/>
    <cellStyle name="常规 2 2 8 3 3" xfId="23759"/>
    <cellStyle name="常规 2 2 8 3 4" xfId="516"/>
    <cellStyle name="常规 2 2 8 3 5" xfId="6071"/>
    <cellStyle name="常规 2 2 8 3 6" xfId="6074"/>
    <cellStyle name="常规 2 2 8 3 7" xfId="3027"/>
    <cellStyle name="常规 2 2 8 3 8" xfId="3030"/>
    <cellStyle name="常规 2 2 8 3 9" xfId="6077"/>
    <cellStyle name="常规 2 2 8 4" xfId="23760"/>
    <cellStyle name="常规 2 2 8 4 10" xfId="23761"/>
    <cellStyle name="常规 2 2 8 4 11" xfId="23763"/>
    <cellStyle name="常规 2 2 8 4 12" xfId="423"/>
    <cellStyle name="常规 2 2 8 4 2" xfId="23765"/>
    <cellStyle name="常规 2 2 8 4 3" xfId="23766"/>
    <cellStyle name="常规 2 2 8 4 4" xfId="23767"/>
    <cellStyle name="常规 2 2 8 4 5" xfId="23768"/>
    <cellStyle name="常规 2 2 8 4 6" xfId="23770"/>
    <cellStyle name="常规 2 2 8 4 7" xfId="23772"/>
    <cellStyle name="常规 2 2 8 4 8" xfId="23774"/>
    <cellStyle name="常规 2 2 8 4 9" xfId="23775"/>
    <cellStyle name="常规 2 2 8 5" xfId="14276"/>
    <cellStyle name="常规 2 2 8 5 10" xfId="23777"/>
    <cellStyle name="常规 2 2 8 5 11" xfId="23779"/>
    <cellStyle name="常规 2 2 8 5 12" xfId="23781"/>
    <cellStyle name="常规 2 2 8 5 2" xfId="19659"/>
    <cellStyle name="常规 2 2 8 5 3" xfId="19662"/>
    <cellStyle name="常规 2 2 8 5 4" xfId="19665"/>
    <cellStyle name="常规 2 2 8 5 5" xfId="23784"/>
    <cellStyle name="常规 2 2 8 5 6" xfId="23785"/>
    <cellStyle name="常规 2 2 8 5 7" xfId="23786"/>
    <cellStyle name="常规 2 2 8 5 8" xfId="23787"/>
    <cellStyle name="常规 2 2 8 5 9" xfId="23788"/>
    <cellStyle name="常规 2 2 8 6" xfId="23790"/>
    <cellStyle name="常规 2 2 8 6 10" xfId="709"/>
    <cellStyle name="常规 2 2 8 6 11" xfId="23791"/>
    <cellStyle name="常规 2 2 8 6 12" xfId="23792"/>
    <cellStyle name="常规 2 2 8 6 2" xfId="23793"/>
    <cellStyle name="常规 2 2 8 6 3" xfId="23794"/>
    <cellStyle name="常规 2 2 8 6 4" xfId="23795"/>
    <cellStyle name="常规 2 2 8 6 5" xfId="23796"/>
    <cellStyle name="常规 2 2 8 6 6" xfId="23797"/>
    <cellStyle name="常规 2 2 8 6 7" xfId="23798"/>
    <cellStyle name="常规 2 2 8 6 8" xfId="23799"/>
    <cellStyle name="常规 2 2 8 6 9" xfId="4787"/>
    <cellStyle name="常规 2 2 8 7" xfId="23800"/>
    <cellStyle name="常规 2 2 8 7 10" xfId="744"/>
    <cellStyle name="常规 2 2 8 7 11" xfId="23801"/>
    <cellStyle name="常规 2 2 8 7 12" xfId="23803"/>
    <cellStyle name="常规 2 2 8 7 2" xfId="23805"/>
    <cellStyle name="常规 2 2 8 7 3" xfId="23806"/>
    <cellStyle name="常规 2 2 8 7 4" xfId="23807"/>
    <cellStyle name="常规 2 2 8 7 5" xfId="23808"/>
    <cellStyle name="常规 2 2 8 7 6" xfId="23809"/>
    <cellStyle name="常规 2 2 8 7 7" xfId="23810"/>
    <cellStyle name="常规 2 2 8 7 8" xfId="23811"/>
    <cellStyle name="常规 2 2 8 7 9" xfId="4817"/>
    <cellStyle name="常规 2 2 8 8" xfId="23812"/>
    <cellStyle name="常规 2 2 8 9" xfId="23813"/>
    <cellStyle name="常规 2 2 9" xfId="6528"/>
    <cellStyle name="常规 2 2 9 10" xfId="23814"/>
    <cellStyle name="常规 2 2 9 11" xfId="23815"/>
    <cellStyle name="常规 2 2 9 12" xfId="23816"/>
    <cellStyle name="常规 2 2 9 13" xfId="23817"/>
    <cellStyle name="常规 2 2 9 14" xfId="23818"/>
    <cellStyle name="常规 2 2 9 15" xfId="23819"/>
    <cellStyle name="常规 2 2 9 16" xfId="23820"/>
    <cellStyle name="常规 2 2 9 17" xfId="12748"/>
    <cellStyle name="常规 2 2 9 18" xfId="12751"/>
    <cellStyle name="常规 2 2 9 19" xfId="12754"/>
    <cellStyle name="常规 2 2 9 2" xfId="23821"/>
    <cellStyle name="常规 2 2 9 2 10" xfId="23822"/>
    <cellStyle name="常规 2 2 9 2 11" xfId="23824"/>
    <cellStyle name="常规 2 2 9 2 12" xfId="23826"/>
    <cellStyle name="常规 2 2 9 2 2" xfId="22453"/>
    <cellStyle name="常规 2 2 9 2 3" xfId="22455"/>
    <cellStyle name="常规 2 2 9 2 4" xfId="22457"/>
    <cellStyle name="常规 2 2 9 2 5" xfId="8774"/>
    <cellStyle name="常规 2 2 9 2 6" xfId="23827"/>
    <cellStyle name="常规 2 2 9 2 7" xfId="3039"/>
    <cellStyle name="常规 2 2 9 2 8" xfId="23828"/>
    <cellStyle name="常规 2 2 9 2 9" xfId="23829"/>
    <cellStyle name="常规 2 2 9 3" xfId="23831"/>
    <cellStyle name="常规 2 2 9 3 10" xfId="23832"/>
    <cellStyle name="常规 2 2 9 3 11" xfId="23835"/>
    <cellStyle name="常规 2 2 9 3 12" xfId="2436"/>
    <cellStyle name="常规 2 2 9 3 2" xfId="23838"/>
    <cellStyle name="常规 2 2 9 3 3" xfId="23840"/>
    <cellStyle name="常规 2 2 9 3 4" xfId="23842"/>
    <cellStyle name="常规 2 2 9 3 5" xfId="23843"/>
    <cellStyle name="常规 2 2 9 3 6" xfId="23844"/>
    <cellStyle name="常规 2 2 9 3 7" xfId="3044"/>
    <cellStyle name="常规 2 2 9 3 8" xfId="3047"/>
    <cellStyle name="常规 2 2 9 3 9" xfId="23845"/>
    <cellStyle name="常规 2 2 9 4" xfId="23848"/>
    <cellStyle name="常规 2 2 9 4 10" xfId="23849"/>
    <cellStyle name="常规 2 2 9 4 11" xfId="23851"/>
    <cellStyle name="常规 2 2 9 4 12" xfId="23853"/>
    <cellStyle name="常规 2 2 9 4 2" xfId="23854"/>
    <cellStyle name="常规 2 2 9 4 3" xfId="23855"/>
    <cellStyle name="常规 2 2 9 4 4" xfId="23856"/>
    <cellStyle name="常规 2 2 9 4 5" xfId="23857"/>
    <cellStyle name="常规 2 2 9 4 6" xfId="23858"/>
    <cellStyle name="常规 2 2 9 4 7" xfId="23859"/>
    <cellStyle name="常规 2 2 9 4 8" xfId="14400"/>
    <cellStyle name="常规 2 2 9 4 9" xfId="14401"/>
    <cellStyle name="常规 2 2 9 5" xfId="14278"/>
    <cellStyle name="常规 2 2 9 5 10" xfId="23860"/>
    <cellStyle name="常规 2 2 9 5 11" xfId="23862"/>
    <cellStyle name="常规 2 2 9 5 12" xfId="23864"/>
    <cellStyle name="常规 2 2 9 5 2" xfId="23865"/>
    <cellStyle name="常规 2 2 9 5 3" xfId="23866"/>
    <cellStyle name="常规 2 2 9 5 4" xfId="23867"/>
    <cellStyle name="常规 2 2 9 5 5" xfId="23868"/>
    <cellStyle name="常规 2 2 9 5 6" xfId="23869"/>
    <cellStyle name="常规 2 2 9 5 7" xfId="23870"/>
    <cellStyle name="常规 2 2 9 5 8" xfId="23871"/>
    <cellStyle name="常规 2 2 9 5 9" xfId="23872"/>
    <cellStyle name="常规 2 2 9 6" xfId="14280"/>
    <cellStyle name="常规 2 2 9 6 10" xfId="969"/>
    <cellStyle name="常规 2 2 9 6 11" xfId="23873"/>
    <cellStyle name="常规 2 2 9 6 12" xfId="23875"/>
    <cellStyle name="常规 2 2 9 6 2" xfId="23876"/>
    <cellStyle name="常规 2 2 9 6 3" xfId="23877"/>
    <cellStyle name="常规 2 2 9 6 4" xfId="23878"/>
    <cellStyle name="常规 2 2 9 6 5" xfId="23879"/>
    <cellStyle name="常规 2 2 9 6 6" xfId="23880"/>
    <cellStyle name="常规 2 2 9 6 7" xfId="570"/>
    <cellStyle name="常规 2 2 9 6 8" xfId="23881"/>
    <cellStyle name="常规 2 2 9 6 9" xfId="23882"/>
    <cellStyle name="常规 2 2 9 7" xfId="23883"/>
    <cellStyle name="常规 2 2 9 7 10" xfId="995"/>
    <cellStyle name="常规 2 2 9 7 11" xfId="23884"/>
    <cellStyle name="常规 2 2 9 7 12" xfId="8738"/>
    <cellStyle name="常规 2 2 9 7 2" xfId="22473"/>
    <cellStyle name="常规 2 2 9 7 3" xfId="22475"/>
    <cellStyle name="常规 2 2 9 7 4" xfId="22477"/>
    <cellStyle name="常规 2 2 9 7 5" xfId="23886"/>
    <cellStyle name="常规 2 2 9 7 6" xfId="23887"/>
    <cellStyle name="常规 2 2 9 7 7" xfId="23888"/>
    <cellStyle name="常规 2 2 9 7 8" xfId="23889"/>
    <cellStyle name="常规 2 2 9 7 9" xfId="23890"/>
    <cellStyle name="常规 2 2 9 8" xfId="23891"/>
    <cellStyle name="常规 2 2 9 9" xfId="23892"/>
    <cellStyle name="常规 2 20" xfId="1412"/>
    <cellStyle name="常规 2 20 2" xfId="11497"/>
    <cellStyle name="常规 2 20 2 2" xfId="898"/>
    <cellStyle name="常规 2 20 3" xfId="11501"/>
    <cellStyle name="常规 2 20 3 2" xfId="5466"/>
    <cellStyle name="常规 2 20 4" xfId="18591"/>
    <cellStyle name="常规 2 21" xfId="3783"/>
    <cellStyle name="常规 2 22" xfId="3788"/>
    <cellStyle name="常规 2 23" xfId="2603"/>
    <cellStyle name="常规 2 23 2" xfId="1257"/>
    <cellStyle name="常规 2 24" xfId="2609"/>
    <cellStyle name="常规 2 25" xfId="2616"/>
    <cellStyle name="常规 2 26" xfId="3911"/>
    <cellStyle name="常规 2 27" xfId="9378"/>
    <cellStyle name="常规 2 3" xfId="23893"/>
    <cellStyle name="常规 2 3 10" xfId="23895"/>
    <cellStyle name="常规 2 3 10 10" xfId="23896"/>
    <cellStyle name="常规 2 3 10 11" xfId="23897"/>
    <cellStyle name="常规 2 3 10 12" xfId="23898"/>
    <cellStyle name="常规 2 3 10 13" xfId="23900"/>
    <cellStyle name="常规 2 3 10 14" xfId="23902"/>
    <cellStyle name="常规 2 3 10 15" xfId="23904"/>
    <cellStyle name="常规 2 3 10 16" xfId="23906"/>
    <cellStyle name="常规 2 3 10 2" xfId="23908"/>
    <cellStyle name="常规 2 3 10 2 10" xfId="2200"/>
    <cellStyle name="常规 2 3 10 2 11" xfId="23909"/>
    <cellStyle name="常规 2 3 10 2 12" xfId="23910"/>
    <cellStyle name="常规 2 3 10 2 2" xfId="23911"/>
    <cellStyle name="常规 2 3 10 2 3" xfId="23913"/>
    <cellStyle name="常规 2 3 10 2 4" xfId="23915"/>
    <cellStyle name="常规 2 3 10 2 5" xfId="23916"/>
    <cellStyle name="常规 2 3 10 2 6" xfId="23917"/>
    <cellStyle name="常规 2 3 10 2 7" xfId="23918"/>
    <cellStyle name="常规 2 3 10 2 8" xfId="23920"/>
    <cellStyle name="常规 2 3 10 2 9" xfId="23922"/>
    <cellStyle name="常规 2 3 10 3" xfId="23924"/>
    <cellStyle name="常规 2 3 10 3 10" xfId="23925"/>
    <cellStyle name="常规 2 3 10 3 11" xfId="23926"/>
    <cellStyle name="常规 2 3 10 3 12" xfId="23927"/>
    <cellStyle name="常规 2 3 10 3 2" xfId="23928"/>
    <cellStyle name="常规 2 3 10 3 3" xfId="23930"/>
    <cellStyle name="常规 2 3 10 3 4" xfId="23932"/>
    <cellStyle name="常规 2 3 10 3 5" xfId="23933"/>
    <cellStyle name="常规 2 3 10 3 6" xfId="23934"/>
    <cellStyle name="常规 2 3 10 3 7" xfId="23935"/>
    <cellStyle name="常规 2 3 10 3 8" xfId="23936"/>
    <cellStyle name="常规 2 3 10 3 9" xfId="23937"/>
    <cellStyle name="常规 2 3 10 4" xfId="23938"/>
    <cellStyle name="常规 2 3 10 4 10" xfId="23939"/>
    <cellStyle name="常规 2 3 10 4 11" xfId="23940"/>
    <cellStyle name="常规 2 3 10 4 12" xfId="3076"/>
    <cellStyle name="常规 2 3 10 4 2" xfId="23941"/>
    <cellStyle name="常规 2 3 10 4 3" xfId="23942"/>
    <cellStyle name="常规 2 3 10 4 4" xfId="23943"/>
    <cellStyle name="常规 2 3 10 4 5" xfId="23944"/>
    <cellStyle name="常规 2 3 10 4 6" xfId="23945"/>
    <cellStyle name="常规 2 3 10 4 7" xfId="23946"/>
    <cellStyle name="常规 2 3 10 4 8" xfId="23947"/>
    <cellStyle name="常规 2 3 10 4 9" xfId="23948"/>
    <cellStyle name="常规 2 3 10 5" xfId="23949"/>
    <cellStyle name="常规 2 3 10 6" xfId="23950"/>
    <cellStyle name="常规 2 3 10 7" xfId="23951"/>
    <cellStyle name="常规 2 3 10 8" xfId="23952"/>
    <cellStyle name="常规 2 3 10 9" xfId="23953"/>
    <cellStyle name="常规 2 3 11" xfId="23955"/>
    <cellStyle name="常规 2 3 11 10" xfId="23956"/>
    <cellStyle name="常规 2 3 11 11" xfId="23957"/>
    <cellStyle name="常规 2 3 11 12" xfId="23958"/>
    <cellStyle name="常规 2 3 11 13" xfId="23960"/>
    <cellStyle name="常规 2 3 11 14" xfId="23962"/>
    <cellStyle name="常规 2 3 11 2" xfId="23964"/>
    <cellStyle name="常规 2 3 11 2 10" xfId="23965"/>
    <cellStyle name="常规 2 3 11 2 11" xfId="23967"/>
    <cellStyle name="常规 2 3 11 2 12" xfId="23969"/>
    <cellStyle name="常规 2 3 11 2 2" xfId="23971"/>
    <cellStyle name="常规 2 3 11 2 3" xfId="23973"/>
    <cellStyle name="常规 2 3 11 2 4" xfId="23975"/>
    <cellStyle name="常规 2 3 11 2 5" xfId="23976"/>
    <cellStyle name="常规 2 3 11 2 6" xfId="23977"/>
    <cellStyle name="常规 2 3 11 2 7" xfId="23978"/>
    <cellStyle name="常规 2 3 11 2 8" xfId="23980"/>
    <cellStyle name="常规 2 3 11 2 9" xfId="23982"/>
    <cellStyle name="常规 2 3 11 3" xfId="23984"/>
    <cellStyle name="常规 2 3 11 4" xfId="21710"/>
    <cellStyle name="常规 2 3 11 5" xfId="21712"/>
    <cellStyle name="常规 2 3 11 6" xfId="21714"/>
    <cellStyle name="常规 2 3 11 7" xfId="23985"/>
    <cellStyle name="常规 2 3 11 8" xfId="23986"/>
    <cellStyle name="常规 2 3 11 9" xfId="23987"/>
    <cellStyle name="常规 2 3 12" xfId="23988"/>
    <cellStyle name="常规 2 3 12 10" xfId="23989"/>
    <cellStyle name="常规 2 3 12 11" xfId="23990"/>
    <cellStyle name="常规 2 3 12 12" xfId="23991"/>
    <cellStyle name="常规 2 3 12 13" xfId="23993"/>
    <cellStyle name="常规 2 3 12 14" xfId="23995"/>
    <cellStyle name="常规 2 3 12 2" xfId="23997"/>
    <cellStyle name="常规 2 3 12 2 10" xfId="9705"/>
    <cellStyle name="常规 2 3 12 2 11" xfId="9708"/>
    <cellStyle name="常规 2 3 12 2 12" xfId="9711"/>
    <cellStyle name="常规 2 3 12 2 2" xfId="23998"/>
    <cellStyle name="常规 2 3 12 2 3" xfId="24000"/>
    <cellStyle name="常规 2 3 12 2 4" xfId="14649"/>
    <cellStyle name="常规 2 3 12 2 5" xfId="14651"/>
    <cellStyle name="常规 2 3 12 2 6" xfId="14653"/>
    <cellStyle name="常规 2 3 12 2 7" xfId="24002"/>
    <cellStyle name="常规 2 3 12 2 8" xfId="24003"/>
    <cellStyle name="常规 2 3 12 2 9" xfId="24004"/>
    <cellStyle name="常规 2 3 12 3" xfId="24005"/>
    <cellStyle name="常规 2 3 12 4" xfId="11142"/>
    <cellStyle name="常规 2 3 12 5" xfId="11152"/>
    <cellStyle name="常规 2 3 12 6" xfId="11166"/>
    <cellStyle name="常规 2 3 12 7" xfId="11177"/>
    <cellStyle name="常规 2 3 12 8" xfId="11192"/>
    <cellStyle name="常规 2 3 12 9" xfId="11207"/>
    <cellStyle name="常规 2 3 13" xfId="24006"/>
    <cellStyle name="常规 2 3 13 10" xfId="21684"/>
    <cellStyle name="常规 2 3 13 11" xfId="21686"/>
    <cellStyle name="常规 2 3 13 12" xfId="21688"/>
    <cellStyle name="常规 2 3 13 13" xfId="21691"/>
    <cellStyle name="常规 2 3 13 2" xfId="24008"/>
    <cellStyle name="常规 2 3 13 3" xfId="24009"/>
    <cellStyle name="常规 2 3 13 4" xfId="11268"/>
    <cellStyle name="常规 2 3 13 5" xfId="11294"/>
    <cellStyle name="常规 2 3 13 6" xfId="11315"/>
    <cellStyle name="常规 2 3 13 7" xfId="11332"/>
    <cellStyle name="常规 2 3 13 8" xfId="11352"/>
    <cellStyle name="常规 2 3 13 9" xfId="11373"/>
    <cellStyle name="常规 2 3 14" xfId="24010"/>
    <cellStyle name="常规 2 3 15" xfId="24012"/>
    <cellStyle name="常规 2 3 16" xfId="24015"/>
    <cellStyle name="常规 2 3 17" xfId="24017"/>
    <cellStyle name="常规 2 3 18" xfId="24019"/>
    <cellStyle name="常规 2 3 19" xfId="24021"/>
    <cellStyle name="常规 2 3 2" xfId="24023"/>
    <cellStyle name="常规 2 3 2 10" xfId="16849"/>
    <cellStyle name="常规 2 3 2 10 10" xfId="24024"/>
    <cellStyle name="常规 2 3 2 10 11" xfId="24025"/>
    <cellStyle name="常规 2 3 2 10 12" xfId="24026"/>
    <cellStyle name="常规 2 3 2 10 2" xfId="24027"/>
    <cellStyle name="常规 2 3 2 10 3" xfId="17373"/>
    <cellStyle name="常规 2 3 2 10 4" xfId="17375"/>
    <cellStyle name="常规 2 3 2 10 5" xfId="17377"/>
    <cellStyle name="常规 2 3 2 10 6" xfId="16175"/>
    <cellStyle name="常规 2 3 2 10 7" xfId="16179"/>
    <cellStyle name="常规 2 3 2 10 8" xfId="16183"/>
    <cellStyle name="常规 2 3 2 10 9" xfId="17379"/>
    <cellStyle name="常规 2 3 2 11" xfId="16851"/>
    <cellStyle name="常规 2 3 2 11 10" xfId="24028"/>
    <cellStyle name="常规 2 3 2 11 11" xfId="24029"/>
    <cellStyle name="常规 2 3 2 11 12" xfId="24030"/>
    <cellStyle name="常规 2 3 2 11 2" xfId="24031"/>
    <cellStyle name="常规 2 3 2 11 3" xfId="17387"/>
    <cellStyle name="常规 2 3 2 11 4" xfId="17390"/>
    <cellStyle name="常规 2 3 2 11 5" xfId="17393"/>
    <cellStyle name="常规 2 3 2 11 6" xfId="17395"/>
    <cellStyle name="常规 2 3 2 11 7" xfId="17397"/>
    <cellStyle name="常规 2 3 2 11 8" xfId="17399"/>
    <cellStyle name="常规 2 3 2 11 9" xfId="17402"/>
    <cellStyle name="常规 2 3 2 12" xfId="24033"/>
    <cellStyle name="常规 2 3 2 12 10" xfId="16541"/>
    <cellStyle name="常规 2 3 2 12 11" xfId="16554"/>
    <cellStyle name="常规 2 3 2 12 12" xfId="24034"/>
    <cellStyle name="常规 2 3 2 12 2" xfId="24035"/>
    <cellStyle name="常规 2 3 2 12 3" xfId="17412"/>
    <cellStyle name="常规 2 3 2 12 4" xfId="17414"/>
    <cellStyle name="常规 2 3 2 12 5" xfId="17416"/>
    <cellStyle name="常规 2 3 2 12 6" xfId="17419"/>
    <cellStyle name="常规 2 3 2 12 7" xfId="17422"/>
    <cellStyle name="常规 2 3 2 12 8" xfId="17425"/>
    <cellStyle name="常规 2 3 2 12 9" xfId="17427"/>
    <cellStyle name="常规 2 3 2 13" xfId="24036"/>
    <cellStyle name="常规 2 3 2 14" xfId="24037"/>
    <cellStyle name="常规 2 3 2 15" xfId="24038"/>
    <cellStyle name="常规 2 3 2 16" xfId="24040"/>
    <cellStyle name="常规 2 3 2 17" xfId="24042"/>
    <cellStyle name="常规 2 3 2 18" xfId="24044"/>
    <cellStyle name="常规 2 3 2 19" xfId="24046"/>
    <cellStyle name="常规 2 3 2 2" xfId="24048"/>
    <cellStyle name="常规 2 3 2 2 10" xfId="20861"/>
    <cellStyle name="常规 2 3 2 2 11" xfId="20865"/>
    <cellStyle name="常规 2 3 2 2 12" xfId="20869"/>
    <cellStyle name="常规 2 3 2 2 2" xfId="18955"/>
    <cellStyle name="常规 2 3 2 2 3" xfId="18958"/>
    <cellStyle name="常规 2 3 2 2 4" xfId="24049"/>
    <cellStyle name="常规 2 3 2 2 5" xfId="11270"/>
    <cellStyle name="常规 2 3 2 2 6" xfId="11273"/>
    <cellStyle name="常规 2 3 2 2 7" xfId="11277"/>
    <cellStyle name="常规 2 3 2 2 8" xfId="18358"/>
    <cellStyle name="常规 2 3 2 2 9" xfId="18361"/>
    <cellStyle name="常规 2 3 2 20" xfId="24039"/>
    <cellStyle name="常规 2 3 2 21" xfId="24041"/>
    <cellStyle name="常规 2 3 2 22" xfId="24043"/>
    <cellStyle name="常规 2 3 2 23" xfId="24045"/>
    <cellStyle name="常规 2 3 2 24" xfId="24047"/>
    <cellStyle name="常规 2 3 2 3" xfId="24051"/>
    <cellStyle name="常规 2 3 2 3 10" xfId="17335"/>
    <cellStyle name="常规 2 3 2 3 11" xfId="24052"/>
    <cellStyle name="常规 2 3 2 3 12" xfId="24053"/>
    <cellStyle name="常规 2 3 2 3 2" xfId="18967"/>
    <cellStyle name="常规 2 3 2 3 3" xfId="18970"/>
    <cellStyle name="常规 2 3 2 3 4" xfId="24054"/>
    <cellStyle name="常规 2 3 2 3 5" xfId="24056"/>
    <cellStyle name="常规 2 3 2 3 6" xfId="24058"/>
    <cellStyle name="常规 2 3 2 3 7" xfId="24061"/>
    <cellStyle name="常规 2 3 2 3 8" xfId="24064"/>
    <cellStyle name="常规 2 3 2 3 9" xfId="24067"/>
    <cellStyle name="常规 2 3 2 4" xfId="24068"/>
    <cellStyle name="常规 2 3 2 4 10" xfId="17429"/>
    <cellStyle name="常规 2 3 2 4 11" xfId="24069"/>
    <cellStyle name="常规 2 3 2 4 12" xfId="24070"/>
    <cellStyle name="常规 2 3 2 4 2" xfId="24071"/>
    <cellStyle name="常规 2 3 2 4 3" xfId="24073"/>
    <cellStyle name="常规 2 3 2 4 4" xfId="24075"/>
    <cellStyle name="常规 2 3 2 4 5" xfId="24077"/>
    <cellStyle name="常规 2 3 2 4 6" xfId="24079"/>
    <cellStyle name="常规 2 3 2 4 7" xfId="8178"/>
    <cellStyle name="常规 2 3 2 4 8" xfId="8181"/>
    <cellStyle name="常规 2 3 2 4 9" xfId="8184"/>
    <cellStyle name="常规 2 3 2 5" xfId="24081"/>
    <cellStyle name="常规 2 3 2 5 10" xfId="24082"/>
    <cellStyle name="常规 2 3 2 5 11" xfId="24083"/>
    <cellStyle name="常规 2 3 2 5 12" xfId="24084"/>
    <cellStyle name="常规 2 3 2 5 2" xfId="24085"/>
    <cellStyle name="常规 2 3 2 5 3" xfId="24087"/>
    <cellStyle name="常规 2 3 2 5 4" xfId="24089"/>
    <cellStyle name="常规 2 3 2 5 5" xfId="24091"/>
    <cellStyle name="常规 2 3 2 5 6" xfId="24093"/>
    <cellStyle name="常规 2 3 2 5 7" xfId="6261"/>
    <cellStyle name="常规 2 3 2 5 8" xfId="6268"/>
    <cellStyle name="常规 2 3 2 5 9" xfId="6804"/>
    <cellStyle name="常规 2 3 2 6" xfId="4839"/>
    <cellStyle name="常规 2 3 2 6 10" xfId="24095"/>
    <cellStyle name="常规 2 3 2 6 11" xfId="24096"/>
    <cellStyle name="常规 2 3 2 6 12" xfId="24097"/>
    <cellStyle name="常规 2 3 2 6 2" xfId="24098"/>
    <cellStyle name="常规 2 3 2 6 3" xfId="24100"/>
    <cellStyle name="常规 2 3 2 6 4" xfId="24102"/>
    <cellStyle name="常规 2 3 2 6 5" xfId="24104"/>
    <cellStyle name="常规 2 3 2 6 6" xfId="24106"/>
    <cellStyle name="常规 2 3 2 6 7" xfId="24108"/>
    <cellStyle name="常规 2 3 2 6 8" xfId="19834"/>
    <cellStyle name="常规 2 3 2 6 9" xfId="19838"/>
    <cellStyle name="常规 2 3 2 7" xfId="4841"/>
    <cellStyle name="常规 2 3 2 7 10" xfId="24110"/>
    <cellStyle name="常规 2 3 2 7 11" xfId="24111"/>
    <cellStyle name="常规 2 3 2 7 12" xfId="24112"/>
    <cellStyle name="常规 2 3 2 7 2" xfId="24113"/>
    <cellStyle name="常规 2 3 2 7 3" xfId="24115"/>
    <cellStyle name="常规 2 3 2 7 4" xfId="24117"/>
    <cellStyle name="常规 2 3 2 7 5" xfId="11296"/>
    <cellStyle name="常规 2 3 2 7 6" xfId="11299"/>
    <cellStyle name="常规 2 3 2 7 7" xfId="11303"/>
    <cellStyle name="常规 2 3 2 7 8" xfId="18371"/>
    <cellStyle name="常规 2 3 2 7 9" xfId="18377"/>
    <cellStyle name="常规 2 3 2 8" xfId="4843"/>
    <cellStyle name="常规 2 3 2 8 10" xfId="24119"/>
    <cellStyle name="常规 2 3 2 8 11" xfId="24120"/>
    <cellStyle name="常规 2 3 2 8 12" xfId="24121"/>
    <cellStyle name="常规 2 3 2 8 2" xfId="24122"/>
    <cellStyle name="常规 2 3 2 8 3" xfId="24124"/>
    <cellStyle name="常规 2 3 2 8 4" xfId="24126"/>
    <cellStyle name="常规 2 3 2 8 5" xfId="24128"/>
    <cellStyle name="常规 2 3 2 8 6" xfId="24130"/>
    <cellStyle name="常规 2 3 2 8 7" xfId="24132"/>
    <cellStyle name="常规 2 3 2 8 8" xfId="19863"/>
    <cellStyle name="常规 2 3 2 8 9" xfId="19868"/>
    <cellStyle name="常规 2 3 2 9" xfId="4845"/>
    <cellStyle name="常规 2 3 2 9 10" xfId="24134"/>
    <cellStyle name="常规 2 3 2 9 11" xfId="24135"/>
    <cellStyle name="常规 2 3 2 9 12" xfId="24136"/>
    <cellStyle name="常规 2 3 2 9 2" xfId="24137"/>
    <cellStyle name="常规 2 3 2 9 3" xfId="24138"/>
    <cellStyle name="常规 2 3 2 9 4" xfId="24139"/>
    <cellStyle name="常规 2 3 2 9 5" xfId="24140"/>
    <cellStyle name="常规 2 3 2 9 6" xfId="24141"/>
    <cellStyle name="常规 2 3 2 9 7" xfId="8187"/>
    <cellStyle name="常规 2 3 2 9 8" xfId="8189"/>
    <cellStyle name="常规 2 3 2 9 9" xfId="8194"/>
    <cellStyle name="常规 2 3 20" xfId="24013"/>
    <cellStyle name="常规 2 3 21" xfId="24016"/>
    <cellStyle name="常规 2 3 22" xfId="24018"/>
    <cellStyle name="常规 2 3 23" xfId="24020"/>
    <cellStyle name="常规 2 3 24" xfId="24022"/>
    <cellStyle name="常规 2 3 25" xfId="24142"/>
    <cellStyle name="常规 2 3 3" xfId="24143"/>
    <cellStyle name="常规 2 3 3 10" xfId="16910"/>
    <cellStyle name="常规 2 3 3 11" xfId="16912"/>
    <cellStyle name="常规 2 3 3 12" xfId="24144"/>
    <cellStyle name="常规 2 3 3 13" xfId="24145"/>
    <cellStyle name="常规 2 3 3 14" xfId="24146"/>
    <cellStyle name="常规 2 3 3 15" xfId="24147"/>
    <cellStyle name="常规 2 3 3 16" xfId="24149"/>
    <cellStyle name="常规 2 3 3 17" xfId="24151"/>
    <cellStyle name="常规 2 3 3 18" xfId="24152"/>
    <cellStyle name="常规 2 3 3 19" xfId="24153"/>
    <cellStyle name="常规 2 3 3 2" xfId="24154"/>
    <cellStyle name="常规 2 3 3 2 10" xfId="24156"/>
    <cellStyle name="常规 2 3 3 2 11" xfId="24158"/>
    <cellStyle name="常规 2 3 3 2 12" xfId="24160"/>
    <cellStyle name="常规 2 3 3 2 2" xfId="19132"/>
    <cellStyle name="常规 2 3 3 2 3" xfId="19135"/>
    <cellStyle name="常规 2 3 3 2 4" xfId="24161"/>
    <cellStyle name="常规 2 3 3 2 5" xfId="11374"/>
    <cellStyle name="常规 2 3 3 2 6" xfId="11377"/>
    <cellStyle name="常规 2 3 3 2 7" xfId="11381"/>
    <cellStyle name="常规 2 3 3 2 8" xfId="24163"/>
    <cellStyle name="常规 2 3 3 2 9" xfId="20328"/>
    <cellStyle name="常规 2 3 3 20" xfId="24148"/>
    <cellStyle name="常规 2 3 3 21" xfId="24150"/>
    <cellStyle name="常规 2 3 3 3" xfId="24164"/>
    <cellStyle name="常规 2 3 3 3 10" xfId="24166"/>
    <cellStyle name="常规 2 3 3 3 11" xfId="24167"/>
    <cellStyle name="常规 2 3 3 3 12" xfId="24168"/>
    <cellStyle name="常规 2 3 3 3 2" xfId="19145"/>
    <cellStyle name="常规 2 3 3 3 3" xfId="19147"/>
    <cellStyle name="常规 2 3 3 3 4" xfId="24169"/>
    <cellStyle name="常规 2 3 3 3 5" xfId="24170"/>
    <cellStyle name="常规 2 3 3 3 6" xfId="24171"/>
    <cellStyle name="常规 2 3 3 3 7" xfId="24172"/>
    <cellStyle name="常规 2 3 3 3 8" xfId="24173"/>
    <cellStyle name="常规 2 3 3 3 9" xfId="24174"/>
    <cellStyle name="常规 2 3 3 4" xfId="24175"/>
    <cellStyle name="常规 2 3 3 4 10" xfId="24177"/>
    <cellStyle name="常规 2 3 3 4 11" xfId="24178"/>
    <cellStyle name="常规 2 3 3 4 12" xfId="24179"/>
    <cellStyle name="常规 2 3 3 4 2" xfId="24180"/>
    <cellStyle name="常规 2 3 3 4 3" xfId="24181"/>
    <cellStyle name="常规 2 3 3 4 4" xfId="24182"/>
    <cellStyle name="常规 2 3 3 4 5" xfId="24183"/>
    <cellStyle name="常规 2 3 3 4 6" xfId="24184"/>
    <cellStyle name="常规 2 3 3 4 7" xfId="8245"/>
    <cellStyle name="常规 2 3 3 4 8" xfId="8247"/>
    <cellStyle name="常规 2 3 3 4 9" xfId="8249"/>
    <cellStyle name="常规 2 3 3 5" xfId="24185"/>
    <cellStyle name="常规 2 3 3 5 10" xfId="24186"/>
    <cellStyle name="常规 2 3 3 5 11" xfId="24187"/>
    <cellStyle name="常规 2 3 3 5 12" xfId="24188"/>
    <cellStyle name="常规 2 3 3 5 2" xfId="24189"/>
    <cellStyle name="常规 2 3 3 5 3" xfId="24190"/>
    <cellStyle name="常规 2 3 3 5 4" xfId="24191"/>
    <cellStyle name="常规 2 3 3 5 5" xfId="24192"/>
    <cellStyle name="常规 2 3 3 5 6" xfId="24193"/>
    <cellStyle name="常规 2 3 3 5 7" xfId="24194"/>
    <cellStyle name="常规 2 3 3 5 8" xfId="24195"/>
    <cellStyle name="常规 2 3 3 5 9" xfId="24196"/>
    <cellStyle name="常规 2 3 3 6" xfId="4855"/>
    <cellStyle name="常规 2 3 3 6 10" xfId="24197"/>
    <cellStyle name="常规 2 3 3 6 11" xfId="24199"/>
    <cellStyle name="常规 2 3 3 6 12" xfId="24201"/>
    <cellStyle name="常规 2 3 3 6 2" xfId="24202"/>
    <cellStyle name="常规 2 3 3 6 3" xfId="24203"/>
    <cellStyle name="常规 2 3 3 6 4" xfId="24204"/>
    <cellStyle name="常规 2 3 3 6 5" xfId="24205"/>
    <cellStyle name="常规 2 3 3 6 6" xfId="21554"/>
    <cellStyle name="常规 2 3 3 6 7" xfId="21556"/>
    <cellStyle name="常规 2 3 3 6 8" xfId="21558"/>
    <cellStyle name="常规 2 3 3 6 9" xfId="21560"/>
    <cellStyle name="常规 2 3 3 7" xfId="4857"/>
    <cellStyle name="常规 2 3 3 7 10" xfId="24206"/>
    <cellStyle name="常规 2 3 3 7 11" xfId="24208"/>
    <cellStyle name="常规 2 3 3 7 12" xfId="24210"/>
    <cellStyle name="常规 2 3 3 7 2" xfId="24211"/>
    <cellStyle name="常规 2 3 3 7 3" xfId="24213"/>
    <cellStyle name="常规 2 3 3 7 4" xfId="24215"/>
    <cellStyle name="常规 2 3 3 7 5" xfId="11396"/>
    <cellStyle name="常规 2 3 3 7 6" xfId="11401"/>
    <cellStyle name="常规 2 3 3 7 7" xfId="11404"/>
    <cellStyle name="常规 2 3 3 7 8" xfId="21570"/>
    <cellStyle name="常规 2 3 3 7 9" xfId="20348"/>
    <cellStyle name="常规 2 3 3 8" xfId="3255"/>
    <cellStyle name="常规 2 3 3 8 10" xfId="16688"/>
    <cellStyle name="常规 2 3 3 8 11" xfId="16690"/>
    <cellStyle name="常规 2 3 3 8 12" xfId="16692"/>
    <cellStyle name="常规 2 3 3 8 2" xfId="24217"/>
    <cellStyle name="常规 2 3 3 8 3" xfId="24218"/>
    <cellStyle name="常规 2 3 3 8 4" xfId="24219"/>
    <cellStyle name="常规 2 3 3 8 5" xfId="24220"/>
    <cellStyle name="常规 2 3 3 8 6" xfId="21580"/>
    <cellStyle name="常规 2 3 3 8 7" xfId="21582"/>
    <cellStyle name="常规 2 3 3 8 8" xfId="21584"/>
    <cellStyle name="常规 2 3 3 8 9" xfId="21586"/>
    <cellStyle name="常规 2 3 3 9" xfId="4859"/>
    <cellStyle name="常规 2 3 3 9 10" xfId="21177"/>
    <cellStyle name="常规 2 3 3 9 11" xfId="24221"/>
    <cellStyle name="常规 2 3 3 9 12" xfId="24222"/>
    <cellStyle name="常规 2 3 3 9 2" xfId="24223"/>
    <cellStyle name="常规 2 3 3 9 3" xfId="24224"/>
    <cellStyle name="常规 2 3 3 9 4" xfId="24225"/>
    <cellStyle name="常规 2 3 3 9 5" xfId="24226"/>
    <cellStyle name="常规 2 3 3 9 6" xfId="21596"/>
    <cellStyle name="常规 2 3 3 9 7" xfId="8267"/>
    <cellStyle name="常规 2 3 3 9 8" xfId="8270"/>
    <cellStyle name="常规 2 3 3 9 9" xfId="8273"/>
    <cellStyle name="常规 2 3 4" xfId="8849"/>
    <cellStyle name="常规 2 3 4 10" xfId="11220"/>
    <cellStyle name="常规 2 3 4 11" xfId="11235"/>
    <cellStyle name="常规 2 3 4 12" xfId="14787"/>
    <cellStyle name="常规 2 3 4 13" xfId="24227"/>
    <cellStyle name="常规 2 3 4 14" xfId="24228"/>
    <cellStyle name="常规 2 3 4 15" xfId="24229"/>
    <cellStyle name="常规 2 3 4 16" xfId="24231"/>
    <cellStyle name="常规 2 3 4 17" xfId="24233"/>
    <cellStyle name="常规 2 3 4 18" xfId="24234"/>
    <cellStyle name="常规 2 3 4 19" xfId="24235"/>
    <cellStyle name="常规 2 3 4 2" xfId="24236"/>
    <cellStyle name="常规 2 3 4 2 10" xfId="24237"/>
    <cellStyle name="常规 2 3 4 2 11" xfId="24238"/>
    <cellStyle name="常规 2 3 4 2 12" xfId="24239"/>
    <cellStyle name="常规 2 3 4 2 2" xfId="22880"/>
    <cellStyle name="常规 2 3 4 2 3" xfId="22882"/>
    <cellStyle name="常规 2 3 4 2 4" xfId="22884"/>
    <cellStyle name="常规 2 3 4 2 5" xfId="24240"/>
    <cellStyle name="常规 2 3 4 2 6" xfId="24241"/>
    <cellStyle name="常规 2 3 4 2 7" xfId="24242"/>
    <cellStyle name="常规 2 3 4 2 8" xfId="24243"/>
    <cellStyle name="常规 2 3 4 2 9" xfId="24244"/>
    <cellStyle name="常规 2 3 4 20" xfId="24230"/>
    <cellStyle name="常规 2 3 4 21" xfId="24232"/>
    <cellStyle name="常规 2 3 4 3" xfId="24245"/>
    <cellStyle name="常规 2 3 4 3 10" xfId="24246"/>
    <cellStyle name="常规 2 3 4 3 11" xfId="24247"/>
    <cellStyle name="常规 2 3 4 3 12" xfId="24248"/>
    <cellStyle name="常规 2 3 4 3 2" xfId="11134"/>
    <cellStyle name="常规 2 3 4 3 3" xfId="11137"/>
    <cellStyle name="常规 2 3 4 3 4" xfId="11140"/>
    <cellStyle name="常规 2 3 4 3 5" xfId="24249"/>
    <cellStyle name="常规 2 3 4 3 6" xfId="24250"/>
    <cellStyle name="常规 2 3 4 3 7" xfId="24251"/>
    <cellStyle name="常规 2 3 4 3 8" xfId="24252"/>
    <cellStyle name="常规 2 3 4 3 9" xfId="24253"/>
    <cellStyle name="常规 2 3 4 4" xfId="24254"/>
    <cellStyle name="常规 2 3 4 4 10" xfId="24255"/>
    <cellStyle name="常规 2 3 4 4 11" xfId="24256"/>
    <cellStyle name="常规 2 3 4 4 12" xfId="24257"/>
    <cellStyle name="常规 2 3 4 4 2" xfId="24258"/>
    <cellStyle name="常规 2 3 4 4 3" xfId="24259"/>
    <cellStyle name="常规 2 3 4 4 4" xfId="24260"/>
    <cellStyle name="常规 2 3 4 4 5" xfId="24261"/>
    <cellStyle name="常规 2 3 4 4 6" xfId="24262"/>
    <cellStyle name="常规 2 3 4 4 7" xfId="24263"/>
    <cellStyle name="常规 2 3 4 4 8" xfId="24264"/>
    <cellStyle name="常规 2 3 4 4 9" xfId="24265"/>
    <cellStyle name="常规 2 3 4 5" xfId="24266"/>
    <cellStyle name="常规 2 3 4 5 10" xfId="9997"/>
    <cellStyle name="常规 2 3 4 5 11" xfId="10010"/>
    <cellStyle name="常规 2 3 4 5 12" xfId="10030"/>
    <cellStyle name="常规 2 3 4 5 2" xfId="24267"/>
    <cellStyle name="常规 2 3 4 5 3" xfId="24268"/>
    <cellStyle name="常规 2 3 4 5 4" xfId="24269"/>
    <cellStyle name="常规 2 3 4 5 5" xfId="24270"/>
    <cellStyle name="常规 2 3 4 5 6" xfId="24271"/>
    <cellStyle name="常规 2 3 4 5 7" xfId="24272"/>
    <cellStyle name="常规 2 3 4 5 8" xfId="24273"/>
    <cellStyle name="常规 2 3 4 5 9" xfId="24274"/>
    <cellStyle name="常规 2 3 4 6" xfId="24275"/>
    <cellStyle name="常规 2 3 4 6 10" xfId="24276"/>
    <cellStyle name="常规 2 3 4 6 11" xfId="24277"/>
    <cellStyle name="常规 2 3 4 6 12" xfId="24278"/>
    <cellStyle name="常规 2 3 4 6 2" xfId="15211"/>
    <cellStyle name="常规 2 3 4 6 3" xfId="15213"/>
    <cellStyle name="常规 2 3 4 6 4" xfId="24280"/>
    <cellStyle name="常规 2 3 4 6 5" xfId="24281"/>
    <cellStyle name="常规 2 3 4 6 6" xfId="21662"/>
    <cellStyle name="常规 2 3 4 6 7" xfId="21664"/>
    <cellStyle name="常规 2 3 4 6 8" xfId="21666"/>
    <cellStyle name="常规 2 3 4 6 9" xfId="21668"/>
    <cellStyle name="常规 2 3 4 7" xfId="24282"/>
    <cellStyle name="常规 2 3 4 7 10" xfId="24283"/>
    <cellStyle name="常规 2 3 4 7 11" xfId="24285"/>
    <cellStyle name="常规 2 3 4 7 12" xfId="24287"/>
    <cellStyle name="常规 2 3 4 7 2" xfId="22895"/>
    <cellStyle name="常规 2 3 4 7 3" xfId="22897"/>
    <cellStyle name="常规 2 3 4 7 4" xfId="22899"/>
    <cellStyle name="常规 2 3 4 7 5" xfId="24289"/>
    <cellStyle name="常规 2 3 4 7 6" xfId="21676"/>
    <cellStyle name="常规 2 3 4 7 7" xfId="21678"/>
    <cellStyle name="常规 2 3 4 7 8" xfId="21680"/>
    <cellStyle name="常规 2 3 4 7 9" xfId="21682"/>
    <cellStyle name="常规 2 3 4 8" xfId="24290"/>
    <cellStyle name="常规 2 3 4 8 10" xfId="16889"/>
    <cellStyle name="常规 2 3 4 8 11" xfId="16891"/>
    <cellStyle name="常规 2 3 4 8 12" xfId="16893"/>
    <cellStyle name="常规 2 3 4 8 2" xfId="11262"/>
    <cellStyle name="常规 2 3 4 8 3" xfId="11264"/>
    <cellStyle name="常规 2 3 4 8 4" xfId="11266"/>
    <cellStyle name="常规 2 3 4 8 5" xfId="24291"/>
    <cellStyle name="常规 2 3 4 8 6" xfId="21696"/>
    <cellStyle name="常规 2 3 4 8 7" xfId="21698"/>
    <cellStyle name="常规 2 3 4 8 8" xfId="21700"/>
    <cellStyle name="常规 2 3 4 8 9" xfId="21702"/>
    <cellStyle name="常规 2 3 4 9" xfId="24292"/>
    <cellStyle name="常规 2 3 4 9 10" xfId="23954"/>
    <cellStyle name="常规 2 3 4 9 11" xfId="24293"/>
    <cellStyle name="常规 2 3 4 9 12" xfId="24294"/>
    <cellStyle name="常规 2 3 4 9 2" xfId="24296"/>
    <cellStyle name="常规 2 3 4 9 3" xfId="24297"/>
    <cellStyle name="常规 2 3 4 9 4" xfId="24298"/>
    <cellStyle name="常规 2 3 4 9 5" xfId="24299"/>
    <cellStyle name="常规 2 3 4 9 6" xfId="15881"/>
    <cellStyle name="常规 2 3 4 9 7" xfId="21716"/>
    <cellStyle name="常规 2 3 4 9 8" xfId="21719"/>
    <cellStyle name="常规 2 3 4 9 9" xfId="21722"/>
    <cellStyle name="常规 2 3 5" xfId="24300"/>
    <cellStyle name="常规 2 3 5 10" xfId="10791"/>
    <cellStyle name="常规 2 3 5 11" xfId="10798"/>
    <cellStyle name="常规 2 3 5 12" xfId="10802"/>
    <cellStyle name="常规 2 3 5 13" xfId="10806"/>
    <cellStyle name="常规 2 3 5 14" xfId="10810"/>
    <cellStyle name="常规 2 3 5 15" xfId="10814"/>
    <cellStyle name="常规 2 3 5 16" xfId="24301"/>
    <cellStyle name="常规 2 3 5 17" xfId="24303"/>
    <cellStyle name="常规 2 3 5 18" xfId="24304"/>
    <cellStyle name="常规 2 3 5 19" xfId="24306"/>
    <cellStyle name="常规 2 3 5 2" xfId="8666"/>
    <cellStyle name="常规 2 3 5 2 10" xfId="24309"/>
    <cellStyle name="常规 2 3 5 2 11" xfId="24310"/>
    <cellStyle name="常规 2 3 5 2 12" xfId="2027"/>
    <cellStyle name="常规 2 3 5 2 2" xfId="10834"/>
    <cellStyle name="常规 2 3 5 2 3" xfId="10837"/>
    <cellStyle name="常规 2 3 5 2 4" xfId="10840"/>
    <cellStyle name="常规 2 3 5 2 5" xfId="18651"/>
    <cellStyle name="常规 2 3 5 2 6" xfId="24311"/>
    <cellStyle name="常规 2 3 5 2 7" xfId="24312"/>
    <cellStyle name="常规 2 3 5 2 8" xfId="24313"/>
    <cellStyle name="常规 2 3 5 2 9" xfId="24314"/>
    <cellStyle name="常规 2 3 5 20" xfId="10815"/>
    <cellStyle name="常规 2 3 5 21" xfId="24302"/>
    <cellStyle name="常规 2 3 5 3" xfId="8668"/>
    <cellStyle name="常规 2 3 5 3 10" xfId="24316"/>
    <cellStyle name="常规 2 3 5 3 11" xfId="24317"/>
    <cellStyle name="常规 2 3 5 3 12" xfId="24318"/>
    <cellStyle name="常规 2 3 5 3 2" xfId="10873"/>
    <cellStyle name="常规 2 3 5 3 3" xfId="10880"/>
    <cellStyle name="常规 2 3 5 3 4" xfId="10887"/>
    <cellStyle name="常规 2 3 5 3 5" xfId="24319"/>
    <cellStyle name="常规 2 3 5 3 6" xfId="24320"/>
    <cellStyle name="常规 2 3 5 3 7" xfId="24322"/>
    <cellStyle name="常规 2 3 5 3 8" xfId="24324"/>
    <cellStyle name="常规 2 3 5 3 9" xfId="24326"/>
    <cellStyle name="常规 2 3 5 4" xfId="24328"/>
    <cellStyle name="常规 2 3 5 4 10" xfId="24329"/>
    <cellStyle name="常规 2 3 5 4 11" xfId="24330"/>
    <cellStyle name="常规 2 3 5 4 12" xfId="24331"/>
    <cellStyle name="常规 2 3 5 4 2" xfId="10906"/>
    <cellStyle name="常规 2 3 5 4 3" xfId="10908"/>
    <cellStyle name="常规 2 3 5 4 4" xfId="10910"/>
    <cellStyle name="常规 2 3 5 4 5" xfId="24332"/>
    <cellStyle name="常规 2 3 5 4 6" xfId="24333"/>
    <cellStyle name="常规 2 3 5 4 7" xfId="24334"/>
    <cellStyle name="常规 2 3 5 4 8" xfId="24335"/>
    <cellStyle name="常规 2 3 5 4 9" xfId="24336"/>
    <cellStyle name="常规 2 3 5 5" xfId="24338"/>
    <cellStyle name="常规 2 3 5 5 10" xfId="24339"/>
    <cellStyle name="常规 2 3 5 5 11" xfId="24340"/>
    <cellStyle name="常规 2 3 5 5 12" xfId="24341"/>
    <cellStyle name="常规 2 3 5 5 2" xfId="24342"/>
    <cellStyle name="常规 2 3 5 5 3" xfId="24343"/>
    <cellStyle name="常规 2 3 5 5 4" xfId="24344"/>
    <cellStyle name="常规 2 3 5 5 5" xfId="24345"/>
    <cellStyle name="常规 2 3 5 5 6" xfId="24346"/>
    <cellStyle name="常规 2 3 5 5 7" xfId="24347"/>
    <cellStyle name="常规 2 3 5 5 8" xfId="24348"/>
    <cellStyle name="常规 2 3 5 5 9" xfId="24349"/>
    <cellStyle name="常规 2 3 5 6" xfId="24351"/>
    <cellStyle name="常规 2 3 5 6 10" xfId="24352"/>
    <cellStyle name="常规 2 3 5 6 11" xfId="24353"/>
    <cellStyle name="常规 2 3 5 6 12" xfId="2068"/>
    <cellStyle name="常规 2 3 5 6 2" xfId="24354"/>
    <cellStyle name="常规 2 3 5 6 3" xfId="24355"/>
    <cellStyle name="常规 2 3 5 6 4" xfId="24356"/>
    <cellStyle name="常规 2 3 5 6 5" xfId="24357"/>
    <cellStyle name="常规 2 3 5 6 6" xfId="21784"/>
    <cellStyle name="常规 2 3 5 6 7" xfId="20484"/>
    <cellStyle name="常规 2 3 5 6 8" xfId="20489"/>
    <cellStyle name="常规 2 3 5 6 9" xfId="20493"/>
    <cellStyle name="常规 2 3 5 7" xfId="24358"/>
    <cellStyle name="常规 2 3 5 7 10" xfId="24359"/>
    <cellStyle name="常规 2 3 5 7 11" xfId="24360"/>
    <cellStyle name="常规 2 3 5 7 12" xfId="2146"/>
    <cellStyle name="常规 2 3 5 7 2" xfId="24361"/>
    <cellStyle name="常规 2 3 5 7 3" xfId="24363"/>
    <cellStyle name="常规 2 3 5 7 4" xfId="24365"/>
    <cellStyle name="常规 2 3 5 7 5" xfId="24367"/>
    <cellStyle name="常规 2 3 5 7 6" xfId="21794"/>
    <cellStyle name="常规 2 3 5 7 7" xfId="20527"/>
    <cellStyle name="常规 2 3 5 7 8" xfId="20531"/>
    <cellStyle name="常规 2 3 5 7 9" xfId="20535"/>
    <cellStyle name="常规 2 3 5 8" xfId="24368"/>
    <cellStyle name="常规 2 3 5 8 10" xfId="24369"/>
    <cellStyle name="常规 2 3 5 8 11" xfId="24370"/>
    <cellStyle name="常规 2 3 5 8 12" xfId="24371"/>
    <cellStyle name="常规 2 3 5 8 2" xfId="12317"/>
    <cellStyle name="常规 2 3 5 8 3" xfId="24372"/>
    <cellStyle name="常规 2 3 5 8 4" xfId="24373"/>
    <cellStyle name="常规 2 3 5 8 5" xfId="24374"/>
    <cellStyle name="常规 2 3 5 8 6" xfId="21799"/>
    <cellStyle name="常规 2 3 5 8 7" xfId="20556"/>
    <cellStyle name="常规 2 3 5 8 8" xfId="20561"/>
    <cellStyle name="常规 2 3 5 8 9" xfId="20566"/>
    <cellStyle name="常规 2 3 5 9" xfId="24375"/>
    <cellStyle name="常规 2 3 5 9 10" xfId="17950"/>
    <cellStyle name="常规 2 3 5 9 11" xfId="17952"/>
    <cellStyle name="常规 2 3 5 9 12" xfId="17954"/>
    <cellStyle name="常规 2 3 5 9 2" xfId="24376"/>
    <cellStyle name="常规 2 3 5 9 3" xfId="24377"/>
    <cellStyle name="常规 2 3 5 9 4" xfId="24378"/>
    <cellStyle name="常规 2 3 5 9 5" xfId="24379"/>
    <cellStyle name="常规 2 3 5 9 6" xfId="21804"/>
    <cellStyle name="常规 2 3 5 9 7" xfId="20581"/>
    <cellStyle name="常规 2 3 5 9 8" xfId="20585"/>
    <cellStyle name="常规 2 3 5 9 9" xfId="20589"/>
    <cellStyle name="常规 2 3 6" xfId="24380"/>
    <cellStyle name="常规 2 3 6 10" xfId="10929"/>
    <cellStyle name="常规 2 3 6 11" xfId="10933"/>
    <cellStyle name="常规 2 3 6 12" xfId="10937"/>
    <cellStyle name="常规 2 3 6 13" xfId="10941"/>
    <cellStyle name="常规 2 3 6 14" xfId="20761"/>
    <cellStyle name="常规 2 3 6 15" xfId="20764"/>
    <cellStyle name="常规 2 3 6 16" xfId="24381"/>
    <cellStyle name="常规 2 3 6 17" xfId="12835"/>
    <cellStyle name="常规 2 3 6 18" xfId="12837"/>
    <cellStyle name="常规 2 3 6 19" xfId="12840"/>
    <cellStyle name="常规 2 3 6 2" xfId="8681"/>
    <cellStyle name="常规 2 3 6 2 10" xfId="22654"/>
    <cellStyle name="常规 2 3 6 2 11" xfId="22656"/>
    <cellStyle name="常规 2 3 6 2 12" xfId="16694"/>
    <cellStyle name="常规 2 3 6 2 2" xfId="10970"/>
    <cellStyle name="常规 2 3 6 2 3" xfId="10976"/>
    <cellStyle name="常规 2 3 6 2 4" xfId="10982"/>
    <cellStyle name="常规 2 3 6 2 5" xfId="19687"/>
    <cellStyle name="常规 2 3 6 2 6" xfId="19694"/>
    <cellStyle name="常规 2 3 6 2 7" xfId="18458"/>
    <cellStyle name="常规 2 3 6 2 8" xfId="18465"/>
    <cellStyle name="常规 2 3 6 2 9" xfId="18472"/>
    <cellStyle name="常规 2 3 6 3" xfId="8683"/>
    <cellStyle name="常规 2 3 6 3 10" xfId="4668"/>
    <cellStyle name="常规 2 3 6 3 11" xfId="4672"/>
    <cellStyle name="常规 2 3 6 3 12" xfId="4676"/>
    <cellStyle name="常规 2 3 6 3 2" xfId="24382"/>
    <cellStyle name="常规 2 3 6 3 3" xfId="24385"/>
    <cellStyle name="常规 2 3 6 3 4" xfId="24388"/>
    <cellStyle name="常规 2 3 6 3 5" xfId="24392"/>
    <cellStyle name="常规 2 3 6 3 6" xfId="24396"/>
    <cellStyle name="常规 2 3 6 3 7" xfId="24401"/>
    <cellStyle name="常规 2 3 6 3 8" xfId="24406"/>
    <cellStyle name="常规 2 3 6 3 9" xfId="24411"/>
    <cellStyle name="常规 2 3 6 4" xfId="24415"/>
    <cellStyle name="常规 2 3 6 4 10" xfId="1811"/>
    <cellStyle name="常规 2 3 6 4 11" xfId="6384"/>
    <cellStyle name="常规 2 3 6 4 12" xfId="6387"/>
    <cellStyle name="常规 2 3 6 4 2" xfId="24416"/>
    <cellStyle name="常规 2 3 6 4 3" xfId="24417"/>
    <cellStyle name="常规 2 3 6 4 4" xfId="24418"/>
    <cellStyle name="常规 2 3 6 4 5" xfId="24420"/>
    <cellStyle name="常规 2 3 6 4 6" xfId="24422"/>
    <cellStyle name="常规 2 3 6 4 7" xfId="24424"/>
    <cellStyle name="常规 2 3 6 4 8" xfId="24426"/>
    <cellStyle name="常规 2 3 6 4 9" xfId="24428"/>
    <cellStyle name="常规 2 3 6 5" xfId="24430"/>
    <cellStyle name="常规 2 3 6 5 10" xfId="24431"/>
    <cellStyle name="常规 2 3 6 5 11" xfId="24432"/>
    <cellStyle name="常规 2 3 6 5 12" xfId="24433"/>
    <cellStyle name="常规 2 3 6 5 2" xfId="24436"/>
    <cellStyle name="常规 2 3 6 5 3" xfId="24437"/>
    <cellStyle name="常规 2 3 6 5 4" xfId="24438"/>
    <cellStyle name="常规 2 3 6 5 5" xfId="24439"/>
    <cellStyle name="常规 2 3 6 5 6" xfId="24440"/>
    <cellStyle name="常规 2 3 6 5 7" xfId="24441"/>
    <cellStyle name="常规 2 3 6 5 8" xfId="24442"/>
    <cellStyle name="常规 2 3 6 5 9" xfId="24443"/>
    <cellStyle name="常规 2 3 6 6" xfId="24444"/>
    <cellStyle name="常规 2 3 6 6 10" xfId="24445"/>
    <cellStyle name="常规 2 3 6 6 11" xfId="24448"/>
    <cellStyle name="常规 2 3 6 6 12" xfId="24451"/>
    <cellStyle name="常规 2 3 6 6 2" xfId="24456"/>
    <cellStyle name="常规 2 3 6 6 3" xfId="24458"/>
    <cellStyle name="常规 2 3 6 6 4" xfId="24459"/>
    <cellStyle name="常规 2 3 6 6 5" xfId="24460"/>
    <cellStyle name="常规 2 3 6 6 6" xfId="21856"/>
    <cellStyle name="常规 2 3 6 6 7" xfId="21859"/>
    <cellStyle name="常规 2 3 6 6 8" xfId="21863"/>
    <cellStyle name="常规 2 3 6 6 9" xfId="21867"/>
    <cellStyle name="常规 2 3 6 7" xfId="24461"/>
    <cellStyle name="常规 2 3 6 7 10" xfId="22770"/>
    <cellStyle name="常规 2 3 6 7 11" xfId="22773"/>
    <cellStyle name="常规 2 3 6 7 12" xfId="22776"/>
    <cellStyle name="常规 2 3 6 7 2" xfId="7443"/>
    <cellStyle name="常规 2 3 6 7 3" xfId="24462"/>
    <cellStyle name="常规 2 3 6 7 4" xfId="24463"/>
    <cellStyle name="常规 2 3 6 7 5" xfId="24464"/>
    <cellStyle name="常规 2 3 6 7 6" xfId="21889"/>
    <cellStyle name="常规 2 3 6 7 7" xfId="18504"/>
    <cellStyle name="常规 2 3 6 7 8" xfId="18507"/>
    <cellStyle name="常规 2 3 6 7 9" xfId="18510"/>
    <cellStyle name="常规 2 3 6 8" xfId="24465"/>
    <cellStyle name="常规 2 3 6 9" xfId="24466"/>
    <cellStyle name="常规 2 3 7" xfId="24467"/>
    <cellStyle name="常规 2 3 7 10" xfId="11005"/>
    <cellStyle name="常规 2 3 7 11" xfId="11007"/>
    <cellStyle name="常规 2 3 7 12" xfId="8867"/>
    <cellStyle name="常规 2 3 7 13" xfId="11009"/>
    <cellStyle name="常规 2 3 7 14" xfId="8869"/>
    <cellStyle name="常规 2 3 7 15" xfId="24468"/>
    <cellStyle name="常规 2 3 7 16" xfId="24469"/>
    <cellStyle name="常规 2 3 7 17" xfId="12854"/>
    <cellStyle name="常规 2 3 7 18" xfId="12856"/>
    <cellStyle name="常规 2 3 7 19" xfId="12859"/>
    <cellStyle name="常规 2 3 7 2" xfId="8700"/>
    <cellStyle name="常规 2 3 7 2 10" xfId="23217"/>
    <cellStyle name="常规 2 3 7 2 11" xfId="23219"/>
    <cellStyle name="常规 2 3 7 2 12" xfId="23221"/>
    <cellStyle name="常规 2 3 7 2 2" xfId="11029"/>
    <cellStyle name="常规 2 3 7 2 3" xfId="11031"/>
    <cellStyle name="常规 2 3 7 2 4" xfId="11033"/>
    <cellStyle name="常规 2 3 7 2 5" xfId="11450"/>
    <cellStyle name="常规 2 3 7 2 6" xfId="11453"/>
    <cellStyle name="常规 2 3 7 2 7" xfId="3118"/>
    <cellStyle name="常规 2 3 7 2 8" xfId="18568"/>
    <cellStyle name="常规 2 3 7 2 9" xfId="18571"/>
    <cellStyle name="常规 2 3 7 3" xfId="8702"/>
    <cellStyle name="常规 2 3 7 3 10" xfId="24470"/>
    <cellStyle name="常规 2 3 7 3 11" xfId="24471"/>
    <cellStyle name="常规 2 3 7 3 12" xfId="24472"/>
    <cellStyle name="常规 2 3 7 3 2" xfId="24473"/>
    <cellStyle name="常规 2 3 7 3 3" xfId="24474"/>
    <cellStyle name="常规 2 3 7 3 4" xfId="24475"/>
    <cellStyle name="常规 2 3 7 3 5" xfId="24476"/>
    <cellStyle name="常规 2 3 7 3 6" xfId="24477"/>
    <cellStyle name="常规 2 3 7 3 7" xfId="3125"/>
    <cellStyle name="常规 2 3 7 3 8" xfId="3127"/>
    <cellStyle name="常规 2 3 7 3 9" xfId="24478"/>
    <cellStyle name="常规 2 3 7 4" xfId="24479"/>
    <cellStyle name="常规 2 3 7 4 10" xfId="24480"/>
    <cellStyle name="常规 2 3 7 4 11" xfId="24481"/>
    <cellStyle name="常规 2 3 7 4 12" xfId="24482"/>
    <cellStyle name="常规 2 3 7 4 2" xfId="24483"/>
    <cellStyle name="常规 2 3 7 4 3" xfId="24484"/>
    <cellStyle name="常规 2 3 7 4 4" xfId="24485"/>
    <cellStyle name="常规 2 3 7 4 5" xfId="24486"/>
    <cellStyle name="常规 2 3 7 4 6" xfId="24487"/>
    <cellStyle name="常规 2 3 7 4 7" xfId="8323"/>
    <cellStyle name="常规 2 3 7 4 8" xfId="8325"/>
    <cellStyle name="常规 2 3 7 4 9" xfId="8327"/>
    <cellStyle name="常规 2 3 7 5" xfId="24488"/>
    <cellStyle name="常规 2 3 7 5 10" xfId="24489"/>
    <cellStyle name="常规 2 3 7 5 11" xfId="7453"/>
    <cellStyle name="常规 2 3 7 5 12" xfId="24490"/>
    <cellStyle name="常规 2 3 7 5 2" xfId="24491"/>
    <cellStyle name="常规 2 3 7 5 3" xfId="24492"/>
    <cellStyle name="常规 2 3 7 5 4" xfId="24493"/>
    <cellStyle name="常规 2 3 7 5 5" xfId="24494"/>
    <cellStyle name="常规 2 3 7 5 6" xfId="24495"/>
    <cellStyle name="常规 2 3 7 5 7" xfId="24496"/>
    <cellStyle name="常规 2 3 7 5 8" xfId="24497"/>
    <cellStyle name="常规 2 3 7 5 9" xfId="24498"/>
    <cellStyle name="常规 2 3 7 6" xfId="24499"/>
    <cellStyle name="常规 2 3 7 6 10" xfId="24500"/>
    <cellStyle name="常规 2 3 7 6 11" xfId="24504"/>
    <cellStyle name="常规 2 3 7 6 12" xfId="24508"/>
    <cellStyle name="常规 2 3 7 6 2" xfId="20086"/>
    <cellStyle name="常规 2 3 7 6 3" xfId="24512"/>
    <cellStyle name="常规 2 3 7 6 4" xfId="24513"/>
    <cellStyle name="常规 2 3 7 6 5" xfId="24514"/>
    <cellStyle name="常规 2 3 7 6 6" xfId="21983"/>
    <cellStyle name="常规 2 3 7 6 7" xfId="21986"/>
    <cellStyle name="常规 2 3 7 6 8" xfId="21990"/>
    <cellStyle name="常规 2 3 7 6 9" xfId="21994"/>
    <cellStyle name="常规 2 3 7 7" xfId="24515"/>
    <cellStyle name="常规 2 3 7 7 10" xfId="24516"/>
    <cellStyle name="常规 2 3 7 7 11" xfId="24517"/>
    <cellStyle name="常规 2 3 7 7 12" xfId="24518"/>
    <cellStyle name="常规 2 3 7 7 2" xfId="24519"/>
    <cellStyle name="常规 2 3 7 7 3" xfId="24520"/>
    <cellStyle name="常规 2 3 7 7 4" xfId="24521"/>
    <cellStyle name="常规 2 3 7 7 5" xfId="11469"/>
    <cellStyle name="常规 2 3 7 7 6" xfId="11473"/>
    <cellStyle name="常规 2 3 7 7 7" xfId="11477"/>
    <cellStyle name="常规 2 3 7 7 8" xfId="18585"/>
    <cellStyle name="常规 2 3 7 7 9" xfId="18588"/>
    <cellStyle name="常规 2 3 7 8" xfId="24522"/>
    <cellStyle name="常规 2 3 7 9" xfId="24523"/>
    <cellStyle name="常规 2 3 8" xfId="24524"/>
    <cellStyle name="常规 2 3 8 10" xfId="11057"/>
    <cellStyle name="常规 2 3 8 11" xfId="11059"/>
    <cellStyle name="常规 2 3 8 12" xfId="11062"/>
    <cellStyle name="常规 2 3 8 13" xfId="24525"/>
    <cellStyle name="常规 2 3 8 14" xfId="24527"/>
    <cellStyle name="常规 2 3 8 15" xfId="24529"/>
    <cellStyle name="常规 2 3 8 16" xfId="24531"/>
    <cellStyle name="常规 2 3 8 17" xfId="12871"/>
    <cellStyle name="常规 2 3 8 2" xfId="8719"/>
    <cellStyle name="常规 2 3 8 2 10" xfId="1264"/>
    <cellStyle name="常规 2 3 8 2 11" xfId="1284"/>
    <cellStyle name="常规 2 3 8 2 12" xfId="24533"/>
    <cellStyle name="常规 2 3 8 2 2" xfId="24534"/>
    <cellStyle name="常规 2 3 8 2 3" xfId="24536"/>
    <cellStyle name="常规 2 3 8 2 4" xfId="24538"/>
    <cellStyle name="常规 2 3 8 2 5" xfId="11554"/>
    <cellStyle name="常规 2 3 8 2 6" xfId="11557"/>
    <cellStyle name="常规 2 3 8 2 7" xfId="3137"/>
    <cellStyle name="常规 2 3 8 2 8" xfId="24541"/>
    <cellStyle name="常规 2 3 8 2 9" xfId="24543"/>
    <cellStyle name="常规 2 3 8 3" xfId="8722"/>
    <cellStyle name="常规 2 3 8 3 10" xfId="24545"/>
    <cellStyle name="常规 2 3 8 3 11" xfId="24546"/>
    <cellStyle name="常规 2 3 8 3 12" xfId="24547"/>
    <cellStyle name="常规 2 3 8 3 2" xfId="24548"/>
    <cellStyle name="常规 2 3 8 3 3" xfId="24549"/>
    <cellStyle name="常规 2 3 8 3 4" xfId="24550"/>
    <cellStyle name="常规 2 3 8 3 5" xfId="24551"/>
    <cellStyle name="常规 2 3 8 3 6" xfId="24552"/>
    <cellStyle name="常规 2 3 8 3 7" xfId="3143"/>
    <cellStyle name="常规 2 3 8 3 8" xfId="3149"/>
    <cellStyle name="常规 2 3 8 3 9" xfId="24553"/>
    <cellStyle name="常规 2 3 8 4" xfId="24555"/>
    <cellStyle name="常规 2 3 8 4 10" xfId="24557"/>
    <cellStyle name="常规 2 3 8 4 11" xfId="24558"/>
    <cellStyle name="常规 2 3 8 4 12" xfId="24559"/>
    <cellStyle name="常规 2 3 8 4 2" xfId="24560"/>
    <cellStyle name="常规 2 3 8 4 3" xfId="24561"/>
    <cellStyle name="常规 2 3 8 4 4" xfId="24562"/>
    <cellStyle name="常规 2 3 8 4 5" xfId="24563"/>
    <cellStyle name="常规 2 3 8 4 6" xfId="24565"/>
    <cellStyle name="常规 2 3 8 4 7" xfId="24567"/>
    <cellStyle name="常规 2 3 8 4 8" xfId="15702"/>
    <cellStyle name="常规 2 3 8 4 9" xfId="15708"/>
    <cellStyle name="常规 2 3 8 5" xfId="14287"/>
    <cellStyle name="常规 2 3 8 5 10" xfId="24569"/>
    <cellStyle name="常规 2 3 8 5 11" xfId="24571"/>
    <cellStyle name="常规 2 3 8 5 12" xfId="24573"/>
    <cellStyle name="常规 2 3 8 5 2" xfId="24575"/>
    <cellStyle name="常规 2 3 8 5 3" xfId="24576"/>
    <cellStyle name="常规 2 3 8 5 4" xfId="24577"/>
    <cellStyle name="常规 2 3 8 5 5" xfId="24578"/>
    <cellStyle name="常规 2 3 8 5 6" xfId="24579"/>
    <cellStyle name="常规 2 3 8 5 7" xfId="24580"/>
    <cellStyle name="常规 2 3 8 5 8" xfId="24581"/>
    <cellStyle name="常规 2 3 8 5 9" xfId="24582"/>
    <cellStyle name="常规 2 3 8 6" xfId="14353"/>
    <cellStyle name="常规 2 3 8 7" xfId="14355"/>
    <cellStyle name="常规 2 3 8 8" xfId="24583"/>
    <cellStyle name="常规 2 3 8 9" xfId="24584"/>
    <cellStyle name="常规 2 3 9" xfId="24585"/>
    <cellStyle name="常规 2 3 9 10" xfId="12794"/>
    <cellStyle name="常规 2 3 9 11" xfId="12808"/>
    <cellStyle name="常规 2 3 9 12" xfId="24586"/>
    <cellStyle name="常规 2 3 9 13" xfId="24587"/>
    <cellStyle name="常规 2 3 9 14" xfId="24588"/>
    <cellStyle name="常规 2 3 9 15" xfId="2054"/>
    <cellStyle name="常规 2 3 9 16" xfId="24589"/>
    <cellStyle name="常规 2 3 9 17" xfId="12896"/>
    <cellStyle name="常规 2 3 9 2" xfId="24590"/>
    <cellStyle name="常规 2 3 9 2 10" xfId="24591"/>
    <cellStyle name="常规 2 3 9 2 11" xfId="24593"/>
    <cellStyle name="常规 2 3 9 2 12" xfId="24595"/>
    <cellStyle name="常规 2 3 9 2 2" xfId="23013"/>
    <cellStyle name="常规 2 3 9 2 3" xfId="23015"/>
    <cellStyle name="常规 2 3 9 2 4" xfId="23017"/>
    <cellStyle name="常规 2 3 9 2 5" xfId="24596"/>
    <cellStyle name="常规 2 3 9 2 6" xfId="18867"/>
    <cellStyle name="常规 2 3 9 2 7" xfId="3172"/>
    <cellStyle name="常规 2 3 9 2 8" xfId="18869"/>
    <cellStyle name="常规 2 3 9 2 9" xfId="24597"/>
    <cellStyle name="常规 2 3 9 3" xfId="24598"/>
    <cellStyle name="常规 2 3 9 3 10" xfId="24599"/>
    <cellStyle name="常规 2 3 9 3 11" xfId="13958"/>
    <cellStyle name="常规 2 3 9 3 12" xfId="24603"/>
    <cellStyle name="常规 2 3 9 3 2" xfId="12689"/>
    <cellStyle name="常规 2 3 9 3 3" xfId="12692"/>
    <cellStyle name="常规 2 3 9 3 4" xfId="12695"/>
    <cellStyle name="常规 2 3 9 3 5" xfId="24606"/>
    <cellStyle name="常规 2 3 9 3 6" xfId="24607"/>
    <cellStyle name="常规 2 3 9 3 7" xfId="3183"/>
    <cellStyle name="常规 2 3 9 3 8" xfId="3188"/>
    <cellStyle name="常规 2 3 9 3 9" xfId="24608"/>
    <cellStyle name="常规 2 3 9 4" xfId="24610"/>
    <cellStyle name="常规 2 3 9 4 10" xfId="24611"/>
    <cellStyle name="常规 2 3 9 4 11" xfId="24613"/>
    <cellStyle name="常规 2 3 9 4 12" xfId="24615"/>
    <cellStyle name="常规 2 3 9 4 2" xfId="24616"/>
    <cellStyle name="常规 2 3 9 4 3" xfId="24617"/>
    <cellStyle name="常规 2 3 9 4 4" xfId="24618"/>
    <cellStyle name="常规 2 3 9 4 5" xfId="24619"/>
    <cellStyle name="常规 2 3 9 4 6" xfId="24620"/>
    <cellStyle name="常规 2 3 9 4 7" xfId="24621"/>
    <cellStyle name="常规 2 3 9 4 8" xfId="24622"/>
    <cellStyle name="常规 2 3 9 4 9" xfId="24623"/>
    <cellStyle name="常规 2 3 9 5" xfId="14290"/>
    <cellStyle name="常规 2 3 9 5 10" xfId="8892"/>
    <cellStyle name="常规 2 3 9 5 11" xfId="8895"/>
    <cellStyle name="常规 2 3 9 5 12" xfId="8899"/>
    <cellStyle name="常规 2 3 9 5 2" xfId="24624"/>
    <cellStyle name="常规 2 3 9 5 3" xfId="24625"/>
    <cellStyle name="常规 2 3 9 5 4" xfId="24626"/>
    <cellStyle name="常规 2 3 9 5 5" xfId="24627"/>
    <cellStyle name="常规 2 3 9 5 6" xfId="24628"/>
    <cellStyle name="常规 2 3 9 5 7" xfId="24629"/>
    <cellStyle name="常规 2 3 9 5 8" xfId="24630"/>
    <cellStyle name="常规 2 3 9 5 9" xfId="24631"/>
    <cellStyle name="常规 2 3 9 6" xfId="14292"/>
    <cellStyle name="常规 2 3 9 7" xfId="24632"/>
    <cellStyle name="常规 2 3 9 8" xfId="24633"/>
    <cellStyle name="常规 2 3 9 9" xfId="24635"/>
    <cellStyle name="常规 2 4" xfId="24636"/>
    <cellStyle name="常规 2 4 10" xfId="14435"/>
    <cellStyle name="常规 2 4 11" xfId="14437"/>
    <cellStyle name="常规 2 4 12" xfId="14440"/>
    <cellStyle name="常规 2 4 2" xfId="21969"/>
    <cellStyle name="常规 2 4 3" xfId="16860"/>
    <cellStyle name="常规 2 4 4" xfId="21972"/>
    <cellStyle name="常规 2 4 5" xfId="3757"/>
    <cellStyle name="常规 2 4 6" xfId="3761"/>
    <cellStyle name="常规 2 4 7" xfId="3765"/>
    <cellStyle name="常规 2 4 8" xfId="24638"/>
    <cellStyle name="常规 2 4 9" xfId="24640"/>
    <cellStyle name="常规 2 5" xfId="24641"/>
    <cellStyle name="常规 2 5 10" xfId="24643"/>
    <cellStyle name="常规 2 5 11" xfId="24644"/>
    <cellStyle name="常规 2 5 12" xfId="24645"/>
    <cellStyle name="常规 2 5 2" xfId="9375"/>
    <cellStyle name="常规 2 5 3" xfId="24647"/>
    <cellStyle name="常规 2 5 4" xfId="24648"/>
    <cellStyle name="常规 2 5 5" xfId="24649"/>
    <cellStyle name="常规 2 5 6" xfId="24650"/>
    <cellStyle name="常规 2 5 7" xfId="24651"/>
    <cellStyle name="常规 2 5 8" xfId="24654"/>
    <cellStyle name="常规 2 5 9" xfId="24657"/>
    <cellStyle name="常规 2 6" xfId="24661"/>
    <cellStyle name="常规 2 6 10" xfId="17630"/>
    <cellStyle name="常规 2 6 11" xfId="24662"/>
    <cellStyle name="常规 2 6 12" xfId="24665"/>
    <cellStyle name="常规 2 6 2" xfId="24668"/>
    <cellStyle name="常规 2 6 3" xfId="24669"/>
    <cellStyle name="常规 2 6 4" xfId="24670"/>
    <cellStyle name="常规 2 6 5" xfId="24671"/>
    <cellStyle name="常规 2 6 6" xfId="24672"/>
    <cellStyle name="常规 2 6 7" xfId="24673"/>
    <cellStyle name="常规 2 6 8" xfId="24674"/>
    <cellStyle name="常规 2 6 9" xfId="24675"/>
    <cellStyle name="常规 2 7" xfId="24676"/>
    <cellStyle name="常规 2 7 10" xfId="17691"/>
    <cellStyle name="常规 2 7 11" xfId="24677"/>
    <cellStyle name="常规 2 7 12" xfId="24678"/>
    <cellStyle name="常规 2 7 2" xfId="24680"/>
    <cellStyle name="常规 2 7 3" xfId="24681"/>
    <cellStyle name="常规 2 7 4" xfId="24682"/>
    <cellStyle name="常规 2 7 5" xfId="24683"/>
    <cellStyle name="常规 2 7 6" xfId="24684"/>
    <cellStyle name="常规 2 7 7" xfId="6535"/>
    <cellStyle name="常规 2 7 8" xfId="6538"/>
    <cellStyle name="常规 2 7 9" xfId="6541"/>
    <cellStyle name="常规 2 8" xfId="24685"/>
    <cellStyle name="常规 2 8 10" xfId="15722"/>
    <cellStyle name="常规 2 8 11" xfId="15725"/>
    <cellStyle name="常规 2 8 12" xfId="15728"/>
    <cellStyle name="常规 2 8 2" xfId="24686"/>
    <cellStyle name="常规 2 8 3" xfId="24687"/>
    <cellStyle name="常规 2 8 4" xfId="24688"/>
    <cellStyle name="常规 2 8 5" xfId="24689"/>
    <cellStyle name="常规 2 8 6" xfId="24690"/>
    <cellStyle name="常规 2 8 7" xfId="24691"/>
    <cellStyle name="常规 2 8 8" xfId="24692"/>
    <cellStyle name="常规 2 8 9" xfId="24693"/>
    <cellStyle name="常规 2 9" xfId="24694"/>
    <cellStyle name="常规 2 9 10" xfId="24695"/>
    <cellStyle name="常规 2 9 11" xfId="24696"/>
    <cellStyle name="常规 2 9 12" xfId="24698"/>
    <cellStyle name="常规 2 9 2" xfId="22056"/>
    <cellStyle name="常规 2 9 3" xfId="22059"/>
    <cellStyle name="常规 2 9 4" xfId="22062"/>
    <cellStyle name="常规 2 9 5" xfId="3793"/>
    <cellStyle name="常规 2 9 6" xfId="3799"/>
    <cellStyle name="常规 2 9 7" xfId="402"/>
    <cellStyle name="常规 2 9 8" xfId="24700"/>
    <cellStyle name="常规 2 9 9" xfId="24702"/>
    <cellStyle name="常规 20" xfId="19149"/>
    <cellStyle name="常规 20 2" xfId="9098"/>
    <cellStyle name="常规 20 2 10" xfId="9102"/>
    <cellStyle name="常规 20 2 10 10" xfId="19153"/>
    <cellStyle name="常规 20 2 10 11" xfId="19155"/>
    <cellStyle name="常规 20 2 10 12" xfId="6476"/>
    <cellStyle name="常规 20 2 10 2" xfId="19159"/>
    <cellStyle name="常规 20 2 10 3" xfId="16630"/>
    <cellStyle name="常规 20 2 10 4" xfId="16633"/>
    <cellStyle name="常规 20 2 10 5" xfId="16636"/>
    <cellStyle name="常规 20 2 10 6" xfId="19161"/>
    <cellStyle name="常规 20 2 10 7" xfId="19163"/>
    <cellStyle name="常规 20 2 10 8" xfId="19165"/>
    <cellStyle name="常规 20 2 10 9" xfId="19167"/>
    <cellStyle name="常规 20 2 11" xfId="9105"/>
    <cellStyle name="常规 20 2 11 10" xfId="19171"/>
    <cellStyle name="常规 20 2 11 11" xfId="19174"/>
    <cellStyle name="常规 20 2 11 12" xfId="6491"/>
    <cellStyle name="常规 20 2 11 2" xfId="19177"/>
    <cellStyle name="常规 20 2 11 3" xfId="19179"/>
    <cellStyle name="常规 20 2 11 4" xfId="19181"/>
    <cellStyle name="常规 20 2 11 5" xfId="19183"/>
    <cellStyle name="常规 20 2 11 6" xfId="19185"/>
    <cellStyle name="常规 20 2 11 7" xfId="19187"/>
    <cellStyle name="常规 20 2 11 8" xfId="19189"/>
    <cellStyle name="常规 20 2 11 9" xfId="19191"/>
    <cellStyle name="常规 20 2 12" xfId="9108"/>
    <cellStyle name="常规 20 2 12 10" xfId="19195"/>
    <cellStyle name="常规 20 2 12 11" xfId="19199"/>
    <cellStyle name="常规 20 2 12 12" xfId="2727"/>
    <cellStyle name="常规 20 2 12 2" xfId="19202"/>
    <cellStyle name="常规 20 2 12 3" xfId="19205"/>
    <cellStyle name="常规 20 2 12 4" xfId="19208"/>
    <cellStyle name="常规 20 2 12 5" xfId="19211"/>
    <cellStyle name="常规 20 2 12 6" xfId="19214"/>
    <cellStyle name="常规 20 2 12 7" xfId="19218"/>
    <cellStyle name="常规 20 2 12 8" xfId="19222"/>
    <cellStyle name="常规 20 2 12 9" xfId="19225"/>
    <cellStyle name="常规 20 2 13" xfId="19229"/>
    <cellStyle name="常规 20 2 13 10" xfId="19231"/>
    <cellStyle name="常规 20 2 13 11" xfId="7458"/>
    <cellStyle name="常规 20 2 13 12" xfId="1862"/>
    <cellStyle name="常规 20 2 13 2" xfId="16582"/>
    <cellStyle name="常规 20 2 13 3" xfId="19235"/>
    <cellStyle name="常规 20 2 13 4" xfId="19237"/>
    <cellStyle name="常规 20 2 13 5" xfId="19239"/>
    <cellStyle name="常规 20 2 13 6" xfId="19241"/>
    <cellStyle name="常规 20 2 13 7" xfId="19243"/>
    <cellStyle name="常规 20 2 13 8" xfId="19245"/>
    <cellStyle name="常规 20 2 13 9" xfId="19247"/>
    <cellStyle name="常规 20 2 14" xfId="19250"/>
    <cellStyle name="常规 20 2 15" xfId="19253"/>
    <cellStyle name="常规 20 2 16" xfId="19257"/>
    <cellStyle name="常规 20 2 17" xfId="19261"/>
    <cellStyle name="常规 20 2 18" xfId="17130"/>
    <cellStyle name="常规 20 2 19" xfId="17135"/>
    <cellStyle name="常规 20 2 2" xfId="9111"/>
    <cellStyle name="常规 20 2 2 10" xfId="19264"/>
    <cellStyle name="常规 20 2 2 11" xfId="19266"/>
    <cellStyle name="常规 20 2 2 12" xfId="19268"/>
    <cellStyle name="常规 20 2 2 2" xfId="19270"/>
    <cellStyle name="常规 20 2 2 3" xfId="19272"/>
    <cellStyle name="常规 20 2 2 4" xfId="19274"/>
    <cellStyle name="常规 20 2 2 5" xfId="19277"/>
    <cellStyle name="常规 20 2 2 6" xfId="19279"/>
    <cellStyle name="常规 20 2 2 7" xfId="19281"/>
    <cellStyle name="常规 20 2 2 8" xfId="19283"/>
    <cellStyle name="常规 20 2 2 9" xfId="3849"/>
    <cellStyle name="常规 20 2 20" xfId="19254"/>
    <cellStyle name="常规 20 2 21" xfId="19258"/>
    <cellStyle name="常规 20 2 22" xfId="19262"/>
    <cellStyle name="常规 20 2 23" xfId="17131"/>
    <cellStyle name="常规 20 2 24" xfId="17136"/>
    <cellStyle name="常规 20 2 3" xfId="8744"/>
    <cellStyle name="常规 20 2 3 10" xfId="19285"/>
    <cellStyle name="常规 20 2 3 11" xfId="3621"/>
    <cellStyle name="常规 20 2 3 12" xfId="3624"/>
    <cellStyle name="常规 20 2 3 2" xfId="19289"/>
    <cellStyle name="常规 20 2 3 3" xfId="19291"/>
    <cellStyle name="常规 20 2 3 4" xfId="19293"/>
    <cellStyle name="常规 20 2 3 5" xfId="19296"/>
    <cellStyle name="常规 20 2 3 6" xfId="19298"/>
    <cellStyle name="常规 20 2 3 7" xfId="19300"/>
    <cellStyle name="常规 20 2 3 8" xfId="19302"/>
    <cellStyle name="常规 20 2 3 9" xfId="3885"/>
    <cellStyle name="常规 20 2 4" xfId="9114"/>
    <cellStyle name="常规 20 2 4 10" xfId="19305"/>
    <cellStyle name="常规 20 2 4 11" xfId="19310"/>
    <cellStyle name="常规 20 2 4 12" xfId="3736"/>
    <cellStyle name="常规 20 2 4 2" xfId="19313"/>
    <cellStyle name="常规 20 2 4 3" xfId="19315"/>
    <cellStyle name="常规 20 2 4 4" xfId="19317"/>
    <cellStyle name="常规 20 2 4 5" xfId="19320"/>
    <cellStyle name="常规 20 2 4 6" xfId="19322"/>
    <cellStyle name="常规 20 2 4 7" xfId="19324"/>
    <cellStyle name="常规 20 2 4 8" xfId="19326"/>
    <cellStyle name="常规 20 2 4 9" xfId="3915"/>
    <cellStyle name="常规 20 2 5" xfId="9117"/>
    <cellStyle name="常规 20 2 5 10" xfId="19328"/>
    <cellStyle name="常规 20 2 5 11" xfId="19331"/>
    <cellStyle name="常规 20 2 5 12" xfId="19333"/>
    <cellStyle name="常规 20 2 5 2" xfId="19335"/>
    <cellStyle name="常规 20 2 5 3" xfId="19337"/>
    <cellStyle name="常规 20 2 5 4" xfId="19339"/>
    <cellStyle name="常规 20 2 5 5" xfId="19342"/>
    <cellStyle name="常规 20 2 5 6" xfId="19344"/>
    <cellStyle name="常规 20 2 5 7" xfId="19346"/>
    <cellStyle name="常规 20 2 5 8" xfId="19348"/>
    <cellStyle name="常规 20 2 5 9" xfId="3937"/>
    <cellStyle name="常规 20 2 6" xfId="9120"/>
    <cellStyle name="常规 20 2 6 10" xfId="7922"/>
    <cellStyle name="常规 20 2 6 11" xfId="7926"/>
    <cellStyle name="常规 20 2 6 12" xfId="7929"/>
    <cellStyle name="常规 20 2 6 2" xfId="19350"/>
    <cellStyle name="常规 20 2 6 3" xfId="19352"/>
    <cellStyle name="常规 20 2 6 4" xfId="19354"/>
    <cellStyle name="常规 20 2 6 5" xfId="19356"/>
    <cellStyle name="常规 20 2 6 6" xfId="19358"/>
    <cellStyle name="常规 20 2 6 7" xfId="19360"/>
    <cellStyle name="常规 20 2 6 8" xfId="19362"/>
    <cellStyle name="常规 20 2 6 9" xfId="3976"/>
    <cellStyle name="常规 20 2 7" xfId="9123"/>
    <cellStyle name="常规 20 2 7 10" xfId="19364"/>
    <cellStyle name="常规 20 2 7 11" xfId="19367"/>
    <cellStyle name="常规 20 2 7 12" xfId="19369"/>
    <cellStyle name="常规 20 2 7 2" xfId="19371"/>
    <cellStyle name="常规 20 2 7 3" xfId="19373"/>
    <cellStyle name="常规 20 2 7 4" xfId="19375"/>
    <cellStyle name="常规 20 2 7 5" xfId="19377"/>
    <cellStyle name="常规 20 2 7 6" xfId="19379"/>
    <cellStyle name="常规 20 2 7 7" xfId="19381"/>
    <cellStyle name="常规 20 2 7 8" xfId="19383"/>
    <cellStyle name="常规 20 2 7 9" xfId="4035"/>
    <cellStyle name="常规 20 2 8" xfId="9126"/>
    <cellStyle name="常规 20 2 8 10" xfId="19385"/>
    <cellStyle name="常规 20 2 8 11" xfId="19388"/>
    <cellStyle name="常规 20 2 8 12" xfId="19391"/>
    <cellStyle name="常规 20 2 8 2" xfId="19394"/>
    <cellStyle name="常规 20 2 8 3" xfId="19396"/>
    <cellStyle name="常规 20 2 8 4" xfId="19398"/>
    <cellStyle name="常规 20 2 8 5" xfId="19400"/>
    <cellStyle name="常规 20 2 8 6" xfId="19402"/>
    <cellStyle name="常规 20 2 8 7" xfId="19404"/>
    <cellStyle name="常规 20 2 8 8" xfId="7507"/>
    <cellStyle name="常规 20 2 8 9" xfId="4065"/>
    <cellStyle name="常规 20 2 9" xfId="9129"/>
    <cellStyle name="常规 20 2 9 10" xfId="19407"/>
    <cellStyle name="常规 20 2 9 11" xfId="19410"/>
    <cellStyle name="常规 20 2 9 12" xfId="19413"/>
    <cellStyle name="常规 20 2 9 2" xfId="4620"/>
    <cellStyle name="常规 20 2 9 3" xfId="4623"/>
    <cellStyle name="常规 20 2 9 4" xfId="19415"/>
    <cellStyle name="常规 20 2 9 5" xfId="19417"/>
    <cellStyle name="常规 20 2 9 6" xfId="19419"/>
    <cellStyle name="常规 20 2 9 7" xfId="19421"/>
    <cellStyle name="常规 20 2 9 8" xfId="7551"/>
    <cellStyle name="常规 20 2 9 9" xfId="4085"/>
    <cellStyle name="常规 20 3" xfId="9132"/>
    <cellStyle name="常规 20 3 10" xfId="9137"/>
    <cellStyle name="常规 20 3 10 10" xfId="19423"/>
    <cellStyle name="常规 20 3 10 11" xfId="19426"/>
    <cellStyle name="常规 20 3 10 12" xfId="19429"/>
    <cellStyle name="常规 20 3 10 2" xfId="19432"/>
    <cellStyle name="常规 20 3 10 3" xfId="19434"/>
    <cellStyle name="常规 20 3 10 4" xfId="19436"/>
    <cellStyle name="常规 20 3 10 5" xfId="19438"/>
    <cellStyle name="常规 20 3 10 6" xfId="19440"/>
    <cellStyle name="常规 20 3 10 7" xfId="19442"/>
    <cellStyle name="常规 20 3 10 8" xfId="19444"/>
    <cellStyle name="常规 20 3 10 9" xfId="19446"/>
    <cellStyle name="常规 20 3 11" xfId="9141"/>
    <cellStyle name="常规 20 3 11 10" xfId="13979"/>
    <cellStyle name="常规 20 3 11 11" xfId="19448"/>
    <cellStyle name="常规 20 3 11 12" xfId="19450"/>
    <cellStyle name="常规 20 3 11 2" xfId="16387"/>
    <cellStyle name="常规 20 3 11 3" xfId="17502"/>
    <cellStyle name="常规 20 3 11 4" xfId="19452"/>
    <cellStyle name="常规 20 3 11 5" xfId="19454"/>
    <cellStyle name="常规 20 3 11 6" xfId="19456"/>
    <cellStyle name="常规 20 3 11 7" xfId="19458"/>
    <cellStyle name="常规 20 3 11 8" xfId="19460"/>
    <cellStyle name="常规 20 3 11 9" xfId="19462"/>
    <cellStyle name="常规 20 3 12" xfId="9145"/>
    <cellStyle name="常规 20 3 12 10" xfId="19464"/>
    <cellStyle name="常规 20 3 12 11" xfId="19466"/>
    <cellStyle name="常规 20 3 12 12" xfId="19468"/>
    <cellStyle name="常规 20 3 12 2" xfId="19470"/>
    <cellStyle name="常规 20 3 12 3" xfId="19474"/>
    <cellStyle name="常规 20 3 12 4" xfId="19477"/>
    <cellStyle name="常规 20 3 12 5" xfId="19479"/>
    <cellStyle name="常规 20 3 12 6" xfId="19481"/>
    <cellStyle name="常规 20 3 12 7" xfId="19483"/>
    <cellStyle name="常规 20 3 12 8" xfId="19485"/>
    <cellStyle name="常规 20 3 12 9" xfId="19487"/>
    <cellStyle name="常规 20 3 13" xfId="17081"/>
    <cellStyle name="常规 20 3 13 10" xfId="4763"/>
    <cellStyle name="常规 20 3 13 11" xfId="4766"/>
    <cellStyle name="常规 20 3 13 12" xfId="19489"/>
    <cellStyle name="常规 20 3 13 2" xfId="19491"/>
    <cellStyle name="常规 20 3 13 3" xfId="19493"/>
    <cellStyle name="常规 20 3 13 4" xfId="19495"/>
    <cellStyle name="常规 20 3 13 5" xfId="19497"/>
    <cellStyle name="常规 20 3 13 6" xfId="19499"/>
    <cellStyle name="常规 20 3 13 7" xfId="19501"/>
    <cellStyle name="常规 20 3 13 8" xfId="19503"/>
    <cellStyle name="常规 20 3 13 9" xfId="19507"/>
    <cellStyle name="常规 20 3 14" xfId="17084"/>
    <cellStyle name="常规 20 3 15" xfId="17088"/>
    <cellStyle name="常规 20 3 16" xfId="6887"/>
    <cellStyle name="常规 20 3 17" xfId="6277"/>
    <cellStyle name="常规 20 3 18" xfId="6284"/>
    <cellStyle name="常规 20 3 19" xfId="6291"/>
    <cellStyle name="常规 20 3 2" xfId="9148"/>
    <cellStyle name="常规 20 3 2 10" xfId="6630"/>
    <cellStyle name="常规 20 3 2 11" xfId="6633"/>
    <cellStyle name="常规 20 3 2 12" xfId="6636"/>
    <cellStyle name="常规 20 3 2 2" xfId="13058"/>
    <cellStyle name="常规 20 3 2 3" xfId="19511"/>
    <cellStyle name="常规 20 3 2 4" xfId="19515"/>
    <cellStyle name="常规 20 3 2 5" xfId="19519"/>
    <cellStyle name="常规 20 3 2 6" xfId="19523"/>
    <cellStyle name="常规 20 3 2 7" xfId="19527"/>
    <cellStyle name="常规 20 3 2 8" xfId="19531"/>
    <cellStyle name="常规 20 3 2 9" xfId="19533"/>
    <cellStyle name="常规 20 3 20" xfId="17089"/>
    <cellStyle name="常规 20 3 21" xfId="6888"/>
    <cellStyle name="常规 20 3 22" xfId="6278"/>
    <cellStyle name="常规 20 3 23" xfId="6285"/>
    <cellStyle name="常规 20 3 24" xfId="6292"/>
    <cellStyle name="常规 20 3 3" xfId="6034"/>
    <cellStyle name="常规 20 3 3 10" xfId="19535"/>
    <cellStyle name="常规 20 3 3 11" xfId="19537"/>
    <cellStyle name="常规 20 3 3 12" xfId="19539"/>
    <cellStyle name="常规 20 3 3 2" xfId="16379"/>
    <cellStyle name="常规 20 3 3 3" xfId="19541"/>
    <cellStyle name="常规 20 3 3 4" xfId="19545"/>
    <cellStyle name="常规 20 3 3 5" xfId="19549"/>
    <cellStyle name="常规 20 3 3 6" xfId="19553"/>
    <cellStyle name="常规 20 3 3 7" xfId="19557"/>
    <cellStyle name="常规 20 3 3 8" xfId="19561"/>
    <cellStyle name="常规 20 3 3 9" xfId="19565"/>
    <cellStyle name="常规 20 3 4" xfId="4580"/>
    <cellStyle name="常规 20 3 4 10" xfId="19570"/>
    <cellStyle name="常规 20 3 4 11" xfId="19573"/>
    <cellStyle name="常规 20 3 4 12" xfId="19576"/>
    <cellStyle name="常规 20 3 4 2" xfId="16407"/>
    <cellStyle name="常规 20 3 4 3" xfId="19578"/>
    <cellStyle name="常规 20 3 4 4" xfId="19582"/>
    <cellStyle name="常规 20 3 4 5" xfId="19586"/>
    <cellStyle name="常规 20 3 4 6" xfId="19590"/>
    <cellStyle name="常规 20 3 4 7" xfId="19594"/>
    <cellStyle name="常规 20 3 4 8" xfId="19598"/>
    <cellStyle name="常规 20 3 4 9" xfId="19600"/>
    <cellStyle name="常规 20 3 5" xfId="4586"/>
    <cellStyle name="常规 20 3 5 10" xfId="19602"/>
    <cellStyle name="常规 20 3 5 11" xfId="19604"/>
    <cellStyle name="常规 20 3 5 12" xfId="19606"/>
    <cellStyle name="常规 20 3 5 2" xfId="19608"/>
    <cellStyle name="常规 20 3 5 3" xfId="19610"/>
    <cellStyle name="常规 20 3 5 4" xfId="19612"/>
    <cellStyle name="常规 20 3 5 5" xfId="6872"/>
    <cellStyle name="常规 20 3 5 6" xfId="6880"/>
    <cellStyle name="常规 20 3 5 7" xfId="3351"/>
    <cellStyle name="常规 20 3 5 8" xfId="3360"/>
    <cellStyle name="常规 20 3 5 9" xfId="3367"/>
    <cellStyle name="常规 20 3 6" xfId="9151"/>
    <cellStyle name="常规 20 3 6 10" xfId="19614"/>
    <cellStyle name="常规 20 3 6 11" xfId="19616"/>
    <cellStyle name="常规 20 3 6 12" xfId="19618"/>
    <cellStyle name="常规 20 3 6 2" xfId="19620"/>
    <cellStyle name="常规 20 3 6 3" xfId="19622"/>
    <cellStyle name="常规 20 3 6 4" xfId="19624"/>
    <cellStyle name="常规 20 3 6 5" xfId="19626"/>
    <cellStyle name="常规 20 3 6 6" xfId="19628"/>
    <cellStyle name="常规 20 3 6 7" xfId="19630"/>
    <cellStyle name="常规 20 3 6 8" xfId="19632"/>
    <cellStyle name="常规 20 3 6 9" xfId="19634"/>
    <cellStyle name="常规 20 3 7" xfId="9154"/>
    <cellStyle name="常规 20 3 7 10" xfId="19636"/>
    <cellStyle name="常规 20 3 7 11" xfId="19638"/>
    <cellStyle name="常规 20 3 7 12" xfId="19640"/>
    <cellStyle name="常规 20 3 7 2" xfId="13076"/>
    <cellStyle name="常规 20 3 7 3" xfId="19642"/>
    <cellStyle name="常规 20 3 7 4" xfId="19644"/>
    <cellStyle name="常规 20 3 7 5" xfId="19646"/>
    <cellStyle name="常规 20 3 7 6" xfId="19648"/>
    <cellStyle name="常规 20 3 7 7" xfId="19650"/>
    <cellStyle name="常规 20 3 7 8" xfId="19652"/>
    <cellStyle name="常规 20 3 7 9" xfId="19654"/>
    <cellStyle name="常规 20 3 8" xfId="9157"/>
    <cellStyle name="常规 20 3 8 10" xfId="19656"/>
    <cellStyle name="常规 20 3 8 11" xfId="19658"/>
    <cellStyle name="常规 20 3 8 12" xfId="2845"/>
    <cellStyle name="常规 20 3 8 2" xfId="4889"/>
    <cellStyle name="常规 20 3 8 3" xfId="5921"/>
    <cellStyle name="常规 20 3 8 4" xfId="5924"/>
    <cellStyle name="常规 20 3 8 5" xfId="5928"/>
    <cellStyle name="常规 20 3 8 6" xfId="5932"/>
    <cellStyle name="常规 20 3 8 7" xfId="1997"/>
    <cellStyle name="常规 20 3 8 8" xfId="2004"/>
    <cellStyle name="常规 20 3 8 9" xfId="5936"/>
    <cellStyle name="常规 20 3 9" xfId="9160"/>
    <cellStyle name="常规 20 3 9 10" xfId="19661"/>
    <cellStyle name="常规 20 3 9 11" xfId="19664"/>
    <cellStyle name="常规 20 3 9 12" xfId="19667"/>
    <cellStyle name="常规 20 3 9 2" xfId="4900"/>
    <cellStyle name="常规 20 3 9 3" xfId="19669"/>
    <cellStyle name="常规 20 3 9 4" xfId="19672"/>
    <cellStyle name="常规 20 3 9 5" xfId="19675"/>
    <cellStyle name="常规 20 3 9 6" xfId="19677"/>
    <cellStyle name="常规 20 3 9 7" xfId="19679"/>
    <cellStyle name="常规 20 3 9 8" xfId="19681"/>
    <cellStyle name="常规 20 3 9 9" xfId="19683"/>
    <cellStyle name="常规 200" xfId="10956"/>
    <cellStyle name="常规 201" xfId="10960"/>
    <cellStyle name="常规 202" xfId="10964"/>
    <cellStyle name="常规 203" xfId="10968"/>
    <cellStyle name="常规 204" xfId="641"/>
    <cellStyle name="常规 205" xfId="10973"/>
    <cellStyle name="常规 206" xfId="10979"/>
    <cellStyle name="常规 207" xfId="10985"/>
    <cellStyle name="常规 208" xfId="19690"/>
    <cellStyle name="常规 209" xfId="19697"/>
    <cellStyle name="常规 21" xfId="12460"/>
    <cellStyle name="常规 21 2" xfId="10045"/>
    <cellStyle name="常规 21 2 10" xfId="10050"/>
    <cellStyle name="常规 21 2 10 10" xfId="19702"/>
    <cellStyle name="常规 21 2 10 11" xfId="19704"/>
    <cellStyle name="常规 21 2 10 12" xfId="19707"/>
    <cellStyle name="常规 21 2 10 2" xfId="19710"/>
    <cellStyle name="常规 21 2 10 3" xfId="19712"/>
    <cellStyle name="常规 21 2 10 4" xfId="19714"/>
    <cellStyle name="常规 21 2 10 5" xfId="19718"/>
    <cellStyle name="常规 21 2 10 6" xfId="19722"/>
    <cellStyle name="常规 21 2 10 7" xfId="19726"/>
    <cellStyle name="常规 21 2 10 8" xfId="19730"/>
    <cellStyle name="常规 21 2 10 9" xfId="19734"/>
    <cellStyle name="常规 21 2 11" xfId="10053"/>
    <cellStyle name="常规 21 2 11 10" xfId="17592"/>
    <cellStyle name="常规 21 2 11 11" xfId="17595"/>
    <cellStyle name="常规 21 2 11 12" xfId="19738"/>
    <cellStyle name="常规 21 2 11 2" xfId="19741"/>
    <cellStyle name="常规 21 2 11 3" xfId="19743"/>
    <cellStyle name="常规 21 2 11 4" xfId="19745"/>
    <cellStyle name="常规 21 2 11 5" xfId="19747"/>
    <cellStyle name="常规 21 2 11 6" xfId="19749"/>
    <cellStyle name="常规 21 2 11 7" xfId="19751"/>
    <cellStyle name="常规 21 2 11 8" xfId="19753"/>
    <cellStyle name="常规 21 2 11 9" xfId="19755"/>
    <cellStyle name="常规 21 2 12" xfId="10056"/>
    <cellStyle name="常规 21 2 12 10" xfId="19757"/>
    <cellStyle name="常规 21 2 12 11" xfId="19761"/>
    <cellStyle name="常规 21 2 12 12" xfId="19765"/>
    <cellStyle name="常规 21 2 12 2" xfId="5819"/>
    <cellStyle name="常规 21 2 12 3" xfId="5826"/>
    <cellStyle name="常规 21 2 12 4" xfId="5833"/>
    <cellStyle name="常规 21 2 12 5" xfId="149"/>
    <cellStyle name="常规 21 2 12 6" xfId="5838"/>
    <cellStyle name="常规 21 2 12 7" xfId="1609"/>
    <cellStyle name="常规 21 2 12 8" xfId="1628"/>
    <cellStyle name="常规 21 2 12 9" xfId="1640"/>
    <cellStyle name="常规 21 2 13" xfId="10059"/>
    <cellStyle name="常规 21 2 13 10" xfId="19769"/>
    <cellStyle name="常规 21 2 13 11" xfId="1003"/>
    <cellStyle name="常规 21 2 13 12" xfId="739"/>
    <cellStyle name="常规 21 2 13 2" xfId="8035"/>
    <cellStyle name="常规 21 2 13 3" xfId="8038"/>
    <cellStyle name="常规 21 2 13 4" xfId="19773"/>
    <cellStyle name="常规 21 2 13 5" xfId="19775"/>
    <cellStyle name="常规 21 2 13 6" xfId="19777"/>
    <cellStyle name="常规 21 2 13 7" xfId="19779"/>
    <cellStyle name="常规 21 2 13 8" xfId="19781"/>
    <cellStyle name="常规 21 2 13 9" xfId="19783"/>
    <cellStyle name="常规 21 2 14" xfId="10062"/>
    <cellStyle name="常规 21 2 15" xfId="10066"/>
    <cellStyle name="常规 21 2 16" xfId="10071"/>
    <cellStyle name="常规 21 2 17" xfId="10076"/>
    <cellStyle name="常规 21 2 18" xfId="10082"/>
    <cellStyle name="常规 21 2 19" xfId="10088"/>
    <cellStyle name="常规 21 2 2" xfId="10092"/>
    <cellStyle name="常规 21 2 2 10" xfId="10096"/>
    <cellStyle name="常规 21 2 2 11" xfId="10101"/>
    <cellStyle name="常规 21 2 2 12" xfId="10108"/>
    <cellStyle name="常规 21 2 2 2" xfId="10116"/>
    <cellStyle name="常规 21 2 2 3" xfId="10120"/>
    <cellStyle name="常规 21 2 2 4" xfId="10124"/>
    <cellStyle name="常规 21 2 2 5" xfId="10127"/>
    <cellStyle name="常规 21 2 2 6" xfId="10130"/>
    <cellStyle name="常规 21 2 2 7" xfId="10133"/>
    <cellStyle name="常规 21 2 2 8" xfId="10136"/>
    <cellStyle name="常规 21 2 2 9" xfId="10139"/>
    <cellStyle name="常规 21 2 20" xfId="10067"/>
    <cellStyle name="常规 21 2 21" xfId="10072"/>
    <cellStyle name="常规 21 2 22" xfId="10077"/>
    <cellStyle name="常规 21 2 23" xfId="10083"/>
    <cellStyle name="常规 21 2 24" xfId="10089"/>
    <cellStyle name="常规 21 2 3" xfId="10142"/>
    <cellStyle name="常规 21 2 3 10" xfId="10146"/>
    <cellStyle name="常规 21 2 3 11" xfId="10153"/>
    <cellStyle name="常规 21 2 3 12" xfId="10161"/>
    <cellStyle name="常规 21 2 3 2" xfId="10167"/>
    <cellStyle name="常规 21 2 3 3" xfId="10171"/>
    <cellStyle name="常规 21 2 3 4" xfId="10175"/>
    <cellStyle name="常规 21 2 3 5" xfId="10178"/>
    <cellStyle name="常规 21 2 3 6" xfId="10181"/>
    <cellStyle name="常规 21 2 3 7" xfId="10184"/>
    <cellStyle name="常规 21 2 3 8" xfId="10187"/>
    <cellStyle name="常规 21 2 3 9" xfId="10191"/>
    <cellStyle name="常规 21 2 4" xfId="10194"/>
    <cellStyle name="常规 21 2 4 10" xfId="7083"/>
    <cellStyle name="常规 21 2 4 11" xfId="5480"/>
    <cellStyle name="常规 21 2 4 12" xfId="7098"/>
    <cellStyle name="常规 21 2 4 2" xfId="10198"/>
    <cellStyle name="常规 21 2 4 3" xfId="10201"/>
    <cellStyle name="常规 21 2 4 4" xfId="10206"/>
    <cellStyle name="常规 21 2 4 5" xfId="10210"/>
    <cellStyle name="常规 21 2 4 6" xfId="10214"/>
    <cellStyle name="常规 21 2 4 7" xfId="10217"/>
    <cellStyle name="常规 21 2 4 8" xfId="10220"/>
    <cellStyle name="常规 21 2 4 9" xfId="10223"/>
    <cellStyle name="常规 21 2 5" xfId="10226"/>
    <cellStyle name="常规 21 2 5 10" xfId="10229"/>
    <cellStyle name="常规 21 2 5 11" xfId="10234"/>
    <cellStyle name="常规 21 2 5 12" xfId="10241"/>
    <cellStyle name="常规 21 2 5 2" xfId="9735"/>
    <cellStyle name="常规 21 2 5 3" xfId="9739"/>
    <cellStyle name="常规 21 2 5 4" xfId="10247"/>
    <cellStyle name="常规 21 2 5 5" xfId="10250"/>
    <cellStyle name="常规 21 2 5 6" xfId="10253"/>
    <cellStyle name="常规 21 2 5 7" xfId="10256"/>
    <cellStyle name="常规 21 2 5 8" xfId="10259"/>
    <cellStyle name="常规 21 2 5 9" xfId="10262"/>
    <cellStyle name="常规 21 2 6" xfId="10265"/>
    <cellStyle name="常规 21 2 6 10" xfId="10268"/>
    <cellStyle name="常规 21 2 6 11" xfId="585"/>
    <cellStyle name="常规 21 2 6 12" xfId="10272"/>
    <cellStyle name="常规 21 2 6 2" xfId="10277"/>
    <cellStyle name="常规 21 2 6 3" xfId="10280"/>
    <cellStyle name="常规 21 2 6 4" xfId="10283"/>
    <cellStyle name="常规 21 2 6 5" xfId="10286"/>
    <cellStyle name="常规 21 2 6 6" xfId="10289"/>
    <cellStyle name="常规 21 2 6 7" xfId="10292"/>
    <cellStyle name="常规 21 2 6 8" xfId="10295"/>
    <cellStyle name="常规 21 2 6 9" xfId="10298"/>
    <cellStyle name="常规 21 2 7" xfId="10301"/>
    <cellStyle name="常规 21 2 7 10" xfId="10304"/>
    <cellStyle name="常规 21 2 7 11" xfId="10310"/>
    <cellStyle name="常规 21 2 7 12" xfId="10316"/>
    <cellStyle name="常规 21 2 7 2" xfId="591"/>
    <cellStyle name="常规 21 2 7 3" xfId="10322"/>
    <cellStyle name="常规 21 2 7 4" xfId="10325"/>
    <cellStyle name="常规 21 2 7 5" xfId="10328"/>
    <cellStyle name="常规 21 2 7 6" xfId="10331"/>
    <cellStyle name="常规 21 2 7 7" xfId="10334"/>
    <cellStyle name="常规 21 2 7 8" xfId="10337"/>
    <cellStyle name="常规 21 2 7 9" xfId="10340"/>
    <cellStyle name="常规 21 2 8" xfId="10343"/>
    <cellStyle name="常规 21 2 8 10" xfId="13729"/>
    <cellStyle name="常规 21 2 8 11" xfId="13734"/>
    <cellStyle name="常规 21 2 8 12" xfId="19785"/>
    <cellStyle name="常规 21 2 8 2" xfId="19788"/>
    <cellStyle name="常规 21 2 8 3" xfId="19790"/>
    <cellStyle name="常规 21 2 8 4" xfId="19792"/>
    <cellStyle name="常规 21 2 8 5" xfId="19794"/>
    <cellStyle name="常规 21 2 8 6" xfId="19796"/>
    <cellStyle name="常规 21 2 8 7" xfId="19798"/>
    <cellStyle name="常规 21 2 8 8" xfId="19800"/>
    <cellStyle name="常规 21 2 8 9" xfId="19802"/>
    <cellStyle name="常规 21 2 9" xfId="10346"/>
    <cellStyle name="常规 21 2 9 10" xfId="19804"/>
    <cellStyle name="常规 21 2 9 11" xfId="19808"/>
    <cellStyle name="常规 21 2 9 12" xfId="19813"/>
    <cellStyle name="常规 21 2 9 2" xfId="19818"/>
    <cellStyle name="常规 21 2 9 3" xfId="19821"/>
    <cellStyle name="常规 21 2 9 4" xfId="19823"/>
    <cellStyle name="常规 21 2 9 5" xfId="19825"/>
    <cellStyle name="常规 21 2 9 6" xfId="19827"/>
    <cellStyle name="常规 21 2 9 7" xfId="19829"/>
    <cellStyle name="常规 21 2 9 8" xfId="19831"/>
    <cellStyle name="常规 21 2 9 9" xfId="19833"/>
    <cellStyle name="常规 21 3" xfId="10349"/>
    <cellStyle name="常规 21 3 10" xfId="10355"/>
    <cellStyle name="常规 21 3 10 10" xfId="2722"/>
    <cellStyle name="常规 21 3 10 11" xfId="2731"/>
    <cellStyle name="常规 21 3 10 12" xfId="2741"/>
    <cellStyle name="常规 21 3 10 2" xfId="19836"/>
    <cellStyle name="常规 21 3 10 3" xfId="19840"/>
    <cellStyle name="常规 21 3 10 4" xfId="19842"/>
    <cellStyle name="常规 21 3 10 5" xfId="19844"/>
    <cellStyle name="常规 21 3 10 6" xfId="16743"/>
    <cellStyle name="常规 21 3 10 7" xfId="16746"/>
    <cellStyle name="常规 21 3 10 8" xfId="16749"/>
    <cellStyle name="常规 21 3 10 9" xfId="16752"/>
    <cellStyle name="常规 21 3 11" xfId="10359"/>
    <cellStyle name="常规 21 3 11 10" xfId="19846"/>
    <cellStyle name="常规 21 3 11 11" xfId="19849"/>
    <cellStyle name="常规 21 3 11 12" xfId="19851"/>
    <cellStyle name="常规 21 3 11 2" xfId="18373"/>
    <cellStyle name="常规 21 3 11 3" xfId="18379"/>
    <cellStyle name="常规 21 3 11 4" xfId="19853"/>
    <cellStyle name="常规 21 3 11 5" xfId="19855"/>
    <cellStyle name="常规 21 3 11 6" xfId="16767"/>
    <cellStyle name="常规 21 3 11 7" xfId="16770"/>
    <cellStyle name="常规 21 3 11 8" xfId="16773"/>
    <cellStyle name="常规 21 3 11 9" xfId="16776"/>
    <cellStyle name="常规 21 3 12" xfId="10363"/>
    <cellStyle name="常规 21 3 12 10" xfId="19857"/>
    <cellStyle name="常规 21 3 12 11" xfId="19860"/>
    <cellStyle name="常规 21 3 12 12" xfId="19862"/>
    <cellStyle name="常规 21 3 12 2" xfId="19865"/>
    <cellStyle name="常规 21 3 12 3" xfId="19870"/>
    <cellStyle name="常规 21 3 12 4" xfId="19872"/>
    <cellStyle name="常规 21 3 12 5" xfId="19874"/>
    <cellStyle name="常规 21 3 12 6" xfId="16794"/>
    <cellStyle name="常规 21 3 12 7" xfId="16797"/>
    <cellStyle name="常规 21 3 12 8" xfId="16800"/>
    <cellStyle name="常规 21 3 12 9" xfId="16803"/>
    <cellStyle name="常规 21 3 13" xfId="10367"/>
    <cellStyle name="常规 21 3 13 10" xfId="5603"/>
    <cellStyle name="常规 21 3 13 11" xfId="5611"/>
    <cellStyle name="常规 21 3 13 12" xfId="19876"/>
    <cellStyle name="常规 21 3 13 2" xfId="8191"/>
    <cellStyle name="常规 21 3 13 3" xfId="8196"/>
    <cellStyle name="常规 21 3 13 4" xfId="19878"/>
    <cellStyle name="常规 21 3 13 5" xfId="19880"/>
    <cellStyle name="常规 21 3 13 6" xfId="19882"/>
    <cellStyle name="常规 21 3 13 7" xfId="19884"/>
    <cellStyle name="常规 21 3 13 8" xfId="19886"/>
    <cellStyle name="常规 21 3 13 9" xfId="19888"/>
    <cellStyle name="常规 21 3 14" xfId="10371"/>
    <cellStyle name="常规 21 3 15" xfId="10376"/>
    <cellStyle name="常规 21 3 16" xfId="2958"/>
    <cellStyle name="常规 21 3 17" xfId="7314"/>
    <cellStyle name="常规 21 3 18" xfId="7322"/>
    <cellStyle name="常规 21 3 19" xfId="2150"/>
    <cellStyle name="常规 21 3 2" xfId="10380"/>
    <cellStyle name="常规 21 3 2 10" xfId="10383"/>
    <cellStyle name="常规 21 3 2 11" xfId="3385"/>
    <cellStyle name="常规 21 3 2 12" xfId="3393"/>
    <cellStyle name="常规 21 3 2 2" xfId="10387"/>
    <cellStyle name="常规 21 3 2 3" xfId="10391"/>
    <cellStyle name="常规 21 3 2 4" xfId="10395"/>
    <cellStyle name="常规 21 3 2 5" xfId="10399"/>
    <cellStyle name="常规 21 3 2 6" xfId="10403"/>
    <cellStyle name="常规 21 3 2 7" xfId="10407"/>
    <cellStyle name="常规 21 3 2 8" xfId="10411"/>
    <cellStyle name="常规 21 3 2 9" xfId="10414"/>
    <cellStyle name="常规 21 3 20" xfId="10377"/>
    <cellStyle name="常规 21 3 21" xfId="2957"/>
    <cellStyle name="常规 21 3 22" xfId="7315"/>
    <cellStyle name="常规 21 3 23" xfId="7323"/>
    <cellStyle name="常规 21 3 24" xfId="2149"/>
    <cellStyle name="常规 21 3 3" xfId="10417"/>
    <cellStyle name="常规 21 3 3 10" xfId="10420"/>
    <cellStyle name="常规 21 3 3 11" xfId="3419"/>
    <cellStyle name="常规 21 3 3 12" xfId="3428"/>
    <cellStyle name="常规 21 3 3 2" xfId="10423"/>
    <cellStyle name="常规 21 3 3 3" xfId="10428"/>
    <cellStyle name="常规 21 3 3 4" xfId="10433"/>
    <cellStyle name="常规 21 3 3 5" xfId="10438"/>
    <cellStyle name="常规 21 3 3 6" xfId="10442"/>
    <cellStyle name="常规 21 3 3 7" xfId="10446"/>
    <cellStyle name="常规 21 3 3 8" xfId="10450"/>
    <cellStyle name="常规 21 3 3 9" xfId="10455"/>
    <cellStyle name="常规 21 3 4" xfId="10460"/>
    <cellStyle name="常规 21 3 4 10" xfId="10464"/>
    <cellStyle name="常规 21 3 4 11" xfId="10469"/>
    <cellStyle name="常规 21 3 4 12" xfId="10474"/>
    <cellStyle name="常规 21 3 4 2" xfId="10479"/>
    <cellStyle name="常规 21 3 4 3" xfId="10483"/>
    <cellStyle name="常规 21 3 4 4" xfId="10487"/>
    <cellStyle name="常规 21 3 4 5" xfId="10491"/>
    <cellStyle name="常规 21 3 4 6" xfId="10494"/>
    <cellStyle name="常规 21 3 4 7" xfId="10497"/>
    <cellStyle name="常规 21 3 4 8" xfId="10501"/>
    <cellStyle name="常规 21 3 4 9" xfId="10506"/>
    <cellStyle name="常规 21 3 5" xfId="10511"/>
    <cellStyle name="常规 21 3 5 10" xfId="10515"/>
    <cellStyle name="常规 21 3 5 11" xfId="10520"/>
    <cellStyle name="常规 21 3 5 12" xfId="10524"/>
    <cellStyle name="常规 21 3 5 2" xfId="10529"/>
    <cellStyle name="常规 21 3 5 3" xfId="10534"/>
    <cellStyle name="常规 21 3 5 4" xfId="10539"/>
    <cellStyle name="常规 21 3 5 5" xfId="7296"/>
    <cellStyle name="常规 21 3 5 6" xfId="7301"/>
    <cellStyle name="常规 21 3 5 7" xfId="7306"/>
    <cellStyle name="常规 21 3 5 8" xfId="7351"/>
    <cellStyle name="常规 21 3 5 9" xfId="7357"/>
    <cellStyle name="常规 21 3 6" xfId="10543"/>
    <cellStyle name="常规 21 3 6 10" xfId="10547"/>
    <cellStyle name="常规 21 3 6 11" xfId="10550"/>
    <cellStyle name="常规 21 3 6 12" xfId="10553"/>
    <cellStyle name="常规 21 3 6 2" xfId="10556"/>
    <cellStyle name="常规 21 3 6 3" xfId="10560"/>
    <cellStyle name="常规 21 3 6 4" xfId="10564"/>
    <cellStyle name="常规 21 3 6 5" xfId="10568"/>
    <cellStyle name="常规 21 3 6 6" xfId="10571"/>
    <cellStyle name="常规 21 3 6 7" xfId="10574"/>
    <cellStyle name="常规 21 3 6 8" xfId="10578"/>
    <cellStyle name="常规 21 3 6 9" xfId="10583"/>
    <cellStyle name="常规 21 3 7" xfId="10588"/>
    <cellStyle name="常规 21 3 7 10" xfId="10591"/>
    <cellStyle name="常规 21 3 7 11" xfId="10594"/>
    <cellStyle name="常规 21 3 7 12" xfId="10597"/>
    <cellStyle name="常规 21 3 7 2" xfId="10600"/>
    <cellStyle name="常规 21 3 7 3" xfId="10604"/>
    <cellStyle name="常规 21 3 7 4" xfId="10608"/>
    <cellStyle name="常规 21 3 7 5" xfId="10612"/>
    <cellStyle name="常规 21 3 7 6" xfId="10615"/>
    <cellStyle name="常规 21 3 7 7" xfId="10618"/>
    <cellStyle name="常规 21 3 7 8" xfId="10622"/>
    <cellStyle name="常规 21 3 7 9" xfId="10627"/>
    <cellStyle name="常规 21 3 8" xfId="10632"/>
    <cellStyle name="常规 21 3 8 10" xfId="19890"/>
    <cellStyle name="常规 21 3 8 11" xfId="19892"/>
    <cellStyle name="常规 21 3 8 12" xfId="19894"/>
    <cellStyle name="常规 21 3 8 2" xfId="19896"/>
    <cellStyle name="常规 21 3 8 3" xfId="19899"/>
    <cellStyle name="常规 21 3 8 4" xfId="19902"/>
    <cellStyle name="常规 21 3 8 5" xfId="19905"/>
    <cellStyle name="常规 21 3 8 6" xfId="19907"/>
    <cellStyle name="常规 21 3 8 7" xfId="19909"/>
    <cellStyle name="常规 21 3 8 8" xfId="19912"/>
    <cellStyle name="常规 21 3 8 9" xfId="19917"/>
    <cellStyle name="常规 21 3 9" xfId="10635"/>
    <cellStyle name="常规 21 3 9 10" xfId="19922"/>
    <cellStyle name="常规 21 3 9 11" xfId="19925"/>
    <cellStyle name="常规 21 3 9 12" xfId="19928"/>
    <cellStyle name="常规 21 3 9 2" xfId="17268"/>
    <cellStyle name="常规 21 3 9 3" xfId="19931"/>
    <cellStyle name="常规 21 3 9 4" xfId="19933"/>
    <cellStyle name="常规 21 3 9 5" xfId="19935"/>
    <cellStyle name="常规 21 3 9 6" xfId="19937"/>
    <cellStyle name="常规 21 3 9 7" xfId="19939"/>
    <cellStyle name="常规 21 3 9 8" xfId="19942"/>
    <cellStyle name="常规 21 3 9 9" xfId="19945"/>
    <cellStyle name="常规 210" xfId="10974"/>
    <cellStyle name="常规 211" xfId="10980"/>
    <cellStyle name="常规 212" xfId="10986"/>
    <cellStyle name="常规 213" xfId="19691"/>
    <cellStyle name="常规 214" xfId="19698"/>
    <cellStyle name="常规 215" xfId="18461"/>
    <cellStyle name="常规 216" xfId="18468"/>
    <cellStyle name="常规 217" xfId="18475"/>
    <cellStyle name="常规 218" xfId="19950"/>
    <cellStyle name="常规 219" xfId="19955"/>
    <cellStyle name="常规 22" xfId="12464"/>
    <cellStyle name="常规 22 2" xfId="11777"/>
    <cellStyle name="常规 22 2 10" xfId="11781"/>
    <cellStyle name="常规 22 2 10 10" xfId="19959"/>
    <cellStyle name="常规 22 2 10 11" xfId="19961"/>
    <cellStyle name="常规 22 2 10 12" xfId="19963"/>
    <cellStyle name="常规 22 2 10 2" xfId="19965"/>
    <cellStyle name="常规 22 2 10 3" xfId="19968"/>
    <cellStyle name="常规 22 2 10 4" xfId="19971"/>
    <cellStyle name="常规 22 2 10 5" xfId="19973"/>
    <cellStyle name="常规 22 2 10 6" xfId="19975"/>
    <cellStyle name="常规 22 2 10 7" xfId="19977"/>
    <cellStyle name="常规 22 2 10 8" xfId="19979"/>
    <cellStyle name="常规 22 2 10 9" xfId="19981"/>
    <cellStyle name="常规 22 2 11" xfId="11785"/>
    <cellStyle name="常规 22 2 11 10" xfId="19505"/>
    <cellStyle name="常规 22 2 11 11" xfId="19509"/>
    <cellStyle name="常规 22 2 11 12" xfId="19984"/>
    <cellStyle name="常规 22 2 11 2" xfId="19986"/>
    <cellStyle name="常规 22 2 11 3" xfId="451"/>
    <cellStyle name="常规 22 2 11 4" xfId="19988"/>
    <cellStyle name="常规 22 2 11 5" xfId="8793"/>
    <cellStyle name="常规 22 2 11 6" xfId="19990"/>
    <cellStyle name="常规 22 2 11 7" xfId="19992"/>
    <cellStyle name="常规 22 2 11 8" xfId="19994"/>
    <cellStyle name="常规 22 2 11 9" xfId="19996"/>
    <cellStyle name="常规 22 2 12" xfId="11789"/>
    <cellStyle name="常规 22 2 12 10" xfId="8569"/>
    <cellStyle name="常规 22 2 12 11" xfId="8572"/>
    <cellStyle name="常规 22 2 12 12" xfId="8575"/>
    <cellStyle name="常规 22 2 12 2" xfId="19998"/>
    <cellStyle name="常规 22 2 12 3" xfId="14602"/>
    <cellStyle name="常规 22 2 12 4" xfId="14607"/>
    <cellStyle name="常规 22 2 12 5" xfId="15544"/>
    <cellStyle name="常规 22 2 12 6" xfId="15547"/>
    <cellStyle name="常规 22 2 12 7" xfId="15550"/>
    <cellStyle name="常规 22 2 12 8" xfId="15554"/>
    <cellStyle name="常规 22 2 12 9" xfId="15558"/>
    <cellStyle name="常规 22 2 13" xfId="11793"/>
    <cellStyle name="常规 22 2 13 10" xfId="20001"/>
    <cellStyle name="常规 22 2 13 11" xfId="20003"/>
    <cellStyle name="常规 22 2 13 12" xfId="20005"/>
    <cellStyle name="常规 22 2 13 2" xfId="20007"/>
    <cellStyle name="常规 22 2 13 3" xfId="20009"/>
    <cellStyle name="常规 22 2 13 4" xfId="20011"/>
    <cellStyle name="常规 22 2 13 5" xfId="15574"/>
    <cellStyle name="常规 22 2 13 6" xfId="15577"/>
    <cellStyle name="常规 22 2 13 7" xfId="15580"/>
    <cellStyle name="常规 22 2 13 8" xfId="15583"/>
    <cellStyle name="常规 22 2 13 9" xfId="15586"/>
    <cellStyle name="常规 22 2 14" xfId="11796"/>
    <cellStyle name="常规 22 2 15" xfId="11801"/>
    <cellStyle name="常规 22 2 16" xfId="11808"/>
    <cellStyle name="常规 22 2 17" xfId="11814"/>
    <cellStyle name="常规 22 2 18" xfId="11820"/>
    <cellStyle name="常规 22 2 19" xfId="11826"/>
    <cellStyle name="常规 22 2 2" xfId="11832"/>
    <cellStyle name="常规 22 2 2 10" xfId="11836"/>
    <cellStyle name="常规 22 2 2 11" xfId="11840"/>
    <cellStyle name="常规 22 2 2 12" xfId="11844"/>
    <cellStyle name="常规 22 2 2 2" xfId="11847"/>
    <cellStyle name="常规 22 2 2 3" xfId="11850"/>
    <cellStyle name="常规 22 2 2 4" xfId="11853"/>
    <cellStyle name="常规 22 2 2 5" xfId="11856"/>
    <cellStyle name="常规 22 2 2 6" xfId="11859"/>
    <cellStyle name="常规 22 2 2 7" xfId="11862"/>
    <cellStyle name="常规 22 2 2 8" xfId="11865"/>
    <cellStyle name="常规 22 2 2 9" xfId="11868"/>
    <cellStyle name="常规 22 2 20" xfId="11802"/>
    <cellStyle name="常规 22 2 21" xfId="11809"/>
    <cellStyle name="常规 22 2 22" xfId="11815"/>
    <cellStyle name="常规 22 2 23" xfId="11821"/>
    <cellStyle name="常规 22 2 24" xfId="11827"/>
    <cellStyle name="常规 22 2 3" xfId="8650"/>
    <cellStyle name="常规 22 2 3 10" xfId="11872"/>
    <cellStyle name="常规 22 2 3 11" xfId="11877"/>
    <cellStyle name="常规 22 2 3 12" xfId="11882"/>
    <cellStyle name="常规 22 2 3 2" xfId="11886"/>
    <cellStyle name="常规 22 2 3 3" xfId="11890"/>
    <cellStyle name="常规 22 2 3 4" xfId="11893"/>
    <cellStyle name="常规 22 2 3 5" xfId="11896"/>
    <cellStyle name="常规 22 2 3 6" xfId="11899"/>
    <cellStyle name="常规 22 2 3 7" xfId="11902"/>
    <cellStyle name="常规 22 2 3 8" xfId="11905"/>
    <cellStyle name="常规 22 2 3 9" xfId="11908"/>
    <cellStyle name="常规 22 2 4" xfId="8655"/>
    <cellStyle name="常规 22 2 4 10" xfId="11912"/>
    <cellStyle name="常规 22 2 4 11" xfId="11917"/>
    <cellStyle name="常规 22 2 4 12" xfId="11921"/>
    <cellStyle name="常规 22 2 4 2" xfId="11924"/>
    <cellStyle name="常规 22 2 4 3" xfId="11927"/>
    <cellStyle name="常规 22 2 4 4" xfId="11930"/>
    <cellStyle name="常规 22 2 4 5" xfId="11933"/>
    <cellStyle name="常规 22 2 4 6" xfId="11936"/>
    <cellStyle name="常规 22 2 4 7" xfId="11939"/>
    <cellStyle name="常规 22 2 4 8" xfId="11942"/>
    <cellStyle name="常规 22 2 4 9" xfId="11945"/>
    <cellStyle name="常规 22 2 5" xfId="8659"/>
    <cellStyle name="常规 22 2 5 10" xfId="11950"/>
    <cellStyle name="常规 22 2 5 11" xfId="11955"/>
    <cellStyle name="常规 22 2 5 12" xfId="11960"/>
    <cellStyle name="常规 22 2 5 2" xfId="11963"/>
    <cellStyle name="常规 22 2 5 3" xfId="11966"/>
    <cellStyle name="常规 22 2 5 4" xfId="11969"/>
    <cellStyle name="常规 22 2 5 5" xfId="11972"/>
    <cellStyle name="常规 22 2 5 6" xfId="11975"/>
    <cellStyle name="常规 22 2 5 7" xfId="11978"/>
    <cellStyle name="常规 22 2 5 8" xfId="11982"/>
    <cellStyle name="常规 22 2 5 9" xfId="11986"/>
    <cellStyle name="常规 22 2 6" xfId="11990"/>
    <cellStyle name="常规 22 2 6 10" xfId="1175"/>
    <cellStyle name="常规 22 2 6 11" xfId="11995"/>
    <cellStyle name="常规 22 2 6 12" xfId="12000"/>
    <cellStyle name="常规 22 2 6 2" xfId="12003"/>
    <cellStyle name="常规 22 2 6 3" xfId="12006"/>
    <cellStyle name="常规 22 2 6 4" xfId="12009"/>
    <cellStyle name="常规 22 2 6 5" xfId="12012"/>
    <cellStyle name="常规 22 2 6 6" xfId="12015"/>
    <cellStyle name="常规 22 2 6 7" xfId="12018"/>
    <cellStyle name="常规 22 2 6 8" xfId="12021"/>
    <cellStyle name="常规 22 2 6 9" xfId="12024"/>
    <cellStyle name="常规 22 2 7" xfId="12027"/>
    <cellStyle name="常规 22 2 7 10" xfId="12032"/>
    <cellStyle name="常规 22 2 7 11" xfId="12037"/>
    <cellStyle name="常规 22 2 7 12" xfId="12042"/>
    <cellStyle name="常规 22 2 7 2" xfId="12045"/>
    <cellStyle name="常规 22 2 7 3" xfId="12048"/>
    <cellStyle name="常规 22 2 7 4" xfId="12051"/>
    <cellStyle name="常规 22 2 7 5" xfId="12054"/>
    <cellStyle name="常规 22 2 7 6" xfId="12057"/>
    <cellStyle name="常规 22 2 7 7" xfId="12060"/>
    <cellStyle name="常规 22 2 7 8" xfId="12063"/>
    <cellStyle name="常规 22 2 7 9" xfId="12066"/>
    <cellStyle name="常规 22 2 8" xfId="12069"/>
    <cellStyle name="常规 22 2 8 10" xfId="20013"/>
    <cellStyle name="常规 22 2 8 11" xfId="20017"/>
    <cellStyle name="常规 22 2 8 12" xfId="20021"/>
    <cellStyle name="常规 22 2 8 2" xfId="20023"/>
    <cellStyle name="常规 22 2 8 3" xfId="20026"/>
    <cellStyle name="常规 22 2 8 4" xfId="20028"/>
    <cellStyle name="常规 22 2 8 5" xfId="20030"/>
    <cellStyle name="常规 22 2 8 6" xfId="20032"/>
    <cellStyle name="常规 22 2 8 7" xfId="20035"/>
    <cellStyle name="常规 22 2 8 8" xfId="20038"/>
    <cellStyle name="常规 22 2 8 9" xfId="20041"/>
    <cellStyle name="常规 22 2 9" xfId="12074"/>
    <cellStyle name="常规 22 2 9 10" xfId="20043"/>
    <cellStyle name="常规 22 2 9 11" xfId="14007"/>
    <cellStyle name="常规 22 2 9 12" xfId="20047"/>
    <cellStyle name="常规 22 2 9 2" xfId="20049"/>
    <cellStyle name="常规 22 2 9 3" xfId="20051"/>
    <cellStyle name="常规 22 2 9 4" xfId="20053"/>
    <cellStyle name="常规 22 2 9 5" xfId="20055"/>
    <cellStyle name="常规 22 2 9 6" xfId="20057"/>
    <cellStyle name="常规 22 2 9 7" xfId="20059"/>
    <cellStyle name="常规 22 2 9 8" xfId="20061"/>
    <cellStyle name="常规 22 2 9 9" xfId="20063"/>
    <cellStyle name="常规 22 3" xfId="12080"/>
    <cellStyle name="常规 22 3 10" xfId="12085"/>
    <cellStyle name="常规 22 3 10 10" xfId="20065"/>
    <cellStyle name="常规 22 3 10 11" xfId="20067"/>
    <cellStyle name="常规 22 3 10 12" xfId="20069"/>
    <cellStyle name="常规 22 3 10 2" xfId="20071"/>
    <cellStyle name="常规 22 3 10 3" xfId="20074"/>
    <cellStyle name="常规 22 3 10 4" xfId="2379"/>
    <cellStyle name="常规 22 3 10 5" xfId="20077"/>
    <cellStyle name="常规 22 3 10 6" xfId="20079"/>
    <cellStyle name="常规 22 3 10 7" xfId="20081"/>
    <cellStyle name="常规 22 3 10 8" xfId="11457"/>
    <cellStyle name="常规 22 3 10 9" xfId="11460"/>
    <cellStyle name="常规 22 3 11" xfId="12089"/>
    <cellStyle name="常规 22 3 11 10" xfId="20083"/>
    <cellStyle name="常规 22 3 11 11" xfId="20085"/>
    <cellStyle name="常规 22 3 11 12" xfId="20088"/>
    <cellStyle name="常规 22 3 11 2" xfId="20090"/>
    <cellStyle name="常规 22 3 11 3" xfId="20093"/>
    <cellStyle name="常规 22 3 11 4" xfId="2387"/>
    <cellStyle name="常规 22 3 11 5" xfId="2390"/>
    <cellStyle name="常规 22 3 11 6" xfId="20095"/>
    <cellStyle name="常规 22 3 11 7" xfId="20097"/>
    <cellStyle name="常规 22 3 11 8" xfId="11480"/>
    <cellStyle name="常规 22 3 11 9" xfId="11483"/>
    <cellStyle name="常规 22 3 12" xfId="10848"/>
    <cellStyle name="常规 22 3 12 10" xfId="20099"/>
    <cellStyle name="常规 22 3 12 11" xfId="20101"/>
    <cellStyle name="常规 22 3 12 12" xfId="20103"/>
    <cellStyle name="常规 22 3 12 2" xfId="20105"/>
    <cellStyle name="常规 22 3 12 3" xfId="20108"/>
    <cellStyle name="常规 22 3 12 4" xfId="20111"/>
    <cellStyle name="常规 22 3 12 5" xfId="20113"/>
    <cellStyle name="常规 22 3 12 6" xfId="20115"/>
    <cellStyle name="常规 22 3 12 7" xfId="20117"/>
    <cellStyle name="常规 22 3 12 8" xfId="11505"/>
    <cellStyle name="常规 22 3 12 9" xfId="11509"/>
    <cellStyle name="常规 22 3 13" xfId="10853"/>
    <cellStyle name="常规 22 3 13 10" xfId="2289"/>
    <cellStyle name="常规 22 3 13 11" xfId="300"/>
    <cellStyle name="常规 22 3 13 12" xfId="20120"/>
    <cellStyle name="常规 22 3 13 2" xfId="20122"/>
    <cellStyle name="常规 22 3 13 3" xfId="20124"/>
    <cellStyle name="常规 22 3 13 4" xfId="20126"/>
    <cellStyle name="常规 22 3 13 5" xfId="20128"/>
    <cellStyle name="常规 22 3 13 6" xfId="20130"/>
    <cellStyle name="常规 22 3 13 7" xfId="20132"/>
    <cellStyle name="常规 22 3 13 8" xfId="11530"/>
    <cellStyle name="常规 22 3 13 9" xfId="11533"/>
    <cellStyle name="常规 22 3 14" xfId="10858"/>
    <cellStyle name="常规 22 3 15" xfId="10864"/>
    <cellStyle name="常规 22 3 16" xfId="10870"/>
    <cellStyle name="常规 22 3 17" xfId="10877"/>
    <cellStyle name="常规 22 3 18" xfId="10884"/>
    <cellStyle name="常规 22 3 19" xfId="10891"/>
    <cellStyle name="常规 22 3 2" xfId="12092"/>
    <cellStyle name="常规 22 3 2 10" xfId="12095"/>
    <cellStyle name="常规 22 3 2 11" xfId="12099"/>
    <cellStyle name="常规 22 3 2 12" xfId="12103"/>
    <cellStyle name="常规 22 3 2 2" xfId="12106"/>
    <cellStyle name="常规 22 3 2 3" xfId="12110"/>
    <cellStyle name="常规 22 3 2 4" xfId="12114"/>
    <cellStyle name="常规 22 3 2 5" xfId="12117"/>
    <cellStyle name="常规 22 3 2 6" xfId="12120"/>
    <cellStyle name="常规 22 3 2 7" xfId="12123"/>
    <cellStyle name="常规 22 3 2 8" xfId="12126"/>
    <cellStyle name="常规 22 3 2 9" xfId="12129"/>
    <cellStyle name="常规 22 3 20" xfId="10865"/>
    <cellStyle name="常规 22 3 21" xfId="10871"/>
    <cellStyle name="常规 22 3 22" xfId="10878"/>
    <cellStyle name="常规 22 3 23" xfId="10885"/>
    <cellStyle name="常规 22 3 24" xfId="10892"/>
    <cellStyle name="常规 22 3 3" xfId="12132"/>
    <cellStyle name="常规 22 3 3 10" xfId="12135"/>
    <cellStyle name="常规 22 3 3 11" xfId="12138"/>
    <cellStyle name="常规 22 3 3 12" xfId="12141"/>
    <cellStyle name="常规 22 3 3 2" xfId="12145"/>
    <cellStyle name="常规 22 3 3 3" xfId="12150"/>
    <cellStyle name="常规 22 3 3 4" xfId="12153"/>
    <cellStyle name="常规 22 3 3 5" xfId="12156"/>
    <cellStyle name="常规 22 3 3 6" xfId="12159"/>
    <cellStyle name="常规 22 3 3 7" xfId="12163"/>
    <cellStyle name="常规 22 3 3 8" xfId="12167"/>
    <cellStyle name="常规 22 3 3 9" xfId="12171"/>
    <cellStyle name="常规 22 3 4" xfId="12174"/>
    <cellStyle name="常规 22 3 4 10" xfId="11514"/>
    <cellStyle name="常规 22 3 4 11" xfId="11519"/>
    <cellStyle name="常规 22 3 4 12" xfId="11523"/>
    <cellStyle name="常规 22 3 4 2" xfId="12177"/>
    <cellStyle name="常规 22 3 4 3" xfId="12181"/>
    <cellStyle name="常规 22 3 4 4" xfId="12185"/>
    <cellStyle name="常规 22 3 4 5" xfId="12189"/>
    <cellStyle name="常规 22 3 4 6" xfId="12193"/>
    <cellStyle name="常规 22 3 4 7" xfId="12196"/>
    <cellStyle name="常规 22 3 4 8" xfId="12199"/>
    <cellStyle name="常规 22 3 4 9" xfId="12202"/>
    <cellStyle name="常规 22 3 5" xfId="12205"/>
    <cellStyle name="常规 22 3 5 10" xfId="11601"/>
    <cellStyle name="常规 22 3 5 11" xfId="11605"/>
    <cellStyle name="常规 22 3 5 12" xfId="11609"/>
    <cellStyle name="常规 22 3 5 2" xfId="12208"/>
    <cellStyle name="常规 22 3 5 3" xfId="12212"/>
    <cellStyle name="常规 22 3 5 4" xfId="12215"/>
    <cellStyle name="常规 22 3 5 5" xfId="12218"/>
    <cellStyle name="常规 22 3 5 6" xfId="12221"/>
    <cellStyle name="常规 22 3 5 7" xfId="12224"/>
    <cellStyle name="常规 22 3 5 8" xfId="12227"/>
    <cellStyle name="常规 22 3 5 9" xfId="12230"/>
    <cellStyle name="常规 22 3 6" xfId="12233"/>
    <cellStyle name="常规 22 3 6 10" xfId="1372"/>
    <cellStyle name="常规 22 3 6 11" xfId="12239"/>
    <cellStyle name="常规 22 3 6 12" xfId="12243"/>
    <cellStyle name="常规 22 3 6 2" xfId="12246"/>
    <cellStyle name="常规 22 3 6 3" xfId="12249"/>
    <cellStyle name="常规 22 3 6 4" xfId="12252"/>
    <cellStyle name="常规 22 3 6 5" xfId="12255"/>
    <cellStyle name="常规 22 3 6 6" xfId="12258"/>
    <cellStyle name="常规 22 3 6 7" xfId="12261"/>
    <cellStyle name="常规 22 3 6 8" xfId="12264"/>
    <cellStyle name="常规 22 3 6 9" xfId="12267"/>
    <cellStyle name="常规 22 3 7" xfId="10783"/>
    <cellStyle name="常规 22 3 7 10" xfId="12270"/>
    <cellStyle name="常规 22 3 7 11" xfId="12274"/>
    <cellStyle name="常规 22 3 7 12" xfId="12278"/>
    <cellStyle name="常规 22 3 7 2" xfId="12281"/>
    <cellStyle name="常规 22 3 7 3" xfId="12284"/>
    <cellStyle name="常规 22 3 7 4" xfId="12287"/>
    <cellStyle name="常规 22 3 7 5" xfId="12290"/>
    <cellStyle name="常规 22 3 7 6" xfId="12293"/>
    <cellStyle name="常规 22 3 7 7" xfId="12296"/>
    <cellStyle name="常规 22 3 7 8" xfId="12299"/>
    <cellStyle name="常规 22 3 7 9" xfId="12302"/>
    <cellStyle name="常规 22 3 8" xfId="10789"/>
    <cellStyle name="常规 22 3 8 10" xfId="20134"/>
    <cellStyle name="常规 22 3 8 11" xfId="20136"/>
    <cellStyle name="常规 22 3 8 12" xfId="20138"/>
    <cellStyle name="常规 22 3 8 2" xfId="20140"/>
    <cellStyle name="常规 22 3 8 3" xfId="20142"/>
    <cellStyle name="常规 22 3 8 4" xfId="20144"/>
    <cellStyle name="常规 22 3 8 5" xfId="20146"/>
    <cellStyle name="常规 22 3 8 6" xfId="20148"/>
    <cellStyle name="常规 22 3 8 7" xfId="20151"/>
    <cellStyle name="常规 22 3 8 8" xfId="20154"/>
    <cellStyle name="常规 22 3 8 9" xfId="20157"/>
    <cellStyle name="常规 22 3 9" xfId="10796"/>
    <cellStyle name="常规 22 3 9 10" xfId="11689"/>
    <cellStyle name="常规 22 3 9 11" xfId="11692"/>
    <cellStyle name="常规 22 3 9 12" xfId="11695"/>
    <cellStyle name="常规 22 3 9 2" xfId="20159"/>
    <cellStyle name="常规 22 3 9 3" xfId="20161"/>
    <cellStyle name="常规 22 3 9 4" xfId="20164"/>
    <cellStyle name="常规 22 3 9 5" xfId="20167"/>
    <cellStyle name="常规 22 3 9 6" xfId="20170"/>
    <cellStyle name="常规 22 3 9 7" xfId="20172"/>
    <cellStyle name="常规 22 3 9 8" xfId="20174"/>
    <cellStyle name="常规 22 3 9 9" xfId="20176"/>
    <cellStyle name="常规 220" xfId="18462"/>
    <cellStyle name="常规 221" xfId="18469"/>
    <cellStyle name="常规 222" xfId="18476"/>
    <cellStyle name="常规 223" xfId="19951"/>
    <cellStyle name="常规 224" xfId="19956"/>
    <cellStyle name="常规 225" xfId="20179"/>
    <cellStyle name="常规 226" xfId="20184"/>
    <cellStyle name="常规 227" xfId="20189"/>
    <cellStyle name="常规 228" xfId="20194"/>
    <cellStyle name="常规 229" xfId="20199"/>
    <cellStyle name="常规 23" xfId="12469"/>
    <cellStyle name="常规 23 2" xfId="10952"/>
    <cellStyle name="常规 23 2 10" xfId="13266"/>
    <cellStyle name="常规 23 2 10 10" xfId="15311"/>
    <cellStyle name="常规 23 2 10 11" xfId="15314"/>
    <cellStyle name="常规 23 2 10 12" xfId="15317"/>
    <cellStyle name="常规 23 2 10 2" xfId="20203"/>
    <cellStyle name="常规 23 2 10 3" xfId="20205"/>
    <cellStyle name="常规 23 2 10 4" xfId="20207"/>
    <cellStyle name="常规 23 2 10 5" xfId="20209"/>
    <cellStyle name="常规 23 2 10 6" xfId="20211"/>
    <cellStyle name="常规 23 2 10 7" xfId="20213"/>
    <cellStyle name="常规 23 2 10 8" xfId="20215"/>
    <cellStyle name="常规 23 2 10 9" xfId="20217"/>
    <cellStyle name="常规 23 2 11" xfId="13270"/>
    <cellStyle name="常规 23 2 11 10" xfId="20220"/>
    <cellStyle name="常规 23 2 11 11" xfId="20223"/>
    <cellStyle name="常规 23 2 11 12" xfId="20226"/>
    <cellStyle name="常规 23 2 11 2" xfId="20228"/>
    <cellStyle name="常规 23 2 11 3" xfId="20230"/>
    <cellStyle name="常规 23 2 11 4" xfId="20232"/>
    <cellStyle name="常规 23 2 11 5" xfId="20234"/>
    <cellStyle name="常规 23 2 11 6" xfId="20236"/>
    <cellStyle name="常规 23 2 11 7" xfId="20238"/>
    <cellStyle name="常规 23 2 11 8" xfId="20240"/>
    <cellStyle name="常规 23 2 11 9" xfId="20242"/>
    <cellStyle name="常规 23 2 12" xfId="13274"/>
    <cellStyle name="常规 23 2 12 10" xfId="20245"/>
    <cellStyle name="常规 23 2 12 11" xfId="20247"/>
    <cellStyle name="常规 23 2 12 12" xfId="20249"/>
    <cellStyle name="常规 23 2 12 2" xfId="20251"/>
    <cellStyle name="常规 23 2 12 3" xfId="20254"/>
    <cellStyle name="常规 23 2 12 4" xfId="20257"/>
    <cellStyle name="常规 23 2 12 5" xfId="20259"/>
    <cellStyle name="常规 23 2 12 6" xfId="20261"/>
    <cellStyle name="常规 23 2 12 7" xfId="20263"/>
    <cellStyle name="常规 23 2 12 8" xfId="20265"/>
    <cellStyle name="常规 23 2 12 9" xfId="20267"/>
    <cellStyle name="常规 23 2 13" xfId="13278"/>
    <cellStyle name="常规 23 2 13 10" xfId="20269"/>
    <cellStyle name="常规 23 2 13 11" xfId="20271"/>
    <cellStyle name="常规 23 2 13 12" xfId="20273"/>
    <cellStyle name="常规 23 2 13 2" xfId="20275"/>
    <cellStyle name="常规 23 2 13 3" xfId="20277"/>
    <cellStyle name="常规 23 2 13 4" xfId="20279"/>
    <cellStyle name="常规 23 2 13 5" xfId="20281"/>
    <cellStyle name="常规 23 2 13 6" xfId="20283"/>
    <cellStyle name="常规 23 2 13 7" xfId="20285"/>
    <cellStyle name="常规 23 2 13 8" xfId="20287"/>
    <cellStyle name="常规 23 2 13 9" xfId="20289"/>
    <cellStyle name="常规 23 2 14" xfId="13281"/>
    <cellStyle name="常规 23 2 15" xfId="13285"/>
    <cellStyle name="常规 23 2 16" xfId="13290"/>
    <cellStyle name="常规 23 2 17" xfId="13295"/>
    <cellStyle name="常规 23 2 18" xfId="13300"/>
    <cellStyle name="常规 23 2 19" xfId="13305"/>
    <cellStyle name="常规 23 2 2" xfId="13309"/>
    <cellStyle name="常规 23 2 2 10" xfId="13312"/>
    <cellStyle name="常规 23 2 2 11" xfId="13315"/>
    <cellStyle name="常规 23 2 2 12" xfId="13318"/>
    <cellStyle name="常规 23 2 2 2" xfId="13321"/>
    <cellStyle name="常规 23 2 2 3" xfId="13325"/>
    <cellStyle name="常规 23 2 2 4" xfId="13329"/>
    <cellStyle name="常规 23 2 2 5" xfId="13332"/>
    <cellStyle name="常规 23 2 2 6" xfId="13335"/>
    <cellStyle name="常规 23 2 2 7" xfId="13338"/>
    <cellStyle name="常规 23 2 2 8" xfId="13341"/>
    <cellStyle name="常规 23 2 2 9" xfId="13344"/>
    <cellStyle name="常规 23 2 20" xfId="13286"/>
    <cellStyle name="常规 23 2 21" xfId="13291"/>
    <cellStyle name="常规 23 2 22" xfId="13296"/>
    <cellStyle name="常规 23 2 23" xfId="13301"/>
    <cellStyle name="常规 23 2 24" xfId="13306"/>
    <cellStyle name="常规 23 2 3" xfId="13347"/>
    <cellStyle name="常规 23 2 3 10" xfId="13350"/>
    <cellStyle name="常规 23 2 3 11" xfId="13353"/>
    <cellStyle name="常规 23 2 3 12" xfId="13356"/>
    <cellStyle name="常规 23 2 3 2" xfId="13359"/>
    <cellStyle name="常规 23 2 3 3" xfId="9198"/>
    <cellStyle name="常规 23 2 3 4" xfId="9203"/>
    <cellStyle name="常规 23 2 3 5" xfId="9207"/>
    <cellStyle name="常规 23 2 3 6" xfId="9211"/>
    <cellStyle name="常规 23 2 3 7" xfId="9215"/>
    <cellStyle name="常规 23 2 3 8" xfId="9219"/>
    <cellStyle name="常规 23 2 3 9" xfId="9223"/>
    <cellStyle name="常规 23 2 4" xfId="13364"/>
    <cellStyle name="常规 23 2 4 10" xfId="13367"/>
    <cellStyle name="常规 23 2 4 11" xfId="13370"/>
    <cellStyle name="常规 23 2 4 12" xfId="13373"/>
    <cellStyle name="常规 23 2 4 2" xfId="13376"/>
    <cellStyle name="常规 23 2 4 3" xfId="13379"/>
    <cellStyle name="常规 23 2 4 4" xfId="13382"/>
    <cellStyle name="常规 23 2 4 5" xfId="13385"/>
    <cellStyle name="常规 23 2 4 6" xfId="13388"/>
    <cellStyle name="常规 23 2 4 7" xfId="13391"/>
    <cellStyle name="常规 23 2 4 8" xfId="13394"/>
    <cellStyle name="常规 23 2 4 9" xfId="13397"/>
    <cellStyle name="常规 23 2 5" xfId="13400"/>
    <cellStyle name="常规 23 2 5 10" xfId="1617"/>
    <cellStyle name="常规 23 2 5 11" xfId="3264"/>
    <cellStyle name="常规 23 2 5 12" xfId="3271"/>
    <cellStyle name="常规 23 2 5 2" xfId="8786"/>
    <cellStyle name="常规 23 2 5 3" xfId="13403"/>
    <cellStyle name="常规 23 2 5 4" xfId="13406"/>
    <cellStyle name="常规 23 2 5 5" xfId="13409"/>
    <cellStyle name="常规 23 2 5 6" xfId="13412"/>
    <cellStyle name="常规 23 2 5 7" xfId="13415"/>
    <cellStyle name="常规 23 2 5 8" xfId="13418"/>
    <cellStyle name="常规 23 2 5 9" xfId="13421"/>
    <cellStyle name="常规 23 2 6" xfId="13424"/>
    <cellStyle name="常规 23 2 6 10" xfId="5241"/>
    <cellStyle name="常规 23 2 6 11" xfId="5245"/>
    <cellStyle name="常规 23 2 6 12" xfId="5249"/>
    <cellStyle name="常规 23 2 6 2" xfId="5143"/>
    <cellStyle name="常规 23 2 6 3" xfId="5149"/>
    <cellStyle name="常规 23 2 6 4" xfId="5154"/>
    <cellStyle name="常规 23 2 6 5" xfId="5160"/>
    <cellStyle name="常规 23 2 6 6" xfId="13429"/>
    <cellStyle name="常规 23 2 6 7" xfId="13433"/>
    <cellStyle name="常规 23 2 6 8" xfId="10149"/>
    <cellStyle name="常规 23 2 6 9" xfId="10156"/>
    <cellStyle name="常规 23 2 7" xfId="13437"/>
    <cellStyle name="常规 23 2 7 10" xfId="13442"/>
    <cellStyle name="常规 23 2 7 11" xfId="13445"/>
    <cellStyle name="常规 23 2 7 12" xfId="13448"/>
    <cellStyle name="常规 23 2 7 2" xfId="13451"/>
    <cellStyle name="常规 23 2 7 3" xfId="13454"/>
    <cellStyle name="常规 23 2 7 4" xfId="13457"/>
    <cellStyle name="常规 23 2 7 5" xfId="13460"/>
    <cellStyle name="常规 23 2 7 6" xfId="13463"/>
    <cellStyle name="常规 23 2 7 7" xfId="13466"/>
    <cellStyle name="常规 23 2 7 8" xfId="13469"/>
    <cellStyle name="常规 23 2 7 9" xfId="13472"/>
    <cellStyle name="常规 23 2 8" xfId="13475"/>
    <cellStyle name="常规 23 2 8 10" xfId="20291"/>
    <cellStyle name="常规 23 2 8 11" xfId="20293"/>
    <cellStyle name="常规 23 2 8 12" xfId="20295"/>
    <cellStyle name="常规 23 2 8 2" xfId="20297"/>
    <cellStyle name="常规 23 2 8 3" xfId="9280"/>
    <cellStyle name="常规 23 2 8 4" xfId="9283"/>
    <cellStyle name="常规 23 2 8 5" xfId="9286"/>
    <cellStyle name="常规 23 2 8 6" xfId="9289"/>
    <cellStyle name="常规 23 2 8 7" xfId="9292"/>
    <cellStyle name="常规 23 2 8 8" xfId="20300"/>
    <cellStyle name="常规 23 2 8 9" xfId="20302"/>
    <cellStyle name="常规 23 2 9" xfId="13480"/>
    <cellStyle name="常规 23 2 9 10" xfId="20304"/>
    <cellStyle name="常规 23 2 9 11" xfId="20306"/>
    <cellStyle name="常规 23 2 9 12" xfId="20308"/>
    <cellStyle name="常规 23 2 9 2" xfId="19716"/>
    <cellStyle name="常规 23 2 9 3" xfId="19720"/>
    <cellStyle name="常规 23 2 9 4" xfId="19724"/>
    <cellStyle name="常规 23 2 9 5" xfId="19728"/>
    <cellStyle name="常规 23 2 9 6" xfId="19732"/>
    <cellStyle name="常规 23 2 9 7" xfId="19736"/>
    <cellStyle name="常规 23 2 9 8" xfId="20310"/>
    <cellStyle name="常规 23 2 9 9" xfId="20312"/>
    <cellStyle name="常规 23 3" xfId="13485"/>
    <cellStyle name="常规 23 3 10" xfId="13488"/>
    <cellStyle name="常规 23 3 10 10" xfId="20314"/>
    <cellStyle name="常规 23 3 10 11" xfId="20317"/>
    <cellStyle name="常规 23 3 10 12" xfId="20320"/>
    <cellStyle name="常规 23 3 10 2" xfId="20323"/>
    <cellStyle name="常规 23 3 10 3" xfId="20326"/>
    <cellStyle name="常规 23 3 10 4" xfId="18974"/>
    <cellStyle name="常规 23 3 10 5" xfId="14554"/>
    <cellStyle name="常规 23 3 10 6" xfId="14561"/>
    <cellStyle name="常规 23 3 10 7" xfId="14570"/>
    <cellStyle name="常规 23 3 10 8" xfId="19026"/>
    <cellStyle name="常规 23 3 10 9" xfId="19030"/>
    <cellStyle name="常规 23 3 11" xfId="13491"/>
    <cellStyle name="常规 23 3 11 10" xfId="20330"/>
    <cellStyle name="常规 23 3 11 11" xfId="20332"/>
    <cellStyle name="常规 23 3 11 12" xfId="20334"/>
    <cellStyle name="常规 23 3 11 2" xfId="20336"/>
    <cellStyle name="常规 23 3 11 3" xfId="20339"/>
    <cellStyle name="常规 23 3 11 4" xfId="20342"/>
    <cellStyle name="常规 23 3 11 5" xfId="621"/>
    <cellStyle name="常规 23 3 11 6" xfId="320"/>
    <cellStyle name="常规 23 3 11 7" xfId="14576"/>
    <cellStyle name="常规 23 3 11 8" xfId="20345"/>
    <cellStyle name="常规 23 3 11 9" xfId="20347"/>
    <cellStyle name="常规 23 3 12" xfId="13494"/>
    <cellStyle name="常规 23 3 12 10" xfId="20351"/>
    <cellStyle name="常规 23 3 12 11" xfId="20354"/>
    <cellStyle name="常规 23 3 12 12" xfId="20357"/>
    <cellStyle name="常规 23 3 12 2" xfId="20359"/>
    <cellStyle name="常规 23 3 12 3" xfId="20363"/>
    <cellStyle name="常规 23 3 12 4" xfId="20367"/>
    <cellStyle name="常规 23 3 12 5" xfId="14580"/>
    <cellStyle name="常规 23 3 12 6" xfId="14586"/>
    <cellStyle name="常规 23 3 12 7" xfId="14595"/>
    <cellStyle name="常规 23 3 12 8" xfId="20371"/>
    <cellStyle name="常规 23 3 12 9" xfId="20375"/>
    <cellStyle name="常规 23 3 13" xfId="13497"/>
    <cellStyle name="常规 23 3 13 10" xfId="4278"/>
    <cellStyle name="常规 23 3 13 11" xfId="653"/>
    <cellStyle name="常规 23 3 13 12" xfId="20379"/>
    <cellStyle name="常规 23 3 13 2" xfId="20382"/>
    <cellStyle name="常规 23 3 13 3" xfId="20385"/>
    <cellStyle name="常规 23 3 13 4" xfId="20388"/>
    <cellStyle name="常规 23 3 13 5" xfId="14599"/>
    <cellStyle name="常规 23 3 13 6" xfId="5738"/>
    <cellStyle name="常规 23 3 13 7" xfId="5743"/>
    <cellStyle name="常规 23 3 13 8" xfId="5752"/>
    <cellStyle name="常规 23 3 13 9" xfId="20391"/>
    <cellStyle name="常规 23 3 14" xfId="13500"/>
    <cellStyle name="常规 23 3 15" xfId="13504"/>
    <cellStyle name="常规 23 3 16" xfId="13509"/>
    <cellStyle name="常规 23 3 17" xfId="13514"/>
    <cellStyle name="常规 23 3 18" xfId="13519"/>
    <cellStyle name="常规 23 3 19" xfId="13524"/>
    <cellStyle name="常规 23 3 2" xfId="13528"/>
    <cellStyle name="常规 23 3 2 10" xfId="13531"/>
    <cellStyle name="常规 23 3 2 11" xfId="3608"/>
    <cellStyle name="常规 23 3 2 12" xfId="3613"/>
    <cellStyle name="常规 23 3 2 2" xfId="13535"/>
    <cellStyle name="常规 23 3 2 3" xfId="13539"/>
    <cellStyle name="常规 23 3 2 4" xfId="13543"/>
    <cellStyle name="常规 23 3 2 5" xfId="13546"/>
    <cellStyle name="常规 23 3 2 6" xfId="13549"/>
    <cellStyle name="常规 23 3 2 7" xfId="13552"/>
    <cellStyle name="常规 23 3 2 8" xfId="13555"/>
    <cellStyle name="常规 23 3 2 9" xfId="13558"/>
    <cellStyle name="常规 23 3 20" xfId="13505"/>
    <cellStyle name="常规 23 3 21" xfId="13510"/>
    <cellStyle name="常规 23 3 22" xfId="13515"/>
    <cellStyle name="常规 23 3 23" xfId="13520"/>
    <cellStyle name="常规 23 3 24" xfId="13525"/>
    <cellStyle name="常规 23 3 3" xfId="13561"/>
    <cellStyle name="常规 23 3 3 10" xfId="13564"/>
    <cellStyle name="常规 23 3 3 11" xfId="3536"/>
    <cellStyle name="常规 23 3 3 12" xfId="3659"/>
    <cellStyle name="常规 23 3 3 2" xfId="13568"/>
    <cellStyle name="常规 23 3 3 3" xfId="13572"/>
    <cellStyle name="常规 23 3 3 4" xfId="13576"/>
    <cellStyle name="常规 23 3 3 5" xfId="13579"/>
    <cellStyle name="常规 23 3 3 6" xfId="13582"/>
    <cellStyle name="常规 23 3 3 7" xfId="13585"/>
    <cellStyle name="常规 23 3 3 8" xfId="13588"/>
    <cellStyle name="常规 23 3 3 9" xfId="13591"/>
    <cellStyle name="常规 23 3 4" xfId="13594"/>
    <cellStyle name="常规 23 3 4 10" xfId="13598"/>
    <cellStyle name="常规 23 3 4 11" xfId="13604"/>
    <cellStyle name="常规 23 3 4 12" xfId="13610"/>
    <cellStyle name="常规 23 3 4 2" xfId="13614"/>
    <cellStyle name="常规 23 3 4 3" xfId="13617"/>
    <cellStyle name="常规 23 3 4 4" xfId="13620"/>
    <cellStyle name="常规 23 3 4 5" xfId="13623"/>
    <cellStyle name="常规 23 3 4 6" xfId="13626"/>
    <cellStyle name="常规 23 3 4 7" xfId="13629"/>
    <cellStyle name="常规 23 3 4 8" xfId="13632"/>
    <cellStyle name="常规 23 3 4 9" xfId="13635"/>
    <cellStyle name="常规 23 3 5" xfId="13638"/>
    <cellStyle name="常规 23 3 5 10" xfId="13642"/>
    <cellStyle name="常规 23 3 5 11" xfId="13649"/>
    <cellStyle name="常规 23 3 5 12" xfId="13656"/>
    <cellStyle name="常规 23 3 5 2" xfId="13661"/>
    <cellStyle name="常规 23 3 5 3" xfId="13664"/>
    <cellStyle name="常规 23 3 5 4" xfId="13667"/>
    <cellStyle name="常规 23 3 5 5" xfId="13671"/>
    <cellStyle name="常规 23 3 5 6" xfId="13675"/>
    <cellStyle name="常规 23 3 5 7" xfId="13679"/>
    <cellStyle name="常规 23 3 5 8" xfId="13682"/>
    <cellStyle name="常规 23 3 5 9" xfId="13685"/>
    <cellStyle name="常规 23 3 6" xfId="13690"/>
    <cellStyle name="常规 23 3 6 10" xfId="13696"/>
    <cellStyle name="常规 23 3 6 11" xfId="13702"/>
    <cellStyle name="常规 23 3 6 12" xfId="13708"/>
    <cellStyle name="常规 23 3 6 2" xfId="13712"/>
    <cellStyle name="常规 23 3 6 3" xfId="13715"/>
    <cellStyle name="常规 23 3 6 4" xfId="13718"/>
    <cellStyle name="常规 23 3 6 5" xfId="13721"/>
    <cellStyle name="常规 23 3 6 6" xfId="13724"/>
    <cellStyle name="常规 23 3 6 7" xfId="13727"/>
    <cellStyle name="常规 23 3 6 8" xfId="13732"/>
    <cellStyle name="常规 23 3 6 9" xfId="13737"/>
    <cellStyle name="常规 23 3 7" xfId="13741"/>
    <cellStyle name="常规 23 3 7 10" xfId="13747"/>
    <cellStyle name="常规 23 3 7 11" xfId="13752"/>
    <cellStyle name="常规 23 3 7 12" xfId="13757"/>
    <cellStyle name="常规 23 3 7 2" xfId="13760"/>
    <cellStyle name="常规 23 3 7 3" xfId="13763"/>
    <cellStyle name="常规 23 3 7 4" xfId="13766"/>
    <cellStyle name="常规 23 3 7 5" xfId="13769"/>
    <cellStyle name="常规 23 3 7 6" xfId="13773"/>
    <cellStyle name="常规 23 3 7 7" xfId="13777"/>
    <cellStyle name="常规 23 3 7 8" xfId="13781"/>
    <cellStyle name="常规 23 3 7 9" xfId="13785"/>
    <cellStyle name="常规 23 3 8" xfId="13789"/>
    <cellStyle name="常规 23 3 8 10" xfId="20394"/>
    <cellStyle name="常规 23 3 8 11" xfId="20397"/>
    <cellStyle name="常规 23 3 8 12" xfId="20400"/>
    <cellStyle name="常规 23 3 8 2" xfId="20402"/>
    <cellStyle name="常规 23 3 8 3" xfId="20404"/>
    <cellStyle name="常规 23 3 8 4" xfId="20406"/>
    <cellStyle name="常规 23 3 8 5" xfId="20408"/>
    <cellStyle name="常规 23 3 8 6" xfId="20411"/>
    <cellStyle name="常规 23 3 8 7" xfId="20414"/>
    <cellStyle name="常规 23 3 8 8" xfId="20417"/>
    <cellStyle name="常规 23 3 8 9" xfId="20420"/>
    <cellStyle name="常规 23 3 9" xfId="13794"/>
    <cellStyle name="常规 23 3 9 10" xfId="20424"/>
    <cellStyle name="常规 23 3 9 11" xfId="20427"/>
    <cellStyle name="常规 23 3 9 12" xfId="14497"/>
    <cellStyle name="常规 23 3 9 2" xfId="20429"/>
    <cellStyle name="常规 23 3 9 3" xfId="20431"/>
    <cellStyle name="常规 23 3 9 4" xfId="20433"/>
    <cellStyle name="常规 23 3 9 5" xfId="20435"/>
    <cellStyle name="常规 23 3 9 6" xfId="20438"/>
    <cellStyle name="常规 23 3 9 7" xfId="20441"/>
    <cellStyle name="常规 23 3 9 8" xfId="20444"/>
    <cellStyle name="常规 23 3 9 9" xfId="20447"/>
    <cellStyle name="常规 230" xfId="20180"/>
    <cellStyle name="常规 231" xfId="20185"/>
    <cellStyle name="常规 232" xfId="20190"/>
    <cellStyle name="常规 233" xfId="20195"/>
    <cellStyle name="常规 234" xfId="20200"/>
    <cellStyle name="常规 235" xfId="20450"/>
    <cellStyle name="常规 236" xfId="20457"/>
    <cellStyle name="常规 237" xfId="20462"/>
    <cellStyle name="常规 238" xfId="20468"/>
    <cellStyle name="常规 239" xfId="20473"/>
    <cellStyle name="常规 24" xfId="18480"/>
    <cellStyle name="常规 24 2" xfId="16697"/>
    <cellStyle name="常规 24 2 10" xfId="20477"/>
    <cellStyle name="常规 24 2 10 10" xfId="20479"/>
    <cellStyle name="常规 24 2 10 11" xfId="20481"/>
    <cellStyle name="常规 24 2 10 12" xfId="2075"/>
    <cellStyle name="常规 24 2 10 2" xfId="20485"/>
    <cellStyle name="常规 24 2 10 3" xfId="20490"/>
    <cellStyle name="常规 24 2 10 4" xfId="20494"/>
    <cellStyle name="常规 24 2 10 5" xfId="20499"/>
    <cellStyle name="常规 24 2 10 6" xfId="20503"/>
    <cellStyle name="常规 24 2 10 7" xfId="20507"/>
    <cellStyle name="常规 24 2 10 8" xfId="20511"/>
    <cellStyle name="常规 24 2 10 9" xfId="20516"/>
    <cellStyle name="常规 24 2 11" xfId="20520"/>
    <cellStyle name="常规 24 2 11 10" xfId="20522"/>
    <cellStyle name="常规 24 2 11 11" xfId="20524"/>
    <cellStyle name="常规 24 2 11 12" xfId="2173"/>
    <cellStyle name="常规 24 2 11 2" xfId="20528"/>
    <cellStyle name="常规 24 2 11 3" xfId="20532"/>
    <cellStyle name="常规 24 2 11 4" xfId="20536"/>
    <cellStyle name="常规 24 2 11 5" xfId="20539"/>
    <cellStyle name="常规 24 2 11 6" xfId="20542"/>
    <cellStyle name="常规 24 2 11 7" xfId="20545"/>
    <cellStyle name="常规 24 2 11 8" xfId="18002"/>
    <cellStyle name="常规 24 2 11 9" xfId="18006"/>
    <cellStyle name="常规 24 2 12" xfId="20547"/>
    <cellStyle name="常规 24 2 12 10" xfId="20549"/>
    <cellStyle name="常规 24 2 12 11" xfId="20551"/>
    <cellStyle name="常规 24 2 12 12" xfId="20553"/>
    <cellStyle name="常规 24 2 12 2" xfId="20557"/>
    <cellStyle name="常规 24 2 12 3" xfId="20562"/>
    <cellStyle name="常规 24 2 12 4" xfId="20567"/>
    <cellStyle name="常规 24 2 12 5" xfId="20570"/>
    <cellStyle name="常规 24 2 12 6" xfId="20573"/>
    <cellStyle name="常规 24 2 12 7" xfId="20576"/>
    <cellStyle name="常规 24 2 12 8" xfId="18020"/>
    <cellStyle name="常规 24 2 12 9" xfId="18024"/>
    <cellStyle name="常规 24 2 13" xfId="20578"/>
    <cellStyle name="常规 24 2 13 10" xfId="7658"/>
    <cellStyle name="常规 24 2 13 11" xfId="7674"/>
    <cellStyle name="常规 24 2 13 12" xfId="7692"/>
    <cellStyle name="常规 24 2 13 2" xfId="20582"/>
    <cellStyle name="常规 24 2 13 3" xfId="20586"/>
    <cellStyle name="常规 24 2 13 4" xfId="20590"/>
    <cellStyle name="常规 24 2 13 5" xfId="20593"/>
    <cellStyle name="常规 24 2 13 6" xfId="20596"/>
    <cellStyle name="常规 24 2 13 7" xfId="20599"/>
    <cellStyle name="常规 24 2 13 8" xfId="18048"/>
    <cellStyle name="常规 24 2 13 9" xfId="18052"/>
    <cellStyle name="常规 24 2 14" xfId="20601"/>
    <cellStyle name="常规 24 2 15" xfId="20604"/>
    <cellStyle name="常规 24 2 16" xfId="20608"/>
    <cellStyle name="常规 24 2 17" xfId="20612"/>
    <cellStyle name="常规 24 2 18" xfId="20616"/>
    <cellStyle name="常规 24 2 19" xfId="20620"/>
    <cellStyle name="常规 24 2 2" xfId="20623"/>
    <cellStyle name="常规 24 2 2 10" xfId="20625"/>
    <cellStyle name="常规 24 2 2 11" xfId="20629"/>
    <cellStyle name="常规 24 2 2 12" xfId="20633"/>
    <cellStyle name="常规 24 2 2 2" xfId="11992"/>
    <cellStyle name="常规 24 2 2 3" xfId="12029"/>
    <cellStyle name="常规 24 2 2 4" xfId="12071"/>
    <cellStyle name="常规 24 2 2 5" xfId="12076"/>
    <cellStyle name="常规 24 2 2 6" xfId="20637"/>
    <cellStyle name="常规 24 2 2 7" xfId="20640"/>
    <cellStyle name="常规 24 2 2 8" xfId="20643"/>
    <cellStyle name="常规 24 2 2 9" xfId="20646"/>
    <cellStyle name="常规 24 2 20" xfId="20605"/>
    <cellStyle name="常规 24 2 21" xfId="20609"/>
    <cellStyle name="常规 24 2 22" xfId="20613"/>
    <cellStyle name="常规 24 2 23" xfId="20617"/>
    <cellStyle name="常规 24 2 24" xfId="20621"/>
    <cellStyle name="常规 24 2 3" xfId="20649"/>
    <cellStyle name="常规 24 2 3 10" xfId="20651"/>
    <cellStyle name="常规 24 2 3 11" xfId="20655"/>
    <cellStyle name="常规 24 2 3 12" xfId="20659"/>
    <cellStyle name="常规 24 2 3 2" xfId="12235"/>
    <cellStyle name="常规 24 2 3 3" xfId="10785"/>
    <cellStyle name="常规 24 2 3 4" xfId="10792"/>
    <cellStyle name="常规 24 2 3 5" xfId="10799"/>
    <cellStyle name="常规 24 2 3 6" xfId="10803"/>
    <cellStyle name="常规 24 2 3 7" xfId="10807"/>
    <cellStyle name="常规 24 2 3 8" xfId="10811"/>
    <cellStyle name="常规 24 2 3 9" xfId="10816"/>
    <cellStyle name="常规 24 2 4" xfId="20662"/>
    <cellStyle name="常规 24 2 4 10" xfId="18027"/>
    <cellStyle name="常规 24 2 4 11" xfId="18030"/>
    <cellStyle name="常规 24 2 4 12" xfId="18034"/>
    <cellStyle name="常规 24 2 4 2" xfId="12388"/>
    <cellStyle name="常规 24 2 4 3" xfId="12391"/>
    <cellStyle name="常规 24 2 4 4" xfId="12394"/>
    <cellStyle name="常规 24 2 4 5" xfId="12397"/>
    <cellStyle name="常规 24 2 4 6" xfId="20664"/>
    <cellStyle name="常规 24 2 4 7" xfId="20666"/>
    <cellStyle name="常规 24 2 4 8" xfId="20668"/>
    <cellStyle name="常规 24 2 4 9" xfId="3835"/>
    <cellStyle name="常规 24 2 5" xfId="20670"/>
    <cellStyle name="常规 24 2 5 10" xfId="18095"/>
    <cellStyle name="常规 24 2 5 11" xfId="18098"/>
    <cellStyle name="常规 24 2 5 12" xfId="18101"/>
    <cellStyle name="常规 24 2 5 2" xfId="12481"/>
    <cellStyle name="常规 24 2 5 3" xfId="12484"/>
    <cellStyle name="常规 24 2 5 4" xfId="12487"/>
    <cellStyle name="常规 24 2 5 5" xfId="12490"/>
    <cellStyle name="常规 24 2 5 6" xfId="20672"/>
    <cellStyle name="常规 24 2 5 7" xfId="20674"/>
    <cellStyle name="常规 24 2 5 8" xfId="20676"/>
    <cellStyle name="常规 24 2 5 9" xfId="20678"/>
    <cellStyle name="常规 24 2 6" xfId="20680"/>
    <cellStyle name="常规 24 2 6 10" xfId="20682"/>
    <cellStyle name="常规 24 2 6 11" xfId="20685"/>
    <cellStyle name="常规 24 2 6 12" xfId="20688"/>
    <cellStyle name="常规 24 2 6 2" xfId="20691"/>
    <cellStyle name="常规 24 2 6 3" xfId="20693"/>
    <cellStyle name="常规 24 2 6 4" xfId="20695"/>
    <cellStyle name="常规 24 2 6 5" xfId="20697"/>
    <cellStyle name="常规 24 2 6 6" xfId="20700"/>
    <cellStyle name="常规 24 2 6 7" xfId="20703"/>
    <cellStyle name="常规 24 2 6 8" xfId="20706"/>
    <cellStyle name="常规 24 2 6 9" xfId="20708"/>
    <cellStyle name="常规 24 2 7" xfId="20710"/>
    <cellStyle name="常规 24 2 7 10" xfId="20712"/>
    <cellStyle name="常规 24 2 7 11" xfId="20716"/>
    <cellStyle name="常规 24 2 7 12" xfId="20720"/>
    <cellStyle name="常规 24 2 7 2" xfId="20724"/>
    <cellStyle name="常规 24 2 7 3" xfId="20726"/>
    <cellStyle name="常规 24 2 7 4" xfId="20728"/>
    <cellStyle name="常规 24 2 7 5" xfId="20730"/>
    <cellStyle name="常规 24 2 7 6" xfId="20732"/>
    <cellStyle name="常规 24 2 7 7" xfId="20735"/>
    <cellStyle name="常规 24 2 7 8" xfId="20738"/>
    <cellStyle name="常规 24 2 7 9" xfId="20741"/>
    <cellStyle name="常规 24 2 8" xfId="20744"/>
    <cellStyle name="常规 24 2 8 10" xfId="20746"/>
    <cellStyle name="常规 24 2 8 11" xfId="20751"/>
    <cellStyle name="常规 24 2 8 12" xfId="20755"/>
    <cellStyle name="常规 24 2 8 2" xfId="20759"/>
    <cellStyle name="常规 24 2 8 3" xfId="10926"/>
    <cellStyle name="常规 24 2 8 4" xfId="10930"/>
    <cellStyle name="常规 24 2 8 5" xfId="10934"/>
    <cellStyle name="常规 24 2 8 6" xfId="10938"/>
    <cellStyle name="常规 24 2 8 7" xfId="10942"/>
    <cellStyle name="常规 24 2 8 8" xfId="20762"/>
    <cellStyle name="常规 24 2 8 9" xfId="20765"/>
    <cellStyle name="常规 24 2 9" xfId="20767"/>
    <cellStyle name="常规 24 2 9 10" xfId="18229"/>
    <cellStyle name="常规 24 2 9 11" xfId="18232"/>
    <cellStyle name="常规 24 2 9 12" xfId="18235"/>
    <cellStyle name="常规 24 2 9 2" xfId="20769"/>
    <cellStyle name="常规 24 2 9 3" xfId="20771"/>
    <cellStyle name="常规 24 2 9 4" xfId="20773"/>
    <cellStyle name="常规 24 2 9 5" xfId="20775"/>
    <cellStyle name="常规 24 2 9 6" xfId="20777"/>
    <cellStyle name="常规 24 2 9 7" xfId="20779"/>
    <cellStyle name="常规 24 2 9 8" xfId="20781"/>
    <cellStyle name="常规 24 2 9 9" xfId="20783"/>
    <cellStyle name="常规 24 3" xfId="16700"/>
    <cellStyle name="常规 24 3 10" xfId="20785"/>
    <cellStyle name="常规 24 3 10 10" xfId="20787"/>
    <cellStyle name="常规 24 3 10 11" xfId="20789"/>
    <cellStyle name="常规 24 3 10 12" xfId="20791"/>
    <cellStyle name="常规 24 3 10 2" xfId="16108"/>
    <cellStyle name="常规 24 3 10 3" xfId="16113"/>
    <cellStyle name="常规 24 3 10 4" xfId="16118"/>
    <cellStyle name="常规 24 3 10 5" xfId="20794"/>
    <cellStyle name="常规 24 3 10 6" xfId="20799"/>
    <cellStyle name="常规 24 3 10 7" xfId="20804"/>
    <cellStyle name="常规 24 3 10 8" xfId="20807"/>
    <cellStyle name="常规 24 3 10 9" xfId="20810"/>
    <cellStyle name="常规 24 3 11" xfId="20812"/>
    <cellStyle name="常规 24 3 11 10" xfId="20814"/>
    <cellStyle name="常规 24 3 11 11" xfId="20816"/>
    <cellStyle name="常规 24 3 11 12" xfId="20818"/>
    <cellStyle name="常规 24 3 11 2" xfId="18942"/>
    <cellStyle name="常规 24 3 11 3" xfId="18946"/>
    <cellStyle name="常规 24 3 11 4" xfId="20821"/>
    <cellStyle name="常规 24 3 11 5" xfId="20824"/>
    <cellStyle name="常规 24 3 11 6" xfId="20827"/>
    <cellStyle name="常规 24 3 11 7" xfId="20830"/>
    <cellStyle name="常规 24 3 11 8" xfId="20833"/>
    <cellStyle name="常规 24 3 11 9" xfId="20836"/>
    <cellStyle name="常规 24 3 12" xfId="20838"/>
    <cellStyle name="常规 24 3 12 10" xfId="20840"/>
    <cellStyle name="常规 24 3 12 11" xfId="20842"/>
    <cellStyle name="常规 24 3 12 12" xfId="20844"/>
    <cellStyle name="常规 24 3 12 2" xfId="20847"/>
    <cellStyle name="常规 24 3 12 3" xfId="20851"/>
    <cellStyle name="常规 24 3 12 4" xfId="20855"/>
    <cellStyle name="常规 24 3 12 5" xfId="20858"/>
    <cellStyle name="常规 24 3 12 6" xfId="20862"/>
    <cellStyle name="常规 24 3 12 7" xfId="20866"/>
    <cellStyle name="常规 24 3 12 8" xfId="20870"/>
    <cellStyle name="常规 24 3 12 9" xfId="20873"/>
    <cellStyle name="常规 24 3 13" xfId="20875"/>
    <cellStyle name="常规 24 3 13 10" xfId="7160"/>
    <cellStyle name="常规 24 3 13 11" xfId="7164"/>
    <cellStyle name="常规 24 3 13 12" xfId="20877"/>
    <cellStyle name="常规 24 3 13 2" xfId="20880"/>
    <cellStyle name="常规 24 3 13 3" xfId="20883"/>
    <cellStyle name="常规 24 3 13 4" xfId="20886"/>
    <cellStyle name="常规 24 3 13 5" xfId="20889"/>
    <cellStyle name="常规 24 3 13 6" xfId="20892"/>
    <cellStyle name="常规 24 3 13 7" xfId="20895"/>
    <cellStyle name="常规 24 3 13 8" xfId="20898"/>
    <cellStyle name="常规 24 3 13 9" xfId="20901"/>
    <cellStyle name="常规 24 3 14" xfId="20903"/>
    <cellStyle name="常规 24 3 15" xfId="20906"/>
    <cellStyle name="常规 24 3 16" xfId="20910"/>
    <cellStyle name="常规 24 3 17" xfId="20914"/>
    <cellStyle name="常规 24 3 18" xfId="20918"/>
    <cellStyle name="常规 24 3 19" xfId="20922"/>
    <cellStyle name="常规 24 3 2" xfId="20925"/>
    <cellStyle name="常规 24 3 2 10" xfId="20927"/>
    <cellStyle name="常规 24 3 2 11" xfId="20930"/>
    <cellStyle name="常规 24 3 2 12" xfId="20933"/>
    <cellStyle name="常规 24 3 2 2" xfId="13426"/>
    <cellStyle name="常规 24 3 2 3" xfId="13439"/>
    <cellStyle name="常规 24 3 2 4" xfId="13477"/>
    <cellStyle name="常规 24 3 2 5" xfId="13482"/>
    <cellStyle name="常规 24 3 2 6" xfId="20936"/>
    <cellStyle name="常规 24 3 2 7" xfId="20938"/>
    <cellStyle name="常规 24 3 2 8" xfId="20940"/>
    <cellStyle name="常规 24 3 2 9" xfId="20942"/>
    <cellStyle name="常规 24 3 20" xfId="20907"/>
    <cellStyle name="常规 24 3 21" xfId="20911"/>
    <cellStyle name="常规 24 3 22" xfId="20915"/>
    <cellStyle name="常规 24 3 23" xfId="20919"/>
    <cellStyle name="常规 24 3 24" xfId="20923"/>
    <cellStyle name="常规 24 3 3" xfId="20944"/>
    <cellStyle name="常规 24 3 3 10" xfId="20946"/>
    <cellStyle name="常规 24 3 3 11" xfId="2630"/>
    <cellStyle name="常规 24 3 3 12" xfId="2633"/>
    <cellStyle name="常规 24 3 3 2" xfId="13692"/>
    <cellStyle name="常规 24 3 3 3" xfId="13743"/>
    <cellStyle name="常规 24 3 3 4" xfId="13791"/>
    <cellStyle name="常规 24 3 3 5" xfId="13796"/>
    <cellStyle name="常规 24 3 3 6" xfId="20948"/>
    <cellStyle name="常规 24 3 3 7" xfId="20950"/>
    <cellStyle name="常规 24 3 3 8" xfId="20952"/>
    <cellStyle name="常规 24 3 3 9" xfId="20954"/>
    <cellStyle name="常规 24 3 4" xfId="20956"/>
    <cellStyle name="常规 24 3 4 10" xfId="20958"/>
    <cellStyle name="常规 24 3 4 11" xfId="20960"/>
    <cellStyle name="常规 24 3 4 12" xfId="20962"/>
    <cellStyle name="常规 24 3 4 2" xfId="13853"/>
    <cellStyle name="常规 24 3 4 3" xfId="13856"/>
    <cellStyle name="常规 24 3 4 4" xfId="13859"/>
    <cellStyle name="常规 24 3 4 5" xfId="13862"/>
    <cellStyle name="常规 24 3 4 6" xfId="20964"/>
    <cellStyle name="常规 24 3 4 7" xfId="20966"/>
    <cellStyle name="常规 24 3 4 8" xfId="20968"/>
    <cellStyle name="常规 24 3 4 9" xfId="8735"/>
    <cellStyle name="常规 24 3 5" xfId="20970"/>
    <cellStyle name="常规 24 3 5 10" xfId="20972"/>
    <cellStyle name="常规 24 3 5 11" xfId="20974"/>
    <cellStyle name="常规 24 3 5 12" xfId="20976"/>
    <cellStyle name="常规 24 3 5 2" xfId="13932"/>
    <cellStyle name="常规 24 3 5 3" xfId="7469"/>
    <cellStyle name="常规 24 3 5 4" xfId="13935"/>
    <cellStyle name="常规 24 3 5 5" xfId="13939"/>
    <cellStyle name="常规 24 3 5 6" xfId="20978"/>
    <cellStyle name="常规 24 3 5 7" xfId="20981"/>
    <cellStyle name="常规 24 3 5 8" xfId="20983"/>
    <cellStyle name="常规 24 3 5 9" xfId="20985"/>
    <cellStyle name="常规 24 3 6" xfId="20988"/>
    <cellStyle name="常规 24 3 6 10" xfId="20990"/>
    <cellStyle name="常规 24 3 6 11" xfId="1126"/>
    <cellStyle name="常规 24 3 6 12" xfId="1139"/>
    <cellStyle name="常规 24 3 6 2" xfId="20993"/>
    <cellStyle name="常规 24 3 6 3" xfId="20996"/>
    <cellStyle name="常规 24 3 6 4" xfId="20998"/>
    <cellStyle name="常规 24 3 6 5" xfId="21000"/>
    <cellStyle name="常规 24 3 6 6" xfId="21002"/>
    <cellStyle name="常规 24 3 6 7" xfId="21004"/>
    <cellStyle name="常规 24 3 6 8" xfId="21006"/>
    <cellStyle name="常规 24 3 6 9" xfId="21008"/>
    <cellStyle name="常规 24 3 7" xfId="21010"/>
    <cellStyle name="常规 24 3 7 10" xfId="21012"/>
    <cellStyle name="常规 24 3 7 11" xfId="21014"/>
    <cellStyle name="常规 24 3 7 12" xfId="21016"/>
    <cellStyle name="常规 24 3 7 2" xfId="21018"/>
    <cellStyle name="常规 24 3 7 3" xfId="21020"/>
    <cellStyle name="常规 24 3 7 4" xfId="21022"/>
    <cellStyle name="常规 24 3 7 5" xfId="21024"/>
    <cellStyle name="常规 24 3 7 6" xfId="21027"/>
    <cellStyle name="常规 24 3 7 7" xfId="21029"/>
    <cellStyle name="常规 24 3 7 8" xfId="21031"/>
    <cellStyle name="常规 24 3 7 9" xfId="21033"/>
    <cellStyle name="常规 24 3 8" xfId="21035"/>
    <cellStyle name="常规 24 3 8 10" xfId="21037"/>
    <cellStyle name="常规 24 3 8 11" xfId="2703"/>
    <cellStyle name="常规 24 3 8 12" xfId="2712"/>
    <cellStyle name="常规 24 3 8 2" xfId="21039"/>
    <cellStyle name="常规 24 3 8 3" xfId="21041"/>
    <cellStyle name="常规 24 3 8 4" xfId="21043"/>
    <cellStyle name="常规 24 3 8 5" xfId="21045"/>
    <cellStyle name="常规 24 3 8 6" xfId="21048"/>
    <cellStyle name="常规 24 3 8 7" xfId="21050"/>
    <cellStyle name="常规 24 3 8 8" xfId="21052"/>
    <cellStyle name="常规 24 3 8 9" xfId="21054"/>
    <cellStyle name="常规 24 3 9" xfId="21056"/>
    <cellStyle name="常规 24 3 9 10" xfId="21058"/>
    <cellStyle name="常规 24 3 9 11" xfId="21060"/>
    <cellStyle name="常规 24 3 9 12" xfId="21062"/>
    <cellStyle name="常规 24 3 9 2" xfId="21064"/>
    <cellStyle name="常规 24 3 9 3" xfId="21066"/>
    <cellStyle name="常规 24 3 9 4" xfId="21068"/>
    <cellStyle name="常规 24 3 9 5" xfId="21070"/>
    <cellStyle name="常规 24 3 9 6" xfId="21073"/>
    <cellStyle name="常规 24 3 9 7" xfId="21075"/>
    <cellStyle name="常规 24 3 9 8" xfId="21077"/>
    <cellStyle name="常规 24 3 9 9" xfId="21079"/>
    <cellStyle name="常规 240" xfId="20451"/>
    <cellStyle name="常规 241" xfId="20458"/>
    <cellStyle name="常规 242" xfId="20463"/>
    <cellStyle name="常规 243" xfId="20469"/>
    <cellStyle name="常规 244" xfId="20474"/>
    <cellStyle name="常规 245" xfId="21081"/>
    <cellStyle name="常规 246" xfId="21084"/>
    <cellStyle name="常规 247" xfId="21087"/>
    <cellStyle name="常规 248" xfId="21090"/>
    <cellStyle name="常规 249" xfId="21093"/>
    <cellStyle name="常规 25" xfId="18483"/>
    <cellStyle name="常规 25 2" xfId="22667"/>
    <cellStyle name="常规 25 2 10" xfId="24703"/>
    <cellStyle name="常规 25 2 10 10" xfId="24305"/>
    <cellStyle name="常规 25 2 10 11" xfId="24307"/>
    <cellStyle name="常规 25 2 10 12" xfId="24704"/>
    <cellStyle name="常规 25 2 10 2" xfId="24705"/>
    <cellStyle name="常规 25 2 10 3" xfId="23833"/>
    <cellStyle name="常规 25 2 10 4" xfId="23836"/>
    <cellStyle name="常规 25 2 10 5" xfId="2434"/>
    <cellStyle name="常规 25 2 10 6" xfId="24707"/>
    <cellStyle name="常规 25 2 10 7" xfId="24708"/>
    <cellStyle name="常规 25 2 10 8" xfId="24709"/>
    <cellStyle name="常规 25 2 10 9" xfId="12107"/>
    <cellStyle name="常规 25 2 11" xfId="24710"/>
    <cellStyle name="常规 25 2 11 10" xfId="12838"/>
    <cellStyle name="常规 25 2 11 11" xfId="12841"/>
    <cellStyle name="常规 25 2 11 12" xfId="24711"/>
    <cellStyle name="常规 25 2 11 2" xfId="24713"/>
    <cellStyle name="常规 25 2 11 3" xfId="24714"/>
    <cellStyle name="常规 25 2 11 4" xfId="24715"/>
    <cellStyle name="常规 25 2 11 5" xfId="2442"/>
    <cellStyle name="常规 25 2 11 6" xfId="2444"/>
    <cellStyle name="常规 25 2 11 7" xfId="24716"/>
    <cellStyle name="常规 25 2 11 8" xfId="24717"/>
    <cellStyle name="常规 25 2 11 9" xfId="12146"/>
    <cellStyle name="常规 25 2 12" xfId="24718"/>
    <cellStyle name="常规 25 2 12 10" xfId="12857"/>
    <cellStyle name="常规 25 2 12 11" xfId="12860"/>
    <cellStyle name="常规 25 2 12 12" xfId="20091"/>
    <cellStyle name="常规 25 2 12 2" xfId="24719"/>
    <cellStyle name="常规 25 2 12 3" xfId="24720"/>
    <cellStyle name="常规 25 2 12 4" xfId="24721"/>
    <cellStyle name="常规 25 2 12 5" xfId="24722"/>
    <cellStyle name="常规 25 2 12 6" xfId="24723"/>
    <cellStyle name="常规 25 2 12 7" xfId="24724"/>
    <cellStyle name="常规 25 2 12 8" xfId="24725"/>
    <cellStyle name="常规 25 2 12 9" xfId="12178"/>
    <cellStyle name="常规 25 2 13" xfId="24726"/>
    <cellStyle name="常规 25 2 13 10" xfId="12874"/>
    <cellStyle name="常规 25 2 13 11" xfId="12877"/>
    <cellStyle name="常规 25 2 13 12" xfId="24727"/>
    <cellStyle name="常规 25 2 13 2" xfId="24728"/>
    <cellStyle name="常规 25 2 13 3" xfId="24729"/>
    <cellStyle name="常规 25 2 13 4" xfId="24730"/>
    <cellStyle name="常规 25 2 13 5" xfId="24731"/>
    <cellStyle name="常规 25 2 13 6" xfId="24732"/>
    <cellStyle name="常规 25 2 13 7" xfId="24733"/>
    <cellStyle name="常规 25 2 13 8" xfId="24734"/>
    <cellStyle name="常规 25 2 13 9" xfId="12209"/>
    <cellStyle name="常规 25 2 14" xfId="24735"/>
    <cellStyle name="常规 25 2 15" xfId="24736"/>
    <cellStyle name="常规 25 2 16" xfId="24738"/>
    <cellStyle name="常规 25 2 17" xfId="24740"/>
    <cellStyle name="常规 25 2 18" xfId="24742"/>
    <cellStyle name="常规 25 2 19" xfId="24744"/>
    <cellStyle name="常规 25 2 2" xfId="24746"/>
    <cellStyle name="常规 25 2 2 10" xfId="24747"/>
    <cellStyle name="常规 25 2 2 11" xfId="24748"/>
    <cellStyle name="常规 25 2 2 12" xfId="24749"/>
    <cellStyle name="常规 25 2 2 2" xfId="24750"/>
    <cellStyle name="常规 25 2 2 3" xfId="24752"/>
    <cellStyle name="常规 25 2 2 4" xfId="15785"/>
    <cellStyle name="常规 25 2 2 5" xfId="15788"/>
    <cellStyle name="常规 25 2 2 6" xfId="15791"/>
    <cellStyle name="常规 25 2 2 7" xfId="24754"/>
    <cellStyle name="常规 25 2 2 8" xfId="24755"/>
    <cellStyle name="常规 25 2 2 9" xfId="24756"/>
    <cellStyle name="常规 25 2 20" xfId="24737"/>
    <cellStyle name="常规 25 2 21" xfId="24739"/>
    <cellStyle name="常规 25 2 22" xfId="24741"/>
    <cellStyle name="常规 25 2 23" xfId="24743"/>
    <cellStyle name="常规 25 2 24" xfId="24745"/>
    <cellStyle name="常规 25 2 3" xfId="24757"/>
    <cellStyle name="常规 25 2 3 10" xfId="24758"/>
    <cellStyle name="常规 25 2 3 11" xfId="24759"/>
    <cellStyle name="常规 25 2 3 12" xfId="24760"/>
    <cellStyle name="常规 25 2 3 2" xfId="24761"/>
    <cellStyle name="常规 25 2 3 3" xfId="12496"/>
    <cellStyle name="常规 25 2 3 4" xfId="12498"/>
    <cellStyle name="常规 25 2 3 5" xfId="12500"/>
    <cellStyle name="常规 25 2 3 6" xfId="12502"/>
    <cellStyle name="常规 25 2 3 7" xfId="12504"/>
    <cellStyle name="常规 25 2 3 8" xfId="12506"/>
    <cellStyle name="常规 25 2 3 9" xfId="12508"/>
    <cellStyle name="常规 25 2 4" xfId="14611"/>
    <cellStyle name="常规 25 2 4 10" xfId="12182"/>
    <cellStyle name="常规 25 2 4 11" xfId="12186"/>
    <cellStyle name="常规 25 2 4 12" xfId="12190"/>
    <cellStyle name="常规 25 2 4 2" xfId="24762"/>
    <cellStyle name="常规 25 2 4 3" xfId="24763"/>
    <cellStyle name="常规 25 2 4 4" xfId="24764"/>
    <cellStyle name="常规 25 2 4 5" xfId="24765"/>
    <cellStyle name="常规 25 2 4 6" xfId="24766"/>
    <cellStyle name="常规 25 2 4 7" xfId="24767"/>
    <cellStyle name="常规 25 2 4 8" xfId="24768"/>
    <cellStyle name="常规 25 2 4 9" xfId="24769"/>
    <cellStyle name="常规 25 2 5" xfId="14613"/>
    <cellStyle name="常规 25 2 5 10" xfId="20162"/>
    <cellStyle name="常规 25 2 5 11" xfId="20165"/>
    <cellStyle name="常规 25 2 5 12" xfId="20168"/>
    <cellStyle name="常规 25 2 5 2" xfId="24770"/>
    <cellStyle name="常规 25 2 5 3" xfId="24771"/>
    <cellStyle name="常规 25 2 5 4" xfId="24772"/>
    <cellStyle name="常规 25 2 5 5" xfId="24773"/>
    <cellStyle name="常规 25 2 5 6" xfId="24774"/>
    <cellStyle name="常规 25 2 5 7" xfId="24775"/>
    <cellStyle name="常规 25 2 5 8" xfId="18828"/>
    <cellStyle name="常规 25 2 5 9" xfId="18830"/>
    <cellStyle name="常规 25 2 6" xfId="14615"/>
    <cellStyle name="常规 25 2 6 10" xfId="24776"/>
    <cellStyle name="常规 25 2 6 11" xfId="24777"/>
    <cellStyle name="常规 25 2 6 12" xfId="24778"/>
    <cellStyle name="常规 25 2 6 2" xfId="24779"/>
    <cellStyle name="常规 25 2 6 3" xfId="24780"/>
    <cellStyle name="常规 25 2 6 4" xfId="24781"/>
    <cellStyle name="常规 25 2 6 5" xfId="9083"/>
    <cellStyle name="常规 25 2 6 6" xfId="9085"/>
    <cellStyle name="常规 25 2 6 7" xfId="202"/>
    <cellStyle name="常规 25 2 6 8" xfId="206"/>
    <cellStyle name="常规 25 2 6 9" xfId="21"/>
    <cellStyle name="常规 25 2 7" xfId="14617"/>
    <cellStyle name="常规 25 2 7 10" xfId="24782"/>
    <cellStyle name="常规 25 2 7 11" xfId="24783"/>
    <cellStyle name="常规 25 2 7 12" xfId="24784"/>
    <cellStyle name="常规 25 2 7 2" xfId="24785"/>
    <cellStyle name="常规 25 2 7 3" xfId="24786"/>
    <cellStyle name="常规 25 2 7 4" xfId="15801"/>
    <cellStyle name="常规 25 2 7 5" xfId="15803"/>
    <cellStyle name="常规 25 2 7 6" xfId="15805"/>
    <cellStyle name="常规 25 2 7 7" xfId="24787"/>
    <cellStyle name="常规 25 2 7 8" xfId="24788"/>
    <cellStyle name="常规 25 2 7 9" xfId="24789"/>
    <cellStyle name="常规 25 2 8" xfId="14619"/>
    <cellStyle name="常规 25 2 8 10" xfId="24790"/>
    <cellStyle name="常规 25 2 8 11" xfId="24791"/>
    <cellStyle name="常规 25 2 8 12" xfId="24792"/>
    <cellStyle name="常规 25 2 8 2" xfId="24793"/>
    <cellStyle name="常规 25 2 8 3" xfId="12555"/>
    <cellStyle name="常规 25 2 8 4" xfId="12557"/>
    <cellStyle name="常规 25 2 8 5" xfId="12559"/>
    <cellStyle name="常规 25 2 8 6" xfId="12561"/>
    <cellStyle name="常规 25 2 8 7" xfId="12563"/>
    <cellStyle name="常规 25 2 8 8" xfId="24794"/>
    <cellStyle name="常规 25 2 8 9" xfId="24795"/>
    <cellStyle name="常规 25 2 9" xfId="14621"/>
    <cellStyle name="常规 25 2 9 10" xfId="12361"/>
    <cellStyle name="常规 25 2 9 11" xfId="12363"/>
    <cellStyle name="常规 25 2 9 12" xfId="12365"/>
    <cellStyle name="常规 25 2 9 2" xfId="24796"/>
    <cellStyle name="常规 25 2 9 3" xfId="24797"/>
    <cellStyle name="常规 25 2 9 4" xfId="24798"/>
    <cellStyle name="常规 25 2 9 5" xfId="24799"/>
    <cellStyle name="常规 25 2 9 6" xfId="24800"/>
    <cellStyle name="常规 25 2 9 7" xfId="24801"/>
    <cellStyle name="常规 25 2 9 8" xfId="24802"/>
    <cellStyle name="常规 25 2 9 9" xfId="24803"/>
    <cellStyle name="常规 25 3" xfId="24804"/>
    <cellStyle name="常规 25 3 10" xfId="24805"/>
    <cellStyle name="常规 25 3 10 10" xfId="24806"/>
    <cellStyle name="常规 25 3 10 11" xfId="24807"/>
    <cellStyle name="常规 25 3 10 12" xfId="24808"/>
    <cellStyle name="常规 25 3 10 2" xfId="24809"/>
    <cellStyle name="常规 25 3 10 3" xfId="24810"/>
    <cellStyle name="常规 25 3 10 4" xfId="24811"/>
    <cellStyle name="常规 25 3 10 5" xfId="24812"/>
    <cellStyle name="常规 25 3 10 6" xfId="24813"/>
    <cellStyle name="常规 25 3 10 7" xfId="24814"/>
    <cellStyle name="常规 25 3 10 8" xfId="24815"/>
    <cellStyle name="常规 25 3 10 9" xfId="24816"/>
    <cellStyle name="常规 25 3 11" xfId="24817"/>
    <cellStyle name="常规 25 3 11 10" xfId="13807"/>
    <cellStyle name="常规 25 3 11 11" xfId="13809"/>
    <cellStyle name="常规 25 3 11 12" xfId="24818"/>
    <cellStyle name="常规 25 3 11 2" xfId="19389"/>
    <cellStyle name="常规 25 3 11 3" xfId="19392"/>
    <cellStyle name="常规 25 3 11 4" xfId="24822"/>
    <cellStyle name="常规 25 3 11 5" xfId="24823"/>
    <cellStyle name="常规 25 3 11 6" xfId="24824"/>
    <cellStyle name="常规 25 3 11 7" xfId="24825"/>
    <cellStyle name="常规 25 3 11 8" xfId="24826"/>
    <cellStyle name="常规 25 3 11 9" xfId="24827"/>
    <cellStyle name="常规 25 3 12" xfId="24828"/>
    <cellStyle name="常规 25 3 12 10" xfId="7521"/>
    <cellStyle name="常规 25 3 12 11" xfId="7524"/>
    <cellStyle name="常规 25 3 12 12" xfId="7526"/>
    <cellStyle name="常规 25 3 12 2" xfId="24830"/>
    <cellStyle name="常规 25 3 12 3" xfId="24831"/>
    <cellStyle name="常规 25 3 12 4" xfId="24832"/>
    <cellStyle name="常规 25 3 12 5" xfId="24834"/>
    <cellStyle name="常规 25 3 12 6" xfId="7495"/>
    <cellStyle name="常规 25 3 12 7" xfId="7498"/>
    <cellStyle name="常规 25 3 12 8" xfId="7500"/>
    <cellStyle name="常规 25 3 12 9" xfId="7502"/>
    <cellStyle name="常规 25 3 13" xfId="24836"/>
    <cellStyle name="常规 25 3 13 10" xfId="13830"/>
    <cellStyle name="常规 25 3 13 11" xfId="13834"/>
    <cellStyle name="常规 25 3 13 12" xfId="22438"/>
    <cellStyle name="常规 25 3 13 2" xfId="22451"/>
    <cellStyle name="常规 25 3 13 3" xfId="22471"/>
    <cellStyle name="常规 25 3 13 4" xfId="22489"/>
    <cellStyle name="常规 25 3 13 5" xfId="22498"/>
    <cellStyle name="常规 25 3 13 6" xfId="22509"/>
    <cellStyle name="常规 25 3 13 7" xfId="22521"/>
    <cellStyle name="常规 25 3 13 8" xfId="20221"/>
    <cellStyle name="常规 25 3 13 9" xfId="20224"/>
    <cellStyle name="常规 25 3 14" xfId="24838"/>
    <cellStyle name="常规 25 3 15" xfId="24840"/>
    <cellStyle name="常规 25 3 16" xfId="24843"/>
    <cellStyle name="常规 25 3 17" xfId="24846"/>
    <cellStyle name="常规 25 3 18" xfId="24849"/>
    <cellStyle name="常规 25 3 19" xfId="24852"/>
    <cellStyle name="常规 25 3 2" xfId="24855"/>
    <cellStyle name="常规 25 3 2 10" xfId="24856"/>
    <cellStyle name="常规 25 3 2 11" xfId="3971"/>
    <cellStyle name="常规 25 3 2 12" xfId="3973"/>
    <cellStyle name="常规 25 3 2 2" xfId="22349"/>
    <cellStyle name="常规 25 3 2 3" xfId="22351"/>
    <cellStyle name="常规 25 3 2 4" xfId="5857"/>
    <cellStyle name="常规 25 3 2 5" xfId="5874"/>
    <cellStyle name="常规 25 3 2 6" xfId="5889"/>
    <cellStyle name="常规 25 3 2 7" xfId="5898"/>
    <cellStyle name="常规 25 3 2 8" xfId="3492"/>
    <cellStyle name="常规 25 3 2 9" xfId="3497"/>
    <cellStyle name="常规 25 3 20" xfId="24841"/>
    <cellStyle name="常规 25 3 21" xfId="24844"/>
    <cellStyle name="常规 25 3 22" xfId="24847"/>
    <cellStyle name="常规 25 3 23" xfId="24850"/>
    <cellStyle name="常规 25 3 24" xfId="24853"/>
    <cellStyle name="常规 25 3 3" xfId="24857"/>
    <cellStyle name="常规 25 3 3 10" xfId="15302"/>
    <cellStyle name="常规 25 3 3 11" xfId="4025"/>
    <cellStyle name="常规 25 3 3 12" xfId="4028"/>
    <cellStyle name="常规 25 3 3 2" xfId="22371"/>
    <cellStyle name="常规 25 3 3 3" xfId="22373"/>
    <cellStyle name="常规 25 3 3 4" xfId="22375"/>
    <cellStyle name="常规 25 3 3 5" xfId="22377"/>
    <cellStyle name="常规 25 3 3 6" xfId="22379"/>
    <cellStyle name="常规 25 3 3 7" xfId="22630"/>
    <cellStyle name="常规 25 3 3 8" xfId="22632"/>
    <cellStyle name="常规 25 3 3 9" xfId="22634"/>
    <cellStyle name="常规 25 3 4" xfId="14629"/>
    <cellStyle name="常规 25 3 4 10" xfId="7504"/>
    <cellStyle name="常规 25 3 4 11" xfId="4053"/>
    <cellStyle name="常规 25 3 4 12" xfId="4057"/>
    <cellStyle name="常规 25 3 4 2" xfId="22390"/>
    <cellStyle name="常规 25 3 4 3" xfId="22392"/>
    <cellStyle name="常规 25 3 4 4" xfId="22394"/>
    <cellStyle name="常规 25 3 4 5" xfId="22396"/>
    <cellStyle name="常规 25 3 4 6" xfId="22398"/>
    <cellStyle name="常规 25 3 4 7" xfId="24858"/>
    <cellStyle name="常规 25 3 4 8" xfId="24859"/>
    <cellStyle name="常规 25 3 4 9" xfId="24860"/>
    <cellStyle name="常规 25 3 5" xfId="14631"/>
    <cellStyle name="常规 25 3 5 10" xfId="7548"/>
    <cellStyle name="常规 25 3 5 11" xfId="2676"/>
    <cellStyle name="常规 25 3 5 12" xfId="2679"/>
    <cellStyle name="常规 25 3 5 2" xfId="24861"/>
    <cellStyle name="常规 25 3 5 3" xfId="24862"/>
    <cellStyle name="常规 25 3 5 4" xfId="24863"/>
    <cellStyle name="常规 25 3 5 5" xfId="24864"/>
    <cellStyle name="常规 25 3 5 6" xfId="24865"/>
    <cellStyle name="常规 25 3 5 7" xfId="24866"/>
    <cellStyle name="常规 25 3 5 8" xfId="24867"/>
    <cellStyle name="常规 25 3 5 9" xfId="24868"/>
    <cellStyle name="常规 25 3 6" xfId="14633"/>
    <cellStyle name="常规 25 3 6 10" xfId="7575"/>
    <cellStyle name="常规 25 3 6 11" xfId="24869"/>
    <cellStyle name="常规 25 3 6 12" xfId="24870"/>
    <cellStyle name="常规 25 3 6 2" xfId="24871"/>
    <cellStyle name="常规 25 3 6 3" xfId="24872"/>
    <cellStyle name="常规 25 3 6 4" xfId="24873"/>
    <cellStyle name="常规 25 3 6 5" xfId="24874"/>
    <cellStyle name="常规 25 3 6 6" xfId="24875"/>
    <cellStyle name="常规 25 3 6 7" xfId="24876"/>
    <cellStyle name="常规 25 3 6 8" xfId="24877"/>
    <cellStyle name="常规 25 3 6 9" xfId="24878"/>
    <cellStyle name="常规 25 3 7" xfId="14634"/>
    <cellStyle name="常规 25 3 7 10" xfId="16431"/>
    <cellStyle name="常规 25 3 7 11" xfId="24879"/>
    <cellStyle name="常规 25 3 7 12" xfId="24880"/>
    <cellStyle name="常规 25 3 7 2" xfId="24881"/>
    <cellStyle name="常规 25 3 7 3" xfId="24882"/>
    <cellStyle name="常规 25 3 7 4" xfId="24883"/>
    <cellStyle name="常规 25 3 7 5" xfId="24884"/>
    <cellStyle name="常规 25 3 7 6" xfId="24885"/>
    <cellStyle name="常规 25 3 7 7" xfId="24886"/>
    <cellStyle name="常规 25 3 7 8" xfId="24887"/>
    <cellStyle name="常规 25 3 7 9" xfId="24888"/>
    <cellStyle name="常规 25 3 8" xfId="14637"/>
    <cellStyle name="常规 25 3 8 10" xfId="24889"/>
    <cellStyle name="常规 25 3 8 11" xfId="24890"/>
    <cellStyle name="常规 25 3 8 12" xfId="22761"/>
    <cellStyle name="常规 25 3 8 2" xfId="24891"/>
    <cellStyle name="常规 25 3 8 3" xfId="24892"/>
    <cellStyle name="常规 25 3 8 4" xfId="24893"/>
    <cellStyle name="常规 25 3 8 5" xfId="24894"/>
    <cellStyle name="常规 25 3 8 6" xfId="24895"/>
    <cellStyle name="常规 25 3 8 7" xfId="22711"/>
    <cellStyle name="常规 25 3 8 8" xfId="22713"/>
    <cellStyle name="常规 25 3 8 9" xfId="22715"/>
    <cellStyle name="常规 25 3 9" xfId="14640"/>
    <cellStyle name="常规 25 3 9 10" xfId="24896"/>
    <cellStyle name="常规 25 3 9 11" xfId="24897"/>
    <cellStyle name="常规 25 3 9 12" xfId="22821"/>
    <cellStyle name="常规 25 3 9 2" xfId="24898"/>
    <cellStyle name="常规 25 3 9 3" xfId="24899"/>
    <cellStyle name="常规 25 3 9 4" xfId="8730"/>
    <cellStyle name="常规 25 3 9 5" xfId="8732"/>
    <cellStyle name="常规 25 3 9 6" xfId="21192"/>
    <cellStyle name="常规 25 3 9 7" xfId="21194"/>
    <cellStyle name="常规 25 3 9 8" xfId="21196"/>
    <cellStyle name="常规 25 3 9 9" xfId="24900"/>
    <cellStyle name="常规 250" xfId="21082"/>
    <cellStyle name="常规 251" xfId="21085"/>
    <cellStyle name="常规 252" xfId="21088"/>
    <cellStyle name="常规 253" xfId="21091"/>
    <cellStyle name="常规 254" xfId="21094"/>
    <cellStyle name="常规 255" xfId="24383"/>
    <cellStyle name="常规 256" xfId="24386"/>
    <cellStyle name="常规 257" xfId="24389"/>
    <cellStyle name="常规 258" xfId="24393"/>
    <cellStyle name="常规 259" xfId="24397"/>
    <cellStyle name="常规 26" xfId="18487"/>
    <cellStyle name="常规 26 2" xfId="22683"/>
    <cellStyle name="常规 26 2 10" xfId="24901"/>
    <cellStyle name="常规 26 2 10 10" xfId="24903"/>
    <cellStyle name="常规 26 2 10 11" xfId="1174"/>
    <cellStyle name="常规 26 2 10 12" xfId="11996"/>
    <cellStyle name="常规 26 2 10 2" xfId="12766"/>
    <cellStyle name="常规 26 2 10 3" xfId="24600"/>
    <cellStyle name="常规 26 2 10 4" xfId="13959"/>
    <cellStyle name="常规 26 2 10 5" xfId="24604"/>
    <cellStyle name="常规 26 2 10 6" xfId="24906"/>
    <cellStyle name="常规 26 2 10 7" xfId="24908"/>
    <cellStyle name="常规 26 2 10 8" xfId="24910"/>
    <cellStyle name="常规 26 2 10 9" xfId="24912"/>
    <cellStyle name="常规 26 2 11" xfId="24914"/>
    <cellStyle name="常规 26 2 11 10" xfId="24917"/>
    <cellStyle name="常规 26 2 11 11" xfId="12033"/>
    <cellStyle name="常规 26 2 11 12" xfId="12038"/>
    <cellStyle name="常规 26 2 11 2" xfId="10015"/>
    <cellStyle name="常规 26 2 11 3" xfId="10018"/>
    <cellStyle name="常规 26 2 11 4" xfId="13963"/>
    <cellStyle name="常规 26 2 11 5" xfId="24921"/>
    <cellStyle name="常规 26 2 11 6" xfId="24923"/>
    <cellStyle name="常规 26 2 11 7" xfId="24925"/>
    <cellStyle name="常规 26 2 11 8" xfId="24927"/>
    <cellStyle name="常规 26 2 11 9" xfId="24929"/>
    <cellStyle name="常规 26 2 12" xfId="24931"/>
    <cellStyle name="常规 26 2 12 10" xfId="24934"/>
    <cellStyle name="常规 26 2 12 11" xfId="20014"/>
    <cellStyle name="常规 26 2 12 12" xfId="20018"/>
    <cellStyle name="常规 26 2 12 2" xfId="12791"/>
    <cellStyle name="常规 26 2 12 3" xfId="24938"/>
    <cellStyle name="常规 26 2 12 4" xfId="13966"/>
    <cellStyle name="常规 26 2 12 5" xfId="24940"/>
    <cellStyle name="常规 26 2 12 6" xfId="24942"/>
    <cellStyle name="常规 26 2 12 7" xfId="24944"/>
    <cellStyle name="常规 26 2 12 8" xfId="24946"/>
    <cellStyle name="常规 26 2 12 9" xfId="24948"/>
    <cellStyle name="常规 26 2 13" xfId="24950"/>
    <cellStyle name="常规 26 2 13 10" xfId="24953"/>
    <cellStyle name="常规 26 2 13 11" xfId="20044"/>
    <cellStyle name="常规 26 2 13 12" xfId="14008"/>
    <cellStyle name="常规 26 2 13 2" xfId="12805"/>
    <cellStyle name="常规 26 2 13 3" xfId="24956"/>
    <cellStyle name="常规 26 2 13 4" xfId="13969"/>
    <cellStyle name="常规 26 2 13 5" xfId="24958"/>
    <cellStyle name="常规 26 2 13 6" xfId="24960"/>
    <cellStyle name="常规 26 2 13 7" xfId="24962"/>
    <cellStyle name="常规 26 2 13 8" xfId="24964"/>
    <cellStyle name="常规 26 2 13 9" xfId="24966"/>
    <cellStyle name="常规 26 2 14" xfId="24968"/>
    <cellStyle name="常规 26 2 15" xfId="24970"/>
    <cellStyle name="常规 26 2 16" xfId="24974"/>
    <cellStyle name="常规 26 2 17" xfId="24978"/>
    <cellStyle name="常规 26 2 18" xfId="24982"/>
    <cellStyle name="常规 26 2 19" xfId="24986"/>
    <cellStyle name="常规 26 2 2" xfId="495"/>
    <cellStyle name="常规 26 2 2 10" xfId="24990"/>
    <cellStyle name="常规 26 2 2 11" xfId="24992"/>
    <cellStyle name="常规 26 2 2 12" xfId="14938"/>
    <cellStyle name="常规 26 2 2 2" xfId="14855"/>
    <cellStyle name="常规 26 2 2 3" xfId="14859"/>
    <cellStyle name="常规 26 2 2 4" xfId="14863"/>
    <cellStyle name="常规 26 2 2 5" xfId="14867"/>
    <cellStyle name="常规 26 2 2 6" xfId="14871"/>
    <cellStyle name="常规 26 2 2 7" xfId="24994"/>
    <cellStyle name="常规 26 2 2 8" xfId="24996"/>
    <cellStyle name="常规 26 2 2 9" xfId="24998"/>
    <cellStyle name="常规 26 2 20" xfId="24971"/>
    <cellStyle name="常规 26 2 21" xfId="24975"/>
    <cellStyle name="常规 26 2 22" xfId="24979"/>
    <cellStyle name="常规 26 2 23" xfId="24983"/>
    <cellStyle name="常规 26 2 24" xfId="24987"/>
    <cellStyle name="常规 26 2 3" xfId="25000"/>
    <cellStyle name="常规 26 2 3 10" xfId="25002"/>
    <cellStyle name="常规 26 2 3 11" xfId="25004"/>
    <cellStyle name="常规 26 2 3 12" xfId="25006"/>
    <cellStyle name="常规 26 2 3 2" xfId="25008"/>
    <cellStyle name="常规 26 2 3 3" xfId="25010"/>
    <cellStyle name="常规 26 2 3 4" xfId="25012"/>
    <cellStyle name="常规 26 2 3 5" xfId="25014"/>
    <cellStyle name="常规 26 2 3 6" xfId="25016"/>
    <cellStyle name="常规 26 2 3 7" xfId="25018"/>
    <cellStyle name="常规 26 2 3 8" xfId="25020"/>
    <cellStyle name="常规 26 2 3 9" xfId="25022"/>
    <cellStyle name="常规 26 2 4" xfId="25024"/>
    <cellStyle name="常规 26 2 4 10" xfId="25026"/>
    <cellStyle name="常规 26 2 4 11" xfId="25028"/>
    <cellStyle name="常规 26 2 4 12" xfId="25030"/>
    <cellStyle name="常规 26 2 4 2" xfId="25032"/>
    <cellStyle name="常规 26 2 4 3" xfId="25034"/>
    <cellStyle name="常规 26 2 4 4" xfId="25036"/>
    <cellStyle name="常规 26 2 4 5" xfId="25038"/>
    <cellStyle name="常规 26 2 4 6" xfId="25040"/>
    <cellStyle name="常规 26 2 4 7" xfId="25042"/>
    <cellStyle name="常规 26 2 4 8" xfId="25044"/>
    <cellStyle name="常规 26 2 4 9" xfId="25046"/>
    <cellStyle name="常规 26 2 5" xfId="25048"/>
    <cellStyle name="常规 26 2 5 10" xfId="25050"/>
    <cellStyle name="常规 26 2 5 11" xfId="25052"/>
    <cellStyle name="常规 26 2 5 12" xfId="25054"/>
    <cellStyle name="常规 26 2 5 2" xfId="25056"/>
    <cellStyle name="常规 26 2 5 3" xfId="25058"/>
    <cellStyle name="常规 26 2 5 4" xfId="25060"/>
    <cellStyle name="常规 26 2 5 5" xfId="25062"/>
    <cellStyle name="常规 26 2 5 6" xfId="25064"/>
    <cellStyle name="常规 26 2 5 7" xfId="23398"/>
    <cellStyle name="常规 26 2 5 8" xfId="18990"/>
    <cellStyle name="常规 26 2 5 9" xfId="18993"/>
    <cellStyle name="常规 26 2 6" xfId="25066"/>
    <cellStyle name="常规 26 2 6 10" xfId="25068"/>
    <cellStyle name="常规 26 2 6 11" xfId="25070"/>
    <cellStyle name="常规 26 2 6 12" xfId="25072"/>
    <cellStyle name="常规 26 2 6 2" xfId="25074"/>
    <cellStyle name="常规 26 2 6 3" xfId="25076"/>
    <cellStyle name="常规 26 2 6 4" xfId="25078"/>
    <cellStyle name="常规 26 2 6 5" xfId="25080"/>
    <cellStyle name="常规 26 2 6 6" xfId="25082"/>
    <cellStyle name="常规 26 2 6 7" xfId="25084"/>
    <cellStyle name="常规 26 2 6 8" xfId="25086"/>
    <cellStyle name="常规 26 2 6 9" xfId="25088"/>
    <cellStyle name="常规 26 2 7" xfId="25090"/>
    <cellStyle name="常规 26 2 7 10" xfId="25092"/>
    <cellStyle name="常规 26 2 7 11" xfId="25094"/>
    <cellStyle name="常规 26 2 7 12" xfId="25096"/>
    <cellStyle name="常规 26 2 7 2" xfId="25098"/>
    <cellStyle name="常规 26 2 7 3" xfId="25100"/>
    <cellStyle name="常规 26 2 7 4" xfId="25102"/>
    <cellStyle name="常规 26 2 7 5" xfId="25104"/>
    <cellStyle name="常规 26 2 7 6" xfId="25106"/>
    <cellStyle name="常规 26 2 7 7" xfId="25108"/>
    <cellStyle name="常规 26 2 7 8" xfId="25110"/>
    <cellStyle name="常规 26 2 7 9" xfId="25112"/>
    <cellStyle name="常规 26 2 8" xfId="25114"/>
    <cellStyle name="常规 26 2 8 10" xfId="25116"/>
    <cellStyle name="常规 26 2 8 11" xfId="25118"/>
    <cellStyle name="常规 26 2 8 12" xfId="25120"/>
    <cellStyle name="常规 26 2 8 2" xfId="25122"/>
    <cellStyle name="常规 26 2 8 3" xfId="25124"/>
    <cellStyle name="常规 26 2 8 4" xfId="25126"/>
    <cellStyle name="常规 26 2 8 5" xfId="25128"/>
    <cellStyle name="常规 26 2 8 6" xfId="25130"/>
    <cellStyle name="常规 26 2 8 7" xfId="25132"/>
    <cellStyle name="常规 26 2 8 8" xfId="25134"/>
    <cellStyle name="常规 26 2 8 9" xfId="25136"/>
    <cellStyle name="常规 26 2 9" xfId="25138"/>
    <cellStyle name="常规 26 2 9 10" xfId="25140"/>
    <cellStyle name="常规 26 2 9 11" xfId="25142"/>
    <cellStyle name="常规 26 2 9 12" xfId="25144"/>
    <cellStyle name="常规 26 2 9 2" xfId="25146"/>
    <cellStyle name="常规 26 2 9 3" xfId="25148"/>
    <cellStyle name="常规 26 2 9 4" xfId="25150"/>
    <cellStyle name="常规 26 2 9 5" xfId="25152"/>
    <cellStyle name="常规 26 2 9 6" xfId="25154"/>
    <cellStyle name="常规 26 2 9 7" xfId="25156"/>
    <cellStyle name="常规 26 2 9 8" xfId="25158"/>
    <cellStyle name="常规 26 2 9 9" xfId="25160"/>
    <cellStyle name="常规 26 3" xfId="25162"/>
    <cellStyle name="常规 26 3 10" xfId="25164"/>
    <cellStyle name="常规 26 3 10 10" xfId="25166"/>
    <cellStyle name="常规 26 3 10 11" xfId="25169"/>
    <cellStyle name="常规 26 3 10 12" xfId="25170"/>
    <cellStyle name="常规 26 3 10 2" xfId="13686"/>
    <cellStyle name="常规 26 3 10 3" xfId="25171"/>
    <cellStyle name="常规 26 3 10 4" xfId="14067"/>
    <cellStyle name="常规 26 3 10 5" xfId="25173"/>
    <cellStyle name="常规 26 3 10 6" xfId="25174"/>
    <cellStyle name="常规 26 3 10 7" xfId="25175"/>
    <cellStyle name="常规 26 3 10 8" xfId="25176"/>
    <cellStyle name="常规 26 3 10 9" xfId="25177"/>
    <cellStyle name="常规 26 3 11" xfId="25178"/>
    <cellStyle name="常规 26 3 11 10" xfId="25181"/>
    <cellStyle name="常规 26 3 11 11" xfId="25186"/>
    <cellStyle name="常规 26 3 11 12" xfId="25188"/>
    <cellStyle name="常规 26 3 11 2" xfId="13738"/>
    <cellStyle name="常规 26 3 11 3" xfId="19786"/>
    <cellStyle name="常规 26 3 11 4" xfId="14070"/>
    <cellStyle name="常规 26 3 11 5" xfId="25189"/>
    <cellStyle name="常规 26 3 11 6" xfId="25190"/>
    <cellStyle name="常规 26 3 11 7" xfId="25191"/>
    <cellStyle name="常规 26 3 11 8" xfId="25192"/>
    <cellStyle name="常规 26 3 11 9" xfId="25193"/>
    <cellStyle name="常规 26 3 12" xfId="25194"/>
    <cellStyle name="常规 26 3 12 10" xfId="25196"/>
    <cellStyle name="常规 26 3 12 11" xfId="25200"/>
    <cellStyle name="常规 26 3 12 12" xfId="25201"/>
    <cellStyle name="常规 26 3 12 2" xfId="13786"/>
    <cellStyle name="常规 26 3 12 3" xfId="21138"/>
    <cellStyle name="常规 26 3 12 4" xfId="14073"/>
    <cellStyle name="常规 26 3 12 5" xfId="21140"/>
    <cellStyle name="常规 26 3 12 6" xfId="21142"/>
    <cellStyle name="常规 26 3 12 7" xfId="25202"/>
    <cellStyle name="常规 26 3 12 8" xfId="25203"/>
    <cellStyle name="常规 26 3 12 9" xfId="25204"/>
    <cellStyle name="常规 26 3 13" xfId="25205"/>
    <cellStyle name="常规 26 3 13 10" xfId="24658"/>
    <cellStyle name="常规 26 3 13 11" xfId="25207"/>
    <cellStyle name="常规 26 3 13 12" xfId="14103"/>
    <cellStyle name="常规 26 3 13 2" xfId="20421"/>
    <cellStyle name="常规 26 3 13 3" xfId="21147"/>
    <cellStyle name="常规 26 3 13 4" xfId="14076"/>
    <cellStyle name="常规 26 3 13 5" xfId="21149"/>
    <cellStyle name="常规 26 3 13 6" xfId="21151"/>
    <cellStyle name="常规 26 3 13 7" xfId="25208"/>
    <cellStyle name="常规 26 3 13 8" xfId="25209"/>
    <cellStyle name="常规 26 3 13 9" xfId="25210"/>
    <cellStyle name="常规 26 3 14" xfId="25211"/>
    <cellStyle name="常规 26 3 15" xfId="25212"/>
    <cellStyle name="常规 26 3 16" xfId="25214"/>
    <cellStyle name="常规 26 3 17" xfId="25216"/>
    <cellStyle name="常规 26 3 18" xfId="25218"/>
    <cellStyle name="常规 26 3 19" xfId="25220"/>
    <cellStyle name="常规 26 3 2" xfId="25222"/>
    <cellStyle name="常规 26 3 2 10" xfId="25223"/>
    <cellStyle name="常规 26 3 2 11" xfId="25224"/>
    <cellStyle name="常规 26 3 2 12" xfId="25225"/>
    <cellStyle name="常规 26 3 2 2" xfId="25226"/>
    <cellStyle name="常规 26 3 2 3" xfId="25227"/>
    <cellStyle name="常规 26 3 2 4" xfId="25228"/>
    <cellStyle name="常规 26 3 2 5" xfId="25229"/>
    <cellStyle name="常规 26 3 2 6" xfId="25230"/>
    <cellStyle name="常规 26 3 2 7" xfId="25231"/>
    <cellStyle name="常规 26 3 2 8" xfId="25232"/>
    <cellStyle name="常规 26 3 2 9" xfId="25233"/>
    <cellStyle name="常规 26 3 20" xfId="25213"/>
    <cellStyle name="常规 26 3 21" xfId="25215"/>
    <cellStyle name="常规 26 3 22" xfId="25217"/>
    <cellStyle name="常规 26 3 23" xfId="25219"/>
    <cellStyle name="常规 26 3 24" xfId="25221"/>
    <cellStyle name="常规 26 3 3" xfId="25234"/>
    <cellStyle name="常规 26 3 3 10" xfId="25235"/>
    <cellStyle name="常规 26 3 3 11" xfId="25236"/>
    <cellStyle name="常规 26 3 3 12" xfId="25237"/>
    <cellStyle name="常规 26 3 3 2" xfId="25238"/>
    <cellStyle name="常规 26 3 3 3" xfId="25239"/>
    <cellStyle name="常规 26 3 3 4" xfId="25240"/>
    <cellStyle name="常规 26 3 3 5" xfId="25241"/>
    <cellStyle name="常规 26 3 3 6" xfId="25242"/>
    <cellStyle name="常规 26 3 3 7" xfId="23762"/>
    <cellStyle name="常规 26 3 3 8" xfId="23764"/>
    <cellStyle name="常规 26 3 3 9" xfId="425"/>
    <cellStyle name="常规 26 3 4" xfId="25243"/>
    <cellStyle name="常规 26 3 4 10" xfId="25244"/>
    <cellStyle name="常规 26 3 4 11" xfId="25245"/>
    <cellStyle name="常规 26 3 4 12" xfId="25246"/>
    <cellStyle name="常规 26 3 4 2" xfId="25247"/>
    <cellStyle name="常规 26 3 4 3" xfId="25248"/>
    <cellStyle name="常规 26 3 4 4" xfId="25249"/>
    <cellStyle name="常规 26 3 4 5" xfId="25250"/>
    <cellStyle name="常规 26 3 4 6" xfId="25251"/>
    <cellStyle name="常规 26 3 4 7" xfId="25252"/>
    <cellStyle name="常规 26 3 4 8" xfId="25253"/>
    <cellStyle name="常规 26 3 4 9" xfId="25255"/>
    <cellStyle name="常规 26 3 5" xfId="25256"/>
    <cellStyle name="常规 26 3 5 10" xfId="25257"/>
    <cellStyle name="常规 26 3 5 11" xfId="25258"/>
    <cellStyle name="常规 26 3 5 12" xfId="25260"/>
    <cellStyle name="常规 26 3 5 2" xfId="25261"/>
    <cellStyle name="常规 26 3 5 3" xfId="25262"/>
    <cellStyle name="常规 26 3 5 4" xfId="25263"/>
    <cellStyle name="常规 26 3 5 5" xfId="25264"/>
    <cellStyle name="常规 26 3 5 6" xfId="25265"/>
    <cellStyle name="常规 26 3 5 7" xfId="25266"/>
    <cellStyle name="常规 26 3 5 8" xfId="25267"/>
    <cellStyle name="常规 26 3 5 9" xfId="25269"/>
    <cellStyle name="常规 26 3 6" xfId="25270"/>
    <cellStyle name="常规 26 3 6 10" xfId="25271"/>
    <cellStyle name="常规 26 3 6 11" xfId="25272"/>
    <cellStyle name="常规 26 3 6 12" xfId="25273"/>
    <cellStyle name="常规 26 3 6 2" xfId="25274"/>
    <cellStyle name="常规 26 3 6 3" xfId="25275"/>
    <cellStyle name="常规 26 3 6 4" xfId="25276"/>
    <cellStyle name="常规 26 3 6 5" xfId="25277"/>
    <cellStyle name="常规 26 3 6 6" xfId="25278"/>
    <cellStyle name="常规 26 3 6 7" xfId="25279"/>
    <cellStyle name="常规 26 3 6 8" xfId="25280"/>
    <cellStyle name="常规 26 3 6 9" xfId="25282"/>
    <cellStyle name="常规 26 3 7" xfId="25283"/>
    <cellStyle name="常规 26 3 7 10" xfId="25284"/>
    <cellStyle name="常规 26 3 7 11" xfId="25285"/>
    <cellStyle name="常规 26 3 7 12" xfId="25286"/>
    <cellStyle name="常规 26 3 7 2" xfId="25287"/>
    <cellStyle name="常规 26 3 7 3" xfId="25288"/>
    <cellStyle name="常规 26 3 7 4" xfId="25289"/>
    <cellStyle name="常规 26 3 7 5" xfId="25290"/>
    <cellStyle name="常规 26 3 7 6" xfId="25291"/>
    <cellStyle name="常规 26 3 7 7" xfId="25292"/>
    <cellStyle name="常规 26 3 7 8" xfId="25293"/>
    <cellStyle name="常规 26 3 7 9" xfId="25295"/>
    <cellStyle name="常规 26 3 8" xfId="8798"/>
    <cellStyle name="常规 26 3 8 10" xfId="25296"/>
    <cellStyle name="常规 26 3 8 11" xfId="25297"/>
    <cellStyle name="常规 26 3 8 12" xfId="25298"/>
    <cellStyle name="常规 26 3 8 2" xfId="25299"/>
    <cellStyle name="常规 26 3 8 3" xfId="25300"/>
    <cellStyle name="常规 26 3 8 4" xfId="25301"/>
    <cellStyle name="常规 26 3 8 5" xfId="25302"/>
    <cellStyle name="常规 26 3 8 6" xfId="25303"/>
    <cellStyle name="常规 26 3 8 7" xfId="23778"/>
    <cellStyle name="常规 26 3 8 8" xfId="23780"/>
    <cellStyle name="常规 26 3 8 9" xfId="23783"/>
    <cellStyle name="常规 26 3 9" xfId="25304"/>
    <cellStyle name="常规 26 3 9 10" xfId="25305"/>
    <cellStyle name="常规 26 3 9 11" xfId="25306"/>
    <cellStyle name="常规 26 3 9 12" xfId="25307"/>
    <cellStyle name="常规 26 3 9 2" xfId="25308"/>
    <cellStyle name="常规 26 3 9 3" xfId="25309"/>
    <cellStyle name="常规 26 3 9 4" xfId="25310"/>
    <cellStyle name="常规 26 3 9 5" xfId="25311"/>
    <cellStyle name="常规 26 3 9 6" xfId="25312"/>
    <cellStyle name="常规 26 3 9 7" xfId="25313"/>
    <cellStyle name="常规 26 3 9 8" xfId="25314"/>
    <cellStyle name="常规 26 3 9 9" xfId="25316"/>
    <cellStyle name="常规 260" xfId="24384"/>
    <cellStyle name="常规 261" xfId="24387"/>
    <cellStyle name="常规 262" xfId="24390"/>
    <cellStyle name="常规 263" xfId="24394"/>
    <cellStyle name="常规 264" xfId="24398"/>
    <cellStyle name="常规 265" xfId="24402"/>
    <cellStyle name="常规 266" xfId="24407"/>
    <cellStyle name="常规 267" xfId="24412"/>
    <cellStyle name="常规 268" xfId="25317"/>
    <cellStyle name="常规 269" xfId="25320"/>
    <cellStyle name="常规 27" xfId="18490"/>
    <cellStyle name="常规 27 2" xfId="22700"/>
    <cellStyle name="常规 27 2 10" xfId="7864"/>
    <cellStyle name="常规 27 2 10 10" xfId="25323"/>
    <cellStyle name="常规 27 2 10 11" xfId="25325"/>
    <cellStyle name="常规 27 2 10 12" xfId="25329"/>
    <cellStyle name="常规 27 2 10 13" xfId="1311"/>
    <cellStyle name="常规 27 2 10 14" xfId="978"/>
    <cellStyle name="常规 27 2 10 15" xfId="25333"/>
    <cellStyle name="常规 27 2 10 16" xfId="25335"/>
    <cellStyle name="常规 27 2 10 2" xfId="25338"/>
    <cellStyle name="常规 27 2 10 2 10" xfId="25340"/>
    <cellStyle name="常规 27 2 10 2 11" xfId="25343"/>
    <cellStyle name="常规 27 2 10 2 12" xfId="25345"/>
    <cellStyle name="常规 27 2 10 2 2" xfId="14812"/>
    <cellStyle name="常规 27 2 10 2 3" xfId="14814"/>
    <cellStyle name="常规 27 2 10 2 4" xfId="14816"/>
    <cellStyle name="常规 27 2 10 2 5" xfId="14818"/>
    <cellStyle name="常规 27 2 10 2 6" xfId="25347"/>
    <cellStyle name="常规 27 2 10 2 7" xfId="25348"/>
    <cellStyle name="常规 27 2 10 2 8" xfId="25350"/>
    <cellStyle name="常规 27 2 10 2 9" xfId="25352"/>
    <cellStyle name="常规 27 2 10 3" xfId="25355"/>
    <cellStyle name="常规 27 2 10 3 10" xfId="22463"/>
    <cellStyle name="常规 27 2 10 3 11" xfId="22466"/>
    <cellStyle name="常规 27 2 10 3 12" xfId="1824"/>
    <cellStyle name="常规 27 2 10 3 2" xfId="14824"/>
    <cellStyle name="常规 27 2 10 3 3" xfId="14826"/>
    <cellStyle name="常规 27 2 10 3 4" xfId="14828"/>
    <cellStyle name="常规 27 2 10 3 5" xfId="14830"/>
    <cellStyle name="常规 27 2 10 3 6" xfId="14915"/>
    <cellStyle name="常规 27 2 10 3 7" xfId="14916"/>
    <cellStyle name="常规 27 2 10 3 8" xfId="14920"/>
    <cellStyle name="常规 27 2 10 3 9" xfId="21549"/>
    <cellStyle name="常规 27 2 10 4" xfId="25359"/>
    <cellStyle name="常规 27 2 10 4 10" xfId="22527"/>
    <cellStyle name="常规 27 2 10 4 11" xfId="22530"/>
    <cellStyle name="常规 27 2 10 4 12" xfId="22533"/>
    <cellStyle name="常规 27 2 10 4 2" xfId="14845"/>
    <cellStyle name="常规 27 2 10 4 3" xfId="14847"/>
    <cellStyle name="常规 27 2 10 4 4" xfId="14849"/>
    <cellStyle name="常规 27 2 10 4 5" xfId="14851"/>
    <cellStyle name="常规 27 2 10 4 6" xfId="25361"/>
    <cellStyle name="常规 27 2 10 4 7" xfId="25362"/>
    <cellStyle name="常规 27 2 10 4 8" xfId="25364"/>
    <cellStyle name="常规 27 2 10 4 9" xfId="25366"/>
    <cellStyle name="常规 27 2 10 5" xfId="25370"/>
    <cellStyle name="常规 27 2 10 6" xfId="25374"/>
    <cellStyle name="常规 27 2 10 7" xfId="25378"/>
    <cellStyle name="常规 27 2 10 8" xfId="25382"/>
    <cellStyle name="常规 27 2 10 9" xfId="25385"/>
    <cellStyle name="常规 27 2 11" xfId="7867"/>
    <cellStyle name="常规 27 2 11 10" xfId="15851"/>
    <cellStyle name="常规 27 2 11 11" xfId="25387"/>
    <cellStyle name="常规 27 2 11 12" xfId="25391"/>
    <cellStyle name="常规 27 2 11 13" xfId="25395"/>
    <cellStyle name="常规 27 2 11 14" xfId="25398"/>
    <cellStyle name="常规 27 2 11 2" xfId="11744"/>
    <cellStyle name="常规 27 2 11 2 10" xfId="6166"/>
    <cellStyle name="常规 27 2 11 2 11" xfId="6171"/>
    <cellStyle name="常规 27 2 11 2 12" xfId="6177"/>
    <cellStyle name="常规 27 2 11 2 2" xfId="25400"/>
    <cellStyle name="常规 27 2 11 2 3" xfId="25402"/>
    <cellStyle name="常规 27 2 11 2 4" xfId="25404"/>
    <cellStyle name="常规 27 2 11 2 5" xfId="25406"/>
    <cellStyle name="常规 27 2 11 2 6" xfId="25408"/>
    <cellStyle name="常规 27 2 11 2 7" xfId="15907"/>
    <cellStyle name="常规 27 2 11 2 8" xfId="15910"/>
    <cellStyle name="常规 27 2 11 2 9" xfId="15913"/>
    <cellStyle name="常规 27 2 11 3" xfId="11748"/>
    <cellStyle name="常规 27 2 11 4" xfId="25411"/>
    <cellStyle name="常规 27 2 11 5" xfId="25414"/>
    <cellStyle name="常规 27 2 11 6" xfId="25417"/>
    <cellStyle name="常规 27 2 11 7" xfId="25420"/>
    <cellStyle name="常规 27 2 11 8" xfId="25423"/>
    <cellStyle name="常规 27 2 11 9" xfId="25426"/>
    <cellStyle name="常规 27 2 12" xfId="7870"/>
    <cellStyle name="常规 27 2 12 10" xfId="25429"/>
    <cellStyle name="常规 27 2 12 11" xfId="25431"/>
    <cellStyle name="常规 27 2 12 12" xfId="25435"/>
    <cellStyle name="常规 27 2 12 13" xfId="3064"/>
    <cellStyle name="常规 27 2 12 14" xfId="3069"/>
    <cellStyle name="常规 27 2 12 2" xfId="25440"/>
    <cellStyle name="常规 27 2 12 2 10" xfId="25442"/>
    <cellStyle name="常规 27 2 12 2 11" xfId="25447"/>
    <cellStyle name="常规 27 2 12 2 12" xfId="25451"/>
    <cellStyle name="常规 27 2 12 2 2" xfId="25455"/>
    <cellStyle name="常规 27 2 12 2 3" xfId="25457"/>
    <cellStyle name="常规 27 2 12 2 4" xfId="25459"/>
    <cellStyle name="常规 27 2 12 2 5" xfId="25461"/>
    <cellStyle name="常规 27 2 12 2 6" xfId="25463"/>
    <cellStyle name="常规 27 2 12 2 7" xfId="25465"/>
    <cellStyle name="常规 27 2 12 2 8" xfId="25467"/>
    <cellStyle name="常规 27 2 12 2 9" xfId="25469"/>
    <cellStyle name="常规 27 2 12 3" xfId="25472"/>
    <cellStyle name="常规 27 2 12 4" xfId="25476"/>
    <cellStyle name="常规 27 2 12 5" xfId="25480"/>
    <cellStyle name="常规 27 2 12 6" xfId="25484"/>
    <cellStyle name="常规 27 2 12 7" xfId="25487"/>
    <cellStyle name="常规 27 2 12 8" xfId="25490"/>
    <cellStyle name="常规 27 2 12 9" xfId="25492"/>
    <cellStyle name="常规 27 2 13" xfId="7873"/>
    <cellStyle name="常规 27 2 13 10" xfId="25494"/>
    <cellStyle name="常规 27 2 13 11" xfId="25496"/>
    <cellStyle name="常规 27 2 13 12" xfId="25500"/>
    <cellStyle name="常规 27 2 13 13" xfId="25504"/>
    <cellStyle name="常规 27 2 13 2" xfId="25508"/>
    <cellStyle name="常规 27 2 13 3" xfId="25511"/>
    <cellStyle name="常规 27 2 13 4" xfId="25514"/>
    <cellStyle name="常规 27 2 13 5" xfId="25517"/>
    <cellStyle name="常规 27 2 13 6" xfId="25520"/>
    <cellStyle name="常规 27 2 13 7" xfId="25523"/>
    <cellStyle name="常规 27 2 13 8" xfId="25526"/>
    <cellStyle name="常规 27 2 13 9" xfId="25528"/>
    <cellStyle name="常规 27 2 14" xfId="7876"/>
    <cellStyle name="常规 27 2 15" xfId="25530"/>
    <cellStyle name="常规 27 2 16" xfId="25534"/>
    <cellStyle name="常规 27 2 17" xfId="25538"/>
    <cellStyle name="常规 27 2 18" xfId="25542"/>
    <cellStyle name="常规 27 2 19" xfId="25546"/>
    <cellStyle name="常规 27 2 2" xfId="3952"/>
    <cellStyle name="常规 27 2 2 10" xfId="25550"/>
    <cellStyle name="常规 27 2 2 10 10" xfId="25552"/>
    <cellStyle name="常规 27 2 2 10 11" xfId="25556"/>
    <cellStyle name="常规 27 2 2 10 12" xfId="25560"/>
    <cellStyle name="常规 27 2 2 10 2" xfId="25564"/>
    <cellStyle name="常规 27 2 2 10 3" xfId="15695"/>
    <cellStyle name="常规 27 2 2 10 4" xfId="25565"/>
    <cellStyle name="常规 27 2 2 10 5" xfId="25566"/>
    <cellStyle name="常规 27 2 2 10 6" xfId="25567"/>
    <cellStyle name="常规 27 2 2 10 7" xfId="25568"/>
    <cellStyle name="常规 27 2 2 10 8" xfId="22154"/>
    <cellStyle name="常规 27 2 2 10 9" xfId="22157"/>
    <cellStyle name="常规 27 2 2 11" xfId="25570"/>
    <cellStyle name="常规 27 2 2 11 10" xfId="25572"/>
    <cellStyle name="常规 27 2 2 11 11" xfId="25575"/>
    <cellStyle name="常规 27 2 2 11 12" xfId="25578"/>
    <cellStyle name="常规 27 2 2 11 2" xfId="25581"/>
    <cellStyle name="常规 27 2 2 11 3" xfId="25582"/>
    <cellStyle name="常规 27 2 2 11 4" xfId="25583"/>
    <cellStyle name="常规 27 2 2 11 5" xfId="25585"/>
    <cellStyle name="常规 27 2 2 11 6" xfId="25587"/>
    <cellStyle name="常规 27 2 2 11 7" xfId="11586"/>
    <cellStyle name="常规 27 2 2 11 8" xfId="11589"/>
    <cellStyle name="常规 27 2 2 11 9" xfId="11592"/>
    <cellStyle name="常规 27 2 2 12" xfId="25589"/>
    <cellStyle name="常规 27 2 2 12 10" xfId="6434"/>
    <cellStyle name="常规 27 2 2 12 11" xfId="25591"/>
    <cellStyle name="常规 27 2 2 12 12" xfId="25592"/>
    <cellStyle name="常规 27 2 2 12 2" xfId="25593"/>
    <cellStyle name="常规 27 2 2 12 3" xfId="25594"/>
    <cellStyle name="常规 27 2 2 12 4" xfId="25595"/>
    <cellStyle name="常规 27 2 2 12 5" xfId="25596"/>
    <cellStyle name="常规 27 2 2 12 6" xfId="25597"/>
    <cellStyle name="常规 27 2 2 12 7" xfId="25598"/>
    <cellStyle name="常规 27 2 2 12 8" xfId="25600"/>
    <cellStyle name="常规 27 2 2 12 9" xfId="25602"/>
    <cellStyle name="常规 27 2 2 13" xfId="25604"/>
    <cellStyle name="常规 27 2 2 14" xfId="2412"/>
    <cellStyle name="常规 27 2 2 15" xfId="25605"/>
    <cellStyle name="常规 27 2 2 16" xfId="25607"/>
    <cellStyle name="常规 27 2 2 17" xfId="25609"/>
    <cellStyle name="常规 27 2 2 18" xfId="25611"/>
    <cellStyle name="常规 27 2 2 19" xfId="25613"/>
    <cellStyle name="常规 27 2 2 2" xfId="25615"/>
    <cellStyle name="常规 27 2 2 2 10" xfId="3147"/>
    <cellStyle name="常规 27 2 2 2 11" xfId="24554"/>
    <cellStyle name="常规 27 2 2 2 12" xfId="25617"/>
    <cellStyle name="常规 27 2 2 2 2" xfId="25618"/>
    <cellStyle name="常规 27 2 2 2 3" xfId="25619"/>
    <cellStyle name="常规 27 2 2 2 4" xfId="3223"/>
    <cellStyle name="常规 27 2 2 2 5" xfId="3229"/>
    <cellStyle name="常规 27 2 2 2 6" xfId="782"/>
    <cellStyle name="常规 27 2 2 2 7" xfId="15734"/>
    <cellStyle name="常规 27 2 2 2 8" xfId="15747"/>
    <cellStyle name="常规 27 2 2 2 9" xfId="15760"/>
    <cellStyle name="常规 27 2 2 20" xfId="25606"/>
    <cellStyle name="常规 27 2 2 21" xfId="25608"/>
    <cellStyle name="常规 27 2 2 22" xfId="25610"/>
    <cellStyle name="常规 27 2 2 23" xfId="25612"/>
    <cellStyle name="常规 27 2 2 24" xfId="25614"/>
    <cellStyle name="常规 27 2 2 3" xfId="25620"/>
    <cellStyle name="常规 27 2 2 3 10" xfId="22088"/>
    <cellStyle name="常规 27 2 2 3 11" xfId="22091"/>
    <cellStyle name="常规 27 2 2 3 12" xfId="22094"/>
    <cellStyle name="常规 27 2 2 3 2" xfId="25622"/>
    <cellStyle name="常规 27 2 2 3 3" xfId="25624"/>
    <cellStyle name="常规 27 2 2 3 4" xfId="8475"/>
    <cellStyle name="常规 27 2 2 3 5" xfId="8478"/>
    <cellStyle name="常规 27 2 2 3 6" xfId="789"/>
    <cellStyle name="常规 27 2 2 3 7" xfId="794"/>
    <cellStyle name="常规 27 2 2 3 8" xfId="25626"/>
    <cellStyle name="常规 27 2 2 3 9" xfId="25627"/>
    <cellStyle name="常规 27 2 2 4" xfId="25628"/>
    <cellStyle name="常规 27 2 2 4 10" xfId="25630"/>
    <cellStyle name="常规 27 2 2 4 11" xfId="25632"/>
    <cellStyle name="常规 27 2 2 4 12" xfId="25634"/>
    <cellStyle name="常规 27 2 2 4 2" xfId="25636"/>
    <cellStyle name="常规 27 2 2 4 3" xfId="25637"/>
    <cellStyle name="常规 27 2 2 4 4" xfId="25638"/>
    <cellStyle name="常规 27 2 2 4 5" xfId="25639"/>
    <cellStyle name="常规 27 2 2 4 6" xfId="25640"/>
    <cellStyle name="常规 27 2 2 4 7" xfId="25641"/>
    <cellStyle name="常规 27 2 2 4 8" xfId="25642"/>
    <cellStyle name="常规 27 2 2 4 9" xfId="25643"/>
    <cellStyle name="常规 27 2 2 5" xfId="25644"/>
    <cellStyle name="常规 27 2 2 5 10" xfId="17788"/>
    <cellStyle name="常规 27 2 2 5 11" xfId="17790"/>
    <cellStyle name="常规 27 2 2 5 12" xfId="17792"/>
    <cellStyle name="常规 27 2 2 5 2" xfId="25646"/>
    <cellStyle name="常规 27 2 2 5 3" xfId="25647"/>
    <cellStyle name="常规 27 2 2 5 4" xfId="25649"/>
    <cellStyle name="常规 27 2 2 5 5" xfId="25651"/>
    <cellStyle name="常规 27 2 2 5 6" xfId="25653"/>
    <cellStyle name="常规 27 2 2 5 7" xfId="25655"/>
    <cellStyle name="常规 27 2 2 5 8" xfId="25657"/>
    <cellStyle name="常规 27 2 2 5 9" xfId="25659"/>
    <cellStyle name="常规 27 2 2 6" xfId="25661"/>
    <cellStyle name="常规 27 2 2 6 10" xfId="17870"/>
    <cellStyle name="常规 27 2 2 6 11" xfId="17872"/>
    <cellStyle name="常规 27 2 2 6 12" xfId="17874"/>
    <cellStyle name="常规 27 2 2 6 2" xfId="11659"/>
    <cellStyle name="常规 27 2 2 6 3" xfId="11663"/>
    <cellStyle name="常规 27 2 2 6 4" xfId="11666"/>
    <cellStyle name="常规 27 2 2 6 5" xfId="18719"/>
    <cellStyle name="常规 27 2 2 6 6" xfId="18721"/>
    <cellStyle name="常规 27 2 2 6 7" xfId="25663"/>
    <cellStyle name="常规 27 2 2 6 8" xfId="25664"/>
    <cellStyle name="常规 27 2 2 6 9" xfId="25665"/>
    <cellStyle name="常规 27 2 2 7" xfId="25666"/>
    <cellStyle name="常规 27 2 2 7 10" xfId="3186"/>
    <cellStyle name="常规 27 2 2 7 11" xfId="24609"/>
    <cellStyle name="常规 27 2 2 7 12" xfId="25668"/>
    <cellStyle name="常规 27 2 2 7 2" xfId="25669"/>
    <cellStyle name="常规 27 2 2 7 3" xfId="25670"/>
    <cellStyle name="常规 27 2 2 7 4" xfId="25671"/>
    <cellStyle name="常规 27 2 2 7 5" xfId="25672"/>
    <cellStyle name="常规 27 2 2 7 6" xfId="25673"/>
    <cellStyle name="常规 27 2 2 7 7" xfId="25674"/>
    <cellStyle name="常规 27 2 2 7 8" xfId="25675"/>
    <cellStyle name="常规 27 2 2 7 9" xfId="25676"/>
    <cellStyle name="常规 27 2 2 8" xfId="25677"/>
    <cellStyle name="常规 27 2 2 8 10" xfId="22210"/>
    <cellStyle name="常规 27 2 2 8 11" xfId="22212"/>
    <cellStyle name="常规 27 2 2 8 12" xfId="22214"/>
    <cellStyle name="常规 27 2 2 8 2" xfId="25679"/>
    <cellStyle name="常规 27 2 2 8 3" xfId="25683"/>
    <cellStyle name="常规 27 2 2 8 4" xfId="8489"/>
    <cellStyle name="常规 27 2 2 8 5" xfId="8494"/>
    <cellStyle name="常规 27 2 2 8 6" xfId="8496"/>
    <cellStyle name="常规 27 2 2 8 7" xfId="25687"/>
    <cellStyle name="常规 27 2 2 8 8" xfId="25688"/>
    <cellStyle name="常规 27 2 2 8 9" xfId="25689"/>
    <cellStyle name="常规 27 2 2 9" xfId="25690"/>
    <cellStyle name="常规 27 2 2 9 10" xfId="17159"/>
    <cellStyle name="常规 27 2 2 9 11" xfId="17161"/>
    <cellStyle name="常规 27 2 2 9 12" xfId="17163"/>
    <cellStyle name="常规 27 2 2 9 2" xfId="25692"/>
    <cellStyle name="常规 27 2 2 9 3" xfId="25693"/>
    <cellStyle name="常规 27 2 2 9 4" xfId="25694"/>
    <cellStyle name="常规 27 2 2 9 5" xfId="187"/>
    <cellStyle name="常规 27 2 2 9 6" xfId="25695"/>
    <cellStyle name="常规 27 2 2 9 7" xfId="25696"/>
    <cellStyle name="常规 27 2 2 9 8" xfId="25697"/>
    <cellStyle name="常规 27 2 2 9 9" xfId="25698"/>
    <cellStyle name="常规 27 2 20" xfId="25531"/>
    <cellStyle name="常规 27 2 21" xfId="25535"/>
    <cellStyle name="常规 27 2 22" xfId="25539"/>
    <cellStyle name="常规 27 2 23" xfId="25543"/>
    <cellStyle name="常规 27 2 24" xfId="25547"/>
    <cellStyle name="常规 27 2 25" xfId="25699"/>
    <cellStyle name="常规 27 2 3" xfId="3957"/>
    <cellStyle name="常规 27 2 3 10" xfId="25701"/>
    <cellStyle name="常规 27 2 3 11" xfId="25704"/>
    <cellStyle name="常规 27 2 3 12" xfId="2909"/>
    <cellStyle name="常规 27 2 3 13" xfId="1586"/>
    <cellStyle name="常规 27 2 3 14" xfId="1763"/>
    <cellStyle name="常规 27 2 3 15" xfId="25706"/>
    <cellStyle name="常规 27 2 3 16" xfId="25708"/>
    <cellStyle name="常规 27 2 3 17" xfId="25710"/>
    <cellStyle name="常规 27 2 3 18" xfId="25711"/>
    <cellStyle name="常规 27 2 3 19" xfId="25712"/>
    <cellStyle name="常规 27 2 3 2" xfId="25713"/>
    <cellStyle name="常规 27 2 3 2 10" xfId="3244"/>
    <cellStyle name="常规 27 2 3 2 11" xfId="816"/>
    <cellStyle name="常规 27 2 3 2 12" xfId="25715"/>
    <cellStyle name="常规 27 2 3 2 2" xfId="25717"/>
    <cellStyle name="常规 27 2 3 2 3" xfId="25718"/>
    <cellStyle name="常规 27 2 3 2 4" xfId="3241"/>
    <cellStyle name="常规 27 2 3 2 5" xfId="3243"/>
    <cellStyle name="常规 27 2 3 2 6" xfId="815"/>
    <cellStyle name="常规 27 2 3 2 7" xfId="25716"/>
    <cellStyle name="常规 27 2 3 2 8" xfId="25719"/>
    <cellStyle name="常规 27 2 3 2 9" xfId="25720"/>
    <cellStyle name="常规 27 2 3 20" xfId="25707"/>
    <cellStyle name="常规 27 2 3 21" xfId="25709"/>
    <cellStyle name="常规 27 2 3 3" xfId="25721"/>
    <cellStyle name="常规 27 2 3 3 10" xfId="25474"/>
    <cellStyle name="常规 27 2 3 3 11" xfId="25478"/>
    <cellStyle name="常规 27 2 3 3 12" xfId="25482"/>
    <cellStyle name="常规 27 2 3 3 2" xfId="25723"/>
    <cellStyle name="常规 27 2 3 3 3" xfId="25724"/>
    <cellStyle name="常规 27 2 3 3 4" xfId="25725"/>
    <cellStyle name="常规 27 2 3 3 5" xfId="25726"/>
    <cellStyle name="常规 27 2 3 3 6" xfId="818"/>
    <cellStyle name="常规 27 2 3 3 7" xfId="821"/>
    <cellStyle name="常规 27 2 3 3 8" xfId="25727"/>
    <cellStyle name="常规 27 2 3 3 9" xfId="25728"/>
    <cellStyle name="常规 27 2 3 4" xfId="25729"/>
    <cellStyle name="常规 27 2 3 4 10" xfId="25731"/>
    <cellStyle name="常规 27 2 3 4 11" xfId="25732"/>
    <cellStyle name="常规 27 2 3 4 12" xfId="25733"/>
    <cellStyle name="常规 27 2 3 4 2" xfId="25734"/>
    <cellStyle name="常规 27 2 3 4 3" xfId="25735"/>
    <cellStyle name="常规 27 2 3 4 4" xfId="25736"/>
    <cellStyle name="常规 27 2 3 4 5" xfId="25737"/>
    <cellStyle name="常规 27 2 3 4 6" xfId="25738"/>
    <cellStyle name="常规 27 2 3 4 7" xfId="25739"/>
    <cellStyle name="常规 27 2 3 4 8" xfId="25740"/>
    <cellStyle name="常规 27 2 3 4 9" xfId="25741"/>
    <cellStyle name="常规 27 2 3 5" xfId="25742"/>
    <cellStyle name="常规 27 2 3 5 10" xfId="25744"/>
    <cellStyle name="常规 27 2 3 5 11" xfId="25745"/>
    <cellStyle name="常规 27 2 3 5 12" xfId="25746"/>
    <cellStyle name="常规 27 2 3 5 2" xfId="25747"/>
    <cellStyle name="常规 27 2 3 5 3" xfId="25337"/>
    <cellStyle name="常规 27 2 3 5 4" xfId="25354"/>
    <cellStyle name="常规 27 2 3 5 5" xfId="25357"/>
    <cellStyle name="常规 27 2 3 5 6" xfId="25368"/>
    <cellStyle name="常规 27 2 3 5 7" xfId="25372"/>
    <cellStyle name="常规 27 2 3 5 8" xfId="25376"/>
    <cellStyle name="常规 27 2 3 5 9" xfId="25380"/>
    <cellStyle name="常规 27 2 3 6" xfId="25748"/>
    <cellStyle name="常规 27 2 3 6 10" xfId="4613"/>
    <cellStyle name="常规 27 2 3 6 11" xfId="15841"/>
    <cellStyle name="常规 27 2 3 6 12" xfId="15844"/>
    <cellStyle name="常规 27 2 3 6 2" xfId="11741"/>
    <cellStyle name="常规 27 2 3 6 3" xfId="11743"/>
    <cellStyle name="常规 27 2 3 6 4" xfId="11747"/>
    <cellStyle name="常规 27 2 3 6 5" xfId="25410"/>
    <cellStyle name="常规 27 2 3 6 6" xfId="25413"/>
    <cellStyle name="常规 27 2 3 6 7" xfId="25416"/>
    <cellStyle name="常规 27 2 3 6 8" xfId="25419"/>
    <cellStyle name="常规 27 2 3 6 9" xfId="25422"/>
    <cellStyle name="常规 27 2 3 7" xfId="25750"/>
    <cellStyle name="常规 27 2 3 7 10" xfId="2761"/>
    <cellStyle name="常规 27 2 3 7 11" xfId="834"/>
    <cellStyle name="常规 27 2 3 7 12" xfId="25752"/>
    <cellStyle name="常规 27 2 3 7 2" xfId="25754"/>
    <cellStyle name="常规 27 2 3 7 3" xfId="25439"/>
    <cellStyle name="常规 27 2 3 7 4" xfId="25471"/>
    <cellStyle name="常规 27 2 3 7 5" xfId="25475"/>
    <cellStyle name="常规 27 2 3 7 6" xfId="25479"/>
    <cellStyle name="常规 27 2 3 7 7" xfId="25483"/>
    <cellStyle name="常规 27 2 3 7 8" xfId="25486"/>
    <cellStyle name="常规 27 2 3 7 9" xfId="25489"/>
    <cellStyle name="常规 27 2 3 8" xfId="25755"/>
    <cellStyle name="常规 27 2 3 8 10" xfId="25757"/>
    <cellStyle name="常规 27 2 3 8 11" xfId="25759"/>
    <cellStyle name="常规 27 2 3 8 12" xfId="25761"/>
    <cellStyle name="常规 27 2 3 8 2" xfId="25763"/>
    <cellStyle name="常规 27 2 3 8 3" xfId="25507"/>
    <cellStyle name="常规 27 2 3 8 4" xfId="25510"/>
    <cellStyle name="常规 27 2 3 8 5" xfId="25513"/>
    <cellStyle name="常规 27 2 3 8 6" xfId="25516"/>
    <cellStyle name="常规 27 2 3 8 7" xfId="25519"/>
    <cellStyle name="常规 27 2 3 8 8" xfId="25522"/>
    <cellStyle name="常规 27 2 3 8 9" xfId="25525"/>
    <cellStyle name="常规 27 2 3 9" xfId="25764"/>
    <cellStyle name="常规 27 2 3 9 10" xfId="25766"/>
    <cellStyle name="常规 27 2 3 9 11" xfId="25767"/>
    <cellStyle name="常规 27 2 3 9 12" xfId="25768"/>
    <cellStyle name="常规 27 2 3 9 2" xfId="25769"/>
    <cellStyle name="常规 27 2 3 9 3" xfId="25770"/>
    <cellStyle name="常规 27 2 3 9 4" xfId="25771"/>
    <cellStyle name="常规 27 2 3 9 5" xfId="25772"/>
    <cellStyle name="常规 27 2 3 9 6" xfId="25773"/>
    <cellStyle name="常规 27 2 3 9 7" xfId="25774"/>
    <cellStyle name="常规 27 2 3 9 8" xfId="25775"/>
    <cellStyle name="常规 27 2 3 9 9" xfId="25776"/>
    <cellStyle name="常规 27 2 4" xfId="3961"/>
    <cellStyle name="常规 27 2 4 10" xfId="25777"/>
    <cellStyle name="常规 27 2 4 11" xfId="25779"/>
    <cellStyle name="常规 27 2 4 12" xfId="25781"/>
    <cellStyle name="常规 27 2 4 13" xfId="25783"/>
    <cellStyle name="常规 27 2 4 14" xfId="25784"/>
    <cellStyle name="常规 27 2 4 15" xfId="25785"/>
    <cellStyle name="常规 27 2 4 16" xfId="25787"/>
    <cellStyle name="常规 27 2 4 17" xfId="25789"/>
    <cellStyle name="常规 27 2 4 18" xfId="4198"/>
    <cellStyle name="常规 27 2 4 19" xfId="4206"/>
    <cellStyle name="常规 27 2 4 2" xfId="25790"/>
    <cellStyle name="常规 27 2 4 2 10" xfId="25792"/>
    <cellStyle name="常规 27 2 4 2 11" xfId="239"/>
    <cellStyle name="常规 27 2 4 2 12" xfId="25794"/>
    <cellStyle name="常规 27 2 4 2 2" xfId="25796"/>
    <cellStyle name="常规 27 2 4 2 3" xfId="25797"/>
    <cellStyle name="常规 27 2 4 2 4" xfId="3251"/>
    <cellStyle name="常规 27 2 4 2 5" xfId="2760"/>
    <cellStyle name="常规 27 2 4 2 6" xfId="833"/>
    <cellStyle name="常规 27 2 4 2 7" xfId="25753"/>
    <cellStyle name="常规 27 2 4 2 8" xfId="25798"/>
    <cellStyle name="常规 27 2 4 2 9" xfId="25799"/>
    <cellStyle name="常规 27 2 4 20" xfId="25786"/>
    <cellStyle name="常规 27 2 4 21" xfId="25788"/>
    <cellStyle name="常规 27 2 4 3" xfId="25800"/>
    <cellStyle name="常规 27 2 4 3 10" xfId="23919"/>
    <cellStyle name="常规 27 2 4 3 11" xfId="23921"/>
    <cellStyle name="常规 27 2 4 3 12" xfId="23923"/>
    <cellStyle name="常规 27 2 4 3 2" xfId="25802"/>
    <cellStyle name="常规 27 2 4 3 3" xfId="25803"/>
    <cellStyle name="常规 27 2 4 3 4" xfId="25804"/>
    <cellStyle name="常规 27 2 4 3 5" xfId="25805"/>
    <cellStyle name="常规 27 2 4 3 6" xfId="842"/>
    <cellStyle name="常规 27 2 4 3 7" xfId="848"/>
    <cellStyle name="常规 27 2 4 3 8" xfId="25806"/>
    <cellStyle name="常规 27 2 4 3 9" xfId="25807"/>
    <cellStyle name="常规 27 2 4 4" xfId="25808"/>
    <cellStyle name="常规 27 2 4 4 10" xfId="25810"/>
    <cellStyle name="常规 27 2 4 4 11" xfId="25811"/>
    <cellStyle name="常规 27 2 4 4 12" xfId="25812"/>
    <cellStyle name="常规 27 2 4 4 2" xfId="25813"/>
    <cellStyle name="常规 27 2 4 4 3" xfId="25814"/>
    <cellStyle name="常规 27 2 4 4 4" xfId="25815"/>
    <cellStyle name="常规 27 2 4 4 5" xfId="25816"/>
    <cellStyle name="常规 27 2 4 4 6" xfId="25817"/>
    <cellStyle name="常规 27 2 4 4 7" xfId="25818"/>
    <cellStyle name="常规 27 2 4 4 8" xfId="25819"/>
    <cellStyle name="常规 27 2 4 4 9" xfId="25820"/>
    <cellStyle name="常规 27 2 4 5" xfId="25821"/>
    <cellStyle name="常规 27 2 4 5 10" xfId="25823"/>
    <cellStyle name="常规 27 2 4 5 11" xfId="25824"/>
    <cellStyle name="常规 27 2 4 5 12" xfId="25825"/>
    <cellStyle name="常规 27 2 4 5 2" xfId="25826"/>
    <cellStyle name="常规 27 2 4 5 3" xfId="25828"/>
    <cellStyle name="常规 27 2 4 5 4" xfId="25829"/>
    <cellStyle name="常规 27 2 4 5 5" xfId="25830"/>
    <cellStyle name="常规 27 2 4 5 6" xfId="25831"/>
    <cellStyle name="常规 27 2 4 5 7" xfId="25832"/>
    <cellStyle name="常规 27 2 4 5 8" xfId="25833"/>
    <cellStyle name="常规 27 2 4 5 9" xfId="25834"/>
    <cellStyle name="常规 27 2 4 6" xfId="25835"/>
    <cellStyle name="常规 27 2 4 6 10" xfId="25837"/>
    <cellStyle name="常规 27 2 4 6 11" xfId="25838"/>
    <cellStyle name="常规 27 2 4 6 12" xfId="25839"/>
    <cellStyle name="常规 27 2 4 6 2" xfId="25840"/>
    <cellStyle name="常规 27 2 4 6 3" xfId="19045"/>
    <cellStyle name="常规 27 2 4 6 4" xfId="19047"/>
    <cellStyle name="常规 27 2 4 6 5" xfId="19049"/>
    <cellStyle name="常规 27 2 4 6 6" xfId="25842"/>
    <cellStyle name="常规 27 2 4 6 7" xfId="25843"/>
    <cellStyle name="常规 27 2 4 6 8" xfId="25844"/>
    <cellStyle name="常规 27 2 4 6 9" xfId="25845"/>
    <cellStyle name="常规 27 2 4 7" xfId="25847"/>
    <cellStyle name="常规 27 2 4 7 10" xfId="25849"/>
    <cellStyle name="常规 27 2 4 7 11" xfId="25851"/>
    <cellStyle name="常规 27 2 4 7 12" xfId="25853"/>
    <cellStyle name="常规 27 2 4 7 2" xfId="25855"/>
    <cellStyle name="常规 27 2 4 7 3" xfId="25857"/>
    <cellStyle name="常规 27 2 4 7 4" xfId="25858"/>
    <cellStyle name="常规 27 2 4 7 5" xfId="25758"/>
    <cellStyle name="常规 27 2 4 7 6" xfId="25760"/>
    <cellStyle name="常规 27 2 4 7 7" xfId="25762"/>
    <cellStyle name="常规 27 2 4 7 8" xfId="16853"/>
    <cellStyle name="常规 27 2 4 7 9" xfId="25859"/>
    <cellStyle name="常规 27 2 4 8" xfId="25860"/>
    <cellStyle name="常规 27 2 4 8 10" xfId="23979"/>
    <cellStyle name="常规 27 2 4 8 11" xfId="23981"/>
    <cellStyle name="常规 27 2 4 8 12" xfId="23983"/>
    <cellStyle name="常规 27 2 4 8 2" xfId="25862"/>
    <cellStyle name="常规 27 2 4 8 3" xfId="25864"/>
    <cellStyle name="常规 27 2 4 8 4" xfId="25865"/>
    <cellStyle name="常规 27 2 4 8 5" xfId="25866"/>
    <cellStyle name="常规 27 2 4 8 6" xfId="25867"/>
    <cellStyle name="常规 27 2 4 8 7" xfId="25868"/>
    <cellStyle name="常规 27 2 4 8 8" xfId="25869"/>
    <cellStyle name="常规 27 2 4 8 9" xfId="25870"/>
    <cellStyle name="常规 27 2 4 9" xfId="25871"/>
    <cellStyle name="常规 27 2 4 9 10" xfId="25873"/>
    <cellStyle name="常规 27 2 4 9 11" xfId="25874"/>
    <cellStyle name="常规 27 2 4 9 12" xfId="25875"/>
    <cellStyle name="常规 27 2 4 9 2" xfId="18988"/>
    <cellStyle name="常规 27 2 4 9 3" xfId="25876"/>
    <cellStyle name="常规 27 2 4 9 4" xfId="25877"/>
    <cellStyle name="常规 27 2 4 9 5" xfId="25878"/>
    <cellStyle name="常规 27 2 4 9 6" xfId="25879"/>
    <cellStyle name="常规 27 2 4 9 7" xfId="25880"/>
    <cellStyle name="常规 27 2 4 9 8" xfId="25881"/>
    <cellStyle name="常规 27 2 4 9 9" xfId="25882"/>
    <cellStyle name="常规 27 2 5" xfId="3965"/>
    <cellStyle name="常规 27 2 5 10" xfId="25883"/>
    <cellStyle name="常规 27 2 5 11" xfId="25885"/>
    <cellStyle name="常规 27 2 5 12" xfId="25887"/>
    <cellStyle name="常规 27 2 5 13" xfId="25889"/>
    <cellStyle name="常规 27 2 5 14" xfId="25890"/>
    <cellStyle name="常规 27 2 5 15" xfId="25891"/>
    <cellStyle name="常规 27 2 5 16" xfId="25893"/>
    <cellStyle name="常规 27 2 5 17" xfId="25895"/>
    <cellStyle name="常规 27 2 5 18" xfId="6612"/>
    <cellStyle name="常规 27 2 5 19" xfId="6619"/>
    <cellStyle name="常规 27 2 5 2" xfId="25896"/>
    <cellStyle name="常规 27 2 5 2 10" xfId="25898"/>
    <cellStyle name="常规 27 2 5 2 11" xfId="25899"/>
    <cellStyle name="常规 27 2 5 2 12" xfId="20994"/>
    <cellStyle name="常规 27 2 5 2 2" xfId="25900"/>
    <cellStyle name="常规 27 2 5 2 3" xfId="25901"/>
    <cellStyle name="常规 27 2 5 2 4" xfId="25902"/>
    <cellStyle name="常规 27 2 5 2 5" xfId="25903"/>
    <cellStyle name="常规 27 2 5 2 6" xfId="31"/>
    <cellStyle name="常规 27 2 5 2 7" xfId="25904"/>
    <cellStyle name="常规 27 2 5 2 8" xfId="25905"/>
    <cellStyle name="常规 27 2 5 2 9" xfId="25906"/>
    <cellStyle name="常规 27 2 5 20" xfId="25892"/>
    <cellStyle name="常规 27 2 5 21" xfId="25894"/>
    <cellStyle name="常规 27 2 5 3" xfId="25907"/>
    <cellStyle name="常规 27 2 5 3 10" xfId="25909"/>
    <cellStyle name="常规 27 2 5 3 11" xfId="25910"/>
    <cellStyle name="常规 27 2 5 3 12" xfId="25911"/>
    <cellStyle name="常规 27 2 5 3 2" xfId="25912"/>
    <cellStyle name="常规 27 2 5 3 3" xfId="25913"/>
    <cellStyle name="常规 27 2 5 3 4" xfId="25914"/>
    <cellStyle name="常规 27 2 5 3 5" xfId="25915"/>
    <cellStyle name="常规 27 2 5 3 6" xfId="866"/>
    <cellStyle name="常规 27 2 5 3 7" xfId="873"/>
    <cellStyle name="常规 27 2 5 3 8" xfId="25916"/>
    <cellStyle name="常规 27 2 5 3 9" xfId="25917"/>
    <cellStyle name="常规 27 2 5 4" xfId="25918"/>
    <cellStyle name="常规 27 2 5 4 10" xfId="11711"/>
    <cellStyle name="常规 27 2 5 4 11" xfId="11713"/>
    <cellStyle name="常规 27 2 5 4 12" xfId="11715"/>
    <cellStyle name="常规 27 2 5 4 2" xfId="25920"/>
    <cellStyle name="常规 27 2 5 4 3" xfId="25921"/>
    <cellStyle name="常规 27 2 5 4 4" xfId="25922"/>
    <cellStyle name="常规 27 2 5 4 5" xfId="25923"/>
    <cellStyle name="常规 27 2 5 4 6" xfId="25924"/>
    <cellStyle name="常规 27 2 5 4 7" xfId="25925"/>
    <cellStyle name="常规 27 2 5 4 8" xfId="25926"/>
    <cellStyle name="常规 27 2 5 4 9" xfId="25927"/>
    <cellStyle name="常规 27 2 5 5" xfId="25928"/>
    <cellStyle name="常规 27 2 5 5 10" xfId="25930"/>
    <cellStyle name="常规 27 2 5 5 11" xfId="25931"/>
    <cellStyle name="常规 27 2 5 5 12" xfId="25932"/>
    <cellStyle name="常规 27 2 5 5 2" xfId="25933"/>
    <cellStyle name="常规 27 2 5 5 3" xfId="25935"/>
    <cellStyle name="常规 27 2 5 5 4" xfId="25936"/>
    <cellStyle name="常规 27 2 5 5 5" xfId="25938"/>
    <cellStyle name="常规 27 2 5 5 6" xfId="25940"/>
    <cellStyle name="常规 27 2 5 5 7" xfId="25943"/>
    <cellStyle name="常规 27 2 5 5 8" xfId="25945"/>
    <cellStyle name="常规 27 2 5 5 9" xfId="25947"/>
    <cellStyle name="常规 27 2 5 6" xfId="25948"/>
    <cellStyle name="常规 27 2 5 6 10" xfId="25950"/>
    <cellStyle name="常规 27 2 5 6 11" xfId="25951"/>
    <cellStyle name="常规 27 2 5 6 12" xfId="25952"/>
    <cellStyle name="常规 27 2 5 6 2" xfId="25953"/>
    <cellStyle name="常规 27 2 5 6 3" xfId="19117"/>
    <cellStyle name="常规 27 2 5 6 4" xfId="19119"/>
    <cellStyle name="常规 27 2 5 6 5" xfId="19121"/>
    <cellStyle name="常规 27 2 5 6 6" xfId="25955"/>
    <cellStyle name="常规 27 2 5 6 7" xfId="25956"/>
    <cellStyle name="常规 27 2 5 6 8" xfId="25957"/>
    <cellStyle name="常规 27 2 5 6 9" xfId="25958"/>
    <cellStyle name="常规 27 2 5 7" xfId="25959"/>
    <cellStyle name="常规 27 2 5 7 10" xfId="25961"/>
    <cellStyle name="常规 27 2 5 7 11" xfId="25962"/>
    <cellStyle name="常规 27 2 5 7 12" xfId="25963"/>
    <cellStyle name="常规 27 2 5 7 2" xfId="25964"/>
    <cellStyle name="常规 27 2 5 7 3" xfId="25966"/>
    <cellStyle name="常规 27 2 5 7 4" xfId="19424"/>
    <cellStyle name="常规 27 2 5 7 5" xfId="19427"/>
    <cellStyle name="常规 27 2 5 7 6" xfId="19430"/>
    <cellStyle name="常规 27 2 5 7 7" xfId="25967"/>
    <cellStyle name="常规 27 2 5 7 8" xfId="24157"/>
    <cellStyle name="常规 27 2 5 7 9" xfId="24159"/>
    <cellStyle name="常规 27 2 5 8" xfId="25968"/>
    <cellStyle name="常规 27 2 5 8 10" xfId="25970"/>
    <cellStyle name="常规 27 2 5 8 11" xfId="25971"/>
    <cellStyle name="常规 27 2 5 8 12" xfId="25972"/>
    <cellStyle name="常规 27 2 5 8 2" xfId="25973"/>
    <cellStyle name="常规 27 2 5 8 3" xfId="25975"/>
    <cellStyle name="常规 27 2 5 8 4" xfId="25976"/>
    <cellStyle name="常规 27 2 5 8 5" xfId="25977"/>
    <cellStyle name="常规 27 2 5 8 6" xfId="25978"/>
    <cellStyle name="常规 27 2 5 8 7" xfId="25979"/>
    <cellStyle name="常规 27 2 5 8 8" xfId="25980"/>
    <cellStyle name="常规 27 2 5 8 9" xfId="25981"/>
    <cellStyle name="常规 27 2 5 9" xfId="25982"/>
    <cellStyle name="常规 27 2 5 9 10" xfId="11979"/>
    <cellStyle name="常规 27 2 5 9 11" xfId="11983"/>
    <cellStyle name="常规 27 2 5 9 12" xfId="11987"/>
    <cellStyle name="常规 27 2 5 9 2" xfId="25984"/>
    <cellStyle name="常规 27 2 5 9 3" xfId="25985"/>
    <cellStyle name="常规 27 2 5 9 4" xfId="25986"/>
    <cellStyle name="常规 27 2 5 9 5" xfId="25987"/>
    <cellStyle name="常规 27 2 5 9 6" xfId="25988"/>
    <cellStyle name="常规 27 2 5 9 7" xfId="25989"/>
    <cellStyle name="常规 27 2 5 9 8" xfId="25990"/>
    <cellStyle name="常规 27 2 5 9 9" xfId="25991"/>
    <cellStyle name="常规 27 2 6" xfId="3968"/>
    <cellStyle name="常规 27 2 6 10" xfId="25327"/>
    <cellStyle name="常规 27 2 6 11" xfId="25331"/>
    <cellStyle name="常规 27 2 6 12" xfId="1309"/>
    <cellStyle name="常规 27 2 6 13" xfId="976"/>
    <cellStyle name="常规 27 2 6 14" xfId="25334"/>
    <cellStyle name="常规 27 2 6 15" xfId="25336"/>
    <cellStyle name="常规 27 2 6 16" xfId="25992"/>
    <cellStyle name="常规 27 2 6 17" xfId="25993"/>
    <cellStyle name="常规 27 2 6 18" xfId="6623"/>
    <cellStyle name="常规 27 2 6 19" xfId="6625"/>
    <cellStyle name="常规 27 2 6 2" xfId="25994"/>
    <cellStyle name="常规 27 2 6 2 10" xfId="25996"/>
    <cellStyle name="常规 27 2 6 2 11" xfId="7477"/>
    <cellStyle name="常规 27 2 6 2 12" xfId="25997"/>
    <cellStyle name="常规 27 2 6 2 2" xfId="25349"/>
    <cellStyle name="常规 27 2 6 2 3" xfId="25351"/>
    <cellStyle name="常规 27 2 6 2 4" xfId="25353"/>
    <cellStyle name="常规 27 2 6 2 5" xfId="25998"/>
    <cellStyle name="常规 27 2 6 2 6" xfId="345"/>
    <cellStyle name="常规 27 2 6 2 7" xfId="25999"/>
    <cellStyle name="常规 27 2 6 2 8" xfId="24198"/>
    <cellStyle name="常规 27 2 6 2 9" xfId="24200"/>
    <cellStyle name="常规 27 2 6 3" xfId="26000"/>
    <cellStyle name="常规 27 2 6 3 10" xfId="22481"/>
    <cellStyle name="常规 27 2 6 3 11" xfId="22483"/>
    <cellStyle name="常规 27 2 6 3 12" xfId="22485"/>
    <cellStyle name="常规 27 2 6 3 2" xfId="14918"/>
    <cellStyle name="常规 27 2 6 3 3" xfId="14922"/>
    <cellStyle name="常规 27 2 6 3 4" xfId="21550"/>
    <cellStyle name="常规 27 2 6 3 5" xfId="21552"/>
    <cellStyle name="常规 27 2 6 3 6" xfId="906"/>
    <cellStyle name="常规 27 2 6 3 7" xfId="911"/>
    <cellStyle name="常规 27 2 6 3 8" xfId="26002"/>
    <cellStyle name="常规 27 2 6 3 9" xfId="26003"/>
    <cellStyle name="常规 27 2 6 4" xfId="26004"/>
    <cellStyle name="常规 27 2 6 4 10" xfId="22548"/>
    <cellStyle name="常规 27 2 6 4 11" xfId="22550"/>
    <cellStyle name="常规 27 2 6 4 12" xfId="22552"/>
    <cellStyle name="常规 27 2 6 4 2" xfId="25363"/>
    <cellStyle name="常规 27 2 6 4 3" xfId="25365"/>
    <cellStyle name="常规 27 2 6 4 4" xfId="25367"/>
    <cellStyle name="常规 27 2 6 4 5" xfId="26006"/>
    <cellStyle name="常规 27 2 6 4 6" xfId="26007"/>
    <cellStyle name="常规 27 2 6 4 7" xfId="26008"/>
    <cellStyle name="常规 27 2 6 4 8" xfId="26009"/>
    <cellStyle name="常规 27 2 6 4 9" xfId="26010"/>
    <cellStyle name="常规 27 2 6 5" xfId="26011"/>
    <cellStyle name="常规 27 2 6 5 10" xfId="26013"/>
    <cellStyle name="常规 27 2 6 5 11" xfId="26014"/>
    <cellStyle name="常规 27 2 6 5 12" xfId="26015"/>
    <cellStyle name="常规 27 2 6 5 2" xfId="21408"/>
    <cellStyle name="常规 27 2 6 5 3" xfId="21411"/>
    <cellStyle name="常规 27 2 6 5 4" xfId="21414"/>
    <cellStyle name="常规 27 2 6 5 5" xfId="26016"/>
    <cellStyle name="常规 27 2 6 5 6" xfId="26018"/>
    <cellStyle name="常规 27 2 6 5 7" xfId="26019"/>
    <cellStyle name="常规 27 2 6 5 8" xfId="26020"/>
    <cellStyle name="常规 27 2 6 5 9" xfId="26021"/>
    <cellStyle name="常规 27 2 6 6" xfId="26022"/>
    <cellStyle name="常规 27 2 6 6 10" xfId="595"/>
    <cellStyle name="常规 27 2 6 6 11" xfId="26024"/>
    <cellStyle name="常规 27 2 6 6 12" xfId="26025"/>
    <cellStyle name="常规 27 2 6 6 2" xfId="26026"/>
    <cellStyle name="常规 27 2 6 6 3" xfId="26028"/>
    <cellStyle name="常规 27 2 6 6 4" xfId="26029"/>
    <cellStyle name="常规 27 2 6 6 5" xfId="26030"/>
    <cellStyle name="常规 27 2 6 6 6" xfId="26031"/>
    <cellStyle name="常规 27 2 6 6 7" xfId="26032"/>
    <cellStyle name="常规 27 2 6 6 8" xfId="26033"/>
    <cellStyle name="常规 27 2 6 6 9" xfId="26034"/>
    <cellStyle name="常规 27 2 6 7" xfId="26035"/>
    <cellStyle name="常规 27 2 6 7 10" xfId="26037"/>
    <cellStyle name="常规 27 2 6 7 11" xfId="26038"/>
    <cellStyle name="常规 27 2 6 7 12" xfId="26039"/>
    <cellStyle name="常规 27 2 6 7 2" xfId="26040"/>
    <cellStyle name="常规 27 2 6 7 3" xfId="26042"/>
    <cellStyle name="常规 27 2 6 7 4" xfId="26043"/>
    <cellStyle name="常规 27 2 6 7 5" xfId="26044"/>
    <cellStyle name="常规 27 2 6 7 6" xfId="26045"/>
    <cellStyle name="常规 27 2 6 7 7" xfId="26046"/>
    <cellStyle name="常规 27 2 6 7 8" xfId="24207"/>
    <cellStyle name="常规 27 2 6 7 9" xfId="24209"/>
    <cellStyle name="常规 27 2 6 8" xfId="26047"/>
    <cellStyle name="常规 27 2 6 9" xfId="26049"/>
    <cellStyle name="常规 27 2 7" xfId="7818"/>
    <cellStyle name="常规 27 2 7 10" xfId="25389"/>
    <cellStyle name="常规 27 2 7 11" xfId="25393"/>
    <cellStyle name="常规 27 2 7 12" xfId="25396"/>
    <cellStyle name="常规 27 2 7 13" xfId="25399"/>
    <cellStyle name="常规 27 2 7 14" xfId="2683"/>
    <cellStyle name="常规 27 2 7 15" xfId="26051"/>
    <cellStyle name="常规 27 2 7 16" xfId="26052"/>
    <cellStyle name="常规 27 2 7 17" xfId="26053"/>
    <cellStyle name="常规 27 2 7 18" xfId="6638"/>
    <cellStyle name="常规 27 2 7 19" xfId="6640"/>
    <cellStyle name="常规 27 2 7 2" xfId="15904"/>
    <cellStyle name="常规 27 2 7 2 10" xfId="6197"/>
    <cellStyle name="常规 27 2 7 2 11" xfId="6203"/>
    <cellStyle name="常规 27 2 7 2 12" xfId="6210"/>
    <cellStyle name="常规 27 2 7 2 2" xfId="15908"/>
    <cellStyle name="常规 27 2 7 2 3" xfId="15911"/>
    <cellStyle name="常规 27 2 7 2 4" xfId="15914"/>
    <cellStyle name="常规 27 2 7 2 5" xfId="15916"/>
    <cellStyle name="常规 27 2 7 2 6" xfId="926"/>
    <cellStyle name="常规 27 2 7 2 7" xfId="15918"/>
    <cellStyle name="常规 27 2 7 2 8" xfId="15920"/>
    <cellStyle name="常规 27 2 7 2 9" xfId="15922"/>
    <cellStyle name="常规 27 2 7 3" xfId="15924"/>
    <cellStyle name="常规 27 2 7 3 10" xfId="15928"/>
    <cellStyle name="常规 27 2 7 3 11" xfId="15933"/>
    <cellStyle name="常规 27 2 7 3 12" xfId="15938"/>
    <cellStyle name="常规 27 2 7 3 2" xfId="15041"/>
    <cellStyle name="常规 27 2 7 3 3" xfId="15045"/>
    <cellStyle name="常规 27 2 7 3 4" xfId="8587"/>
    <cellStyle name="常规 27 2 7 3 5" xfId="8591"/>
    <cellStyle name="常规 27 2 7 3 6" xfId="929"/>
    <cellStyle name="常规 27 2 7 3 7" xfId="933"/>
    <cellStyle name="常规 27 2 7 3 8" xfId="15942"/>
    <cellStyle name="常规 27 2 7 3 9" xfId="15944"/>
    <cellStyle name="常规 27 2 7 4" xfId="15946"/>
    <cellStyle name="常规 27 2 7 4 10" xfId="15950"/>
    <cellStyle name="常规 27 2 7 4 11" xfId="15955"/>
    <cellStyle name="常规 27 2 7 4 12" xfId="15959"/>
    <cellStyle name="常规 27 2 7 4 2" xfId="15962"/>
    <cellStyle name="常规 27 2 7 4 3" xfId="15964"/>
    <cellStyle name="常规 27 2 7 4 4" xfId="15966"/>
    <cellStyle name="常规 27 2 7 4 5" xfId="15968"/>
    <cellStyle name="常规 27 2 7 4 6" xfId="15970"/>
    <cellStyle name="常规 27 2 7 4 7" xfId="15972"/>
    <cellStyle name="常规 27 2 7 4 8" xfId="15974"/>
    <cellStyle name="常规 27 2 7 4 9" xfId="15977"/>
    <cellStyle name="常规 27 2 7 5" xfId="15979"/>
    <cellStyle name="常规 27 2 7 5 10" xfId="15984"/>
    <cellStyle name="常规 27 2 7 5 11" xfId="15887"/>
    <cellStyle name="常规 27 2 7 5 12" xfId="15988"/>
    <cellStyle name="常规 27 2 7 5 2" xfId="15990"/>
    <cellStyle name="常规 27 2 7 5 3" xfId="15993"/>
    <cellStyle name="常规 27 2 7 5 4" xfId="15996"/>
    <cellStyle name="常规 27 2 7 5 5" xfId="15999"/>
    <cellStyle name="常规 27 2 7 5 6" xfId="16002"/>
    <cellStyle name="常规 27 2 7 5 7" xfId="16004"/>
    <cellStyle name="常规 27 2 7 5 8" xfId="16007"/>
    <cellStyle name="常规 27 2 7 5 9" xfId="16010"/>
    <cellStyle name="常规 27 2 7 6" xfId="16012"/>
    <cellStyle name="常规 27 2 7 6 10" xfId="16016"/>
    <cellStyle name="常规 27 2 7 6 11" xfId="16019"/>
    <cellStyle name="常规 27 2 7 6 12" xfId="16022"/>
    <cellStyle name="常规 27 2 7 6 2" xfId="11873"/>
    <cellStyle name="常规 27 2 7 6 3" xfId="11878"/>
    <cellStyle name="常规 27 2 7 6 4" xfId="11883"/>
    <cellStyle name="常规 27 2 7 6 5" xfId="16024"/>
    <cellStyle name="常规 27 2 7 6 6" xfId="16026"/>
    <cellStyle name="常规 27 2 7 6 7" xfId="16028"/>
    <cellStyle name="常规 27 2 7 6 8" xfId="16030"/>
    <cellStyle name="常规 27 2 7 6 9" xfId="16032"/>
    <cellStyle name="常规 27 2 7 7" xfId="16034"/>
    <cellStyle name="常规 27 2 7 7 10" xfId="16037"/>
    <cellStyle name="常规 27 2 7 7 11" xfId="16040"/>
    <cellStyle name="常规 27 2 7 7 12" xfId="16044"/>
    <cellStyle name="常规 27 2 7 7 2" xfId="16048"/>
    <cellStyle name="常规 27 2 7 7 3" xfId="16050"/>
    <cellStyle name="常规 27 2 7 7 4" xfId="16052"/>
    <cellStyle name="常规 27 2 7 7 5" xfId="16054"/>
    <cellStyle name="常规 27 2 7 7 6" xfId="16056"/>
    <cellStyle name="常规 27 2 7 7 7" xfId="16058"/>
    <cellStyle name="常规 27 2 7 7 8" xfId="16060"/>
    <cellStyle name="常规 27 2 7 7 9" xfId="16062"/>
    <cellStyle name="常规 27 2 7 8" xfId="26054"/>
    <cellStyle name="常规 27 2 7 9" xfId="26056"/>
    <cellStyle name="常规 27 2 8" xfId="7821"/>
    <cellStyle name="常规 27 2 8 10" xfId="25433"/>
    <cellStyle name="常规 27 2 8 11" xfId="25437"/>
    <cellStyle name="常规 27 2 8 12" xfId="3063"/>
    <cellStyle name="常规 27 2 8 13" xfId="3068"/>
    <cellStyle name="常规 27 2 8 14" xfId="1797"/>
    <cellStyle name="常规 27 2 8 15" xfId="26058"/>
    <cellStyle name="常规 27 2 8 16" xfId="26059"/>
    <cellStyle name="常规 27 2 8 17" xfId="26060"/>
    <cellStyle name="常规 27 2 8 2" xfId="26061"/>
    <cellStyle name="常规 27 2 8 2 10" xfId="26063"/>
    <cellStyle name="常规 27 2 8 2 11" xfId="215"/>
    <cellStyle name="常规 27 2 8 2 12" xfId="26066"/>
    <cellStyle name="常规 27 2 8 2 2" xfId="25466"/>
    <cellStyle name="常规 27 2 8 2 3" xfId="25468"/>
    <cellStyle name="常规 27 2 8 2 4" xfId="25470"/>
    <cellStyle name="常规 27 2 8 2 5" xfId="25793"/>
    <cellStyle name="常规 27 2 8 2 6" xfId="240"/>
    <cellStyle name="常规 27 2 8 2 7" xfId="25795"/>
    <cellStyle name="常规 27 2 8 2 8" xfId="26069"/>
    <cellStyle name="常规 27 2 8 2 9" xfId="26070"/>
    <cellStyle name="常规 27 2 8 3" xfId="26071"/>
    <cellStyle name="常规 27 2 8 3 10" xfId="26073"/>
    <cellStyle name="常规 27 2 8 3 11" xfId="26074"/>
    <cellStyle name="常规 27 2 8 3 12" xfId="827"/>
    <cellStyle name="常规 27 2 8 3 2" xfId="26075"/>
    <cellStyle name="常规 27 2 8 3 3" xfId="26076"/>
    <cellStyle name="常规 27 2 8 3 4" xfId="26077"/>
    <cellStyle name="常规 27 2 8 3 5" xfId="26078"/>
    <cellStyle name="常规 27 2 8 3 6" xfId="413"/>
    <cellStyle name="常规 27 2 8 3 7" xfId="949"/>
    <cellStyle name="常规 27 2 8 3 8" xfId="26079"/>
    <cellStyle name="常规 27 2 8 3 9" xfId="26080"/>
    <cellStyle name="常规 27 2 8 4" xfId="26081"/>
    <cellStyle name="常规 27 2 8 4 10" xfId="26083"/>
    <cellStyle name="常规 27 2 8 4 11" xfId="26085"/>
    <cellStyle name="常规 27 2 8 4 12" xfId="26087"/>
    <cellStyle name="常规 27 2 8 4 2" xfId="26088"/>
    <cellStyle name="常规 27 2 8 4 3" xfId="26089"/>
    <cellStyle name="常规 27 2 8 4 4" xfId="26090"/>
    <cellStyle name="常规 27 2 8 4 5" xfId="26091"/>
    <cellStyle name="常规 27 2 8 4 6" xfId="26092"/>
    <cellStyle name="常规 27 2 8 4 7" xfId="26093"/>
    <cellStyle name="常规 27 2 8 4 8" xfId="26094"/>
    <cellStyle name="常规 27 2 8 4 9" xfId="26095"/>
    <cellStyle name="常规 27 2 8 5" xfId="26096"/>
    <cellStyle name="常规 27 2 8 5 10" xfId="17566"/>
    <cellStyle name="常规 27 2 8 5 11" xfId="17568"/>
    <cellStyle name="常规 27 2 8 5 12" xfId="17570"/>
    <cellStyle name="常规 27 2 8 5 2" xfId="26098"/>
    <cellStyle name="常规 27 2 8 5 3" xfId="26100"/>
    <cellStyle name="常规 27 2 8 5 4" xfId="26101"/>
    <cellStyle name="常规 27 2 8 5 5" xfId="26102"/>
    <cellStyle name="常规 27 2 8 5 6" xfId="26103"/>
    <cellStyle name="常规 27 2 8 5 7" xfId="26104"/>
    <cellStyle name="常规 27 2 8 5 8" xfId="26106"/>
    <cellStyle name="常规 27 2 8 5 9" xfId="26108"/>
    <cellStyle name="常规 27 2 8 6" xfId="26109"/>
    <cellStyle name="常规 27 2 8 7" xfId="26111"/>
    <cellStyle name="常规 27 2 8 8" xfId="16489"/>
    <cellStyle name="常规 27 2 8 9" xfId="26113"/>
    <cellStyle name="常规 27 2 9" xfId="7825"/>
    <cellStyle name="常规 27 2 9 10" xfId="25498"/>
    <cellStyle name="常规 27 2 9 11" xfId="25502"/>
    <cellStyle name="常规 27 2 9 12" xfId="25505"/>
    <cellStyle name="常规 27 2 9 13" xfId="26115"/>
    <cellStyle name="常规 27 2 9 14" xfId="26116"/>
    <cellStyle name="常规 27 2 9 15" xfId="26117"/>
    <cellStyle name="常规 27 2 9 16" xfId="26118"/>
    <cellStyle name="常规 27 2 9 17" xfId="26119"/>
    <cellStyle name="常规 27 2 9 2" xfId="26120"/>
    <cellStyle name="常规 27 2 9 2 10" xfId="26122"/>
    <cellStyle name="常规 27 2 9 2 11" xfId="771"/>
    <cellStyle name="常规 27 2 9 2 12" xfId="26123"/>
    <cellStyle name="常规 27 2 9 2 2" xfId="26124"/>
    <cellStyle name="常规 27 2 9 2 3" xfId="26125"/>
    <cellStyle name="常规 27 2 9 2 4" xfId="26126"/>
    <cellStyle name="常规 27 2 9 2 5" xfId="25850"/>
    <cellStyle name="常规 27 2 9 2 6" xfId="25852"/>
    <cellStyle name="常规 27 2 9 2 7" xfId="25854"/>
    <cellStyle name="常规 27 2 9 2 8" xfId="26127"/>
    <cellStyle name="常规 27 2 9 2 9" xfId="26128"/>
    <cellStyle name="常规 27 2 9 3" xfId="26129"/>
    <cellStyle name="常规 27 2 9 3 10" xfId="26131"/>
    <cellStyle name="常规 27 2 9 3 11" xfId="26132"/>
    <cellStyle name="常规 27 2 9 3 12" xfId="1659"/>
    <cellStyle name="常规 27 2 9 3 2" xfId="26133"/>
    <cellStyle name="常规 27 2 9 3 3" xfId="26134"/>
    <cellStyle name="常规 27 2 9 3 4" xfId="26135"/>
    <cellStyle name="常规 27 2 9 3 5" xfId="26136"/>
    <cellStyle name="常规 27 2 9 3 6" xfId="26137"/>
    <cellStyle name="常规 27 2 9 3 7" xfId="26138"/>
    <cellStyle name="常规 27 2 9 3 8" xfId="26139"/>
    <cellStyle name="常规 27 2 9 3 9" xfId="26140"/>
    <cellStyle name="常规 27 2 9 4" xfId="26141"/>
    <cellStyle name="常规 27 2 9 4 10" xfId="26143"/>
    <cellStyle name="常规 27 2 9 4 11" xfId="26144"/>
    <cellStyle name="常规 27 2 9 4 12" xfId="26145"/>
    <cellStyle name="常规 27 2 9 4 2" xfId="26146"/>
    <cellStyle name="常规 27 2 9 4 3" xfId="26147"/>
    <cellStyle name="常规 27 2 9 4 4" xfId="26148"/>
    <cellStyle name="常规 27 2 9 4 5" xfId="26149"/>
    <cellStyle name="常规 27 2 9 4 6" xfId="26150"/>
    <cellStyle name="常规 27 2 9 4 7" xfId="26151"/>
    <cellStyle name="常规 27 2 9 4 8" xfId="26152"/>
    <cellStyle name="常规 27 2 9 4 9" xfId="26153"/>
    <cellStyle name="常规 27 2 9 5" xfId="26154"/>
    <cellStyle name="常规 27 2 9 5 10" xfId="17732"/>
    <cellStyle name="常规 27 2 9 5 11" xfId="17734"/>
    <cellStyle name="常规 27 2 9 5 12" xfId="17736"/>
    <cellStyle name="常规 27 2 9 5 2" xfId="26156"/>
    <cellStyle name="常规 27 2 9 5 3" xfId="26157"/>
    <cellStyle name="常规 27 2 9 5 4" xfId="26158"/>
    <cellStyle name="常规 27 2 9 5 5" xfId="26159"/>
    <cellStyle name="常规 27 2 9 5 6" xfId="26160"/>
    <cellStyle name="常规 27 2 9 5 7" xfId="26161"/>
    <cellStyle name="常规 27 2 9 5 8" xfId="26162"/>
    <cellStyle name="常规 27 2 9 5 9" xfId="26163"/>
    <cellStyle name="常规 27 2 9 6" xfId="26164"/>
    <cellStyle name="常规 27 2 9 7" xfId="26166"/>
    <cellStyle name="常规 27 2 9 8" xfId="26168"/>
    <cellStyle name="常规 27 2 9 9" xfId="26170"/>
    <cellStyle name="常规 270" xfId="24403"/>
    <cellStyle name="常规 271" xfId="24408"/>
    <cellStyle name="常规 272" xfId="24413"/>
    <cellStyle name="常规 273" xfId="25318"/>
    <cellStyle name="常规 274" xfId="25321"/>
    <cellStyle name="常规 275" xfId="26172"/>
    <cellStyle name="常规 276" xfId="26175"/>
    <cellStyle name="常规 277" xfId="26178"/>
    <cellStyle name="常规 278" xfId="20747"/>
    <cellStyle name="常规 279" xfId="20752"/>
    <cellStyle name="常规 28" xfId="18493"/>
    <cellStyle name="常规 28 2" xfId="4652"/>
    <cellStyle name="常规 280" xfId="26173"/>
    <cellStyle name="常规 281" xfId="26176"/>
    <cellStyle name="常规 282" xfId="26179"/>
    <cellStyle name="常规 283" xfId="20748"/>
    <cellStyle name="常规 287" xfId="26181"/>
    <cellStyle name="常规 288" xfId="26185"/>
    <cellStyle name="常规 289" xfId="26188"/>
    <cellStyle name="常规 29" xfId="18496"/>
    <cellStyle name="常规 29 2" xfId="4678"/>
    <cellStyle name="常规 290" xfId="20756"/>
    <cellStyle name="常规 291" xfId="26190"/>
    <cellStyle name="常规 292" xfId="26182"/>
    <cellStyle name="常规 293" xfId="26186"/>
    <cellStyle name="常规 3" xfId="13193"/>
    <cellStyle name="常规 3 10" xfId="7848"/>
    <cellStyle name="常规 3 11" xfId="7850"/>
    <cellStyle name="常规 3 12" xfId="7853"/>
    <cellStyle name="常规 3 13" xfId="7856"/>
    <cellStyle name="常规 3 14" xfId="21522"/>
    <cellStyle name="常规 3 15" xfId="26192"/>
    <cellStyle name="常规 3 2" xfId="26193"/>
    <cellStyle name="常规 3 2 10" xfId="26195"/>
    <cellStyle name="常规 3 2 10 10" xfId="7822"/>
    <cellStyle name="常规 3 2 10 11" xfId="7826"/>
    <cellStyle name="常规 3 2 10 12" xfId="7829"/>
    <cellStyle name="常规 3 2 10 2" xfId="26197"/>
    <cellStyle name="常规 3 2 10 3" xfId="26198"/>
    <cellStyle name="常规 3 2 10 4" xfId="26199"/>
    <cellStyle name="常规 3 2 10 5" xfId="26200"/>
    <cellStyle name="常规 3 2 10 6" xfId="26201"/>
    <cellStyle name="常规 3 2 10 7" xfId="26202"/>
    <cellStyle name="常规 3 2 10 8" xfId="26203"/>
    <cellStyle name="常规 3 2 10 9" xfId="26204"/>
    <cellStyle name="常规 3 2 11" xfId="26205"/>
    <cellStyle name="常规 3 2 11 10" xfId="7987"/>
    <cellStyle name="常规 3 2 11 11" xfId="2230"/>
    <cellStyle name="常规 3 2 11 12" xfId="2236"/>
    <cellStyle name="常规 3 2 11 2" xfId="4291"/>
    <cellStyle name="常规 3 2 11 3" xfId="4293"/>
    <cellStyle name="常规 3 2 11 4" xfId="4296"/>
    <cellStyle name="常规 3 2 11 5" xfId="4299"/>
    <cellStyle name="常规 3 2 11 6" xfId="4302"/>
    <cellStyle name="常规 3 2 11 7" xfId="4304"/>
    <cellStyle name="常规 3 2 11 8" xfId="26207"/>
    <cellStyle name="常规 3 2 11 9" xfId="26208"/>
    <cellStyle name="常规 3 2 12" xfId="2764"/>
    <cellStyle name="常规 3 2 12 10" xfId="8166"/>
    <cellStyle name="常规 3 2 12 11" xfId="2323"/>
    <cellStyle name="常规 3 2 12 12" xfId="2328"/>
    <cellStyle name="常规 3 2 12 2" xfId="2766"/>
    <cellStyle name="常规 3 2 12 3" xfId="4310"/>
    <cellStyle name="常规 3 2 12 4" xfId="4312"/>
    <cellStyle name="常规 3 2 12 5" xfId="4314"/>
    <cellStyle name="常规 3 2 12 6" xfId="4316"/>
    <cellStyle name="常规 3 2 12 7" xfId="4318"/>
    <cellStyle name="常规 3 2 12 8" xfId="26209"/>
    <cellStyle name="常规 3 2 12 9" xfId="26210"/>
    <cellStyle name="常规 3 2 13" xfId="2769"/>
    <cellStyle name="常规 3 2 13 10" xfId="8286"/>
    <cellStyle name="常规 3 2 13 11" xfId="8288"/>
    <cellStyle name="常规 3 2 13 12" xfId="8290"/>
    <cellStyle name="常规 3 2 13 2" xfId="2773"/>
    <cellStyle name="常规 3 2 13 3" xfId="2778"/>
    <cellStyle name="常规 3 2 13 4" xfId="4328"/>
    <cellStyle name="常规 3 2 13 5" xfId="4332"/>
    <cellStyle name="常规 3 2 13 6" xfId="4336"/>
    <cellStyle name="常规 3 2 13 7" xfId="4340"/>
    <cellStyle name="常规 3 2 13 8" xfId="26211"/>
    <cellStyle name="常规 3 2 13 9" xfId="26213"/>
    <cellStyle name="常规 3 2 14" xfId="2666"/>
    <cellStyle name="常规 3 2 15" xfId="2670"/>
    <cellStyle name="常规 3 2 16" xfId="26215"/>
    <cellStyle name="常规 3 2 17" xfId="26217"/>
    <cellStyle name="常规 3 2 18" xfId="26219"/>
    <cellStyle name="常规 3 2 19" xfId="26221"/>
    <cellStyle name="常规 3 2 2" xfId="26223"/>
    <cellStyle name="常规 3 2 2 10" xfId="3046"/>
    <cellStyle name="常规 3 2 2 11" xfId="23846"/>
    <cellStyle name="常规 3 2 2 12" xfId="26225"/>
    <cellStyle name="常规 3 2 2 2" xfId="26227"/>
    <cellStyle name="常规 3 2 2 2 2" xfId="26228"/>
    <cellStyle name="常规 3 2 2 3" xfId="22005"/>
    <cellStyle name="常规 3 2 2 3 2" xfId="12111"/>
    <cellStyle name="常规 3 2 2 4" xfId="22007"/>
    <cellStyle name="常规 3 2 2 5" xfId="22009"/>
    <cellStyle name="常规 3 2 2 6" xfId="22011"/>
    <cellStyle name="常规 3 2 2 7" xfId="14408"/>
    <cellStyle name="常规 3 2 2 8" xfId="14411"/>
    <cellStyle name="常规 3 2 2 9" xfId="14414"/>
    <cellStyle name="常规 3 2 20" xfId="2669"/>
    <cellStyle name="常规 3 2 21" xfId="26216"/>
    <cellStyle name="常规 3 2 22" xfId="26218"/>
    <cellStyle name="常规 3 2 23" xfId="26220"/>
    <cellStyle name="常规 3 2 24" xfId="26222"/>
    <cellStyle name="常规 3 2 3" xfId="26229"/>
    <cellStyle name="常规 3 2 3 10" xfId="7601"/>
    <cellStyle name="常规 3 2 3 11" xfId="7624"/>
    <cellStyle name="常规 3 2 3 12" xfId="7627"/>
    <cellStyle name="常规 3 2 3 2" xfId="26231"/>
    <cellStyle name="常规 3 2 3 3" xfId="22013"/>
    <cellStyle name="常规 3 2 3 4" xfId="8349"/>
    <cellStyle name="常规 3 2 3 5" xfId="8352"/>
    <cellStyle name="常规 3 2 3 6" xfId="8355"/>
    <cellStyle name="常规 3 2 3 7" xfId="14425"/>
    <cellStyle name="常规 3 2 3 8" xfId="14428"/>
    <cellStyle name="常规 3 2 3 9" xfId="14431"/>
    <cellStyle name="常规 3 2 4" xfId="26232"/>
    <cellStyle name="常规 3 2 4 10" xfId="26234"/>
    <cellStyle name="常规 3 2 4 11" xfId="26235"/>
    <cellStyle name="常规 3 2 4 12" xfId="26236"/>
    <cellStyle name="常规 3 2 4 2" xfId="26237"/>
    <cellStyle name="常规 3 2 4 3" xfId="22018"/>
    <cellStyle name="常规 3 2 4 4" xfId="22020"/>
    <cellStyle name="常规 3 2 4 5" xfId="22022"/>
    <cellStyle name="常规 3 2 4 6" xfId="22024"/>
    <cellStyle name="常规 3 2 4 7" xfId="14450"/>
    <cellStyle name="常规 3 2 4 8" xfId="14453"/>
    <cellStyle name="常规 3 2 4 9" xfId="14456"/>
    <cellStyle name="常规 3 2 5" xfId="26238"/>
    <cellStyle name="常规 3 2 5 10" xfId="26240"/>
    <cellStyle name="常规 3 2 5 11" xfId="5847"/>
    <cellStyle name="常规 3 2 5 12" xfId="4710"/>
    <cellStyle name="常规 3 2 5 2" xfId="26241"/>
    <cellStyle name="常规 3 2 5 3" xfId="22038"/>
    <cellStyle name="常规 3 2 5 4" xfId="22041"/>
    <cellStyle name="常规 3 2 5 5" xfId="22044"/>
    <cellStyle name="常规 3 2 5 6" xfId="22047"/>
    <cellStyle name="常规 3 2 5 7" xfId="14469"/>
    <cellStyle name="常规 3 2 5 8" xfId="14473"/>
    <cellStyle name="常规 3 2 5 9" xfId="14477"/>
    <cellStyle name="常规 3 2 6" xfId="26242"/>
    <cellStyle name="常规 3 2 6 10" xfId="9226"/>
    <cellStyle name="常规 3 2 6 11" xfId="2718"/>
    <cellStyle name="常规 3 2 6 12" xfId="5862"/>
    <cellStyle name="常规 3 2 6 2" xfId="11495"/>
    <cellStyle name="常规 3 2 6 3" xfId="11498"/>
    <cellStyle name="常规 3 2 6 4" xfId="11502"/>
    <cellStyle name="常规 3 2 6 5" xfId="18592"/>
    <cellStyle name="常规 3 2 6 6" xfId="18594"/>
    <cellStyle name="常规 3 2 6 7" xfId="14487"/>
    <cellStyle name="常规 3 2 6 8" xfId="14489"/>
    <cellStyle name="常规 3 2 6 9" xfId="2587"/>
    <cellStyle name="常规 3 2 7" xfId="26244"/>
    <cellStyle name="常规 3 2 7 10" xfId="3058"/>
    <cellStyle name="常规 3 2 7 11" xfId="5877"/>
    <cellStyle name="常规 3 2 7 12" xfId="5880"/>
    <cellStyle name="常规 3 2 7 2" xfId="26246"/>
    <cellStyle name="常规 3 2 7 3" xfId="26247"/>
    <cellStyle name="常规 3 2 7 4" xfId="26248"/>
    <cellStyle name="常规 3 2 7 5" xfId="26249"/>
    <cellStyle name="常规 3 2 7 6" xfId="26250"/>
    <cellStyle name="常规 3 2 7 7" xfId="26251"/>
    <cellStyle name="常规 3 2 7 8" xfId="26252"/>
    <cellStyle name="常规 3 2 7 9" xfId="26253"/>
    <cellStyle name="常规 3 2 8" xfId="26254"/>
    <cellStyle name="常规 3 2 8 10" xfId="26256"/>
    <cellStyle name="常规 3 2 8 11" xfId="5892"/>
    <cellStyle name="常规 3 2 8 12" xfId="5895"/>
    <cellStyle name="常规 3 2 8 2" xfId="26257"/>
    <cellStyle name="常规 3 2 8 3" xfId="26258"/>
    <cellStyle name="常规 3 2 8 4" xfId="8372"/>
    <cellStyle name="常规 3 2 8 5" xfId="8374"/>
    <cellStyle name="常规 3 2 8 6" xfId="8376"/>
    <cellStyle name="常规 3 2 8 7" xfId="26259"/>
    <cellStyle name="常规 3 2 8 8" xfId="26260"/>
    <cellStyle name="常规 3 2 8 9" xfId="26261"/>
    <cellStyle name="常规 3 2 9" xfId="26262"/>
    <cellStyle name="常规 3 2 9 10" xfId="1282"/>
    <cellStyle name="常规 3 2 9 11" xfId="4768"/>
    <cellStyle name="常规 3 2 9 12" xfId="5902"/>
    <cellStyle name="常规 3 2 9 2" xfId="288"/>
    <cellStyle name="常规 3 2 9 3" xfId="1256"/>
    <cellStyle name="常规 3 2 9 4" xfId="1294"/>
    <cellStyle name="常规 3 2 9 5" xfId="7172"/>
    <cellStyle name="常规 3 2 9 6" xfId="7174"/>
    <cellStyle name="常规 3 2 9 7" xfId="7176"/>
    <cellStyle name="常规 3 2 9 8" xfId="7178"/>
    <cellStyle name="常规 3 2 9 9" xfId="26264"/>
    <cellStyle name="常规 3 3" xfId="26265"/>
    <cellStyle name="常规 3 3 10" xfId="26266"/>
    <cellStyle name="常规 3 3 10 10" xfId="9356"/>
    <cellStyle name="常规 3 3 10 11" xfId="26267"/>
    <cellStyle name="常规 3 3 10 12" xfId="26268"/>
    <cellStyle name="常规 3 3 10 2" xfId="26269"/>
    <cellStyle name="常规 3 3 10 3" xfId="26270"/>
    <cellStyle name="常规 3 3 10 4" xfId="26271"/>
    <cellStyle name="常规 3 3 10 5" xfId="26272"/>
    <cellStyle name="常规 3 3 10 6" xfId="26273"/>
    <cellStyle name="常规 3 3 10 7" xfId="26274"/>
    <cellStyle name="常规 3 3 10 8" xfId="26275"/>
    <cellStyle name="常规 3 3 10 9" xfId="26276"/>
    <cellStyle name="常规 3 3 11" xfId="26277"/>
    <cellStyle name="常规 3 3 11 10" xfId="26278"/>
    <cellStyle name="常规 3 3 11 11" xfId="26279"/>
    <cellStyle name="常规 3 3 11 12" xfId="26280"/>
    <cellStyle name="常规 3 3 11 2" xfId="5943"/>
    <cellStyle name="常规 3 3 11 3" xfId="5947"/>
    <cellStyle name="常规 3 3 11 4" xfId="5952"/>
    <cellStyle name="常规 3 3 11 5" xfId="5956"/>
    <cellStyle name="常规 3 3 11 6" xfId="5960"/>
    <cellStyle name="常规 3 3 11 7" xfId="5964"/>
    <cellStyle name="常规 3 3 11 8" xfId="26282"/>
    <cellStyle name="常规 3 3 11 9" xfId="26284"/>
    <cellStyle name="常规 3 3 12" xfId="2834"/>
    <cellStyle name="常规 3 3 12 10" xfId="26285"/>
    <cellStyle name="常规 3 3 12 11" xfId="26286"/>
    <cellStyle name="常规 3 3 12 12" xfId="26287"/>
    <cellStyle name="常规 3 3 12 2" xfId="2839"/>
    <cellStyle name="常规 3 3 12 3" xfId="5973"/>
    <cellStyle name="常规 3 3 12 4" xfId="5977"/>
    <cellStyle name="常规 3 3 12 5" xfId="5981"/>
    <cellStyle name="常规 3 3 12 6" xfId="5985"/>
    <cellStyle name="常规 3 3 12 7" xfId="5989"/>
    <cellStyle name="常规 3 3 12 8" xfId="26289"/>
    <cellStyle name="常规 3 3 12 9" xfId="26291"/>
    <cellStyle name="常规 3 3 13" xfId="2842"/>
    <cellStyle name="常规 3 3 13 10" xfId="26293"/>
    <cellStyle name="常规 3 3 13 11" xfId="17272"/>
    <cellStyle name="常规 3 3 13 12" xfId="17276"/>
    <cellStyle name="常规 3 3 13 2" xfId="2850"/>
    <cellStyle name="常规 3 3 13 3" xfId="2856"/>
    <cellStyle name="常规 3 3 13 4" xfId="5999"/>
    <cellStyle name="常规 3 3 13 5" xfId="6004"/>
    <cellStyle name="常规 3 3 13 6" xfId="6009"/>
    <cellStyle name="常规 3 3 13 7" xfId="6015"/>
    <cellStyle name="常规 3 3 13 8" xfId="26295"/>
    <cellStyle name="常规 3 3 13 9" xfId="26298"/>
    <cellStyle name="常规 3 3 14" xfId="1745"/>
    <cellStyle name="常规 3 3 15" xfId="26300"/>
    <cellStyle name="常规 3 3 16" xfId="26302"/>
    <cellStyle name="常规 3 3 17" xfId="26304"/>
    <cellStyle name="常规 3 3 18" xfId="26306"/>
    <cellStyle name="常规 3 3 19" xfId="26308"/>
    <cellStyle name="常规 3 3 2" xfId="26310"/>
    <cellStyle name="常规 3 3 2 10" xfId="3102"/>
    <cellStyle name="常规 3 3 2 11" xfId="26311"/>
    <cellStyle name="常规 3 3 2 12" xfId="26312"/>
    <cellStyle name="常规 3 3 2 2" xfId="26313"/>
    <cellStyle name="常规 3 3 2 3" xfId="22084"/>
    <cellStyle name="常规 3 3 2 4" xfId="22086"/>
    <cellStyle name="常规 3 3 2 5" xfId="22089"/>
    <cellStyle name="常规 3 3 2 6" xfId="22092"/>
    <cellStyle name="常规 3 3 2 7" xfId="22095"/>
    <cellStyle name="常规 3 3 2 8" xfId="22097"/>
    <cellStyle name="常规 3 3 2 9" xfId="22099"/>
    <cellStyle name="常规 3 3 20" xfId="26301"/>
    <cellStyle name="常规 3 3 21" xfId="26303"/>
    <cellStyle name="常规 3 3 22" xfId="26305"/>
    <cellStyle name="常规 3 3 23" xfId="26307"/>
    <cellStyle name="常规 3 3 24" xfId="26309"/>
    <cellStyle name="常规 3 3 3" xfId="26314"/>
    <cellStyle name="常规 3 3 3 10" xfId="26315"/>
    <cellStyle name="常规 3 3 3 11" xfId="26316"/>
    <cellStyle name="常规 3 3 3 12" xfId="26317"/>
    <cellStyle name="常规 3 3 3 2" xfId="26318"/>
    <cellStyle name="常规 3 3 3 3" xfId="22103"/>
    <cellStyle name="常规 3 3 3 4" xfId="22106"/>
    <cellStyle name="常规 3 3 3 5" xfId="22109"/>
    <cellStyle name="常规 3 3 3 6" xfId="22111"/>
    <cellStyle name="常规 3 3 3 7" xfId="22113"/>
    <cellStyle name="常规 3 3 3 8" xfId="22115"/>
    <cellStyle name="常规 3 3 3 9" xfId="440"/>
    <cellStyle name="常规 3 3 4" xfId="26320"/>
    <cellStyle name="常规 3 3 4 10" xfId="26322"/>
    <cellStyle name="常规 3 3 4 11" xfId="26324"/>
    <cellStyle name="常规 3 3 4 12" xfId="26326"/>
    <cellStyle name="常规 3 3 4 2" xfId="26327"/>
    <cellStyle name="常规 3 3 4 3" xfId="22127"/>
    <cellStyle name="常规 3 3 4 4" xfId="22129"/>
    <cellStyle name="常规 3 3 4 5" xfId="22131"/>
    <cellStyle name="常规 3 3 4 6" xfId="22133"/>
    <cellStyle name="常规 3 3 4 7" xfId="22135"/>
    <cellStyle name="常规 3 3 4 8" xfId="22137"/>
    <cellStyle name="常规 3 3 4 9" xfId="22140"/>
    <cellStyle name="常规 3 3 5" xfId="7838"/>
    <cellStyle name="常规 3 3 5 10" xfId="26329"/>
    <cellStyle name="常规 3 3 5 11" xfId="2709"/>
    <cellStyle name="常规 3 3 5 12" xfId="6455"/>
    <cellStyle name="常规 3 3 5 2" xfId="25569"/>
    <cellStyle name="常规 3 3 5 3" xfId="22155"/>
    <cellStyle name="常规 3 3 5 4" xfId="22158"/>
    <cellStyle name="常规 3 3 5 5" xfId="22160"/>
    <cellStyle name="常规 3 3 5 6" xfId="22162"/>
    <cellStyle name="常规 3 3 5 7" xfId="22164"/>
    <cellStyle name="常规 3 3 5 8" xfId="22166"/>
    <cellStyle name="常规 3 3 5 9" xfId="22169"/>
    <cellStyle name="常规 3 3 6" xfId="7840"/>
    <cellStyle name="常规 3 3 6 10" xfId="26332"/>
    <cellStyle name="常规 3 3 6 11" xfId="128"/>
    <cellStyle name="常规 3 3 6 12" xfId="4861"/>
    <cellStyle name="常规 3 3 6 2" xfId="11587"/>
    <cellStyle name="常规 3 3 6 3" xfId="11590"/>
    <cellStyle name="常规 3 3 6 4" xfId="11593"/>
    <cellStyle name="常规 3 3 6 5" xfId="26335"/>
    <cellStyle name="常规 3 3 6 6" xfId="26336"/>
    <cellStyle name="常规 3 3 6 7" xfId="26337"/>
    <cellStyle name="常规 3 3 6 8" xfId="26338"/>
    <cellStyle name="常规 3 3 6 9" xfId="6892"/>
    <cellStyle name="常规 3 3 7" xfId="7842"/>
    <cellStyle name="常规 3 3 7 10" xfId="6437"/>
    <cellStyle name="常规 3 3 7 11" xfId="6468"/>
    <cellStyle name="常规 3 3 7 12" xfId="6470"/>
    <cellStyle name="常规 3 3 7 2" xfId="25599"/>
    <cellStyle name="常规 3 3 7 3" xfId="25601"/>
    <cellStyle name="常规 3 3 7 4" xfId="25603"/>
    <cellStyle name="常规 3 3 7 5" xfId="25631"/>
    <cellStyle name="常规 3 3 7 6" xfId="25633"/>
    <cellStyle name="常规 3 3 7 7" xfId="25635"/>
    <cellStyle name="常规 3 3 7 8" xfId="26339"/>
    <cellStyle name="常规 3 3 7 9" xfId="26340"/>
    <cellStyle name="常规 3 3 8" xfId="26341"/>
    <cellStyle name="常规 3 3 8 10" xfId="19156"/>
    <cellStyle name="常规 3 3 8 11" xfId="6477"/>
    <cellStyle name="常规 3 3 8 12" xfId="6480"/>
    <cellStyle name="常规 3 3 8 2" xfId="26342"/>
    <cellStyle name="常规 3 3 8 3" xfId="26344"/>
    <cellStyle name="常规 3 3 8 4" xfId="26347"/>
    <cellStyle name="常规 3 3 8 5" xfId="26350"/>
    <cellStyle name="常规 3 3 8 6" xfId="26352"/>
    <cellStyle name="常规 3 3 8 7" xfId="26354"/>
    <cellStyle name="常规 3 3 8 8" xfId="26356"/>
    <cellStyle name="常规 3 3 8 9" xfId="26358"/>
    <cellStyle name="常规 3 3 9" xfId="26360"/>
    <cellStyle name="常规 3 3 9 10" xfId="19175"/>
    <cellStyle name="常规 3 3 9 11" xfId="6492"/>
    <cellStyle name="常规 3 3 9 12" xfId="6495"/>
    <cellStyle name="常规 3 3 9 2" xfId="26361"/>
    <cellStyle name="常规 3 3 9 3" xfId="26362"/>
    <cellStyle name="常规 3 3 9 4" xfId="26364"/>
    <cellStyle name="常规 3 3 9 5" xfId="26366"/>
    <cellStyle name="常规 3 3 9 6" xfId="26368"/>
    <cellStyle name="常规 3 3 9 7" xfId="26370"/>
    <cellStyle name="常规 3 3 9 8" xfId="26372"/>
    <cellStyle name="常规 3 3 9 9" xfId="26374"/>
    <cellStyle name="常规 3 4" xfId="26376"/>
    <cellStyle name="常规 3 5" xfId="23437"/>
    <cellStyle name="常规 3 6" xfId="23439"/>
    <cellStyle name="常规 3 7" xfId="23441"/>
    <cellStyle name="常规 3 8" xfId="26377"/>
    <cellStyle name="常规 3 9" xfId="26378"/>
    <cellStyle name="常规 3_9月工作汇报－耿爽" xfId="22236"/>
    <cellStyle name="常规 30" xfId="18484"/>
    <cellStyle name="常规 31" xfId="18488"/>
    <cellStyle name="常规 31 2" xfId="22684"/>
    <cellStyle name="常规 31 2 10" xfId="24902"/>
    <cellStyle name="常规 31 2 10 10" xfId="24904"/>
    <cellStyle name="常规 31 2 10 11" xfId="1173"/>
    <cellStyle name="常规 31 2 10 12" xfId="11997"/>
    <cellStyle name="常规 31 2 10 2" xfId="12767"/>
    <cellStyle name="常规 31 2 10 3" xfId="24601"/>
    <cellStyle name="常规 31 2 10 4" xfId="13960"/>
    <cellStyle name="常规 31 2 10 5" xfId="24605"/>
    <cellStyle name="常规 31 2 10 6" xfId="24907"/>
    <cellStyle name="常规 31 2 10 7" xfId="24909"/>
    <cellStyle name="常规 31 2 10 8" xfId="24911"/>
    <cellStyle name="常规 31 2 10 9" xfId="24913"/>
    <cellStyle name="常规 31 2 11" xfId="24915"/>
    <cellStyle name="常规 31 2 11 10" xfId="24918"/>
    <cellStyle name="常规 31 2 11 11" xfId="12034"/>
    <cellStyle name="常规 31 2 11 12" xfId="12039"/>
    <cellStyle name="常规 31 2 11 2" xfId="10016"/>
    <cellStyle name="常规 31 2 11 3" xfId="10019"/>
    <cellStyle name="常规 31 2 11 4" xfId="13964"/>
    <cellStyle name="常规 31 2 11 5" xfId="24922"/>
    <cellStyle name="常规 31 2 11 6" xfId="24924"/>
    <cellStyle name="常规 31 2 11 7" xfId="24926"/>
    <cellStyle name="常规 31 2 11 8" xfId="24928"/>
    <cellStyle name="常规 31 2 11 9" xfId="24930"/>
    <cellStyle name="常规 31 2 12" xfId="24932"/>
    <cellStyle name="常规 31 2 12 10" xfId="24935"/>
    <cellStyle name="常规 31 2 12 11" xfId="20015"/>
    <cellStyle name="常规 31 2 12 12" xfId="20019"/>
    <cellStyle name="常规 31 2 12 2" xfId="12792"/>
    <cellStyle name="常规 31 2 12 3" xfId="24939"/>
    <cellStyle name="常规 31 2 12 4" xfId="13967"/>
    <cellStyle name="常规 31 2 12 5" xfId="24941"/>
    <cellStyle name="常规 31 2 12 6" xfId="24943"/>
    <cellStyle name="常规 31 2 12 7" xfId="24945"/>
    <cellStyle name="常规 31 2 12 8" xfId="24947"/>
    <cellStyle name="常规 31 2 12 9" xfId="24949"/>
    <cellStyle name="常规 31 2 13" xfId="24951"/>
    <cellStyle name="常规 31 2 13 10" xfId="24954"/>
    <cellStyle name="常规 31 2 13 11" xfId="20045"/>
    <cellStyle name="常规 31 2 13 12" xfId="14009"/>
    <cellStyle name="常规 31 2 13 2" xfId="12806"/>
    <cellStyle name="常规 31 2 13 3" xfId="24957"/>
    <cellStyle name="常规 31 2 13 4" xfId="13970"/>
    <cellStyle name="常规 31 2 13 5" xfId="24959"/>
    <cellStyle name="常规 31 2 13 6" xfId="24961"/>
    <cellStyle name="常规 31 2 13 7" xfId="24963"/>
    <cellStyle name="常规 31 2 13 8" xfId="24965"/>
    <cellStyle name="常规 31 2 13 9" xfId="24967"/>
    <cellStyle name="常规 31 2 14" xfId="24969"/>
    <cellStyle name="常规 31 2 15" xfId="24972"/>
    <cellStyle name="常规 31 2 16" xfId="24976"/>
    <cellStyle name="常规 31 2 17" xfId="24980"/>
    <cellStyle name="常规 31 2 18" xfId="24984"/>
    <cellStyle name="常规 31 2 19" xfId="24988"/>
    <cellStyle name="常规 31 2 2" xfId="494"/>
    <cellStyle name="常规 31 2 2 10" xfId="24991"/>
    <cellStyle name="常规 31 2 2 11" xfId="24993"/>
    <cellStyle name="常规 31 2 2 12" xfId="14939"/>
    <cellStyle name="常规 31 2 2 2" xfId="14856"/>
    <cellStyle name="常规 31 2 2 3" xfId="14860"/>
    <cellStyle name="常规 31 2 2 4" xfId="14864"/>
    <cellStyle name="常规 31 2 2 5" xfId="14868"/>
    <cellStyle name="常规 31 2 2 6" xfId="14872"/>
    <cellStyle name="常规 31 2 2 7" xfId="24995"/>
    <cellStyle name="常规 31 2 2 8" xfId="24997"/>
    <cellStyle name="常规 31 2 2 9" xfId="24999"/>
    <cellStyle name="常规 31 2 20" xfId="24973"/>
    <cellStyle name="常规 31 2 21" xfId="24977"/>
    <cellStyle name="常规 31 2 22" xfId="24981"/>
    <cellStyle name="常规 31 2 23" xfId="24985"/>
    <cellStyle name="常规 31 2 24" xfId="24989"/>
    <cellStyle name="常规 31 2 3" xfId="25001"/>
    <cellStyle name="常规 31 2 3 10" xfId="25003"/>
    <cellStyle name="常规 31 2 3 11" xfId="25005"/>
    <cellStyle name="常规 31 2 3 12" xfId="25007"/>
    <cellStyle name="常规 31 2 3 2" xfId="25009"/>
    <cellStyle name="常规 31 2 3 3" xfId="25011"/>
    <cellStyle name="常规 31 2 3 4" xfId="25013"/>
    <cellStyle name="常规 31 2 3 5" xfId="25015"/>
    <cellStyle name="常规 31 2 3 6" xfId="25017"/>
    <cellStyle name="常规 31 2 3 7" xfId="25019"/>
    <cellStyle name="常规 31 2 3 8" xfId="25021"/>
    <cellStyle name="常规 31 2 3 9" xfId="25023"/>
    <cellStyle name="常规 31 2 4" xfId="25025"/>
    <cellStyle name="常规 31 2 4 10" xfId="25027"/>
    <cellStyle name="常规 31 2 4 11" xfId="25029"/>
    <cellStyle name="常规 31 2 4 12" xfId="25031"/>
    <cellStyle name="常规 31 2 4 2" xfId="25033"/>
    <cellStyle name="常规 31 2 4 3" xfId="25035"/>
    <cellStyle name="常规 31 2 4 4" xfId="25037"/>
    <cellStyle name="常规 31 2 4 5" xfId="25039"/>
    <cellStyle name="常规 31 2 4 6" xfId="25041"/>
    <cellStyle name="常规 31 2 4 7" xfId="25043"/>
    <cellStyle name="常规 31 2 4 8" xfId="25045"/>
    <cellStyle name="常规 31 2 4 9" xfId="25047"/>
    <cellStyle name="常规 31 2 5" xfId="25049"/>
    <cellStyle name="常规 31 2 5 10" xfId="25051"/>
    <cellStyle name="常规 31 2 5 11" xfId="25053"/>
    <cellStyle name="常规 31 2 5 12" xfId="25055"/>
    <cellStyle name="常规 31 2 5 2" xfId="25057"/>
    <cellStyle name="常规 31 2 5 3" xfId="25059"/>
    <cellStyle name="常规 31 2 5 4" xfId="25061"/>
    <cellStyle name="常规 31 2 5 5" xfId="25063"/>
    <cellStyle name="常规 31 2 5 6" xfId="25065"/>
    <cellStyle name="常规 31 2 5 7" xfId="23399"/>
    <cellStyle name="常规 31 2 5 8" xfId="18991"/>
    <cellStyle name="常规 31 2 5 9" xfId="18994"/>
    <cellStyle name="常规 31 2 6" xfId="25067"/>
    <cellStyle name="常规 31 2 6 10" xfId="25069"/>
    <cellStyle name="常规 31 2 6 11" xfId="25071"/>
    <cellStyle name="常规 31 2 6 12" xfId="25073"/>
    <cellStyle name="常规 31 2 6 2" xfId="25075"/>
    <cellStyle name="常规 31 2 6 3" xfId="25077"/>
    <cellStyle name="常规 31 2 6 4" xfId="25079"/>
    <cellStyle name="常规 31 2 6 5" xfId="25081"/>
    <cellStyle name="常规 31 2 6 6" xfId="25083"/>
    <cellStyle name="常规 31 2 6 7" xfId="25085"/>
    <cellStyle name="常规 31 2 6 8" xfId="25087"/>
    <cellStyle name="常规 31 2 6 9" xfId="25089"/>
    <cellStyle name="常规 31 2 7" xfId="25091"/>
    <cellStyle name="常规 31 2 7 10" xfId="25093"/>
    <cellStyle name="常规 31 2 7 11" xfId="25095"/>
    <cellStyle name="常规 31 2 7 12" xfId="25097"/>
    <cellStyle name="常规 31 2 7 2" xfId="25099"/>
    <cellStyle name="常规 31 2 7 3" xfId="25101"/>
    <cellStyle name="常规 31 2 7 4" xfId="25103"/>
    <cellStyle name="常规 31 2 7 5" xfId="25105"/>
    <cellStyle name="常规 31 2 7 6" xfId="25107"/>
    <cellStyle name="常规 31 2 7 7" xfId="25109"/>
    <cellStyle name="常规 31 2 7 8" xfId="25111"/>
    <cellStyle name="常规 31 2 7 9" xfId="25113"/>
    <cellStyle name="常规 31 2 8" xfId="25115"/>
    <cellStyle name="常规 31 2 8 10" xfId="25117"/>
    <cellStyle name="常规 31 2 8 11" xfId="25119"/>
    <cellStyle name="常规 31 2 8 12" xfId="25121"/>
    <cellStyle name="常规 31 2 8 2" xfId="25123"/>
    <cellStyle name="常规 31 2 8 3" xfId="25125"/>
    <cellStyle name="常规 31 2 8 4" xfId="25127"/>
    <cellStyle name="常规 31 2 8 5" xfId="25129"/>
    <cellStyle name="常规 31 2 8 6" xfId="25131"/>
    <cellStyle name="常规 31 2 8 7" xfId="25133"/>
    <cellStyle name="常规 31 2 8 8" xfId="25135"/>
    <cellStyle name="常规 31 2 8 9" xfId="25137"/>
    <cellStyle name="常规 31 2 9" xfId="25139"/>
    <cellStyle name="常规 31 2 9 10" xfId="25141"/>
    <cellStyle name="常规 31 2 9 11" xfId="25143"/>
    <cellStyle name="常规 31 2 9 12" xfId="25145"/>
    <cellStyle name="常规 31 2 9 2" xfId="25147"/>
    <cellStyle name="常规 31 2 9 3" xfId="25149"/>
    <cellStyle name="常规 31 2 9 4" xfId="25151"/>
    <cellStyle name="常规 31 2 9 5" xfId="25153"/>
    <cellStyle name="常规 31 2 9 6" xfId="25155"/>
    <cellStyle name="常规 31 2 9 7" xfId="25157"/>
    <cellStyle name="常规 31 2 9 8" xfId="25159"/>
    <cellStyle name="常规 31 2 9 9" xfId="25161"/>
    <cellStyle name="常规 32" xfId="18491"/>
    <cellStyle name="常规 32 2" xfId="22701"/>
    <cellStyle name="常规 32 2 10" xfId="7865"/>
    <cellStyle name="常规 32 2 10 10" xfId="25324"/>
    <cellStyle name="常规 32 2 10 11" xfId="25326"/>
    <cellStyle name="常规 32 2 10 12" xfId="25330"/>
    <cellStyle name="常规 32 2 10 2" xfId="25339"/>
    <cellStyle name="常规 32 2 10 3" xfId="25356"/>
    <cellStyle name="常规 32 2 10 4" xfId="25360"/>
    <cellStyle name="常规 32 2 10 5" xfId="25371"/>
    <cellStyle name="常规 32 2 10 6" xfId="25375"/>
    <cellStyle name="常规 32 2 10 7" xfId="25379"/>
    <cellStyle name="常规 32 2 10 8" xfId="25383"/>
    <cellStyle name="常规 32 2 10 9" xfId="25386"/>
    <cellStyle name="常规 32 2 11" xfId="7868"/>
    <cellStyle name="常规 32 2 11 10" xfId="15852"/>
    <cellStyle name="常规 32 2 11 11" xfId="25388"/>
    <cellStyle name="常规 32 2 11 12" xfId="25392"/>
    <cellStyle name="常规 32 2 11 2" xfId="11745"/>
    <cellStyle name="常规 32 2 11 3" xfId="11749"/>
    <cellStyle name="常规 32 2 11 4" xfId="25412"/>
    <cellStyle name="常规 32 2 11 5" xfId="25415"/>
    <cellStyle name="常规 32 2 11 6" xfId="25418"/>
    <cellStyle name="常规 32 2 11 7" xfId="25421"/>
    <cellStyle name="常规 32 2 11 8" xfId="25424"/>
    <cellStyle name="常规 32 2 11 9" xfId="25427"/>
    <cellStyle name="常规 32 2 12" xfId="7871"/>
    <cellStyle name="常规 32 2 12 10" xfId="25430"/>
    <cellStyle name="常规 32 2 12 11" xfId="25432"/>
    <cellStyle name="常规 32 2 12 12" xfId="25436"/>
    <cellStyle name="常规 32 2 12 2" xfId="25441"/>
    <cellStyle name="常规 32 2 12 3" xfId="25473"/>
    <cellStyle name="常规 32 2 12 4" xfId="25477"/>
    <cellStyle name="常规 32 2 12 5" xfId="25481"/>
    <cellStyle name="常规 32 2 12 6" xfId="25485"/>
    <cellStyle name="常规 32 2 12 7" xfId="25488"/>
    <cellStyle name="常规 32 2 12 8" xfId="25491"/>
    <cellStyle name="常规 32 2 12 9" xfId="25493"/>
    <cellStyle name="常规 32 2 13" xfId="7874"/>
    <cellStyle name="常规 32 2 13 10" xfId="25495"/>
    <cellStyle name="常规 32 2 13 11" xfId="25497"/>
    <cellStyle name="常规 32 2 13 12" xfId="25501"/>
    <cellStyle name="常规 32 2 13 2" xfId="25509"/>
    <cellStyle name="常规 32 2 13 3" xfId="25512"/>
    <cellStyle name="常规 32 2 13 4" xfId="25515"/>
    <cellStyle name="常规 32 2 13 5" xfId="25518"/>
    <cellStyle name="常规 32 2 13 6" xfId="25521"/>
    <cellStyle name="常规 32 2 13 7" xfId="25524"/>
    <cellStyle name="常规 32 2 13 8" xfId="25527"/>
    <cellStyle name="常规 32 2 13 9" xfId="25529"/>
    <cellStyle name="常规 32 2 14" xfId="7877"/>
    <cellStyle name="常规 32 2 15" xfId="25532"/>
    <cellStyle name="常规 32 2 16" xfId="25536"/>
    <cellStyle name="常规 32 2 17" xfId="25540"/>
    <cellStyle name="常规 32 2 18" xfId="25544"/>
    <cellStyle name="常规 32 2 19" xfId="25548"/>
    <cellStyle name="常规 32 2 2" xfId="3951"/>
    <cellStyle name="常规 32 2 2 10" xfId="25551"/>
    <cellStyle name="常规 32 2 2 11" xfId="25571"/>
    <cellStyle name="常规 32 2 2 12" xfId="25590"/>
    <cellStyle name="常规 32 2 2 2" xfId="25616"/>
    <cellStyle name="常规 32 2 2 3" xfId="25621"/>
    <cellStyle name="常规 32 2 2 4" xfId="25629"/>
    <cellStyle name="常规 32 2 2 5" xfId="25645"/>
    <cellStyle name="常规 32 2 2 6" xfId="25662"/>
    <cellStyle name="常规 32 2 2 7" xfId="25667"/>
    <cellStyle name="常规 32 2 2 8" xfId="25678"/>
    <cellStyle name="常规 32 2 2 9" xfId="25691"/>
    <cellStyle name="常规 32 2 20" xfId="25533"/>
    <cellStyle name="常规 32 2 21" xfId="25537"/>
    <cellStyle name="常规 32 2 22" xfId="25541"/>
    <cellStyle name="常规 32 2 23" xfId="25545"/>
    <cellStyle name="常规 32 2 24" xfId="25549"/>
    <cellStyle name="常规 32 2 3" xfId="3956"/>
    <cellStyle name="常规 32 2 3 10" xfId="25702"/>
    <cellStyle name="常规 32 2 3 11" xfId="25705"/>
    <cellStyle name="常规 32 2 3 12" xfId="2908"/>
    <cellStyle name="常规 32 2 3 2" xfId="25714"/>
    <cellStyle name="常规 32 2 3 3" xfId="25722"/>
    <cellStyle name="常规 32 2 3 4" xfId="25730"/>
    <cellStyle name="常规 32 2 3 5" xfId="25743"/>
    <cellStyle name="常规 32 2 3 6" xfId="25749"/>
    <cellStyle name="常规 32 2 3 7" xfId="25751"/>
    <cellStyle name="常规 32 2 3 8" xfId="25756"/>
    <cellStyle name="常规 32 2 3 9" xfId="25765"/>
    <cellStyle name="常规 32 2 4" xfId="3960"/>
    <cellStyle name="常规 32 2 4 10" xfId="25778"/>
    <cellStyle name="常规 32 2 4 11" xfId="25780"/>
    <cellStyle name="常规 32 2 4 12" xfId="25782"/>
    <cellStyle name="常规 32 2 4 2" xfId="25791"/>
    <cellStyle name="常规 32 2 4 3" xfId="25801"/>
    <cellStyle name="常规 32 2 4 4" xfId="25809"/>
    <cellStyle name="常规 32 2 4 5" xfId="25822"/>
    <cellStyle name="常规 32 2 4 6" xfId="25836"/>
    <cellStyle name="常规 32 2 4 7" xfId="25848"/>
    <cellStyle name="常规 32 2 4 8" xfId="25861"/>
    <cellStyle name="常规 32 2 4 9" xfId="25872"/>
    <cellStyle name="常规 32 2 5" xfId="3964"/>
    <cellStyle name="常规 32 2 5 10" xfId="25884"/>
    <cellStyle name="常规 32 2 5 11" xfId="25886"/>
    <cellStyle name="常规 32 2 5 12" xfId="25888"/>
    <cellStyle name="常规 32 2 5 2" xfId="25897"/>
    <cellStyle name="常规 32 2 5 3" xfId="25908"/>
    <cellStyle name="常规 32 2 5 4" xfId="25919"/>
    <cellStyle name="常规 32 2 5 5" xfId="25929"/>
    <cellStyle name="常规 32 2 5 6" xfId="25949"/>
    <cellStyle name="常规 32 2 5 7" xfId="25960"/>
    <cellStyle name="常规 32 2 5 8" xfId="25969"/>
    <cellStyle name="常规 32 2 5 9" xfId="25983"/>
    <cellStyle name="常规 32 2 6" xfId="3967"/>
    <cellStyle name="常规 32 2 6 10" xfId="25328"/>
    <cellStyle name="常规 32 2 6 11" xfId="25332"/>
    <cellStyle name="常规 32 2 6 12" xfId="1308"/>
    <cellStyle name="常规 32 2 6 2" xfId="25995"/>
    <cellStyle name="常规 32 2 6 3" xfId="26001"/>
    <cellStyle name="常规 32 2 6 4" xfId="26005"/>
    <cellStyle name="常规 32 2 6 5" xfId="26012"/>
    <cellStyle name="常规 32 2 6 6" xfId="26023"/>
    <cellStyle name="常规 32 2 6 7" xfId="26036"/>
    <cellStyle name="常规 32 2 6 8" xfId="26048"/>
    <cellStyle name="常规 32 2 6 9" xfId="26050"/>
    <cellStyle name="常规 32 2 7" xfId="7819"/>
    <cellStyle name="常规 32 2 7 10" xfId="25390"/>
    <cellStyle name="常规 32 2 7 11" xfId="25394"/>
    <cellStyle name="常规 32 2 7 12" xfId="25397"/>
    <cellStyle name="常规 32 2 7 2" xfId="15905"/>
    <cellStyle name="常规 32 2 7 3" xfId="15925"/>
    <cellStyle name="常规 32 2 7 4" xfId="15947"/>
    <cellStyle name="常规 32 2 7 5" xfId="15980"/>
    <cellStyle name="常规 32 2 7 6" xfId="16013"/>
    <cellStyle name="常规 32 2 7 7" xfId="16035"/>
    <cellStyle name="常规 32 2 7 8" xfId="26055"/>
    <cellStyle name="常规 32 2 7 9" xfId="26057"/>
    <cellStyle name="常规 32 2 8" xfId="7823"/>
    <cellStyle name="常规 32 2 8 10" xfId="25434"/>
    <cellStyle name="常规 32 2 8 11" xfId="25438"/>
    <cellStyle name="常规 32 2 8 12" xfId="3062"/>
    <cellStyle name="常规 32 2 8 2" xfId="26062"/>
    <cellStyle name="常规 32 2 8 3" xfId="26072"/>
    <cellStyle name="常规 32 2 8 4" xfId="26082"/>
    <cellStyle name="常规 32 2 8 5" xfId="26097"/>
    <cellStyle name="常规 32 2 8 6" xfId="26110"/>
    <cellStyle name="常规 32 2 8 7" xfId="26112"/>
    <cellStyle name="常规 32 2 8 8" xfId="16490"/>
    <cellStyle name="常规 32 2 8 9" xfId="26114"/>
    <cellStyle name="常规 32 2 9" xfId="7827"/>
    <cellStyle name="常规 32 2 9 10" xfId="25499"/>
    <cellStyle name="常规 32 2 9 11" xfId="25503"/>
    <cellStyle name="常规 32 2 9 12" xfId="25506"/>
    <cellStyle name="常规 32 2 9 2" xfId="26121"/>
    <cellStyle name="常规 32 2 9 3" xfId="26130"/>
    <cellStyle name="常规 32 2 9 4" xfId="26142"/>
    <cellStyle name="常规 32 2 9 5" xfId="26155"/>
    <cellStyle name="常规 32 2 9 6" xfId="26165"/>
    <cellStyle name="常规 32 2 9 7" xfId="26167"/>
    <cellStyle name="常规 32 2 9 8" xfId="26169"/>
    <cellStyle name="常规 32 2 9 9" xfId="26171"/>
    <cellStyle name="常规 33" xfId="18494"/>
    <cellStyle name="常规 34" xfId="18497"/>
    <cellStyle name="常规 34 2" xfId="4679"/>
    <cellStyle name="常规 34 2 10" xfId="252"/>
    <cellStyle name="常规 34 2 10 10" xfId="21809"/>
    <cellStyle name="常规 34 2 10 11" xfId="21811"/>
    <cellStyle name="常规 34 2 10 12" xfId="21814"/>
    <cellStyle name="常规 34 2 10 2" xfId="17997"/>
    <cellStyle name="常规 34 2 10 3" xfId="16467"/>
    <cellStyle name="常规 34 2 10 4" xfId="16481"/>
    <cellStyle name="常规 34 2 10 5" xfId="16492"/>
    <cellStyle name="常规 34 2 10 6" xfId="16501"/>
    <cellStyle name="常规 34 2 10 7" xfId="16514"/>
    <cellStyle name="常规 34 2 10 8" xfId="16527"/>
    <cellStyle name="常规 34 2 10 9" xfId="16542"/>
    <cellStyle name="常规 34 2 11" xfId="268"/>
    <cellStyle name="常规 34 2 11 10" xfId="26379"/>
    <cellStyle name="常规 34 2 11 11" xfId="26381"/>
    <cellStyle name="常规 34 2 11 12" xfId="26383"/>
    <cellStyle name="常规 34 2 11 2" xfId="8873"/>
    <cellStyle name="常规 34 2 11 3" xfId="3130"/>
    <cellStyle name="常规 34 2 11 4" xfId="3157"/>
    <cellStyle name="常规 34 2 11 5" xfId="3290"/>
    <cellStyle name="常规 34 2 11 6" xfId="26386"/>
    <cellStyle name="常规 34 2 11 7" xfId="26388"/>
    <cellStyle name="常规 34 2 11 8" xfId="26390"/>
    <cellStyle name="常规 34 2 11 9" xfId="26391"/>
    <cellStyle name="常规 34 2 12" xfId="6463"/>
    <cellStyle name="常规 34 2 12 10" xfId="26392"/>
    <cellStyle name="常规 34 2 12 11" xfId="26394"/>
    <cellStyle name="常规 34 2 12 12" xfId="26396"/>
    <cellStyle name="常规 34 2 12 2" xfId="21297"/>
    <cellStyle name="常规 34 2 12 3" xfId="21300"/>
    <cellStyle name="常规 34 2 12 4" xfId="21302"/>
    <cellStyle name="常规 34 2 12 5" xfId="21304"/>
    <cellStyle name="常规 34 2 12 6" xfId="21306"/>
    <cellStyle name="常规 34 2 12 7" xfId="21308"/>
    <cellStyle name="常规 34 2 12 8" xfId="23383"/>
    <cellStyle name="常规 34 2 12 9" xfId="23385"/>
    <cellStyle name="常规 34 2 13" xfId="5287"/>
    <cellStyle name="常规 34 2 13 10" xfId="17916"/>
    <cellStyle name="常规 34 2 13 11" xfId="18746"/>
    <cellStyle name="常规 34 2 13 12" xfId="18750"/>
    <cellStyle name="常规 34 2 13 2" xfId="26398"/>
    <cellStyle name="常规 34 2 13 3" xfId="26399"/>
    <cellStyle name="常规 34 2 13 4" xfId="26400"/>
    <cellStyle name="常规 34 2 13 5" xfId="26401"/>
    <cellStyle name="常规 34 2 13 6" xfId="26402"/>
    <cellStyle name="常规 34 2 13 7" xfId="21268"/>
    <cellStyle name="常规 34 2 13 8" xfId="21270"/>
    <cellStyle name="常规 34 2 13 9" xfId="21272"/>
    <cellStyle name="常规 34 2 14" xfId="26403"/>
    <cellStyle name="常规 34 2 15" xfId="26405"/>
    <cellStyle name="常规 34 2 16" xfId="26408"/>
    <cellStyle name="常规 34 2 17" xfId="26411"/>
    <cellStyle name="常规 34 2 18" xfId="26414"/>
    <cellStyle name="常规 34 2 19" xfId="26417"/>
    <cellStyle name="常规 34 2 2" xfId="26421"/>
    <cellStyle name="常规 34 2 2 10" xfId="23360"/>
    <cellStyle name="常规 34 2 2 11" xfId="26423"/>
    <cellStyle name="常规 34 2 2 12" xfId="26425"/>
    <cellStyle name="常规 34 2 2 2" xfId="26427"/>
    <cellStyle name="常规 34 2 2 3" xfId="26430"/>
    <cellStyle name="常规 34 2 2 4" xfId="25554"/>
    <cellStyle name="常规 34 2 2 5" xfId="25558"/>
    <cellStyle name="常规 34 2 2 6" xfId="25562"/>
    <cellStyle name="常规 34 2 2 7" xfId="26433"/>
    <cellStyle name="常规 34 2 2 8" xfId="26436"/>
    <cellStyle name="常规 34 2 2 9" xfId="26438"/>
    <cellStyle name="常规 34 2 20" xfId="26406"/>
    <cellStyle name="常规 34 2 21" xfId="26409"/>
    <cellStyle name="常规 34 2 22" xfId="26412"/>
    <cellStyle name="常规 34 2 23" xfId="26415"/>
    <cellStyle name="常规 34 2 24" xfId="26418"/>
    <cellStyle name="常规 34 2 3" xfId="26442"/>
    <cellStyle name="常规 34 2 3 10" xfId="23372"/>
    <cellStyle name="常规 34 2 3 11" xfId="26444"/>
    <cellStyle name="常规 34 2 3 12" xfId="26446"/>
    <cellStyle name="常规 34 2 3 2" xfId="26448"/>
    <cellStyle name="常规 34 2 3 3" xfId="26451"/>
    <cellStyle name="常规 34 2 3 4" xfId="26330"/>
    <cellStyle name="常规 34 2 3 5" xfId="2708"/>
    <cellStyle name="常规 34 2 3 6" xfId="6456"/>
    <cellStyle name="常规 34 2 3 7" xfId="6460"/>
    <cellStyle name="常规 34 2 3 8" xfId="26454"/>
    <cellStyle name="常规 34 2 3 9" xfId="22144"/>
    <cellStyle name="常规 34 2 4" xfId="26456"/>
    <cellStyle name="常规 34 2 4 10" xfId="23388"/>
    <cellStyle name="常规 34 2 4 11" xfId="26458"/>
    <cellStyle name="常规 34 2 4 12" xfId="26460"/>
    <cellStyle name="常规 34 2 4 2" xfId="26463"/>
    <cellStyle name="常规 34 2 4 3" xfId="26466"/>
    <cellStyle name="常规 34 2 4 4" xfId="26469"/>
    <cellStyle name="常规 34 2 4 5" xfId="26472"/>
    <cellStyle name="常规 34 2 4 6" xfId="26475"/>
    <cellStyle name="常规 34 2 4 7" xfId="26478"/>
    <cellStyle name="常规 34 2 4 8" xfId="26481"/>
    <cellStyle name="常规 34 2 4 9" xfId="26483"/>
    <cellStyle name="常规 34 2 5" xfId="26485"/>
    <cellStyle name="常规 34 2 5 10" xfId="2306"/>
    <cellStyle name="常规 34 2 5 11" xfId="17926"/>
    <cellStyle name="常规 34 2 5 12" xfId="15698"/>
    <cellStyle name="常规 34 2 5 2" xfId="26486"/>
    <cellStyle name="常规 34 2 5 3" xfId="26490"/>
    <cellStyle name="常规 34 2 5 4" xfId="26494"/>
    <cellStyle name="常规 34 2 5 5" xfId="26498"/>
    <cellStyle name="常规 34 2 5 6" xfId="26501"/>
    <cellStyle name="常规 34 2 5 7" xfId="26503"/>
    <cellStyle name="常规 34 2 5 8" xfId="26505"/>
    <cellStyle name="常规 34 2 5 9" xfId="26506"/>
    <cellStyle name="常规 34 2 6" xfId="26508"/>
    <cellStyle name="常规 34 2 6 10" xfId="362"/>
    <cellStyle name="常规 34 2 6 11" xfId="6722"/>
    <cellStyle name="常规 34 2 6 12" xfId="6727"/>
    <cellStyle name="常规 34 2 6 2" xfId="26509"/>
    <cellStyle name="常规 34 2 6 3" xfId="26511"/>
    <cellStyle name="常规 34 2 6 4" xfId="26513"/>
    <cellStyle name="常规 34 2 6 5" xfId="26515"/>
    <cellStyle name="常规 34 2 6 6" xfId="26518"/>
    <cellStyle name="常规 34 2 6 7" xfId="26521"/>
    <cellStyle name="常规 34 2 6 8" xfId="26524"/>
    <cellStyle name="常规 34 2 6 9" xfId="351"/>
    <cellStyle name="常规 34 2 7" xfId="26525"/>
    <cellStyle name="常规 34 2 7 10" xfId="26526"/>
    <cellStyle name="常规 34 2 7 11" xfId="26527"/>
    <cellStyle name="常规 34 2 7 12" xfId="26528"/>
    <cellStyle name="常规 34 2 7 2" xfId="26529"/>
    <cellStyle name="常规 34 2 7 3" xfId="26531"/>
    <cellStyle name="常规 34 2 7 4" xfId="25573"/>
    <cellStyle name="常规 34 2 7 5" xfId="25576"/>
    <cellStyle name="常规 34 2 7 6" xfId="25579"/>
    <cellStyle name="常规 34 2 7 7" xfId="26533"/>
    <cellStyle name="常规 34 2 7 8" xfId="17908"/>
    <cellStyle name="常规 34 2 7 9" xfId="17910"/>
    <cellStyle name="常规 34 2 8" xfId="26535"/>
    <cellStyle name="常规 34 2 8 10" xfId="18915"/>
    <cellStyle name="常规 34 2 8 11" xfId="18917"/>
    <cellStyle name="常规 34 2 8 12" xfId="18919"/>
    <cellStyle name="常规 34 2 8 2" xfId="26536"/>
    <cellStyle name="常规 34 2 8 3" xfId="26538"/>
    <cellStyle name="常规 34 2 8 4" xfId="26333"/>
    <cellStyle name="常规 34 2 8 5" xfId="129"/>
    <cellStyle name="常规 34 2 8 6" xfId="4862"/>
    <cellStyle name="常规 34 2 8 7" xfId="4866"/>
    <cellStyle name="常规 34 2 8 8" xfId="26540"/>
    <cellStyle name="常规 34 2 8 9" xfId="26541"/>
    <cellStyle name="常规 34 2 9" xfId="26542"/>
    <cellStyle name="常规 34 2 9 10" xfId="26543"/>
    <cellStyle name="常规 34 2 9 11" xfId="26544"/>
    <cellStyle name="常规 34 2 9 12" xfId="26545"/>
    <cellStyle name="常规 34 2 9 2" xfId="26547"/>
    <cellStyle name="常规 34 2 9 3" xfId="26548"/>
    <cellStyle name="常规 34 2 9 4" xfId="26549"/>
    <cellStyle name="常规 34 2 9 5" xfId="26550"/>
    <cellStyle name="常规 34 2 9 6" xfId="26551"/>
    <cellStyle name="常规 34 2 9 7" xfId="26552"/>
    <cellStyle name="常规 34 2 9 8" xfId="26553"/>
    <cellStyle name="常规 34 2 9 9" xfId="26554"/>
    <cellStyle name="常规 35" xfId="18499"/>
    <cellStyle name="常规 35 2" xfId="1041"/>
    <cellStyle name="常规 35 2 10" xfId="26555"/>
    <cellStyle name="常规 35 2 10 10" xfId="18202"/>
    <cellStyle name="常规 35 2 10 11" xfId="18205"/>
    <cellStyle name="常规 35 2 10 12" xfId="26556"/>
    <cellStyle name="常规 35 2 10 2" xfId="26558"/>
    <cellStyle name="常规 35 2 10 3" xfId="26559"/>
    <cellStyle name="常规 35 2 10 4" xfId="4809"/>
    <cellStyle name="常规 35 2 10 5" xfId="4814"/>
    <cellStyle name="常规 35 2 10 6" xfId="573"/>
    <cellStyle name="常规 35 2 10 7" xfId="26561"/>
    <cellStyle name="常规 35 2 10 8" xfId="26562"/>
    <cellStyle name="常规 35 2 10 9" xfId="26563"/>
    <cellStyle name="常规 35 2 11" xfId="26564"/>
    <cellStyle name="常规 35 2 11 10" xfId="26565"/>
    <cellStyle name="常规 35 2 11 11" xfId="26568"/>
    <cellStyle name="常规 35 2 11 12" xfId="26571"/>
    <cellStyle name="常规 35 2 11 2" xfId="26573"/>
    <cellStyle name="常规 35 2 11 3" xfId="26574"/>
    <cellStyle name="常规 35 2 11 4" xfId="26575"/>
    <cellStyle name="常规 35 2 11 5" xfId="26576"/>
    <cellStyle name="常规 35 2 11 6" xfId="26577"/>
    <cellStyle name="常规 35 2 11 7" xfId="26578"/>
    <cellStyle name="常规 35 2 11 8" xfId="26579"/>
    <cellStyle name="常规 35 2 11 9" xfId="26580"/>
    <cellStyle name="常规 35 2 12" xfId="26581"/>
    <cellStyle name="常规 35 2 12 10" xfId="26582"/>
    <cellStyle name="常规 35 2 12 11" xfId="26584"/>
    <cellStyle name="常规 35 2 12 12" xfId="26585"/>
    <cellStyle name="常规 35 2 12 2" xfId="26586"/>
    <cellStyle name="常规 35 2 12 3" xfId="26587"/>
    <cellStyle name="常规 35 2 12 4" xfId="26588"/>
    <cellStyle name="常规 35 2 12 5" xfId="26589"/>
    <cellStyle name="常规 35 2 12 6" xfId="26590"/>
    <cellStyle name="常规 35 2 12 7" xfId="26591"/>
    <cellStyle name="常规 35 2 12 8" xfId="24284"/>
    <cellStyle name="常规 35 2 12 9" xfId="24286"/>
    <cellStyle name="常规 35 2 13" xfId="26592"/>
    <cellStyle name="常规 35 2 13 10" xfId="26593"/>
    <cellStyle name="常规 35 2 13 11" xfId="26594"/>
    <cellStyle name="常规 35 2 13 12" xfId="26595"/>
    <cellStyle name="常规 35 2 13 2" xfId="26596"/>
    <cellStyle name="常规 35 2 13 3" xfId="16823"/>
    <cellStyle name="常规 35 2 13 4" xfId="7464"/>
    <cellStyle name="常规 35 2 13 5" xfId="16827"/>
    <cellStyle name="常规 35 2 13 6" xfId="16829"/>
    <cellStyle name="常规 35 2 13 7" xfId="16831"/>
    <cellStyle name="常规 35 2 13 8" xfId="16833"/>
    <cellStyle name="常规 35 2 13 9" xfId="16835"/>
    <cellStyle name="常规 35 2 14" xfId="26598"/>
    <cellStyle name="常规 35 2 15" xfId="26599"/>
    <cellStyle name="常规 35 2 16" xfId="26601"/>
    <cellStyle name="常规 35 2 17" xfId="26603"/>
    <cellStyle name="常规 35 2 18" xfId="26605"/>
    <cellStyle name="常规 35 2 19" xfId="26607"/>
    <cellStyle name="常规 35 2 2" xfId="26609"/>
    <cellStyle name="常规 35 2 2 10" xfId="10031"/>
    <cellStyle name="常规 35 2 2 11" xfId="26610"/>
    <cellStyle name="常规 35 2 2 12" xfId="26611"/>
    <cellStyle name="常规 35 2 2 2" xfId="19075"/>
    <cellStyle name="常规 35 2 2 3" xfId="19077"/>
    <cellStyle name="常规 35 2 2 4" xfId="19079"/>
    <cellStyle name="常规 35 2 2 5" xfId="26612"/>
    <cellStyle name="常规 35 2 2 6" xfId="26613"/>
    <cellStyle name="常规 35 2 2 7" xfId="26614"/>
    <cellStyle name="常规 35 2 2 8" xfId="26615"/>
    <cellStyle name="常规 35 2 2 9" xfId="26616"/>
    <cellStyle name="常规 35 2 20" xfId="26600"/>
    <cellStyle name="常规 35 2 21" xfId="26602"/>
    <cellStyle name="常规 35 2 22" xfId="26604"/>
    <cellStyle name="常规 35 2 23" xfId="26606"/>
    <cellStyle name="常规 35 2 24" xfId="26608"/>
    <cellStyle name="常规 35 2 3" xfId="26617"/>
    <cellStyle name="常规 35 2 3 10" xfId="24279"/>
    <cellStyle name="常规 35 2 3 11" xfId="26618"/>
    <cellStyle name="常规 35 2 3 12" xfId="26619"/>
    <cellStyle name="常规 35 2 3 2" xfId="26620"/>
    <cellStyle name="常规 35 2 3 3" xfId="26621"/>
    <cellStyle name="常规 35 2 3 4" xfId="26622"/>
    <cellStyle name="常规 35 2 3 5" xfId="26623"/>
    <cellStyle name="常规 35 2 3 6" xfId="26624"/>
    <cellStyle name="常规 35 2 3 7" xfId="26625"/>
    <cellStyle name="常规 35 2 3 8" xfId="26626"/>
    <cellStyle name="常规 35 2 3 9" xfId="26627"/>
    <cellStyle name="常规 35 2 4" xfId="26628"/>
    <cellStyle name="常规 35 2 4 10" xfId="24288"/>
    <cellStyle name="常规 35 2 4 11" xfId="26629"/>
    <cellStyle name="常规 35 2 4 12" xfId="26630"/>
    <cellStyle name="常规 35 2 4 2" xfId="26631"/>
    <cellStyle name="常规 35 2 4 3" xfId="26632"/>
    <cellStyle name="常规 35 2 4 4" xfId="26633"/>
    <cellStyle name="常规 35 2 4 5" xfId="26634"/>
    <cellStyle name="常规 35 2 4 6" xfId="26635"/>
    <cellStyle name="常规 35 2 4 7" xfId="26636"/>
    <cellStyle name="常规 35 2 4 8" xfId="26637"/>
    <cellStyle name="常规 35 2 4 9" xfId="26638"/>
    <cellStyle name="常规 35 2 5" xfId="9485"/>
    <cellStyle name="常规 35 2 5 10" xfId="16894"/>
    <cellStyle name="常规 35 2 5 11" xfId="26639"/>
    <cellStyle name="常规 35 2 5 12" xfId="26640"/>
    <cellStyle name="常规 35 2 5 2" xfId="26641"/>
    <cellStyle name="常规 35 2 5 3" xfId="26642"/>
    <cellStyle name="常规 35 2 5 4" xfId="26643"/>
    <cellStyle name="常规 35 2 5 5" xfId="26644"/>
    <cellStyle name="常规 35 2 5 6" xfId="26645"/>
    <cellStyle name="常规 35 2 5 7" xfId="26646"/>
    <cellStyle name="常规 35 2 5 8" xfId="26647"/>
    <cellStyle name="常规 35 2 5 9" xfId="26648"/>
    <cellStyle name="常规 35 2 6" xfId="9488"/>
    <cellStyle name="常规 35 2 6 10" xfId="24295"/>
    <cellStyle name="常规 35 2 6 11" xfId="26649"/>
    <cellStyle name="常规 35 2 6 12" xfId="26650"/>
    <cellStyle name="常规 35 2 6 2" xfId="26651"/>
    <cellStyle name="常规 35 2 6 3" xfId="26652"/>
    <cellStyle name="常规 35 2 6 4" xfId="26654"/>
    <cellStyle name="常规 35 2 6 5" xfId="26656"/>
    <cellStyle name="常规 35 2 6 6" xfId="26658"/>
    <cellStyle name="常规 35 2 6 7" xfId="26659"/>
    <cellStyle name="常规 35 2 6 8" xfId="26660"/>
    <cellStyle name="常规 35 2 6 9" xfId="26661"/>
    <cellStyle name="常规 35 2 7" xfId="9491"/>
    <cellStyle name="常规 35 2 7 10" xfId="11760"/>
    <cellStyle name="常规 35 2 7 11" xfId="26662"/>
    <cellStyle name="常规 35 2 7 12" xfId="26663"/>
    <cellStyle name="常规 35 2 7 2" xfId="19087"/>
    <cellStyle name="常规 35 2 7 3" xfId="19089"/>
    <cellStyle name="常规 35 2 7 4" xfId="19091"/>
    <cellStyle name="常规 35 2 7 5" xfId="26664"/>
    <cellStyle name="常规 35 2 7 6" xfId="26665"/>
    <cellStyle name="常规 35 2 7 7" xfId="26666"/>
    <cellStyle name="常规 35 2 7 8" xfId="26667"/>
    <cellStyle name="常规 35 2 7 9" xfId="26668"/>
    <cellStyle name="常规 35 2 8" xfId="26669"/>
    <cellStyle name="常规 35 2 8 10" xfId="20698"/>
    <cellStyle name="常规 35 2 8 11" xfId="20701"/>
    <cellStyle name="常规 35 2 8 12" xfId="20704"/>
    <cellStyle name="常规 35 2 8 2" xfId="26671"/>
    <cellStyle name="常规 35 2 8 3" xfId="26672"/>
    <cellStyle name="常规 35 2 8 4" xfId="26673"/>
    <cellStyle name="常规 35 2 8 5" xfId="26674"/>
    <cellStyle name="常规 35 2 8 6" xfId="26675"/>
    <cellStyle name="常规 35 2 8 7" xfId="26676"/>
    <cellStyle name="常规 35 2 8 8" xfId="26677"/>
    <cellStyle name="常规 35 2 8 9" xfId="26678"/>
    <cellStyle name="常规 35 2 9" xfId="16924"/>
    <cellStyle name="常规 35 2 9 10" xfId="16928"/>
    <cellStyle name="常规 35 2 9 11" xfId="16954"/>
    <cellStyle name="常规 35 2 9 12" xfId="16971"/>
    <cellStyle name="常规 35 2 9 2" xfId="17062"/>
    <cellStyle name="常规 35 2 9 3" xfId="17234"/>
    <cellStyle name="常规 35 2 9 4" xfId="17431"/>
    <cellStyle name="常规 35 2 9 5" xfId="17444"/>
    <cellStyle name="常规 35 2 9 6" xfId="17457"/>
    <cellStyle name="常规 35 2 9 7" xfId="17480"/>
    <cellStyle name="常规 35 2 9 8" xfId="17499"/>
    <cellStyle name="常规 35 2 9 9" xfId="17512"/>
    <cellStyle name="常规 36" xfId="26679"/>
    <cellStyle name="常规 36 2" xfId="1052"/>
    <cellStyle name="常规 36 2 10" xfId="11125"/>
    <cellStyle name="常规 36 2 10 10" xfId="26681"/>
    <cellStyle name="常规 36 2 10 11" xfId="26682"/>
    <cellStyle name="常规 36 2 10 12" xfId="26683"/>
    <cellStyle name="常规 36 2 10 2" xfId="875"/>
    <cellStyle name="常规 36 2 10 3" xfId="5268"/>
    <cellStyle name="常规 36 2 10 4" xfId="5285"/>
    <cellStyle name="常规 36 2 10 5" xfId="5298"/>
    <cellStyle name="常规 36 2 10 6" xfId="26684"/>
    <cellStyle name="常规 36 2 10 7" xfId="26685"/>
    <cellStyle name="常规 36 2 10 8" xfId="26686"/>
    <cellStyle name="常规 36 2 10 9" xfId="26687"/>
    <cellStyle name="常规 36 2 11" xfId="9780"/>
    <cellStyle name="常规 36 2 11 10" xfId="26688"/>
    <cellStyle name="常规 36 2 11 11" xfId="26690"/>
    <cellStyle name="常规 36 2 11 12" xfId="26691"/>
    <cellStyle name="常规 36 2 11 2" xfId="5900"/>
    <cellStyle name="常规 36 2 11 3" xfId="3489"/>
    <cellStyle name="常规 36 2 11 4" xfId="3494"/>
    <cellStyle name="常规 36 2 11 5" xfId="3499"/>
    <cellStyle name="常规 36 2 11 6" xfId="26692"/>
    <cellStyle name="常规 36 2 11 7" xfId="26693"/>
    <cellStyle name="常规 36 2 11 8" xfId="26694"/>
    <cellStyle name="常规 36 2 11 9" xfId="26695"/>
    <cellStyle name="常规 36 2 12" xfId="9783"/>
    <cellStyle name="常规 36 2 12 10" xfId="26696"/>
    <cellStyle name="常规 36 2 12 11" xfId="26697"/>
    <cellStyle name="常规 36 2 12 12" xfId="26698"/>
    <cellStyle name="常规 36 2 12 2" xfId="3434"/>
    <cellStyle name="常规 36 2 12 3" xfId="3442"/>
    <cellStyle name="常规 36 2 12 4" xfId="1211"/>
    <cellStyle name="常规 36 2 12 5" xfId="6532"/>
    <cellStyle name="常规 36 2 12 6" xfId="26699"/>
    <cellStyle name="常规 36 2 12 7" xfId="26700"/>
    <cellStyle name="常规 36 2 12 8" xfId="26701"/>
    <cellStyle name="常规 36 2 12 9" xfId="26702"/>
    <cellStyle name="常规 36 2 13" xfId="9786"/>
    <cellStyle name="常规 36 2 13 10" xfId="26703"/>
    <cellStyle name="常规 36 2 13 11" xfId="26704"/>
    <cellStyle name="常规 36 2 13 12" xfId="26705"/>
    <cellStyle name="常规 36 2 13 2" xfId="6940"/>
    <cellStyle name="常规 36 2 13 3" xfId="6943"/>
    <cellStyle name="常规 36 2 13 4" xfId="1215"/>
    <cellStyle name="常规 36 2 13 5" xfId="18"/>
    <cellStyle name="常规 36 2 13 6" xfId="26706"/>
    <cellStyle name="常规 36 2 13 7" xfId="26707"/>
    <cellStyle name="常规 36 2 13 8" xfId="3093"/>
    <cellStyle name="常规 36 2 13 9" xfId="26708"/>
    <cellStyle name="常规 36 2 14" xfId="9789"/>
    <cellStyle name="常规 36 2 15" xfId="9792"/>
    <cellStyle name="常规 36 2 16" xfId="9795"/>
    <cellStyle name="常规 36 2 17" xfId="9798"/>
    <cellStyle name="常规 36 2 18" xfId="9801"/>
    <cellStyle name="常规 36 2 19" xfId="26709"/>
    <cellStyle name="常规 36 2 2" xfId="26711"/>
    <cellStyle name="常规 36 2 2 10" xfId="26713"/>
    <cellStyle name="常规 36 2 2 11" xfId="26715"/>
    <cellStyle name="常规 36 2 2 12" xfId="26717"/>
    <cellStyle name="常规 36 2 2 2" xfId="26718"/>
    <cellStyle name="常规 36 2 2 3" xfId="26719"/>
    <cellStyle name="常规 36 2 2 4" xfId="26720"/>
    <cellStyle name="常规 36 2 2 5" xfId="26721"/>
    <cellStyle name="常规 36 2 2 6" xfId="26722"/>
    <cellStyle name="常规 36 2 2 7" xfId="26723"/>
    <cellStyle name="常规 36 2 2 8" xfId="26724"/>
    <cellStyle name="常规 36 2 2 9" xfId="26725"/>
    <cellStyle name="常规 36 2 20" xfId="9793"/>
    <cellStyle name="常规 36 2 21" xfId="9796"/>
    <cellStyle name="常规 36 2 22" xfId="9799"/>
    <cellStyle name="常规 36 2 23" xfId="9802"/>
    <cellStyle name="常规 36 2 24" xfId="26710"/>
    <cellStyle name="常规 36 2 3" xfId="26726"/>
    <cellStyle name="常规 36 2 3 10" xfId="26727"/>
    <cellStyle name="常规 36 2 3 11" xfId="26728"/>
    <cellStyle name="常规 36 2 3 12" xfId="26729"/>
    <cellStyle name="常规 36 2 3 2" xfId="11118"/>
    <cellStyle name="常规 36 2 3 3" xfId="26730"/>
    <cellStyle name="常规 36 2 3 4" xfId="26731"/>
    <cellStyle name="常规 36 2 3 5" xfId="26732"/>
    <cellStyle name="常规 36 2 3 6" xfId="26733"/>
    <cellStyle name="常规 36 2 3 7" xfId="26735"/>
    <cellStyle name="常规 36 2 3 8" xfId="26737"/>
    <cellStyle name="常规 36 2 3 9" xfId="26739"/>
    <cellStyle name="常规 36 2 4" xfId="26740"/>
    <cellStyle name="常规 36 2 4 10" xfId="26741"/>
    <cellStyle name="常规 36 2 4 11" xfId="26742"/>
    <cellStyle name="常规 36 2 4 12" xfId="26743"/>
    <cellStyle name="常规 36 2 4 2" xfId="26744"/>
    <cellStyle name="常规 36 2 4 3" xfId="26745"/>
    <cellStyle name="常规 36 2 4 4" xfId="26746"/>
    <cellStyle name="常规 36 2 4 5" xfId="9772"/>
    <cellStyle name="常规 36 2 4 6" xfId="9774"/>
    <cellStyle name="常规 36 2 4 7" xfId="9777"/>
    <cellStyle name="常规 36 2 4 8" xfId="17683"/>
    <cellStyle name="常规 36 2 4 9" xfId="17685"/>
    <cellStyle name="常规 36 2 5" xfId="26747"/>
    <cellStyle name="常规 36 2 5 10" xfId="26749"/>
    <cellStyle name="常规 36 2 5 11" xfId="26750"/>
    <cellStyle name="常规 36 2 5 12" xfId="26751"/>
    <cellStyle name="常规 36 2 5 2" xfId="26752"/>
    <cellStyle name="常规 36 2 5 3" xfId="26753"/>
    <cellStyle name="常规 36 2 5 4" xfId="26754"/>
    <cellStyle name="常规 36 2 5 5" xfId="26755"/>
    <cellStyle name="常规 36 2 5 6" xfId="26756"/>
    <cellStyle name="常规 36 2 5 7" xfId="26757"/>
    <cellStyle name="常规 36 2 5 8" xfId="26758"/>
    <cellStyle name="常规 36 2 5 9" xfId="26759"/>
    <cellStyle name="常规 36 2 6" xfId="26760"/>
    <cellStyle name="常规 36 2 6 10" xfId="26762"/>
    <cellStyle name="常规 36 2 6 11" xfId="26763"/>
    <cellStyle name="常规 36 2 6 12" xfId="26764"/>
    <cellStyle name="常规 36 2 6 2" xfId="26765"/>
    <cellStyle name="常规 36 2 6 3" xfId="26766"/>
    <cellStyle name="常规 36 2 6 4" xfId="26768"/>
    <cellStyle name="常规 36 2 6 5" xfId="26770"/>
    <cellStyle name="常规 36 2 6 6" xfId="26772"/>
    <cellStyle name="常规 36 2 6 7" xfId="26773"/>
    <cellStyle name="常规 36 2 6 8" xfId="26774"/>
    <cellStyle name="常规 36 2 6 9" xfId="26775"/>
    <cellStyle name="常规 36 2 7" xfId="26776"/>
    <cellStyle name="常规 36 2 7 10" xfId="26779"/>
    <cellStyle name="常规 36 2 7 11" xfId="26782"/>
    <cellStyle name="常规 36 2 7 12" xfId="26785"/>
    <cellStyle name="常规 36 2 7 2" xfId="26787"/>
    <cellStyle name="常规 36 2 7 3" xfId="26788"/>
    <cellStyle name="常规 36 2 7 4" xfId="26789"/>
    <cellStyle name="常规 36 2 7 5" xfId="26790"/>
    <cellStyle name="常规 36 2 7 6" xfId="26791"/>
    <cellStyle name="常规 36 2 7 7" xfId="26792"/>
    <cellStyle name="常规 36 2 7 8" xfId="26793"/>
    <cellStyle name="常规 36 2 7 9" xfId="26794"/>
    <cellStyle name="常规 36 2 8" xfId="26795"/>
    <cellStyle name="常规 36 2 8 10" xfId="26516"/>
    <cellStyle name="常规 36 2 8 11" xfId="26519"/>
    <cellStyle name="常规 36 2 8 12" xfId="26522"/>
    <cellStyle name="常规 36 2 8 2" xfId="26797"/>
    <cellStyle name="常规 36 2 8 3" xfId="26799"/>
    <cellStyle name="常规 36 2 8 4" xfId="26800"/>
    <cellStyle name="常规 36 2 8 5" xfId="26801"/>
    <cellStyle name="常规 36 2 8 6" xfId="26802"/>
    <cellStyle name="常规 36 2 8 7" xfId="26804"/>
    <cellStyle name="常规 36 2 8 8" xfId="26806"/>
    <cellStyle name="常规 36 2 8 9" xfId="26808"/>
    <cellStyle name="常规 36 2 9" xfId="26809"/>
    <cellStyle name="常规 36 2 9 10" xfId="26813"/>
    <cellStyle name="常规 36 2 9 11" xfId="26816"/>
    <cellStyle name="常规 36 2 9 12" xfId="26819"/>
    <cellStyle name="常规 36 2 9 2" xfId="26822"/>
    <cellStyle name="常规 36 2 9 3" xfId="26826"/>
    <cellStyle name="常规 36 2 9 4" xfId="26829"/>
    <cellStyle name="常规 36 2 9 5" xfId="9805"/>
    <cellStyle name="常规 36 2 9 6" xfId="9809"/>
    <cellStyle name="常规 36 2 9 7" xfId="9813"/>
    <cellStyle name="常规 36 2 9 8" xfId="26832"/>
    <cellStyle name="常规 36 2 9 9" xfId="26835"/>
    <cellStyle name="常规 37" xfId="26838"/>
    <cellStyle name="常规 38" xfId="26841"/>
    <cellStyle name="常规 39" xfId="26844"/>
    <cellStyle name="常规 4" xfId="26847"/>
    <cellStyle name="常规 4 2" xfId="26848"/>
    <cellStyle name="常规 4 2 10" xfId="26850"/>
    <cellStyle name="常规 4 2 10 10" xfId="8943"/>
    <cellStyle name="常规 4 2 10 11" xfId="8946"/>
    <cellStyle name="常规 4 2 10 12" xfId="8949"/>
    <cellStyle name="常规 4 2 10 2" xfId="26852"/>
    <cellStyle name="常规 4 2 10 3" xfId="26853"/>
    <cellStyle name="常规 4 2 10 4" xfId="26854"/>
    <cellStyle name="常规 4 2 10 5" xfId="26855"/>
    <cellStyle name="常规 4 2 10 6" xfId="26856"/>
    <cellStyle name="常规 4 2 10 7" xfId="26857"/>
    <cellStyle name="常规 4 2 10 8" xfId="26859"/>
    <cellStyle name="常规 4 2 10 9" xfId="26861"/>
    <cellStyle name="常规 4 2 11" xfId="26863"/>
    <cellStyle name="常规 4 2 11 10" xfId="9036"/>
    <cellStyle name="常规 4 2 11 11" xfId="9038"/>
    <cellStyle name="常规 4 2 11 12" xfId="8838"/>
    <cellStyle name="常规 4 2 11 2" xfId="26865"/>
    <cellStyle name="常规 4 2 11 3" xfId="26866"/>
    <cellStyle name="常规 4 2 11 4" xfId="26867"/>
    <cellStyle name="常规 4 2 11 5" xfId="26868"/>
    <cellStyle name="常规 4 2 11 6" xfId="26869"/>
    <cellStyle name="常规 4 2 11 7" xfId="26870"/>
    <cellStyle name="常规 4 2 11 8" xfId="26872"/>
    <cellStyle name="常规 4 2 11 9" xfId="26874"/>
    <cellStyle name="常规 4 2 12" xfId="26876"/>
    <cellStyle name="常规 4 2 12 10" xfId="12940"/>
    <cellStyle name="常规 4 2 12 11" xfId="26878"/>
    <cellStyle name="常规 4 2 12 12" xfId="26879"/>
    <cellStyle name="常规 4 2 12 2" xfId="26880"/>
    <cellStyle name="常规 4 2 12 3" xfId="26881"/>
    <cellStyle name="常规 4 2 12 4" xfId="26883"/>
    <cellStyle name="常规 4 2 12 5" xfId="26885"/>
    <cellStyle name="常规 4 2 12 6" xfId="26887"/>
    <cellStyle name="常规 4 2 12 7" xfId="26889"/>
    <cellStyle name="常规 4 2 12 8" xfId="26892"/>
    <cellStyle name="常规 4 2 12 9" xfId="26895"/>
    <cellStyle name="常规 4 2 13" xfId="26898"/>
    <cellStyle name="常规 4 2 13 10" xfId="12962"/>
    <cellStyle name="常规 4 2 13 11" xfId="26899"/>
    <cellStyle name="常规 4 2 13 12" xfId="26900"/>
    <cellStyle name="常规 4 2 13 2" xfId="26901"/>
    <cellStyle name="常规 4 2 13 3" xfId="26902"/>
    <cellStyle name="常规 4 2 13 4" xfId="26904"/>
    <cellStyle name="常规 4 2 13 5" xfId="26906"/>
    <cellStyle name="常规 4 2 13 6" xfId="26908"/>
    <cellStyle name="常规 4 2 13 7" xfId="26910"/>
    <cellStyle name="常规 4 2 13 8" xfId="11617"/>
    <cellStyle name="常规 4 2 13 9" xfId="11621"/>
    <cellStyle name="常规 4 2 14" xfId="2734"/>
    <cellStyle name="常规 4 2 15" xfId="2738"/>
    <cellStyle name="常规 4 2 16" xfId="26913"/>
    <cellStyle name="常规 4 2 17" xfId="26915"/>
    <cellStyle name="常规 4 2 18" xfId="26917"/>
    <cellStyle name="常规 4 2 19" xfId="26919"/>
    <cellStyle name="常规 4 2 2" xfId="15018"/>
    <cellStyle name="常规 4 2 2 10" xfId="26921"/>
    <cellStyle name="常规 4 2 2 11" xfId="26923"/>
    <cellStyle name="常规 4 2 2 12" xfId="26925"/>
    <cellStyle name="常规 4 2 2 2" xfId="26926"/>
    <cellStyle name="常规 4 2 2 2 2" xfId="26927"/>
    <cellStyle name="常规 4 2 2 3" xfId="22901"/>
    <cellStyle name="常规 4 2 2 4" xfId="22903"/>
    <cellStyle name="常规 4 2 2 5" xfId="22905"/>
    <cellStyle name="常规 4 2 2 6" xfId="22908"/>
    <cellStyle name="常规 4 2 2 7" xfId="22911"/>
    <cellStyle name="常规 4 2 2 8" xfId="22914"/>
    <cellStyle name="常规 4 2 2 9" xfId="22917"/>
    <cellStyle name="常规 4 2 20" xfId="2737"/>
    <cellStyle name="常规 4 2 21" xfId="26914"/>
    <cellStyle name="常规 4 2 22" xfId="26916"/>
    <cellStyle name="常规 4 2 23" xfId="26918"/>
    <cellStyle name="常规 4 2 24" xfId="26920"/>
    <cellStyle name="常规 4 2 3" xfId="15021"/>
    <cellStyle name="常规 4 2 3 10" xfId="26929"/>
    <cellStyle name="常规 4 2 3 11" xfId="26932"/>
    <cellStyle name="常规 4 2 3 12" xfId="26934"/>
    <cellStyle name="常规 4 2 3 2" xfId="26936"/>
    <cellStyle name="常规 4 2 3 3" xfId="21939"/>
    <cellStyle name="常规 4 2 3 4" xfId="21942"/>
    <cellStyle name="常规 4 2 3 5" xfId="21945"/>
    <cellStyle name="常规 4 2 3 6" xfId="22925"/>
    <cellStyle name="常规 4 2 3 7" xfId="22928"/>
    <cellStyle name="常规 4 2 3 8" xfId="22931"/>
    <cellStyle name="常规 4 2 3 9" xfId="22934"/>
    <cellStyle name="常规 4 2 4" xfId="15024"/>
    <cellStyle name="常规 4 2 4 10" xfId="26937"/>
    <cellStyle name="常规 4 2 4 11" xfId="26940"/>
    <cellStyle name="常规 4 2 4 12" xfId="26942"/>
    <cellStyle name="常规 4 2 4 2" xfId="26945"/>
    <cellStyle name="常规 4 2 4 3" xfId="22943"/>
    <cellStyle name="常规 4 2 4 4" xfId="22946"/>
    <cellStyle name="常规 4 2 4 5" xfId="22949"/>
    <cellStyle name="常规 4 2 4 6" xfId="22952"/>
    <cellStyle name="常规 4 2 4 7" xfId="4102"/>
    <cellStyle name="常规 4 2 4 8" xfId="4106"/>
    <cellStyle name="常规 4 2 4 9" xfId="4110"/>
    <cellStyle name="常规 4 2 5" xfId="15027"/>
    <cellStyle name="常规 4 2 5 10" xfId="26947"/>
    <cellStyle name="常规 4 2 5 11" xfId="26949"/>
    <cellStyle name="常规 4 2 5 12" xfId="26950"/>
    <cellStyle name="常规 4 2 5 2" xfId="1814"/>
    <cellStyle name="常规 4 2 5 3" xfId="1837"/>
    <cellStyle name="常规 4 2 5 4" xfId="1852"/>
    <cellStyle name="常规 4 2 5 5" xfId="22959"/>
    <cellStyle name="常规 4 2 5 6" xfId="22962"/>
    <cellStyle name="常规 4 2 5 7" xfId="22965"/>
    <cellStyle name="常规 4 2 5 8" xfId="22967"/>
    <cellStyle name="常规 4 2 5 9" xfId="22969"/>
    <cellStyle name="常规 4 2 6" xfId="15030"/>
    <cellStyle name="常规 4 2 6 10" xfId="10823"/>
    <cellStyle name="常规 4 2 6 11" xfId="10826"/>
    <cellStyle name="常规 4 2 6 12" xfId="10829"/>
    <cellStyle name="常规 4 2 6 2" xfId="1958"/>
    <cellStyle name="常规 4 2 6 3" xfId="1985"/>
    <cellStyle name="常规 4 2 6 4" xfId="1524"/>
    <cellStyle name="常规 4 2 6 5" xfId="26952"/>
    <cellStyle name="常规 4 2 6 6" xfId="26956"/>
    <cellStyle name="常规 4 2 6 7" xfId="26960"/>
    <cellStyle name="常规 4 2 6 8" xfId="26963"/>
    <cellStyle name="常规 4 2 6 9" xfId="26966"/>
    <cellStyle name="常规 4 2 7" xfId="15033"/>
    <cellStyle name="常规 4 2 7 10" xfId="26968"/>
    <cellStyle name="常规 4 2 7 11" xfId="26971"/>
    <cellStyle name="常规 4 2 7 12" xfId="26973"/>
    <cellStyle name="常规 4 2 7 2" xfId="2088"/>
    <cellStyle name="常规 4 2 7 3" xfId="2104"/>
    <cellStyle name="常规 4 2 7 4" xfId="602"/>
    <cellStyle name="常规 4 2 7 5" xfId="26975"/>
    <cellStyle name="常规 4 2 7 6" xfId="26977"/>
    <cellStyle name="常规 4 2 7 7" xfId="26979"/>
    <cellStyle name="常规 4 2 7 8" xfId="26980"/>
    <cellStyle name="常规 4 2 7 9" xfId="26981"/>
    <cellStyle name="常规 4 2 8" xfId="26982"/>
    <cellStyle name="常规 4 2 8 10" xfId="26986"/>
    <cellStyle name="常规 4 2 8 11" xfId="26988"/>
    <cellStyle name="常规 4 2 8 12" xfId="26991"/>
    <cellStyle name="常规 4 2 8 2" xfId="2251"/>
    <cellStyle name="常规 4 2 8 3" xfId="2268"/>
    <cellStyle name="常规 4 2 8 4" xfId="2284"/>
    <cellStyle name="常规 4 2 8 5" xfId="21951"/>
    <cellStyle name="常规 4 2 8 6" xfId="26994"/>
    <cellStyle name="常规 4 2 8 7" xfId="26996"/>
    <cellStyle name="常规 4 2 8 8" xfId="26997"/>
    <cellStyle name="常规 4 2 8 9" xfId="26998"/>
    <cellStyle name="常规 4 2 9" xfId="26999"/>
    <cellStyle name="常规 4 2 9 10" xfId="27002"/>
    <cellStyle name="常规 4 2 9 11" xfId="27004"/>
    <cellStyle name="常规 4 2 9 12" xfId="27006"/>
    <cellStyle name="常规 4 2 9 2" xfId="2397"/>
    <cellStyle name="常规 4 2 9 3" xfId="2410"/>
    <cellStyle name="常规 4 2 9 4" xfId="177"/>
    <cellStyle name="常规 4 2 9 5" xfId="27009"/>
    <cellStyle name="常规 4 2 9 6" xfId="27011"/>
    <cellStyle name="常规 4 2 9 7" xfId="4130"/>
    <cellStyle name="常规 4 2 9 8" xfId="4133"/>
    <cellStyle name="常规 4 2 9 9" xfId="4136"/>
    <cellStyle name="常规 4 3" xfId="27013"/>
    <cellStyle name="常规 4 3 10" xfId="27014"/>
    <cellStyle name="常规 4 3 10 10" xfId="3166"/>
    <cellStyle name="常规 4 3 10 11" xfId="3179"/>
    <cellStyle name="常规 4 3 10 12" xfId="3192"/>
    <cellStyle name="常规 4 3 10 2" xfId="27015"/>
    <cellStyle name="常规 4 3 10 3" xfId="27016"/>
    <cellStyle name="常规 4 3 10 4" xfId="27017"/>
    <cellStyle name="常规 4 3 10 5" xfId="27018"/>
    <cellStyle name="常规 4 3 10 6" xfId="27019"/>
    <cellStyle name="常规 4 3 10 7" xfId="27020"/>
    <cellStyle name="常规 4 3 10 8" xfId="27021"/>
    <cellStyle name="常规 4 3 10 9" xfId="27022"/>
    <cellStyle name="常规 4 3 11" xfId="27023"/>
    <cellStyle name="常规 4 3 11 10" xfId="9517"/>
    <cellStyle name="常规 4 3 11 11" xfId="9520"/>
    <cellStyle name="常规 4 3 11 12" xfId="9523"/>
    <cellStyle name="常规 4 3 11 2" xfId="27024"/>
    <cellStyle name="常规 4 3 11 3" xfId="27025"/>
    <cellStyle name="常规 4 3 11 4" xfId="27026"/>
    <cellStyle name="常规 4 3 11 5" xfId="27027"/>
    <cellStyle name="常规 4 3 11 6" xfId="27028"/>
    <cellStyle name="常规 4 3 11 7" xfId="3846"/>
    <cellStyle name="常规 4 3 11 8" xfId="6311"/>
    <cellStyle name="常规 4 3 11 9" xfId="6317"/>
    <cellStyle name="常规 4 3 12" xfId="27029"/>
    <cellStyle name="常规 4 3 12 10" xfId="22722"/>
    <cellStyle name="常规 4 3 12 11" xfId="22724"/>
    <cellStyle name="常规 4 3 12 12" xfId="22726"/>
    <cellStyle name="常规 4 3 12 2" xfId="27030"/>
    <cellStyle name="常规 4 3 12 3" xfId="27031"/>
    <cellStyle name="常规 4 3 12 4" xfId="27033"/>
    <cellStyle name="常规 4 3 12 5" xfId="27035"/>
    <cellStyle name="常规 4 3 12 6" xfId="27037"/>
    <cellStyle name="常规 4 3 12 7" xfId="27039"/>
    <cellStyle name="常规 4 3 12 8" xfId="27041"/>
    <cellStyle name="常规 4 3 12 9" xfId="27043"/>
    <cellStyle name="常规 4 3 13" xfId="7479"/>
    <cellStyle name="常规 4 3 13 10" xfId="22847"/>
    <cellStyle name="常规 4 3 13 11" xfId="22849"/>
    <cellStyle name="常规 4 3 13 12" xfId="22853"/>
    <cellStyle name="常规 4 3 13 2" xfId="27045"/>
    <cellStyle name="常规 4 3 13 3" xfId="27046"/>
    <cellStyle name="常规 4 3 13 4" xfId="858"/>
    <cellStyle name="常规 4 3 13 5" xfId="27048"/>
    <cellStyle name="常规 4 3 13 6" xfId="27050"/>
    <cellStyle name="常规 4 3 13 7" xfId="27052"/>
    <cellStyle name="常规 4 3 13 8" xfId="13126"/>
    <cellStyle name="常规 4 3 13 9" xfId="13129"/>
    <cellStyle name="常规 4 3 14" xfId="27054"/>
    <cellStyle name="常规 4 3 15" xfId="27055"/>
    <cellStyle name="常规 4 3 16" xfId="27057"/>
    <cellStyle name="常规 4 3 17" xfId="27059"/>
    <cellStyle name="常规 4 3 18" xfId="27061"/>
    <cellStyle name="常规 4 3 19" xfId="27064"/>
    <cellStyle name="常规 4 3 2" xfId="15049"/>
    <cellStyle name="常规 4 3 2 10" xfId="27067"/>
    <cellStyle name="常规 4 3 2 11" xfId="1540"/>
    <cellStyle name="常规 4 3 2 12" xfId="27068"/>
    <cellStyle name="常规 4 3 2 2" xfId="27069"/>
    <cellStyle name="常规 4 3 2 3" xfId="23039"/>
    <cellStyle name="常规 4 3 2 4" xfId="23041"/>
    <cellStyle name="常规 4 3 2 5" xfId="15929"/>
    <cellStyle name="常规 4 3 2 6" xfId="15934"/>
    <cellStyle name="常规 4 3 2 7" xfId="15939"/>
    <cellStyle name="常规 4 3 2 8" xfId="23043"/>
    <cellStyle name="常规 4 3 2 9" xfId="23046"/>
    <cellStyle name="常规 4 3 20" xfId="27056"/>
    <cellStyle name="常规 4 3 21" xfId="27058"/>
    <cellStyle name="常规 4 3 22" xfId="27060"/>
    <cellStyle name="常规 4 3 23" xfId="27062"/>
    <cellStyle name="常规 4 3 24" xfId="27065"/>
    <cellStyle name="常规 4 3 3" xfId="15051"/>
    <cellStyle name="常规 4 3 3 10" xfId="27070"/>
    <cellStyle name="常规 4 3 3 11" xfId="18843"/>
    <cellStyle name="常规 4 3 3 12" xfId="18845"/>
    <cellStyle name="常规 4 3 3 2" xfId="27071"/>
    <cellStyle name="常规 4 3 3 3" xfId="23052"/>
    <cellStyle name="常规 4 3 3 4" xfId="23054"/>
    <cellStyle name="常规 4 3 3 5" xfId="23056"/>
    <cellStyle name="常规 4 3 3 6" xfId="23059"/>
    <cellStyle name="常规 4 3 3 7" xfId="16242"/>
    <cellStyle name="常规 4 3 3 8" xfId="16247"/>
    <cellStyle name="常规 4 3 3 9" xfId="16252"/>
    <cellStyle name="常规 4 3 4" xfId="2478"/>
    <cellStyle name="常规 4 3 4 10" xfId="27072"/>
    <cellStyle name="常规 4 3 4 11" xfId="27074"/>
    <cellStyle name="常规 4 3 4 12" xfId="27075"/>
    <cellStyle name="常规 4 3 4 2" xfId="21101"/>
    <cellStyle name="常规 4 3 4 3" xfId="21105"/>
    <cellStyle name="常规 4 3 4 4" xfId="21109"/>
    <cellStyle name="常规 4 3 4 5" xfId="21113"/>
    <cellStyle name="常规 4 3 4 6" xfId="23065"/>
    <cellStyle name="常规 4 3 4 7" xfId="23068"/>
    <cellStyle name="常规 4 3 4 8" xfId="23071"/>
    <cellStyle name="常规 4 3 4 9" xfId="23074"/>
    <cellStyle name="常规 4 3 5" xfId="7937"/>
    <cellStyle name="常规 4 3 5 10" xfId="27076"/>
    <cellStyle name="常规 4 3 5 11" xfId="27078"/>
    <cellStyle name="常规 4 3 5 12" xfId="27079"/>
    <cellStyle name="常规 4 3 5 2" xfId="21121"/>
    <cellStyle name="常规 4 3 5 3" xfId="23082"/>
    <cellStyle name="常规 4 3 5 4" xfId="23085"/>
    <cellStyle name="常规 4 3 5 5" xfId="23088"/>
    <cellStyle name="常规 4 3 5 6" xfId="23091"/>
    <cellStyle name="常规 4 3 5 7" xfId="23094"/>
    <cellStyle name="常规 4 3 5 8" xfId="23096"/>
    <cellStyle name="常规 4 3 5 9" xfId="23098"/>
    <cellStyle name="常规 4 3 6" xfId="7940"/>
    <cellStyle name="常规 4 3 6 10" xfId="27080"/>
    <cellStyle name="常规 4 3 6 11" xfId="27082"/>
    <cellStyle name="常规 4 3 6 12" xfId="27083"/>
    <cellStyle name="常规 4 3 6 2" xfId="16087"/>
    <cellStyle name="常规 4 3 6 3" xfId="16090"/>
    <cellStyle name="常规 4 3 6 4" xfId="16093"/>
    <cellStyle name="常规 4 3 6 5" xfId="16096"/>
    <cellStyle name="常规 4 3 6 6" xfId="16099"/>
    <cellStyle name="常规 4 3 6 7" xfId="27084"/>
    <cellStyle name="常规 4 3 6 8" xfId="27085"/>
    <cellStyle name="常规 4 3 6 9" xfId="27086"/>
    <cellStyle name="常规 4 3 7" xfId="7943"/>
    <cellStyle name="常规 4 3 7 10" xfId="27088"/>
    <cellStyle name="常规 4 3 7 11" xfId="1561"/>
    <cellStyle name="常规 4 3 7 12" xfId="27089"/>
    <cellStyle name="常规 4 3 7 2" xfId="16131"/>
    <cellStyle name="常规 4 3 7 3" xfId="16134"/>
    <cellStyle name="常规 4 3 7 4" xfId="16137"/>
    <cellStyle name="常规 4 3 7 5" xfId="15951"/>
    <cellStyle name="常规 4 3 7 6" xfId="15956"/>
    <cellStyle name="常规 4 3 7 7" xfId="15960"/>
    <cellStyle name="常规 4 3 7 8" xfId="27090"/>
    <cellStyle name="常规 4 3 7 9" xfId="27091"/>
    <cellStyle name="常规 4 3 8" xfId="12704"/>
    <cellStyle name="常规 4 3 8 10" xfId="27092"/>
    <cellStyle name="常规 4 3 8 11" xfId="14522"/>
    <cellStyle name="常规 4 3 8 12" xfId="14525"/>
    <cellStyle name="常规 4 3 8 2" xfId="16155"/>
    <cellStyle name="常规 4 3 8 3" xfId="16158"/>
    <cellStyle name="常规 4 3 8 4" xfId="16161"/>
    <cellStyle name="常规 4 3 8 5" xfId="16164"/>
    <cellStyle name="常规 4 3 8 6" xfId="16167"/>
    <cellStyle name="常规 4 3 8 7" xfId="16272"/>
    <cellStyle name="常规 4 3 8 8" xfId="16275"/>
    <cellStyle name="常规 4 3 8 9" xfId="16278"/>
    <cellStyle name="常规 4 3 9" xfId="12706"/>
    <cellStyle name="常规 4 3 9 10" xfId="7472"/>
    <cellStyle name="常规 4 3 9 11" xfId="27093"/>
    <cellStyle name="常规 4 3 9 12" xfId="27094"/>
    <cellStyle name="常规 4 3 9 2" xfId="16196"/>
    <cellStyle name="常规 4 3 9 3" xfId="16199"/>
    <cellStyle name="常规 4 3 9 4" xfId="16202"/>
    <cellStyle name="常规 4 3 9 5" xfId="16205"/>
    <cellStyle name="常规 4 3 9 6" xfId="16208"/>
    <cellStyle name="常规 4 3 9 7" xfId="27095"/>
    <cellStyle name="常规 4 3 9 8" xfId="27097"/>
    <cellStyle name="常规 4 3 9 9" xfId="27099"/>
    <cellStyle name="常规 4 4" xfId="27101"/>
    <cellStyle name="常规 4 4 2" xfId="27102"/>
    <cellStyle name="常规 4 5" xfId="17891"/>
    <cellStyle name="常规 40" xfId="18500"/>
    <cellStyle name="常规 40 2" xfId="1040"/>
    <cellStyle name="常规 41" xfId="26680"/>
    <cellStyle name="常规 42" xfId="26839"/>
    <cellStyle name="常规 43" xfId="26842"/>
    <cellStyle name="常规 43 10" xfId="13212"/>
    <cellStyle name="常规 43 11" xfId="13214"/>
    <cellStyle name="常规 43 12" xfId="13216"/>
    <cellStyle name="常规 43 13" xfId="13218"/>
    <cellStyle name="常规 43 14" xfId="13220"/>
    <cellStyle name="常规 43 15" xfId="13222"/>
    <cellStyle name="常规 43 16" xfId="27103"/>
    <cellStyle name="常规 43 17" xfId="27104"/>
    <cellStyle name="常规 43 18" xfId="27105"/>
    <cellStyle name="常规 43 19" xfId="27106"/>
    <cellStyle name="常规 43 2" xfId="4753"/>
    <cellStyle name="常规 43 2 10" xfId="27107"/>
    <cellStyle name="常规 43 2 11" xfId="27108"/>
    <cellStyle name="常规 43 2 12" xfId="27109"/>
    <cellStyle name="常规 43 2 2" xfId="4475"/>
    <cellStyle name="常规 43 2 3" xfId="4479"/>
    <cellStyle name="常规 43 2 4" xfId="6111"/>
    <cellStyle name="常规 43 2 5" xfId="6115"/>
    <cellStyle name="常规 43 2 6" xfId="6120"/>
    <cellStyle name="常规 43 2 7" xfId="1555"/>
    <cellStyle name="常规 43 2 8" xfId="1569"/>
    <cellStyle name="常规 43 2 9" xfId="7208"/>
    <cellStyle name="常规 43 3" xfId="4760"/>
    <cellStyle name="常规 43 3 10" xfId="27110"/>
    <cellStyle name="常规 43 3 11" xfId="27111"/>
    <cellStyle name="常规 43 3 12" xfId="6694"/>
    <cellStyle name="常规 43 3 2" xfId="4493"/>
    <cellStyle name="常规 43 3 3" xfId="4496"/>
    <cellStyle name="常规 43 3 4" xfId="6131"/>
    <cellStyle name="常规 43 3 5" xfId="6134"/>
    <cellStyle name="常规 43 3 6" xfId="4194"/>
    <cellStyle name="常规 43 3 7" xfId="4202"/>
    <cellStyle name="常规 43 3 8" xfId="4209"/>
    <cellStyle name="常规 43 3 9" xfId="7214"/>
    <cellStyle name="常规 43 4" xfId="6359"/>
    <cellStyle name="常规 43 4 10" xfId="27112"/>
    <cellStyle name="常规 43 4 11" xfId="27113"/>
    <cellStyle name="常规 43 4 12" xfId="27114"/>
    <cellStyle name="常规 43 4 2" xfId="4524"/>
    <cellStyle name="常规 43 4 3" xfId="4528"/>
    <cellStyle name="常规 43 4 4" xfId="6144"/>
    <cellStyle name="常规 43 4 5" xfId="6148"/>
    <cellStyle name="常规 43 4 6" xfId="6153"/>
    <cellStyle name="常规 43 4 7" xfId="6159"/>
    <cellStyle name="常规 43 4 8" xfId="7221"/>
    <cellStyle name="常规 43 4 9" xfId="7224"/>
    <cellStyle name="常规 43 5" xfId="6365"/>
    <cellStyle name="常规 43 5 10" xfId="24535"/>
    <cellStyle name="常规 43 5 11" xfId="24537"/>
    <cellStyle name="常规 43 5 12" xfId="24539"/>
    <cellStyle name="常规 43 5 2" xfId="4560"/>
    <cellStyle name="常规 43 5 3" xfId="4564"/>
    <cellStyle name="常规 43 5 4" xfId="6168"/>
    <cellStyle name="常规 43 5 5" xfId="6174"/>
    <cellStyle name="常规 43 5 6" xfId="6180"/>
    <cellStyle name="常规 43 5 7" xfId="6188"/>
    <cellStyle name="常规 43 5 8" xfId="7235"/>
    <cellStyle name="常规 43 5 9" xfId="7243"/>
    <cellStyle name="常规 43 6" xfId="6372"/>
    <cellStyle name="常规 43 6 10" xfId="27115"/>
    <cellStyle name="常规 43 6 11" xfId="27116"/>
    <cellStyle name="常规 43 6 12" xfId="27117"/>
    <cellStyle name="常规 43 6 2" xfId="4602"/>
    <cellStyle name="常规 43 6 3" xfId="4606"/>
    <cellStyle name="常规 43 6 4" xfId="6199"/>
    <cellStyle name="常规 43 6 5" xfId="6206"/>
    <cellStyle name="常规 43 6 6" xfId="6213"/>
    <cellStyle name="常规 43 6 7" xfId="6218"/>
    <cellStyle name="常规 43 6 8" xfId="306"/>
    <cellStyle name="常规 43 6 9" xfId="7254"/>
    <cellStyle name="常规 43 7" xfId="6379"/>
    <cellStyle name="常规 43 7 10" xfId="25584"/>
    <cellStyle name="常规 43 7 11" xfId="25586"/>
    <cellStyle name="常规 43 7 12" xfId="25588"/>
    <cellStyle name="常规 43 7 2" xfId="15836"/>
    <cellStyle name="常规 43 7 3" xfId="15838"/>
    <cellStyle name="常规 43 7 4" xfId="7263"/>
    <cellStyle name="常规 43 7 5" xfId="3486"/>
    <cellStyle name="常规 43 7 6" xfId="3513"/>
    <cellStyle name="常规 43 7 7" xfId="3544"/>
    <cellStyle name="常规 43 7 8" xfId="3572"/>
    <cellStyle name="常规 43 7 9" xfId="2914"/>
    <cellStyle name="常规 43 8" xfId="27118"/>
    <cellStyle name="常规 43 9" xfId="22983"/>
    <cellStyle name="常规 44" xfId="26845"/>
    <cellStyle name="常规 44 2" xfId="6388"/>
    <cellStyle name="常规 45" xfId="27119"/>
    <cellStyle name="常规 45 2" xfId="6397"/>
    <cellStyle name="常规 46" xfId="23451"/>
    <cellStyle name="常规 46 2" xfId="27122"/>
    <cellStyle name="常规 47" xfId="23455"/>
    <cellStyle name="常规 47 10" xfId="4273"/>
    <cellStyle name="常规 47 10 10" xfId="27126"/>
    <cellStyle name="常规 47 10 11" xfId="27129"/>
    <cellStyle name="常规 47 10 12" xfId="27132"/>
    <cellStyle name="常规 47 10 13" xfId="27134"/>
    <cellStyle name="常规 47 10 14" xfId="698"/>
    <cellStyle name="常规 47 10 15" xfId="27136"/>
    <cellStyle name="常规 47 10 16" xfId="27138"/>
    <cellStyle name="常规 47 10 2" xfId="8450"/>
    <cellStyle name="常规 47 10 2 10" xfId="24032"/>
    <cellStyle name="常规 47 10 2 11" xfId="17388"/>
    <cellStyle name="常规 47 10 2 12" xfId="17391"/>
    <cellStyle name="常规 47 10 2 2" xfId="27140"/>
    <cellStyle name="常规 47 10 2 3" xfId="27141"/>
    <cellStyle name="常规 47 10 2 4" xfId="27142"/>
    <cellStyle name="常规 47 10 2 5" xfId="27143"/>
    <cellStyle name="常规 47 10 2 6" xfId="27144"/>
    <cellStyle name="常规 47 10 2 7" xfId="27145"/>
    <cellStyle name="常规 47 10 2 8" xfId="27146"/>
    <cellStyle name="常规 47 10 2 9" xfId="27147"/>
    <cellStyle name="常规 47 10 3" xfId="16348"/>
    <cellStyle name="常规 47 10 3 10" xfId="27149"/>
    <cellStyle name="常规 47 10 3 11" xfId="27150"/>
    <cellStyle name="常规 47 10 3 12" xfId="27151"/>
    <cellStyle name="常规 47 10 3 2" xfId="27152"/>
    <cellStyle name="常规 47 10 3 3" xfId="27153"/>
    <cellStyle name="常规 47 10 3 4" xfId="27154"/>
    <cellStyle name="常规 47 10 3 5" xfId="27155"/>
    <cellStyle name="常规 47 10 3 6" xfId="27156"/>
    <cellStyle name="常规 47 10 3 7" xfId="27157"/>
    <cellStyle name="常规 47 10 3 8" xfId="11701"/>
    <cellStyle name="常规 47 10 3 9" xfId="11703"/>
    <cellStyle name="常规 47 10 4" xfId="16351"/>
    <cellStyle name="常规 47 10 4 10" xfId="27158"/>
    <cellStyle name="常规 47 10 4 11" xfId="27159"/>
    <cellStyle name="常规 47 10 4 12" xfId="27160"/>
    <cellStyle name="常规 47 10 4 2" xfId="27161"/>
    <cellStyle name="常规 47 10 4 3" xfId="27162"/>
    <cellStyle name="常规 47 10 4 4" xfId="8862"/>
    <cellStyle name="常规 47 10 4 5" xfId="8864"/>
    <cellStyle name="常规 47 10 4 6" xfId="27163"/>
    <cellStyle name="常规 47 10 4 7" xfId="27164"/>
    <cellStyle name="常规 47 10 4 8" xfId="2873"/>
    <cellStyle name="常规 47 10 4 9" xfId="27165"/>
    <cellStyle name="常规 47 10 5" xfId="27166"/>
    <cellStyle name="常规 47 10 6" xfId="27168"/>
    <cellStyle name="常规 47 10 7" xfId="27170"/>
    <cellStyle name="常规 47 10 8" xfId="27172"/>
    <cellStyle name="常规 47 10 9" xfId="27174"/>
    <cellStyle name="常规 47 11" xfId="4282"/>
    <cellStyle name="常规 47 11 10" xfId="677"/>
    <cellStyle name="常规 47 11 11" xfId="5355"/>
    <cellStyle name="常规 47 11 12" xfId="5360"/>
    <cellStyle name="常规 47 11 13" xfId="2945"/>
    <cellStyle name="常规 47 11 14" xfId="568"/>
    <cellStyle name="常规 47 11 2" xfId="13049"/>
    <cellStyle name="常规 47 11 2 10" xfId="27176"/>
    <cellStyle name="常规 47 11 2 11" xfId="27177"/>
    <cellStyle name="常规 47 11 2 12" xfId="27178"/>
    <cellStyle name="常规 47 11 2 2" xfId="27179"/>
    <cellStyle name="常规 47 11 2 3" xfId="27180"/>
    <cellStyle name="常规 47 11 2 4" xfId="27181"/>
    <cellStyle name="常规 47 11 2 5" xfId="27182"/>
    <cellStyle name="常规 47 11 2 6" xfId="27183"/>
    <cellStyle name="常规 47 11 2 7" xfId="27184"/>
    <cellStyle name="常规 47 11 2 8" xfId="27185"/>
    <cellStyle name="常规 47 11 2 9" xfId="27186"/>
    <cellStyle name="常规 47 11 3" xfId="13053"/>
    <cellStyle name="常规 47 11 4" xfId="13059"/>
    <cellStyle name="常规 47 11 5" xfId="19512"/>
    <cellStyle name="常规 47 11 6" xfId="19516"/>
    <cellStyle name="常规 47 11 7" xfId="19520"/>
    <cellStyle name="常规 47 11 8" xfId="19524"/>
    <cellStyle name="常规 47 11 9" xfId="19528"/>
    <cellStyle name="常规 47 12" xfId="27187"/>
    <cellStyle name="常规 47 12 10" xfId="27189"/>
    <cellStyle name="常规 47 12 11" xfId="27191"/>
    <cellStyle name="常规 47 12 12" xfId="27193"/>
    <cellStyle name="常规 47 12 13" xfId="27195"/>
    <cellStyle name="常规 47 12 14" xfId="27196"/>
    <cellStyle name="常规 47 12 2" xfId="16372"/>
    <cellStyle name="常规 47 12 2 10" xfId="11237"/>
    <cellStyle name="常规 47 12 2 11" xfId="11239"/>
    <cellStyle name="常规 47 12 2 12" xfId="11241"/>
    <cellStyle name="常规 47 12 2 2" xfId="27197"/>
    <cellStyle name="常规 47 12 2 3" xfId="27198"/>
    <cellStyle name="常规 47 12 2 4" xfId="27199"/>
    <cellStyle name="常规 47 12 2 5" xfId="27200"/>
    <cellStyle name="常规 47 12 2 6" xfId="27201"/>
    <cellStyle name="常规 47 12 2 7" xfId="27202"/>
    <cellStyle name="常规 47 12 2 8" xfId="27203"/>
    <cellStyle name="常规 47 12 2 9" xfId="27204"/>
    <cellStyle name="常规 47 12 3" xfId="16375"/>
    <cellStyle name="常规 47 12 4" xfId="16380"/>
    <cellStyle name="常规 47 12 5" xfId="19542"/>
    <cellStyle name="常规 47 12 6" xfId="19546"/>
    <cellStyle name="常规 47 12 7" xfId="19550"/>
    <cellStyle name="常规 47 12 8" xfId="19554"/>
    <cellStyle name="常规 47 12 9" xfId="19558"/>
    <cellStyle name="常规 47 13" xfId="27205"/>
    <cellStyle name="常规 47 13 10" xfId="27207"/>
    <cellStyle name="常规 47 13 11" xfId="27209"/>
    <cellStyle name="常规 47 13 12" xfId="19471"/>
    <cellStyle name="常规 47 13 13" xfId="19475"/>
    <cellStyle name="常规 47 13 2" xfId="16398"/>
    <cellStyle name="常规 47 13 3" xfId="16402"/>
    <cellStyle name="常规 47 13 4" xfId="16408"/>
    <cellStyle name="常规 47 13 5" xfId="19579"/>
    <cellStyle name="常规 47 13 6" xfId="19583"/>
    <cellStyle name="常规 47 13 7" xfId="19587"/>
    <cellStyle name="常规 47 13 8" xfId="19591"/>
    <cellStyle name="常规 47 13 9" xfId="19595"/>
    <cellStyle name="常规 47 14" xfId="10097"/>
    <cellStyle name="常规 47 15" xfId="10102"/>
    <cellStyle name="常规 47 16" xfId="10109"/>
    <cellStyle name="常规 47 17" xfId="27211"/>
    <cellStyle name="常规 47 18" xfId="27215"/>
    <cellStyle name="常规 47 19" xfId="27219"/>
    <cellStyle name="常规 47 2" xfId="27223"/>
    <cellStyle name="常规 47 2 10" xfId="27225"/>
    <cellStyle name="常规 47 2 10 10" xfId="27227"/>
    <cellStyle name="常规 47 2 10 11" xfId="27228"/>
    <cellStyle name="常规 47 2 10 12" xfId="27229"/>
    <cellStyle name="常规 47 2 10 2" xfId="14701"/>
    <cellStyle name="常规 47 2 10 3" xfId="14704"/>
    <cellStyle name="常规 47 2 10 4" xfId="27231"/>
    <cellStyle name="常规 47 2 10 5" xfId="27232"/>
    <cellStyle name="常规 47 2 10 6" xfId="27233"/>
    <cellStyle name="常规 47 2 10 7" xfId="27234"/>
    <cellStyle name="常规 47 2 10 8" xfId="27235"/>
    <cellStyle name="常规 47 2 10 9" xfId="27236"/>
    <cellStyle name="常规 47 2 11" xfId="12443"/>
    <cellStyle name="常规 47 2 11 10" xfId="24916"/>
    <cellStyle name="常规 47 2 11 11" xfId="24933"/>
    <cellStyle name="常规 47 2 11 12" xfId="24952"/>
    <cellStyle name="常规 47 2 11 2" xfId="14713"/>
    <cellStyle name="常规 47 2 11 3" xfId="14715"/>
    <cellStyle name="常规 47 2 11 4" xfId="27237"/>
    <cellStyle name="常规 47 2 11 5" xfId="7488"/>
    <cellStyle name="常规 47 2 11 6" xfId="27238"/>
    <cellStyle name="常规 47 2 11 7" xfId="27239"/>
    <cellStyle name="常规 47 2 11 8" xfId="27240"/>
    <cellStyle name="常规 47 2 11 9" xfId="27241"/>
    <cellStyle name="常规 47 2 12" xfId="12446"/>
    <cellStyle name="常规 47 2 12 10" xfId="25179"/>
    <cellStyle name="常规 47 2 12 11" xfId="25195"/>
    <cellStyle name="常规 47 2 12 12" xfId="25206"/>
    <cellStyle name="常规 47 2 12 2" xfId="14730"/>
    <cellStyle name="常规 47 2 12 3" xfId="14732"/>
    <cellStyle name="常规 47 2 12 4" xfId="27242"/>
    <cellStyle name="常规 47 2 12 5" xfId="27243"/>
    <cellStyle name="常规 47 2 12 6" xfId="27244"/>
    <cellStyle name="常规 47 2 12 7" xfId="27245"/>
    <cellStyle name="常规 47 2 12 8" xfId="27246"/>
    <cellStyle name="常规 47 2 12 9" xfId="27247"/>
    <cellStyle name="常规 47 2 13" xfId="12351"/>
    <cellStyle name="常规 47 2 14" xfId="12354"/>
    <cellStyle name="常规 47 2 15" xfId="12357"/>
    <cellStyle name="常规 47 2 16" xfId="12449"/>
    <cellStyle name="常规 47 2 17" xfId="12452"/>
    <cellStyle name="常规 47 2 18" xfId="12455"/>
    <cellStyle name="常规 47 2 19" xfId="27248"/>
    <cellStyle name="常规 47 2 2" xfId="22015"/>
    <cellStyle name="常规 47 2 2 10" xfId="27250"/>
    <cellStyle name="常规 47 2 2 11" xfId="27251"/>
    <cellStyle name="常规 47 2 2 12" xfId="27252"/>
    <cellStyle name="常规 47 2 2 2" xfId="27253"/>
    <cellStyle name="常规 47 2 2 3" xfId="27254"/>
    <cellStyle name="常规 47 2 2 4" xfId="27255"/>
    <cellStyle name="常规 47 2 2 5" xfId="26946"/>
    <cellStyle name="常规 47 2 2 6" xfId="22944"/>
    <cellStyle name="常规 47 2 2 7" xfId="22947"/>
    <cellStyle name="常规 47 2 2 8" xfId="22950"/>
    <cellStyle name="常规 47 2 2 9" xfId="22953"/>
    <cellStyle name="常规 47 2 20" xfId="12358"/>
    <cellStyle name="常规 47 2 21" xfId="12450"/>
    <cellStyle name="常规 47 2 22" xfId="12453"/>
    <cellStyle name="常规 47 2 23" xfId="12456"/>
    <cellStyle name="常规 47 2 24" xfId="27249"/>
    <cellStyle name="常规 47 2 3" xfId="204"/>
    <cellStyle name="常规 47 2 3 10" xfId="27256"/>
    <cellStyle name="常规 47 2 3 11" xfId="27257"/>
    <cellStyle name="常规 47 2 3 12" xfId="27258"/>
    <cellStyle name="常规 47 2 3 2" xfId="1727"/>
    <cellStyle name="常规 47 2 3 3" xfId="1755"/>
    <cellStyle name="常规 47 2 3 4" xfId="1791"/>
    <cellStyle name="常规 47 2 3 5" xfId="1813"/>
    <cellStyle name="常规 47 2 3 6" xfId="1836"/>
    <cellStyle name="常规 47 2 3 7" xfId="1851"/>
    <cellStyle name="常规 47 2 3 8" xfId="22960"/>
    <cellStyle name="常规 47 2 3 9" xfId="22963"/>
    <cellStyle name="常规 47 2 4" xfId="219"/>
    <cellStyle name="常规 47 2 4 10" xfId="27259"/>
    <cellStyle name="常规 47 2 4 11" xfId="27260"/>
    <cellStyle name="常规 47 2 4 12" xfId="27261"/>
    <cellStyle name="常规 47 2 4 2" xfId="1899"/>
    <cellStyle name="常规 47 2 4 3" xfId="1921"/>
    <cellStyle name="常规 47 2 4 4" xfId="1936"/>
    <cellStyle name="常规 47 2 4 5" xfId="1957"/>
    <cellStyle name="常规 47 2 4 6" xfId="1984"/>
    <cellStyle name="常规 47 2 4 7" xfId="1523"/>
    <cellStyle name="常规 47 2 4 8" xfId="26953"/>
    <cellStyle name="常规 47 2 4 9" xfId="26957"/>
    <cellStyle name="常规 47 2 5" xfId="41"/>
    <cellStyle name="常规 47 2 5 10" xfId="20486"/>
    <cellStyle name="常规 47 2 5 11" xfId="20491"/>
    <cellStyle name="常规 47 2 5 12" xfId="20495"/>
    <cellStyle name="常规 47 2 5 2" xfId="497"/>
    <cellStyle name="常规 47 2 5 3" xfId="2066"/>
    <cellStyle name="常规 47 2 5 4" xfId="2073"/>
    <cellStyle name="常规 47 2 5 5" xfId="2087"/>
    <cellStyle name="常规 47 2 5 6" xfId="2103"/>
    <cellStyle name="常规 47 2 5 7" xfId="601"/>
    <cellStyle name="常规 47 2 5 8" xfId="26976"/>
    <cellStyle name="常规 47 2 5 9" xfId="26978"/>
    <cellStyle name="常规 47 2 6" xfId="231"/>
    <cellStyle name="常规 47 2 6 10" xfId="21812"/>
    <cellStyle name="常规 47 2 6 11" xfId="21815"/>
    <cellStyle name="常规 47 2 6 12" xfId="21817"/>
    <cellStyle name="常规 47 2 6 2" xfId="2196"/>
    <cellStyle name="常规 47 2 6 3" xfId="2211"/>
    <cellStyle name="常规 47 2 6 4" xfId="2227"/>
    <cellStyle name="常规 47 2 6 5" xfId="2250"/>
    <cellStyle name="常规 47 2 6 6" xfId="2267"/>
    <cellStyle name="常规 47 2 6 7" xfId="2283"/>
    <cellStyle name="常规 47 2 6 8" xfId="21952"/>
    <cellStyle name="常规 47 2 6 9" xfId="26995"/>
    <cellStyle name="常规 47 2 7" xfId="249"/>
    <cellStyle name="常规 47 2 7 10" xfId="26382"/>
    <cellStyle name="常规 47 2 7 11" xfId="26384"/>
    <cellStyle name="常规 47 2 7 12" xfId="27263"/>
    <cellStyle name="常规 47 2 7 2" xfId="2343"/>
    <cellStyle name="常规 47 2 7 3" xfId="2360"/>
    <cellStyle name="常规 47 2 7 4" xfId="2372"/>
    <cellStyle name="常规 47 2 7 5" xfId="2396"/>
    <cellStyle name="常规 47 2 7 6" xfId="2409"/>
    <cellStyle name="常规 47 2 7 7" xfId="178"/>
    <cellStyle name="常规 47 2 7 8" xfId="27010"/>
    <cellStyle name="常规 47 2 7 9" xfId="27012"/>
    <cellStyle name="常规 47 2 8" xfId="256"/>
    <cellStyle name="常规 47 2 8 10" xfId="26395"/>
    <cellStyle name="常规 47 2 8 11" xfId="26397"/>
    <cellStyle name="常规 47 2 8 12" xfId="27264"/>
    <cellStyle name="常规 47 2 8 2" xfId="2472"/>
    <cellStyle name="常规 47 2 8 3" xfId="2484"/>
    <cellStyle name="常规 47 2 8 4" xfId="2498"/>
    <cellStyle name="常规 47 2 8 5" xfId="2520"/>
    <cellStyle name="常规 47 2 8 6" xfId="2539"/>
    <cellStyle name="常规 47 2 8 7" xfId="2554"/>
    <cellStyle name="常规 47 2 8 8" xfId="27265"/>
    <cellStyle name="常规 47 2 8 9" xfId="27266"/>
    <cellStyle name="常规 47 2 9" xfId="27269"/>
    <cellStyle name="常规 47 2 9 10" xfId="18747"/>
    <cellStyle name="常规 47 2 9 11" xfId="18751"/>
    <cellStyle name="常规 47 2 9 12" xfId="18754"/>
    <cellStyle name="常规 47 2 9 2" xfId="18784"/>
    <cellStyle name="常规 47 2 9 3" xfId="18813"/>
    <cellStyle name="常规 47 2 9 4" xfId="19150"/>
    <cellStyle name="常规 47 2 9 5" xfId="12461"/>
    <cellStyle name="常规 47 2 9 6" xfId="12465"/>
    <cellStyle name="常规 47 2 9 7" xfId="12470"/>
    <cellStyle name="常规 47 2 9 8" xfId="18481"/>
    <cellStyle name="常规 47 2 9 9" xfId="18485"/>
    <cellStyle name="常规 47 20" xfId="10103"/>
    <cellStyle name="常规 47 21" xfId="10110"/>
    <cellStyle name="常规 47 22" xfId="27212"/>
    <cellStyle name="常规 47 23" xfId="27216"/>
    <cellStyle name="常规 47 24" xfId="27220"/>
    <cellStyle name="常规 47 25" xfId="27271"/>
    <cellStyle name="常规 47 3" xfId="27272"/>
    <cellStyle name="常规 47 3 10" xfId="27274"/>
    <cellStyle name="常规 47 3 11" xfId="27276"/>
    <cellStyle name="常规 47 3 12" xfId="27278"/>
    <cellStyle name="常规 47 3 13" xfId="12372"/>
    <cellStyle name="常规 47 3 14" xfId="12374"/>
    <cellStyle name="常规 47 3 15" xfId="12376"/>
    <cellStyle name="常规 47 3 16" xfId="27280"/>
    <cellStyle name="常规 47 3 17" xfId="27282"/>
    <cellStyle name="常规 47 3 18" xfId="27283"/>
    <cellStyle name="常规 47 3 19" xfId="27284"/>
    <cellStyle name="常规 47 3 2" xfId="27285"/>
    <cellStyle name="常规 47 3 2 10" xfId="17199"/>
    <cellStyle name="常规 47 3 2 11" xfId="17201"/>
    <cellStyle name="常规 47 3 2 12" xfId="17203"/>
    <cellStyle name="常规 47 3 2 2" xfId="27287"/>
    <cellStyle name="常规 47 3 2 3" xfId="27288"/>
    <cellStyle name="常规 47 3 2 4" xfId="21099"/>
    <cellStyle name="常规 47 3 2 5" xfId="21102"/>
    <cellStyle name="常规 47 3 2 6" xfId="21106"/>
    <cellStyle name="常规 47 3 2 7" xfId="21110"/>
    <cellStyle name="常规 47 3 2 8" xfId="21114"/>
    <cellStyle name="常规 47 3 2 9" xfId="23066"/>
    <cellStyle name="常规 47 3 20" xfId="12377"/>
    <cellStyle name="常规 47 3 21" xfId="27281"/>
    <cellStyle name="常规 47 3 3" xfId="27289"/>
    <cellStyle name="常规 47 3 3 10" xfId="27291"/>
    <cellStyle name="常规 47 3 3 11" xfId="27292"/>
    <cellStyle name="常规 47 3 3 12" xfId="27293"/>
    <cellStyle name="常规 47 3 3 2" xfId="27294"/>
    <cellStyle name="常规 47 3 3 3" xfId="27296"/>
    <cellStyle name="常规 47 3 3 4" xfId="21116"/>
    <cellStyle name="常规 47 3 3 5" xfId="21122"/>
    <cellStyle name="常规 47 3 3 6" xfId="23083"/>
    <cellStyle name="常规 47 3 3 7" xfId="23086"/>
    <cellStyle name="常规 47 3 3 8" xfId="23089"/>
    <cellStyle name="常规 47 3 3 9" xfId="23092"/>
    <cellStyle name="常规 47 3 4" xfId="16067"/>
    <cellStyle name="常规 47 3 4 10" xfId="16070"/>
    <cellStyle name="常规 47 3 4 11" xfId="16072"/>
    <cellStyle name="常规 47 3 4 12" xfId="16074"/>
    <cellStyle name="常规 47 3 4 2" xfId="16078"/>
    <cellStyle name="常规 47 3 4 3" xfId="16081"/>
    <cellStyle name="常规 47 3 4 4" xfId="16084"/>
    <cellStyle name="常规 47 3 4 5" xfId="16088"/>
    <cellStyle name="常规 47 3 4 6" xfId="16091"/>
    <cellStyle name="常规 47 3 4 7" xfId="16094"/>
    <cellStyle name="常规 47 3 4 8" xfId="16097"/>
    <cellStyle name="常规 47 3 4 9" xfId="16100"/>
    <cellStyle name="常规 47 3 5" xfId="16103"/>
    <cellStyle name="常规 47 3 5 10" xfId="16109"/>
    <cellStyle name="常规 47 3 5 11" xfId="16114"/>
    <cellStyle name="常规 47 3 5 12" xfId="16119"/>
    <cellStyle name="常规 47 3 5 2" xfId="16125"/>
    <cellStyle name="常规 47 3 5 3" xfId="16127"/>
    <cellStyle name="常规 47 3 5 4" xfId="16129"/>
    <cellStyle name="常规 47 3 5 5" xfId="16132"/>
    <cellStyle name="常规 47 3 5 6" xfId="16135"/>
    <cellStyle name="常规 47 3 5 7" xfId="16138"/>
    <cellStyle name="常规 47 3 5 8" xfId="15952"/>
    <cellStyle name="常规 47 3 5 9" xfId="15957"/>
    <cellStyle name="常规 47 3 6" xfId="16141"/>
    <cellStyle name="常规 47 3 6 10" xfId="16145"/>
    <cellStyle name="常规 47 3 6 11" xfId="16148"/>
    <cellStyle name="常规 47 3 6 12" xfId="16151"/>
    <cellStyle name="常规 47 3 6 2" xfId="3993"/>
    <cellStyle name="常规 47 3 6 3" xfId="4003"/>
    <cellStyle name="常规 47 3 6 4" xfId="4009"/>
    <cellStyle name="常规 47 3 6 5" xfId="16156"/>
    <cellStyle name="常规 47 3 6 6" xfId="16159"/>
    <cellStyle name="常规 47 3 6 7" xfId="16162"/>
    <cellStyle name="常规 47 3 6 8" xfId="16165"/>
    <cellStyle name="常规 47 3 6 9" xfId="16168"/>
    <cellStyle name="常规 47 3 7" xfId="16171"/>
    <cellStyle name="常规 47 3 7 10" xfId="16176"/>
    <cellStyle name="常规 47 3 7 11" xfId="16180"/>
    <cellStyle name="常规 47 3 7 12" xfId="16184"/>
    <cellStyle name="常规 47 3 7 2" xfId="16190"/>
    <cellStyle name="常规 47 3 7 3" xfId="16192"/>
    <cellStyle name="常规 47 3 7 4" xfId="16194"/>
    <cellStyle name="常规 47 3 7 5" xfId="16197"/>
    <cellStyle name="常规 47 3 7 6" xfId="16200"/>
    <cellStyle name="常规 47 3 7 7" xfId="16203"/>
    <cellStyle name="常规 47 3 7 8" xfId="16206"/>
    <cellStyle name="常规 47 3 7 9" xfId="16209"/>
    <cellStyle name="常规 47 3 8" xfId="16213"/>
    <cellStyle name="常规 47 3 8 10" xfId="27298"/>
    <cellStyle name="常规 47 3 8 11" xfId="27299"/>
    <cellStyle name="常规 47 3 8 12" xfId="27300"/>
    <cellStyle name="常规 47 3 8 2" xfId="23587"/>
    <cellStyle name="常规 47 3 8 3" xfId="27302"/>
    <cellStyle name="常规 47 3 8 4" xfId="27304"/>
    <cellStyle name="常规 47 3 8 5" xfId="27305"/>
    <cellStyle name="常规 47 3 8 6" xfId="27306"/>
    <cellStyle name="常规 47 3 8 7" xfId="27307"/>
    <cellStyle name="常规 47 3 8 8" xfId="27308"/>
    <cellStyle name="常规 47 3 8 9" xfId="27309"/>
    <cellStyle name="常规 47 3 9" xfId="16219"/>
    <cellStyle name="常规 47 3 9 10" xfId="27310"/>
    <cellStyle name="常规 47 3 9 11" xfId="27311"/>
    <cellStyle name="常规 47 3 9 12" xfId="27312"/>
    <cellStyle name="常规 47 3 9 2" xfId="23612"/>
    <cellStyle name="常规 47 3 9 3" xfId="16932"/>
    <cellStyle name="常规 47 3 9 4" xfId="16935"/>
    <cellStyle name="常规 47 3 9 5" xfId="16939"/>
    <cellStyle name="常规 47 3 9 6" xfId="16941"/>
    <cellStyle name="常规 47 3 9 7" xfId="16944"/>
    <cellStyle name="常规 47 3 9 8" xfId="16947"/>
    <cellStyle name="常规 47 3 9 9" xfId="16950"/>
    <cellStyle name="常规 47 4" xfId="27314"/>
    <cellStyle name="常规 47 4 10" xfId="19562"/>
    <cellStyle name="常规 47 4 11" xfId="19566"/>
    <cellStyle name="常规 47 4 12" xfId="27316"/>
    <cellStyle name="常规 47 4 13" xfId="27318"/>
    <cellStyle name="常规 47 4 14" xfId="27319"/>
    <cellStyle name="常规 47 4 15" xfId="27320"/>
    <cellStyle name="常规 47 4 16" xfId="27322"/>
    <cellStyle name="常规 47 4 17" xfId="27324"/>
    <cellStyle name="常规 47 4 18" xfId="27325"/>
    <cellStyle name="常规 47 4 19" xfId="27326"/>
    <cellStyle name="常规 47 4 2" xfId="27327"/>
    <cellStyle name="常规 47 4 2 10" xfId="27329"/>
    <cellStyle name="常规 47 4 2 11" xfId="27330"/>
    <cellStyle name="常规 47 4 2 12" xfId="27331"/>
    <cellStyle name="常规 47 4 2 2" xfId="27332"/>
    <cellStyle name="常规 47 4 2 3" xfId="27333"/>
    <cellStyle name="常规 47 4 2 4" xfId="27334"/>
    <cellStyle name="常规 47 4 2 5" xfId="27335"/>
    <cellStyle name="常规 47 4 2 6" xfId="27336"/>
    <cellStyle name="常规 47 4 2 7" xfId="27337"/>
    <cellStyle name="常规 47 4 2 8" xfId="27338"/>
    <cellStyle name="常规 47 4 2 9" xfId="27339"/>
    <cellStyle name="常规 47 4 20" xfId="27321"/>
    <cellStyle name="常规 47 4 21" xfId="27323"/>
    <cellStyle name="常规 47 4 3" xfId="27340"/>
    <cellStyle name="常规 47 4 3 10" xfId="26653"/>
    <cellStyle name="常规 47 4 3 11" xfId="26655"/>
    <cellStyle name="常规 47 4 3 12" xfId="26657"/>
    <cellStyle name="常规 47 4 3 2" xfId="9295"/>
    <cellStyle name="常规 47 4 3 3" xfId="9298"/>
    <cellStyle name="常规 47 4 3 4" xfId="9301"/>
    <cellStyle name="常规 47 4 3 5" xfId="27342"/>
    <cellStyle name="常规 47 4 3 6" xfId="27343"/>
    <cellStyle name="常规 47 4 3 7" xfId="27344"/>
    <cellStyle name="常规 47 4 3 8" xfId="27345"/>
    <cellStyle name="常规 47 4 3 9" xfId="27346"/>
    <cellStyle name="常规 47 4 4" xfId="27347"/>
    <cellStyle name="常规 47 4 4 10" xfId="17782"/>
    <cellStyle name="常规 47 4 4 11" xfId="17798"/>
    <cellStyle name="常规 47 4 4 12" xfId="17810"/>
    <cellStyle name="常规 47 4 4 2" xfId="376"/>
    <cellStyle name="常规 47 4 4 3" xfId="27349"/>
    <cellStyle name="常规 47 4 4 4" xfId="27350"/>
    <cellStyle name="常规 47 4 4 5" xfId="27351"/>
    <cellStyle name="常规 47 4 4 6" xfId="27352"/>
    <cellStyle name="常规 47 4 4 7" xfId="27353"/>
    <cellStyle name="常规 47 4 4 8" xfId="15700"/>
    <cellStyle name="常规 47 4 4 9" xfId="27354"/>
    <cellStyle name="常规 47 4 5" xfId="27356"/>
    <cellStyle name="常规 47 4 5 10" xfId="25937"/>
    <cellStyle name="常规 47 4 5 11" xfId="25939"/>
    <cellStyle name="常规 47 4 5 12" xfId="25941"/>
    <cellStyle name="常规 47 4 5 2" xfId="23678"/>
    <cellStyle name="常规 47 4 5 3" xfId="27358"/>
    <cellStyle name="常规 47 4 5 4" xfId="27359"/>
    <cellStyle name="常规 47 4 5 5" xfId="27360"/>
    <cellStyle name="常规 47 4 5 6" xfId="27361"/>
    <cellStyle name="常规 47 4 5 7" xfId="27362"/>
    <cellStyle name="常规 47 4 5 8" xfId="27363"/>
    <cellStyle name="常规 47 4 5 9" xfId="27364"/>
    <cellStyle name="常规 47 4 6" xfId="27366"/>
    <cellStyle name="常规 47 4 6 10" xfId="27368"/>
    <cellStyle name="常规 47 4 6 11" xfId="27369"/>
    <cellStyle name="常规 47 4 6 12" xfId="27370"/>
    <cellStyle name="常规 47 4 6 2" xfId="23688"/>
    <cellStyle name="常规 47 4 6 3" xfId="27372"/>
    <cellStyle name="常规 47 4 6 4" xfId="27373"/>
    <cellStyle name="常规 47 4 6 5" xfId="27374"/>
    <cellStyle name="常规 47 4 6 6" xfId="27375"/>
    <cellStyle name="常规 47 4 6 7" xfId="27376"/>
    <cellStyle name="常规 47 4 6 8" xfId="27377"/>
    <cellStyle name="常规 47 4 6 9" xfId="9598"/>
    <cellStyle name="常规 47 4 7" xfId="27379"/>
    <cellStyle name="常规 47 4 7 10" xfId="27381"/>
    <cellStyle name="常规 47 4 7 11" xfId="27382"/>
    <cellStyle name="常规 47 4 7 12" xfId="27383"/>
    <cellStyle name="常规 47 4 7 2" xfId="23701"/>
    <cellStyle name="常规 47 4 7 3" xfId="27384"/>
    <cellStyle name="常规 47 4 7 4" xfId="27385"/>
    <cellStyle name="常规 47 4 7 5" xfId="27386"/>
    <cellStyle name="常规 47 4 7 6" xfId="27387"/>
    <cellStyle name="常规 47 4 7 7" xfId="27388"/>
    <cellStyle name="常规 47 4 7 8" xfId="27389"/>
    <cellStyle name="常规 47 4 7 9" xfId="27390"/>
    <cellStyle name="常规 47 4 8" xfId="27392"/>
    <cellStyle name="常规 47 4 8 10" xfId="21374"/>
    <cellStyle name="常规 47 4 8 11" xfId="27394"/>
    <cellStyle name="常规 47 4 8 12" xfId="27395"/>
    <cellStyle name="常规 47 4 8 2" xfId="23712"/>
    <cellStyle name="常规 47 4 8 3" xfId="27396"/>
    <cellStyle name="常规 47 4 8 4" xfId="27398"/>
    <cellStyle name="常规 47 4 8 5" xfId="27399"/>
    <cellStyle name="常规 47 4 8 6" xfId="27400"/>
    <cellStyle name="常规 47 4 8 7" xfId="27401"/>
    <cellStyle name="常规 47 4 8 8" xfId="27403"/>
    <cellStyle name="常规 47 4 8 9" xfId="27405"/>
    <cellStyle name="常规 47 4 9" xfId="27408"/>
    <cellStyle name="常规 47 4 9 10" xfId="18676"/>
    <cellStyle name="常规 47 4 9 11" xfId="18685"/>
    <cellStyle name="常规 47 4 9 12" xfId="18691"/>
    <cellStyle name="常规 47 4 9 2" xfId="23724"/>
    <cellStyle name="常规 47 4 9 3" xfId="27410"/>
    <cellStyle name="常规 47 4 9 4" xfId="27411"/>
    <cellStyle name="常规 47 4 9 5" xfId="27412"/>
    <cellStyle name="常规 47 4 9 6" xfId="27413"/>
    <cellStyle name="常规 47 4 9 7" xfId="27414"/>
    <cellStyle name="常规 47 4 9 8" xfId="27415"/>
    <cellStyle name="常规 47 4 9 9" xfId="27416"/>
    <cellStyle name="常规 47 5" xfId="27417"/>
    <cellStyle name="常规 47 5 10" xfId="2003"/>
    <cellStyle name="常规 47 5 11" xfId="5937"/>
    <cellStyle name="常规 47 5 12" xfId="454"/>
    <cellStyle name="常规 47 5 13" xfId="294"/>
    <cellStyle name="常规 47 5 14" xfId="27419"/>
    <cellStyle name="常规 47 5 15" xfId="27420"/>
    <cellStyle name="常规 47 5 16" xfId="25341"/>
    <cellStyle name="常规 47 5 17" xfId="25344"/>
    <cellStyle name="常规 47 5 18" xfId="25346"/>
    <cellStyle name="常规 47 5 19" xfId="27422"/>
    <cellStyle name="常规 47 5 2" xfId="27423"/>
    <cellStyle name="常规 47 5 2 10" xfId="27425"/>
    <cellStyle name="常规 47 5 2 11" xfId="27426"/>
    <cellStyle name="常规 47 5 2 12" xfId="27427"/>
    <cellStyle name="常规 47 5 2 2" xfId="5992"/>
    <cellStyle name="常规 47 5 2 3" xfId="5995"/>
    <cellStyle name="常规 47 5 2 4" xfId="1355"/>
    <cellStyle name="常规 47 5 2 5" xfId="1359"/>
    <cellStyle name="常规 47 5 2 6" xfId="7125"/>
    <cellStyle name="常规 47 5 2 7" xfId="7127"/>
    <cellStyle name="常规 47 5 2 8" xfId="4737"/>
    <cellStyle name="常规 47 5 2 9" xfId="27428"/>
    <cellStyle name="常规 47 5 20" xfId="27421"/>
    <cellStyle name="常规 47 5 21" xfId="25342"/>
    <cellStyle name="常规 47 5 3" xfId="27429"/>
    <cellStyle name="常规 47 5 3 10" xfId="9057"/>
    <cellStyle name="常规 47 5 3 11" xfId="9059"/>
    <cellStyle name="常规 47 5 3 12" xfId="9061"/>
    <cellStyle name="常规 47 5 3 2" xfId="6020"/>
    <cellStyle name="常规 47 5 3 3" xfId="6024"/>
    <cellStyle name="常规 47 5 3 4" xfId="6028"/>
    <cellStyle name="常规 47 5 3 5" xfId="6350"/>
    <cellStyle name="常规 47 5 3 6" xfId="7133"/>
    <cellStyle name="常规 47 5 3 7" xfId="7135"/>
    <cellStyle name="常规 47 5 3 8" xfId="390"/>
    <cellStyle name="常规 47 5 3 9" xfId="27431"/>
    <cellStyle name="常规 47 5 4" xfId="27432"/>
    <cellStyle name="常规 47 5 4 10" xfId="9168"/>
    <cellStyle name="常规 47 5 4 11" xfId="9170"/>
    <cellStyle name="常规 47 5 4 12" xfId="9172"/>
    <cellStyle name="常规 47 5 4 2" xfId="6042"/>
    <cellStyle name="常规 47 5 4 3" xfId="6045"/>
    <cellStyle name="常规 47 5 4 4" xfId="597"/>
    <cellStyle name="常规 47 5 4 5" xfId="7139"/>
    <cellStyle name="常规 47 5 4 6" xfId="7141"/>
    <cellStyle name="常规 47 5 4 7" xfId="1542"/>
    <cellStyle name="常规 47 5 4 8" xfId="7144"/>
    <cellStyle name="常规 47 5 4 9" xfId="15614"/>
    <cellStyle name="常规 47 5 5" xfId="27436"/>
    <cellStyle name="常规 47 5 5 10" xfId="27439"/>
    <cellStyle name="常规 47 5 5 11" xfId="27440"/>
    <cellStyle name="常规 47 5 5 12" xfId="27441"/>
    <cellStyle name="常规 47 5 5 2" xfId="6059"/>
    <cellStyle name="常规 47 5 5 3" xfId="6062"/>
    <cellStyle name="常规 47 5 5 4" xfId="6065"/>
    <cellStyle name="常规 47 5 5 5" xfId="6425"/>
    <cellStyle name="常规 47 5 5 6" xfId="6429"/>
    <cellStyle name="常规 47 5 5 7" xfId="1547"/>
    <cellStyle name="常规 47 5 5 8" xfId="1551"/>
    <cellStyle name="常规 47 5 5 9" xfId="13952"/>
    <cellStyle name="常规 47 5 6" xfId="27443"/>
    <cellStyle name="常规 47 5 6 10" xfId="11159"/>
    <cellStyle name="常规 47 5 6 11" xfId="11161"/>
    <cellStyle name="常规 47 5 6 12" xfId="11163"/>
    <cellStyle name="常规 47 5 6 2" xfId="6078"/>
    <cellStyle name="常规 47 5 6 3" xfId="6081"/>
    <cellStyle name="常规 47 5 6 4" xfId="6084"/>
    <cellStyle name="常规 47 5 6 5" xfId="7151"/>
    <cellStyle name="常规 47 5 6 6" xfId="7153"/>
    <cellStyle name="常规 47 5 6 7" xfId="7155"/>
    <cellStyle name="常规 47 5 6 8" xfId="7157"/>
    <cellStyle name="常规 47 5 6 9" xfId="9683"/>
    <cellStyle name="常规 47 5 7" xfId="27447"/>
    <cellStyle name="常规 47 5 7 10" xfId="11228"/>
    <cellStyle name="常规 47 5 7 11" xfId="11230"/>
    <cellStyle name="常规 47 5 7 12" xfId="11232"/>
    <cellStyle name="常规 47 5 7 2" xfId="23776"/>
    <cellStyle name="常规 47 5 7 3" xfId="27450"/>
    <cellStyle name="常规 47 5 7 4" xfId="27451"/>
    <cellStyle name="常规 47 5 7 5" xfId="27453"/>
    <cellStyle name="常规 47 5 7 6" xfId="27455"/>
    <cellStyle name="常规 47 5 7 7" xfId="27457"/>
    <cellStyle name="常规 47 5 7 8" xfId="27459"/>
    <cellStyle name="常规 47 5 7 9" xfId="27461"/>
    <cellStyle name="常规 47 5 8" xfId="27463"/>
    <cellStyle name="常规 47 5 8 10" xfId="9596"/>
    <cellStyle name="常规 47 5 8 11" xfId="9615"/>
    <cellStyle name="常规 47 5 8 12" xfId="9629"/>
    <cellStyle name="常规 47 5 8 2" xfId="23789"/>
    <cellStyle name="常规 47 5 8 3" xfId="27466"/>
    <cellStyle name="常规 47 5 8 4" xfId="27467"/>
    <cellStyle name="常规 47 5 8 5" xfId="27468"/>
    <cellStyle name="常规 47 5 8 6" xfId="27469"/>
    <cellStyle name="常规 47 5 8 7" xfId="27470"/>
    <cellStyle name="常规 47 5 8 8" xfId="27471"/>
    <cellStyle name="常规 47 5 8 9" xfId="27472"/>
    <cellStyle name="常规 47 5 9" xfId="4773"/>
    <cellStyle name="常规 47 5 9 10" xfId="4778"/>
    <cellStyle name="常规 47 5 9 11" xfId="4782"/>
    <cellStyle name="常规 47 5 9 12" xfId="4785"/>
    <cellStyle name="常规 47 5 9 2" xfId="4788"/>
    <cellStyle name="常规 47 5 9 3" xfId="4790"/>
    <cellStyle name="常规 47 5 9 4" xfId="4792"/>
    <cellStyle name="常规 47 5 9 5" xfId="4794"/>
    <cellStyle name="常规 47 5 9 6" xfId="4796"/>
    <cellStyle name="常规 47 5 9 7" xfId="4798"/>
    <cellStyle name="常规 47 5 9 8" xfId="4801"/>
    <cellStyle name="常规 47 5 9 9" xfId="2487"/>
    <cellStyle name="常规 47 6" xfId="8001"/>
    <cellStyle name="常规 47 6 10" xfId="27473"/>
    <cellStyle name="常规 47 6 11" xfId="27475"/>
    <cellStyle name="常规 47 6 12" xfId="27477"/>
    <cellStyle name="常规 47 6 13" xfId="27479"/>
    <cellStyle name="常规 47 6 14" xfId="22459"/>
    <cellStyle name="常规 47 6 15" xfId="22461"/>
    <cellStyle name="常规 47 6 16" xfId="22464"/>
    <cellStyle name="常规 47 6 17" xfId="22467"/>
    <cellStyle name="常规 47 6 18" xfId="1823"/>
    <cellStyle name="常规 47 6 19" xfId="1828"/>
    <cellStyle name="常规 47 6 2" xfId="27480"/>
    <cellStyle name="常规 47 6 2 10" xfId="20033"/>
    <cellStyle name="常规 47 6 2 11" xfId="20036"/>
    <cellStyle name="常规 47 6 2 12" xfId="20039"/>
    <cellStyle name="常规 47 6 2 2" xfId="14388"/>
    <cellStyle name="常规 47 6 2 3" xfId="14390"/>
    <cellStyle name="常规 47 6 2 4" xfId="27482"/>
    <cellStyle name="常规 47 6 2 5" xfId="27483"/>
    <cellStyle name="常规 47 6 2 6" xfId="27484"/>
    <cellStyle name="常规 47 6 2 7" xfId="27485"/>
    <cellStyle name="常规 47 6 2 8" xfId="27486"/>
    <cellStyle name="常规 47 6 2 9" xfId="27487"/>
    <cellStyle name="常规 47 6 3" xfId="27488"/>
    <cellStyle name="常规 47 6 3 10" xfId="27490"/>
    <cellStyle name="常规 47 6 3 11" xfId="27492"/>
    <cellStyle name="常规 47 6 3 12" xfId="27494"/>
    <cellStyle name="常规 47 6 3 2" xfId="27496"/>
    <cellStyle name="常规 47 6 3 3" xfId="27497"/>
    <cellStyle name="常规 47 6 3 4" xfId="27499"/>
    <cellStyle name="常规 47 6 3 5" xfId="27501"/>
    <cellStyle name="常规 47 6 3 6" xfId="27503"/>
    <cellStyle name="常规 47 6 3 7" xfId="27504"/>
    <cellStyle name="常规 47 6 3 8" xfId="27505"/>
    <cellStyle name="常规 47 6 3 9" xfId="27506"/>
    <cellStyle name="常规 47 6 4" xfId="27507"/>
    <cellStyle name="常规 47 6 4 10" xfId="27510"/>
    <cellStyle name="常规 47 6 4 11" xfId="14655"/>
    <cellStyle name="常规 47 6 4 12" xfId="14657"/>
    <cellStyle name="常规 47 6 4 2" xfId="27511"/>
    <cellStyle name="常规 47 6 4 3" xfId="27512"/>
    <cellStyle name="常规 47 6 4 4" xfId="27513"/>
    <cellStyle name="常规 47 6 4 5" xfId="27514"/>
    <cellStyle name="常规 47 6 4 6" xfId="27515"/>
    <cellStyle name="常规 47 6 4 7" xfId="27516"/>
    <cellStyle name="常规 47 6 4 8" xfId="27517"/>
    <cellStyle name="常规 47 6 4 9" xfId="27518"/>
    <cellStyle name="常规 47 6 5" xfId="1037"/>
    <cellStyle name="常规 47 6 5 10" xfId="27519"/>
    <cellStyle name="常规 47 6 5 11" xfId="27520"/>
    <cellStyle name="常规 47 6 5 12" xfId="27521"/>
    <cellStyle name="常规 47 6 5 2" xfId="23830"/>
    <cellStyle name="常规 47 6 5 3" xfId="27522"/>
    <cellStyle name="常规 47 6 5 4" xfId="27523"/>
    <cellStyle name="常规 47 6 5 5" xfId="27524"/>
    <cellStyle name="常规 47 6 5 6" xfId="27525"/>
    <cellStyle name="常规 47 6 5 7" xfId="27526"/>
    <cellStyle name="常规 47 6 5 8" xfId="27527"/>
    <cellStyle name="常规 47 6 5 9" xfId="27528"/>
    <cellStyle name="常规 47 6 6" xfId="27530"/>
    <cellStyle name="常规 47 6 6 10" xfId="12160"/>
    <cellStyle name="常规 47 6 6 11" xfId="12164"/>
    <cellStyle name="常规 47 6 6 12" xfId="12168"/>
    <cellStyle name="常规 47 6 6 2" xfId="23847"/>
    <cellStyle name="常规 47 6 6 3" xfId="26226"/>
    <cellStyle name="常规 47 6 6 4" xfId="27533"/>
    <cellStyle name="常规 47 6 6 5" xfId="27534"/>
    <cellStyle name="常规 47 6 6 6" xfId="22001"/>
    <cellStyle name="常规 47 6 6 7" xfId="22003"/>
    <cellStyle name="常规 47 6 6 8" xfId="6551"/>
    <cellStyle name="常规 47 6 6 9" xfId="6553"/>
    <cellStyle name="常规 47 6 7" xfId="27536"/>
    <cellStyle name="常规 47 6 7 10" xfId="20149"/>
    <cellStyle name="常规 47 6 7 11" xfId="20152"/>
    <cellStyle name="常规 47 6 7 12" xfId="20155"/>
    <cellStyle name="常规 47 6 7 2" xfId="14403"/>
    <cellStyle name="常规 47 6 7 3" xfId="14405"/>
    <cellStyle name="常规 47 6 7 4" xfId="27539"/>
    <cellStyle name="常规 47 6 7 5" xfId="27540"/>
    <cellStyle name="常规 47 6 7 6" xfId="27541"/>
    <cellStyle name="常规 47 6 7 7" xfId="27542"/>
    <cellStyle name="常规 47 6 7 8" xfId="6512"/>
    <cellStyle name="常规 47 6 7 9" xfId="6564"/>
    <cellStyle name="常规 47 6 8" xfId="27544"/>
    <cellStyle name="常规 47 6 9" xfId="27548"/>
    <cellStyle name="常规 47 7" xfId="8004"/>
    <cellStyle name="常规 47 7 10" xfId="27551"/>
    <cellStyle name="常规 47 7 11" xfId="27553"/>
    <cellStyle name="常规 47 7 12" xfId="27555"/>
    <cellStyle name="常规 47 7 13" xfId="27557"/>
    <cellStyle name="常规 47 7 14" xfId="22523"/>
    <cellStyle name="常规 47 7 15" xfId="22525"/>
    <cellStyle name="常规 47 7 16" xfId="22528"/>
    <cellStyle name="常规 47 7 17" xfId="22531"/>
    <cellStyle name="常规 47 7 18" xfId="22534"/>
    <cellStyle name="常规 47 7 19" xfId="22536"/>
    <cellStyle name="常规 47 7 2" xfId="22025"/>
    <cellStyle name="常规 47 7 2 10" xfId="16573"/>
    <cellStyle name="常规 47 7 2 11" xfId="16575"/>
    <cellStyle name="常规 47 7 2 12" xfId="16577"/>
    <cellStyle name="常规 47 7 2 2" xfId="9239"/>
    <cellStyle name="常规 47 7 2 3" xfId="388"/>
    <cellStyle name="常规 47 7 2 4" xfId="9241"/>
    <cellStyle name="常规 47 7 2 5" xfId="9243"/>
    <cellStyle name="常规 47 7 2 6" xfId="9245"/>
    <cellStyle name="常规 47 7 2 7" xfId="9247"/>
    <cellStyle name="常规 47 7 2 8" xfId="9249"/>
    <cellStyle name="常规 47 7 2 9" xfId="27558"/>
    <cellStyle name="常规 47 7 3" xfId="22029"/>
    <cellStyle name="常规 47 7 3 10" xfId="27559"/>
    <cellStyle name="常规 47 7 3 11" xfId="27561"/>
    <cellStyle name="常规 47 7 3 12" xfId="27563"/>
    <cellStyle name="常规 47 7 3 2" xfId="9258"/>
    <cellStyle name="常规 47 7 3 3" xfId="9260"/>
    <cellStyle name="常规 47 7 3 4" xfId="9262"/>
    <cellStyle name="常规 47 7 3 5" xfId="9264"/>
    <cellStyle name="常规 47 7 3 6" xfId="9266"/>
    <cellStyle name="常规 47 7 3 7" xfId="9268"/>
    <cellStyle name="常规 47 7 3 8" xfId="9270"/>
    <cellStyle name="常规 47 7 3 9" xfId="27565"/>
    <cellStyle name="常规 47 7 4" xfId="22034"/>
    <cellStyle name="常规 47 7 4 10" xfId="27566"/>
    <cellStyle name="常规 47 7 4 11" xfId="27567"/>
    <cellStyle name="常规 47 7 4 12" xfId="27568"/>
    <cellStyle name="常规 47 7 4 2" xfId="27570"/>
    <cellStyle name="常规 47 7 4 3" xfId="27573"/>
    <cellStyle name="常规 47 7 4 4" xfId="27576"/>
    <cellStyle name="常规 47 7 4 5" xfId="27579"/>
    <cellStyle name="常规 47 7 4 6" xfId="27581"/>
    <cellStyle name="常规 47 7 4 7" xfId="27583"/>
    <cellStyle name="常规 47 7 4 8" xfId="27586"/>
    <cellStyle name="常规 47 7 4 9" xfId="27589"/>
    <cellStyle name="常规 47 7 5" xfId="1048"/>
    <cellStyle name="常规 47 7 5 10" xfId="15293"/>
    <cellStyle name="常规 47 7 5 11" xfId="22644"/>
    <cellStyle name="常规 47 7 5 12" xfId="11090"/>
    <cellStyle name="常规 47 7 5 2" xfId="8877"/>
    <cellStyle name="常规 47 7 5 3" xfId="8879"/>
    <cellStyle name="常规 47 7 5 4" xfId="27592"/>
    <cellStyle name="常规 47 7 5 5" xfId="8885"/>
    <cellStyle name="常规 47 7 5 6" xfId="27593"/>
    <cellStyle name="常规 47 7 5 7" xfId="27594"/>
    <cellStyle name="常规 47 7 5 8" xfId="27595"/>
    <cellStyle name="常规 47 7 5 9" xfId="27596"/>
    <cellStyle name="常规 47 7 6" xfId="1057"/>
    <cellStyle name="常规 47 7 6 10" xfId="22693"/>
    <cellStyle name="常规 47 7 6 11" xfId="22695"/>
    <cellStyle name="常规 47 7 6 12" xfId="13950"/>
    <cellStyle name="常规 47 7 6 2" xfId="5878"/>
    <cellStyle name="常规 47 7 6 3" xfId="5881"/>
    <cellStyle name="常规 47 7 6 4" xfId="5883"/>
    <cellStyle name="常规 47 7 6 5" xfId="27597"/>
    <cellStyle name="常规 47 7 6 6" xfId="27599"/>
    <cellStyle name="常规 47 7 6 7" xfId="27601"/>
    <cellStyle name="常规 47 7 6 8" xfId="27603"/>
    <cellStyle name="常规 47 7 6 9" xfId="27604"/>
    <cellStyle name="常规 47 7 7" xfId="27606"/>
    <cellStyle name="常规 47 7 7 10" xfId="4726"/>
    <cellStyle name="常规 47 7 7 11" xfId="4728"/>
    <cellStyle name="常规 47 7 7 12" xfId="1732"/>
    <cellStyle name="常规 47 7 7 2" xfId="27609"/>
    <cellStyle name="常规 47 7 7 3" xfId="27610"/>
    <cellStyle name="常规 47 7 7 4" xfId="27611"/>
    <cellStyle name="常规 47 7 7 5" xfId="27612"/>
    <cellStyle name="常规 47 7 7 6" xfId="27613"/>
    <cellStyle name="常规 47 7 7 7" xfId="27614"/>
    <cellStyle name="常规 47 7 7 8" xfId="27615"/>
    <cellStyle name="常规 47 7 7 9" xfId="27616"/>
    <cellStyle name="常规 47 7 8" xfId="27618"/>
    <cellStyle name="常规 47 7 9" xfId="27622"/>
    <cellStyle name="常规 47 8" xfId="8007"/>
    <cellStyle name="常规 47 8 10" xfId="27625"/>
    <cellStyle name="常规 47 8 11" xfId="27627"/>
    <cellStyle name="常规 47 8 12" xfId="27629"/>
    <cellStyle name="常规 47 8 13" xfId="27631"/>
    <cellStyle name="常规 47 8 14" xfId="27632"/>
    <cellStyle name="常规 47 8 15" xfId="27633"/>
    <cellStyle name="常规 47 8 16" xfId="27634"/>
    <cellStyle name="常规 47 8 17" xfId="27635"/>
    <cellStyle name="常规 47 8 2" xfId="27636"/>
    <cellStyle name="常规 47 8 2 10" xfId="27402"/>
    <cellStyle name="常规 47 8 2 11" xfId="27404"/>
    <cellStyle name="常规 47 8 2 12" xfId="27406"/>
    <cellStyle name="常规 47 8 2 2" xfId="27638"/>
    <cellStyle name="常规 47 8 2 3" xfId="27639"/>
    <cellStyle name="常规 47 8 2 4" xfId="27640"/>
    <cellStyle name="常规 47 8 2 5" xfId="27641"/>
    <cellStyle name="常规 47 8 2 6" xfId="27642"/>
    <cellStyle name="常规 47 8 2 7" xfId="27643"/>
    <cellStyle name="常规 47 8 2 8" xfId="541"/>
    <cellStyle name="常规 47 8 2 9" xfId="27644"/>
    <cellStyle name="常规 47 8 3" xfId="27645"/>
    <cellStyle name="常规 47 8 3 10" xfId="27647"/>
    <cellStyle name="常规 47 8 3 11" xfId="27648"/>
    <cellStyle name="常规 47 8 3 12" xfId="27649"/>
    <cellStyle name="常规 47 8 3 2" xfId="27650"/>
    <cellStyle name="常规 47 8 3 3" xfId="27652"/>
    <cellStyle name="常规 47 8 3 4" xfId="27654"/>
    <cellStyle name="常规 47 8 3 5" xfId="27655"/>
    <cellStyle name="常规 47 8 3 6" xfId="27656"/>
    <cellStyle name="常规 47 8 3 7" xfId="27657"/>
    <cellStyle name="常规 47 8 3 8" xfId="27658"/>
    <cellStyle name="常规 47 8 3 9" xfId="27659"/>
    <cellStyle name="常规 47 8 4" xfId="27660"/>
    <cellStyle name="常规 47 8 4 10" xfId="27663"/>
    <cellStyle name="常规 47 8 4 11" xfId="27665"/>
    <cellStyle name="常规 47 8 4 12" xfId="27667"/>
    <cellStyle name="常规 47 8 4 2" xfId="27670"/>
    <cellStyle name="常规 47 8 4 3" xfId="27673"/>
    <cellStyle name="常规 47 8 4 4" xfId="27676"/>
    <cellStyle name="常规 47 8 4 5" xfId="27679"/>
    <cellStyle name="常规 47 8 4 6" xfId="27681"/>
    <cellStyle name="常规 47 8 4 7" xfId="27683"/>
    <cellStyle name="常规 47 8 4 8" xfId="27686"/>
    <cellStyle name="常规 47 8 4 9" xfId="27689"/>
    <cellStyle name="常规 47 8 5" xfId="27691"/>
    <cellStyle name="常规 47 8 5 10" xfId="15497"/>
    <cellStyle name="常规 47 8 5 11" xfId="23175"/>
    <cellStyle name="常规 47 8 5 12" xfId="23178"/>
    <cellStyle name="常规 47 8 5 2" xfId="27694"/>
    <cellStyle name="常规 47 8 5 3" xfId="27695"/>
    <cellStyle name="常规 47 8 5 4" xfId="27696"/>
    <cellStyle name="常规 47 8 5 5" xfId="27697"/>
    <cellStyle name="常规 47 8 5 6" xfId="27698"/>
    <cellStyle name="常规 47 8 5 7" xfId="27699"/>
    <cellStyle name="常规 47 8 5 8" xfId="26084"/>
    <cellStyle name="常规 47 8 5 9" xfId="26086"/>
    <cellStyle name="常规 47 8 6" xfId="8816"/>
    <cellStyle name="常规 47 8 7" xfId="27700"/>
    <cellStyle name="常规 47 8 8" xfId="27703"/>
    <cellStyle name="常规 47 8 9" xfId="27706"/>
    <cellStyle name="常规 47 9" xfId="8010"/>
    <cellStyle name="常规 47 9 10" xfId="27709"/>
    <cellStyle name="常规 47 9 11" xfId="27712"/>
    <cellStyle name="常规 47 9 12" xfId="27715"/>
    <cellStyle name="常规 47 9 13" xfId="27718"/>
    <cellStyle name="常规 47 9 14" xfId="27720"/>
    <cellStyle name="常规 47 9 15" xfId="27721"/>
    <cellStyle name="常规 47 9 16" xfId="27722"/>
    <cellStyle name="常规 47 9 17" xfId="27723"/>
    <cellStyle name="常规 47 9 2" xfId="27724"/>
    <cellStyle name="常规 47 9 2 10" xfId="27726"/>
    <cellStyle name="常规 47 9 2 11" xfId="27727"/>
    <cellStyle name="常规 47 9 2 12" xfId="27728"/>
    <cellStyle name="常规 47 9 2 2" xfId="7709"/>
    <cellStyle name="常规 47 9 2 3" xfId="27729"/>
    <cellStyle name="常规 47 9 2 4" xfId="27730"/>
    <cellStyle name="常规 47 9 2 5" xfId="27731"/>
    <cellStyle name="常规 47 9 2 6" xfId="27732"/>
    <cellStyle name="常规 47 9 2 7" xfId="27733"/>
    <cellStyle name="常规 47 9 2 8" xfId="27734"/>
    <cellStyle name="常规 47 9 2 9" xfId="27735"/>
    <cellStyle name="常规 47 9 3" xfId="27736"/>
    <cellStyle name="常规 47 9 3 10" xfId="26767"/>
    <cellStyle name="常规 47 9 3 11" xfId="26769"/>
    <cellStyle name="常规 47 9 3 12" xfId="26771"/>
    <cellStyle name="常规 47 9 3 2" xfId="9321"/>
    <cellStyle name="常规 47 9 3 3" xfId="9323"/>
    <cellStyle name="常规 47 9 3 4" xfId="9325"/>
    <cellStyle name="常规 47 9 3 5" xfId="27738"/>
    <cellStyle name="常规 47 9 3 6" xfId="27739"/>
    <cellStyle name="常规 47 9 3 7" xfId="27740"/>
    <cellStyle name="常规 47 9 3 8" xfId="27741"/>
    <cellStyle name="常规 47 9 3 9" xfId="27742"/>
    <cellStyle name="常规 47 9 4" xfId="27743"/>
    <cellStyle name="常规 47 9 4 10" xfId="27745"/>
    <cellStyle name="常规 47 9 4 11" xfId="27748"/>
    <cellStyle name="常规 47 9 4 12" xfId="27751"/>
    <cellStyle name="常规 47 9 4 2" xfId="27754"/>
    <cellStyle name="常规 47 9 4 3" xfId="27757"/>
    <cellStyle name="常规 47 9 4 4" xfId="27760"/>
    <cellStyle name="常规 47 9 4 5" xfId="27763"/>
    <cellStyle name="常规 47 9 4 6" xfId="83"/>
    <cellStyle name="常规 47 9 4 7" xfId="27765"/>
    <cellStyle name="常规 47 9 4 8" xfId="27767"/>
    <cellStyle name="常规 47 9 4 9" xfId="27768"/>
    <cellStyle name="常规 47 9 5" xfId="27769"/>
    <cellStyle name="常规 47 9 5 10" xfId="27771"/>
    <cellStyle name="常规 47 9 5 11" xfId="27774"/>
    <cellStyle name="常规 47 9 5 12" xfId="27777"/>
    <cellStyle name="常规 47 9 5 2" xfId="8803"/>
    <cellStyle name="常规 47 9 5 3" xfId="27780"/>
    <cellStyle name="常规 47 9 5 4" xfId="11105"/>
    <cellStyle name="常规 47 9 5 5" xfId="11107"/>
    <cellStyle name="常规 47 9 5 6" xfId="11109"/>
    <cellStyle name="常规 47 9 5 7" xfId="27781"/>
    <cellStyle name="常规 47 9 5 8" xfId="27782"/>
    <cellStyle name="常规 47 9 5 9" xfId="27783"/>
    <cellStyle name="常规 47 9 6" xfId="27784"/>
    <cellStyle name="常规 47 9 7" xfId="27786"/>
    <cellStyle name="常规 47 9 8" xfId="27788"/>
    <cellStyle name="常规 47 9 9" xfId="27790"/>
    <cellStyle name="常规 48" xfId="23459"/>
    <cellStyle name="常规 48 10" xfId="5155"/>
    <cellStyle name="常规 48 10 10" xfId="18331"/>
    <cellStyle name="常规 48 10 11" xfId="18334"/>
    <cellStyle name="常规 48 10 12" xfId="18337"/>
    <cellStyle name="常规 48 10 2" xfId="27792"/>
    <cellStyle name="常规 48 10 3" xfId="23499"/>
    <cellStyle name="常规 48 10 4" xfId="23501"/>
    <cellStyle name="常规 48 10 5" xfId="23503"/>
    <cellStyle name="常规 48 10 6" xfId="23505"/>
    <cellStyle name="常规 48 10 7" xfId="23507"/>
    <cellStyle name="常规 48 10 8" xfId="23509"/>
    <cellStyle name="常规 48 10 9" xfId="23511"/>
    <cellStyle name="常规 48 11" xfId="5161"/>
    <cellStyle name="常规 48 11 10" xfId="27793"/>
    <cellStyle name="常规 48 11 11" xfId="27795"/>
    <cellStyle name="常规 48 11 12" xfId="27797"/>
    <cellStyle name="常规 48 11 2" xfId="13196"/>
    <cellStyle name="常规 48 11 3" xfId="13198"/>
    <cellStyle name="常规 48 11 4" xfId="13200"/>
    <cellStyle name="常规 48 11 5" xfId="27799"/>
    <cellStyle name="常规 48 11 6" xfId="27800"/>
    <cellStyle name="常规 48 11 7" xfId="27801"/>
    <cellStyle name="常规 48 11 8" xfId="27802"/>
    <cellStyle name="常规 48 11 9" xfId="27803"/>
    <cellStyle name="常规 48 12" xfId="13430"/>
    <cellStyle name="常规 48 12 10" xfId="21287"/>
    <cellStyle name="常规 48 12 11" xfId="21320"/>
    <cellStyle name="常规 48 12 12" xfId="21341"/>
    <cellStyle name="常规 48 12 2" xfId="8308"/>
    <cellStyle name="常规 48 12 3" xfId="8311"/>
    <cellStyle name="常规 48 12 4" xfId="8314"/>
    <cellStyle name="常规 48 12 5" xfId="8316"/>
    <cellStyle name="常规 48 12 6" xfId="8318"/>
    <cellStyle name="常规 48 12 7" xfId="8320"/>
    <cellStyle name="常规 48 12 8" xfId="27804"/>
    <cellStyle name="常规 48 12 9" xfId="27805"/>
    <cellStyle name="常规 48 13" xfId="13434"/>
    <cellStyle name="常规 48 13 10" xfId="24007"/>
    <cellStyle name="常规 48 13 11" xfId="24011"/>
    <cellStyle name="常规 48 13 12" xfId="24014"/>
    <cellStyle name="常规 48 13 2" xfId="8333"/>
    <cellStyle name="常规 48 13 3" xfId="8336"/>
    <cellStyle name="常规 48 13 4" xfId="8339"/>
    <cellStyle name="常规 48 13 5" xfId="8341"/>
    <cellStyle name="常规 48 13 6" xfId="8343"/>
    <cellStyle name="常规 48 13 7" xfId="8345"/>
    <cellStyle name="常规 48 13 8" xfId="4446"/>
    <cellStyle name="常规 48 13 9" xfId="4450"/>
    <cellStyle name="常规 48 14" xfId="10150"/>
    <cellStyle name="常规 48 14 10" xfId="14443"/>
    <cellStyle name="常规 48 14 11" xfId="27806"/>
    <cellStyle name="常规 48 14 12" xfId="27808"/>
    <cellStyle name="常规 48 14 2" xfId="8359"/>
    <cellStyle name="常规 48 14 3" xfId="8361"/>
    <cellStyle name="常规 48 14 4" xfId="8363"/>
    <cellStyle name="常规 48 14 5" xfId="8365"/>
    <cellStyle name="常规 48 14 6" xfId="8367"/>
    <cellStyle name="常规 48 14 7" xfId="8369"/>
    <cellStyle name="常规 48 14 8" xfId="4466"/>
    <cellStyle name="常规 48 14 9" xfId="4468"/>
    <cellStyle name="常规 48 15" xfId="10157"/>
    <cellStyle name="常规 48 16" xfId="10162"/>
    <cellStyle name="常规 48 17" xfId="27809"/>
    <cellStyle name="常规 48 18" xfId="27811"/>
    <cellStyle name="常规 48 19" xfId="27813"/>
    <cellStyle name="常规 48 2" xfId="7491"/>
    <cellStyle name="常规 48 2 10" xfId="1898"/>
    <cellStyle name="常规 48 2 10 10" xfId="11198"/>
    <cellStyle name="常规 48 2 10 11" xfId="11200"/>
    <cellStyle name="常规 48 2 10 12" xfId="11202"/>
    <cellStyle name="常规 48 2 10 2" xfId="1902"/>
    <cellStyle name="常规 48 2 10 3" xfId="1907"/>
    <cellStyle name="常规 48 2 10 4" xfId="1917"/>
    <cellStyle name="常规 48 2 10 5" xfId="27815"/>
    <cellStyle name="常规 48 2 10 6" xfId="27816"/>
    <cellStyle name="常规 48 2 10 7" xfId="27817"/>
    <cellStyle name="常规 48 2 10 8" xfId="27818"/>
    <cellStyle name="常规 48 2 10 9" xfId="25165"/>
    <cellStyle name="常规 48 2 11" xfId="1920"/>
    <cellStyle name="常规 48 2 11 10" xfId="27820"/>
    <cellStyle name="常规 48 2 11 11" xfId="27822"/>
    <cellStyle name="常规 48 2 11 12" xfId="27823"/>
    <cellStyle name="常规 48 2 11 2" xfId="1923"/>
    <cellStyle name="常规 48 2 11 3" xfId="1927"/>
    <cellStyle name="常规 48 2 11 4" xfId="1933"/>
    <cellStyle name="常规 48 2 11 5" xfId="27824"/>
    <cellStyle name="常规 48 2 11 6" xfId="27825"/>
    <cellStyle name="常规 48 2 11 7" xfId="27826"/>
    <cellStyle name="常规 48 2 11 8" xfId="27827"/>
    <cellStyle name="常规 48 2 11 9" xfId="27828"/>
    <cellStyle name="常规 48 2 12" xfId="1935"/>
    <cellStyle name="常规 48 2 12 10" xfId="14283"/>
    <cellStyle name="常规 48 2 12 11" xfId="10093"/>
    <cellStyle name="常规 48 2 12 12" xfId="10143"/>
    <cellStyle name="常规 48 2 12 2" xfId="1938"/>
    <cellStyle name="常规 48 2 12 3" xfId="1947"/>
    <cellStyle name="常规 48 2 12 4" xfId="1953"/>
    <cellStyle name="常规 48 2 12 5" xfId="27829"/>
    <cellStyle name="常规 48 2 12 6" xfId="27830"/>
    <cellStyle name="常规 48 2 12 7" xfId="27831"/>
    <cellStyle name="常规 48 2 12 8" xfId="27832"/>
    <cellStyle name="常规 48 2 12 9" xfId="27834"/>
    <cellStyle name="常规 48 2 13" xfId="1956"/>
    <cellStyle name="常规 48 2 13 10" xfId="27835"/>
    <cellStyle name="常规 48 2 13 11" xfId="21657"/>
    <cellStyle name="常规 48 2 13 12" xfId="21659"/>
    <cellStyle name="常规 48 2 13 2" xfId="1964"/>
    <cellStyle name="常规 48 2 13 3" xfId="1971"/>
    <cellStyle name="常规 48 2 13 4" xfId="1981"/>
    <cellStyle name="常规 48 2 13 5" xfId="12517"/>
    <cellStyle name="常规 48 2 13 6" xfId="12520"/>
    <cellStyle name="常规 48 2 13 7" xfId="12523"/>
    <cellStyle name="常规 48 2 13 8" xfId="27836"/>
    <cellStyle name="常规 48 2 13 9" xfId="16412"/>
    <cellStyle name="常规 48 2 14" xfId="1983"/>
    <cellStyle name="常规 48 2 14 10" xfId="26597"/>
    <cellStyle name="常规 48 2 14 11" xfId="16824"/>
    <cellStyle name="常规 48 2 14 12" xfId="7465"/>
    <cellStyle name="常规 48 2 14 2" xfId="1988"/>
    <cellStyle name="常规 48 2 14 3" xfId="1993"/>
    <cellStyle name="常规 48 2 14 4" xfId="2008"/>
    <cellStyle name="常规 48 2 14 5" xfId="12534"/>
    <cellStyle name="常规 48 2 14 6" xfId="12537"/>
    <cellStyle name="常规 48 2 14 7" xfId="12540"/>
    <cellStyle name="常规 48 2 14 8" xfId="27838"/>
    <cellStyle name="常规 48 2 14 9" xfId="27839"/>
    <cellStyle name="常规 48 2 15" xfId="1522"/>
    <cellStyle name="常规 48 2 16" xfId="26954"/>
    <cellStyle name="常规 48 2 17" xfId="26958"/>
    <cellStyle name="常规 48 2 18" xfId="26961"/>
    <cellStyle name="常规 48 2 19" xfId="26964"/>
    <cellStyle name="常规 48 2 2" xfId="27840"/>
    <cellStyle name="常规 48 2 2 10" xfId="27841"/>
    <cellStyle name="常规 48 2 2 11" xfId="27842"/>
    <cellStyle name="常规 48 2 2 12" xfId="27843"/>
    <cellStyle name="常规 48 2 2 2" xfId="27844"/>
    <cellStyle name="常规 48 2 2 3" xfId="27845"/>
    <cellStyle name="常规 48 2 2 4" xfId="27846"/>
    <cellStyle name="常规 48 2 2 5" xfId="27847"/>
    <cellStyle name="常规 48 2 2 6" xfId="27849"/>
    <cellStyle name="常规 48 2 2 7" xfId="27851"/>
    <cellStyle name="常规 48 2 2 8" xfId="27853"/>
    <cellStyle name="常规 48 2 2 9" xfId="27855"/>
    <cellStyle name="常规 48 2 20" xfId="1521"/>
    <cellStyle name="常规 48 2 21" xfId="26955"/>
    <cellStyle name="常规 48 2 22" xfId="26959"/>
    <cellStyle name="常规 48 2 23" xfId="26962"/>
    <cellStyle name="常规 48 2 24" xfId="26965"/>
    <cellStyle name="常规 48 2 25" xfId="26967"/>
    <cellStyle name="常规 48 2 26" xfId="27857"/>
    <cellStyle name="常规 48 2 3" xfId="27858"/>
    <cellStyle name="常规 48 2 3 10" xfId="27859"/>
    <cellStyle name="常规 48 2 3 11" xfId="27860"/>
    <cellStyle name="常规 48 2 3 12" xfId="27861"/>
    <cellStyle name="常规 48 2 3 2" xfId="27862"/>
    <cellStyle name="常规 48 2 3 3" xfId="27863"/>
    <cellStyle name="常规 48 2 3 4" xfId="27864"/>
    <cellStyle name="常规 48 2 3 5" xfId="27865"/>
    <cellStyle name="常规 48 2 3 6" xfId="27867"/>
    <cellStyle name="常规 48 2 3 7" xfId="27869"/>
    <cellStyle name="常规 48 2 3 8" xfId="27871"/>
    <cellStyle name="常规 48 2 3 9" xfId="27873"/>
    <cellStyle name="常规 48 2 4" xfId="27875"/>
    <cellStyle name="常规 48 2 4 10" xfId="27876"/>
    <cellStyle name="常规 48 2 4 11" xfId="23823"/>
    <cellStyle name="常规 48 2 4 12" xfId="23825"/>
    <cellStyle name="常规 48 2 4 2" xfId="27262"/>
    <cellStyle name="常规 48 2 4 3" xfId="27877"/>
    <cellStyle name="常规 48 2 4 4" xfId="27878"/>
    <cellStyle name="常规 48 2 4 5" xfId="27879"/>
    <cellStyle name="常规 48 2 4 6" xfId="27881"/>
    <cellStyle name="常规 48 2 4 7" xfId="21434"/>
    <cellStyle name="常规 48 2 4 8" xfId="21437"/>
    <cellStyle name="常规 48 2 4 9" xfId="21440"/>
    <cellStyle name="常规 48 2 5" xfId="27883"/>
    <cellStyle name="常规 48 2 5 10" xfId="24706"/>
    <cellStyle name="常规 48 2 5 11" xfId="23834"/>
    <cellStyle name="常规 48 2 5 12" xfId="23837"/>
    <cellStyle name="常规 48 2 5 2" xfId="24315"/>
    <cellStyle name="常规 48 2 5 3" xfId="27884"/>
    <cellStyle name="常规 48 2 5 4" xfId="27885"/>
    <cellStyle name="常规 48 2 5 5" xfId="27886"/>
    <cellStyle name="常规 48 2 5 6" xfId="27888"/>
    <cellStyle name="常规 48 2 5 7" xfId="27890"/>
    <cellStyle name="常规 48 2 5 8" xfId="27892"/>
    <cellStyle name="常规 48 2 5 9" xfId="27894"/>
    <cellStyle name="常规 48 2 6" xfId="27896"/>
    <cellStyle name="常规 48 2 6 10" xfId="27897"/>
    <cellStyle name="常规 48 2 6 11" xfId="23850"/>
    <cellStyle name="常规 48 2 6 12" xfId="23852"/>
    <cellStyle name="常规 48 2 6 2" xfId="24327"/>
    <cellStyle name="常规 48 2 6 3" xfId="27898"/>
    <cellStyle name="常规 48 2 6 4" xfId="27899"/>
    <cellStyle name="常规 48 2 6 5" xfId="27900"/>
    <cellStyle name="常规 48 2 6 6" xfId="27902"/>
    <cellStyle name="常规 48 2 6 7" xfId="27904"/>
    <cellStyle name="常规 48 2 6 8" xfId="20652"/>
    <cellStyle name="常规 48 2 6 9" xfId="20656"/>
    <cellStyle name="常规 48 2 7" xfId="27906"/>
    <cellStyle name="常规 48 2 7 10" xfId="27907"/>
    <cellStyle name="常规 48 2 7 11" xfId="23861"/>
    <cellStyle name="常规 48 2 7 12" xfId="23863"/>
    <cellStyle name="常规 48 2 7 2" xfId="24337"/>
    <cellStyle name="常规 48 2 7 3" xfId="27908"/>
    <cellStyle name="常规 48 2 7 4" xfId="27909"/>
    <cellStyle name="常规 48 2 7 5" xfId="27910"/>
    <cellStyle name="常规 48 2 7 6" xfId="27912"/>
    <cellStyle name="常规 48 2 7 7" xfId="27914"/>
    <cellStyle name="常规 48 2 7 8" xfId="27916"/>
    <cellStyle name="常规 48 2 7 9" xfId="27918"/>
    <cellStyle name="常规 48 2 8" xfId="27920"/>
    <cellStyle name="常规 48 2 8 10" xfId="27921"/>
    <cellStyle name="常规 48 2 8 11" xfId="968"/>
    <cellStyle name="常规 48 2 8 12" xfId="23874"/>
    <cellStyle name="常规 48 2 8 2" xfId="24350"/>
    <cellStyle name="常规 48 2 8 3" xfId="27922"/>
    <cellStyle name="常规 48 2 8 4" xfId="27923"/>
    <cellStyle name="常规 48 2 8 5" xfId="27924"/>
    <cellStyle name="常规 48 2 8 6" xfId="27925"/>
    <cellStyle name="常规 48 2 8 7" xfId="27926"/>
    <cellStyle name="常规 48 2 8 8" xfId="27927"/>
    <cellStyle name="常规 48 2 8 9" xfId="27928"/>
    <cellStyle name="常规 48 2 9" xfId="27929"/>
    <cellStyle name="常规 48 2 9 10" xfId="27930"/>
    <cellStyle name="常规 48 2 9 11" xfId="994"/>
    <cellStyle name="常规 48 2 9 12" xfId="23885"/>
    <cellStyle name="常规 48 2 9 2" xfId="20497"/>
    <cellStyle name="常规 48 2 9 3" xfId="20501"/>
    <cellStyle name="常规 48 2 9 4" xfId="20505"/>
    <cellStyle name="常规 48 2 9 5" xfId="20509"/>
    <cellStyle name="常规 48 2 9 6" xfId="20513"/>
    <cellStyle name="常规 48 2 9 7" xfId="20518"/>
    <cellStyle name="常规 48 2 9 8" xfId="21467"/>
    <cellStyle name="常规 48 2 9 9" xfId="21469"/>
    <cellStyle name="常规 48 20" xfId="10158"/>
    <cellStyle name="常规 48 21" xfId="10163"/>
    <cellStyle name="常规 48 22" xfId="27810"/>
    <cellStyle name="常规 48 23" xfId="27812"/>
    <cellStyle name="常规 48 24" xfId="27814"/>
    <cellStyle name="常规 48 25" xfId="27931"/>
    <cellStyle name="常规 48 3" xfId="27932"/>
    <cellStyle name="常规 48 3 10" xfId="18785"/>
    <cellStyle name="常规 48 3 11" xfId="18814"/>
    <cellStyle name="常规 48 3 12" xfId="19151"/>
    <cellStyle name="常规 48 3 2" xfId="27933"/>
    <cellStyle name="常规 48 3 3" xfId="27934"/>
    <cellStyle name="常规 48 3 4" xfId="27935"/>
    <cellStyle name="常规 48 3 5" xfId="27936"/>
    <cellStyle name="常规 48 3 6" xfId="27937"/>
    <cellStyle name="常规 48 3 7" xfId="27939"/>
    <cellStyle name="常规 48 3 8" xfId="27941"/>
    <cellStyle name="常规 48 3 9" xfId="27943"/>
    <cellStyle name="常规 48 4" xfId="27944"/>
    <cellStyle name="常规 48 4 10" xfId="27945"/>
    <cellStyle name="常规 48 4 11" xfId="27947"/>
    <cellStyle name="常规 48 4 12" xfId="27949"/>
    <cellStyle name="常规 48 4 2" xfId="27951"/>
    <cellStyle name="常规 48 4 3" xfId="27952"/>
    <cellStyle name="常规 48 4 4" xfId="27953"/>
    <cellStyle name="常规 48 4 5" xfId="27954"/>
    <cellStyle name="常规 48 4 6" xfId="27955"/>
    <cellStyle name="常规 48 4 7" xfId="27956"/>
    <cellStyle name="常规 48 4 8" xfId="27957"/>
    <cellStyle name="常规 48 4 9" xfId="14203"/>
    <cellStyle name="常规 48 5" xfId="27958"/>
    <cellStyle name="常规 48 5 10" xfId="4548"/>
    <cellStyle name="常规 48 5 11" xfId="4552"/>
    <cellStyle name="常规 48 5 12" xfId="4556"/>
    <cellStyle name="常规 48 5 2" xfId="27959"/>
    <cellStyle name="常规 48 5 3" xfId="27961"/>
    <cellStyle name="常规 48 5 4" xfId="25445"/>
    <cellStyle name="常规 48 5 5" xfId="25449"/>
    <cellStyle name="常规 48 5 6" xfId="25453"/>
    <cellStyle name="常规 48 5 7" xfId="27965"/>
    <cellStyle name="常规 48 5 8" xfId="27967"/>
    <cellStyle name="常规 48 5 9" xfId="14205"/>
    <cellStyle name="常规 48 6" xfId="8020"/>
    <cellStyle name="常规 48 6 10" xfId="14258"/>
    <cellStyle name="常规 48 6 11" xfId="14262"/>
    <cellStyle name="常规 48 6 12" xfId="27969"/>
    <cellStyle name="常规 48 6 2" xfId="27970"/>
    <cellStyle name="常规 48 6 3" xfId="27971"/>
    <cellStyle name="常规 48 6 4" xfId="26064"/>
    <cellStyle name="常规 48 6 5" xfId="216"/>
    <cellStyle name="常规 48 6 6" xfId="26067"/>
    <cellStyle name="常规 48 6 7" xfId="27972"/>
    <cellStyle name="常规 48 6 8" xfId="27974"/>
    <cellStyle name="常规 48 6 9" xfId="27976"/>
    <cellStyle name="常规 48 7" xfId="8022"/>
    <cellStyle name="常规 48 7 10" xfId="16079"/>
    <cellStyle name="常规 48 7 11" xfId="16082"/>
    <cellStyle name="常规 48 7 12" xfId="16085"/>
    <cellStyle name="常规 48 7 2" xfId="27978"/>
    <cellStyle name="常规 48 7 3" xfId="27979"/>
    <cellStyle name="常规 48 7 4" xfId="27980"/>
    <cellStyle name="常规 48 7 5" xfId="1070"/>
    <cellStyle name="常规 48 7 6" xfId="1074"/>
    <cellStyle name="常规 48 7 7" xfId="27982"/>
    <cellStyle name="常规 48 7 8" xfId="27984"/>
    <cellStyle name="常规 48 7 9" xfId="27986"/>
    <cellStyle name="常规 48 8" xfId="8024"/>
    <cellStyle name="常规 48 8 10" xfId="23613"/>
    <cellStyle name="常规 48 8 11" xfId="16934"/>
    <cellStyle name="常规 48 8 12" xfId="16937"/>
    <cellStyle name="常规 48 8 2" xfId="27988"/>
    <cellStyle name="常规 48 8 3" xfId="27989"/>
    <cellStyle name="常规 48 8 4" xfId="27990"/>
    <cellStyle name="常规 48 8 5" xfId="27992"/>
    <cellStyle name="常规 48 8 6" xfId="758"/>
    <cellStyle name="常规 48 8 7" xfId="763"/>
    <cellStyle name="常规 48 8 8" xfId="775"/>
    <cellStyle name="常规 48 8 9" xfId="27994"/>
    <cellStyle name="常规 48 9" xfId="8026"/>
    <cellStyle name="常规 48 9 10" xfId="27996"/>
    <cellStyle name="常规 48 9 11" xfId="17040"/>
    <cellStyle name="常规 48 9 12" xfId="17042"/>
    <cellStyle name="常规 48 9 2" xfId="27997"/>
    <cellStyle name="常规 48 9 3" xfId="27998"/>
    <cellStyle name="常规 48 9 4" xfId="27999"/>
    <cellStyle name="常规 48 9 5" xfId="28000"/>
    <cellStyle name="常规 48 9 6" xfId="478"/>
    <cellStyle name="常规 48 9 7" xfId="489"/>
    <cellStyle name="常规 48 9 8" xfId="802"/>
    <cellStyle name="常规 48 9 9" xfId="28001"/>
    <cellStyle name="常规 49" xfId="23463"/>
    <cellStyle name="常规 49 10" xfId="5839"/>
    <cellStyle name="常规 49 10 10" xfId="6996"/>
    <cellStyle name="常规 49 10 11" xfId="6999"/>
    <cellStyle name="常规 49 10 12" xfId="7002"/>
    <cellStyle name="常规 49 10 13" xfId="23343"/>
    <cellStyle name="常规 49 10 14" xfId="23345"/>
    <cellStyle name="常规 49 10 15" xfId="23347"/>
    <cellStyle name="常规 49 10 16" xfId="23349"/>
    <cellStyle name="常规 49 10 17" xfId="23352"/>
    <cellStyle name="常规 49 10 2" xfId="7005"/>
    <cellStyle name="常规 49 10 2 10" xfId="28002"/>
    <cellStyle name="常规 49 10 2 11" xfId="28004"/>
    <cellStyle name="常规 49 10 2 12" xfId="28006"/>
    <cellStyle name="常规 49 10 2 2" xfId="10502"/>
    <cellStyle name="常规 49 10 2 3" xfId="10507"/>
    <cellStyle name="常规 49 10 2 4" xfId="28008"/>
    <cellStyle name="常规 49 10 2 5" xfId="28011"/>
    <cellStyle name="常规 49 10 2 6" xfId="28014"/>
    <cellStyle name="常规 49 10 2 7" xfId="23243"/>
    <cellStyle name="常规 49 10 2 8" xfId="23247"/>
    <cellStyle name="常规 49 10 2 9" xfId="23251"/>
    <cellStyle name="常规 49 10 3" xfId="7009"/>
    <cellStyle name="常规 49 10 3 10" xfId="28016"/>
    <cellStyle name="常规 49 10 3 11" xfId="28018"/>
    <cellStyle name="常规 49 10 3 12" xfId="28020"/>
    <cellStyle name="常规 49 10 3 2" xfId="7352"/>
    <cellStyle name="常规 49 10 3 3" xfId="7358"/>
    <cellStyle name="常规 49 10 3 4" xfId="7361"/>
    <cellStyle name="常规 49 10 3 5" xfId="28023"/>
    <cellStyle name="常规 49 10 3 6" xfId="28026"/>
    <cellStyle name="常规 49 10 3 7" xfId="23264"/>
    <cellStyle name="常规 49 10 3 8" xfId="23268"/>
    <cellStyle name="常规 49 10 3 9" xfId="23272"/>
    <cellStyle name="常规 49 10 4" xfId="7013"/>
    <cellStyle name="常规 49 10 4 10" xfId="28028"/>
    <cellStyle name="常规 49 10 4 11" xfId="28029"/>
    <cellStyle name="常规 49 10 4 12" xfId="28030"/>
    <cellStyle name="常规 49 10 4 2" xfId="10579"/>
    <cellStyle name="常规 49 10 4 3" xfId="10584"/>
    <cellStyle name="常规 49 10 4 4" xfId="28031"/>
    <cellStyle name="常规 49 10 4 5" xfId="28034"/>
    <cellStyle name="常规 49 10 4 6" xfId="28037"/>
    <cellStyle name="常规 49 10 4 7" xfId="23282"/>
    <cellStyle name="常规 49 10 4 8" xfId="23287"/>
    <cellStyle name="常规 49 10 4 9" xfId="23292"/>
    <cellStyle name="常规 49 10 5" xfId="236"/>
    <cellStyle name="常规 49 10 5 10" xfId="19093"/>
    <cellStyle name="常规 49 10 5 11" xfId="19095"/>
    <cellStyle name="常规 49 10 5 12" xfId="19097"/>
    <cellStyle name="常规 49 10 5 2" xfId="10623"/>
    <cellStyle name="常规 49 10 5 3" xfId="10628"/>
    <cellStyle name="常规 49 10 5 4" xfId="28039"/>
    <cellStyle name="常规 49 10 5 5" xfId="28041"/>
    <cellStyle name="常规 49 10 5 6" xfId="28043"/>
    <cellStyle name="常规 49 10 5 7" xfId="28045"/>
    <cellStyle name="常规 49 10 5 8" xfId="28047"/>
    <cellStyle name="常规 49 10 5 9" xfId="28049"/>
    <cellStyle name="常规 49 10 6" xfId="7016"/>
    <cellStyle name="常规 49 10 7" xfId="7019"/>
    <cellStyle name="常规 49 10 8" xfId="7022"/>
    <cellStyle name="常规 49 10 9" xfId="7025"/>
    <cellStyle name="常规 49 11" xfId="1608"/>
    <cellStyle name="常规 49 11 10" xfId="556"/>
    <cellStyle name="常规 49 11 11" xfId="3341"/>
    <cellStyle name="常规 49 11 12" xfId="3346"/>
    <cellStyle name="常规 49 11 13" xfId="3225"/>
    <cellStyle name="常规 49 11 14" xfId="3231"/>
    <cellStyle name="常规 49 11 15" xfId="784"/>
    <cellStyle name="常规 49 11 16" xfId="5536"/>
    <cellStyle name="常规 49 11 17" xfId="5540"/>
    <cellStyle name="常规 49 11 2" xfId="1616"/>
    <cellStyle name="常规 49 11 2 10" xfId="28050"/>
    <cellStyle name="常规 49 11 2 11" xfId="28051"/>
    <cellStyle name="常规 49 11 2 12" xfId="28052"/>
    <cellStyle name="常规 49 11 2 2" xfId="733"/>
    <cellStyle name="常规 49 11 2 3" xfId="5405"/>
    <cellStyle name="常规 49 11 2 4" xfId="28053"/>
    <cellStyle name="常规 49 11 2 5" xfId="18140"/>
    <cellStyle name="常规 49 11 2 6" xfId="18143"/>
    <cellStyle name="常规 49 11 2 7" xfId="18146"/>
    <cellStyle name="常规 49 11 2 8" xfId="26566"/>
    <cellStyle name="常规 49 11 2 9" xfId="26569"/>
    <cellStyle name="常规 49 11 3" xfId="3263"/>
    <cellStyle name="常规 49 11 3 10" xfId="28055"/>
    <cellStyle name="常规 49 11 3 11" xfId="28056"/>
    <cellStyle name="常规 49 11 3 12" xfId="28057"/>
    <cellStyle name="常规 49 11 3 2" xfId="10692"/>
    <cellStyle name="常规 49 11 3 3" xfId="10695"/>
    <cellStyle name="常规 49 11 3 4" xfId="28058"/>
    <cellStyle name="常规 49 11 3 5" xfId="28060"/>
    <cellStyle name="常规 49 11 3 6" xfId="28062"/>
    <cellStyle name="常规 49 11 3 7" xfId="28064"/>
    <cellStyle name="常规 49 11 3 8" xfId="28066"/>
    <cellStyle name="常规 49 11 3 9" xfId="28068"/>
    <cellStyle name="常规 49 11 4" xfId="3270"/>
    <cellStyle name="常规 49 11 4 10" xfId="28070"/>
    <cellStyle name="常规 49 11 4 11" xfId="28072"/>
    <cellStyle name="常规 49 11 4 12" xfId="28074"/>
    <cellStyle name="常规 49 11 4 2" xfId="28075"/>
    <cellStyle name="常规 49 11 4 3" xfId="28077"/>
    <cellStyle name="常规 49 11 4 4" xfId="28079"/>
    <cellStyle name="常规 49 11 4 5" xfId="3151"/>
    <cellStyle name="常规 49 11 4 6" xfId="5459"/>
    <cellStyle name="常规 49 11 4 7" xfId="5530"/>
    <cellStyle name="常规 49 11 4 8" xfId="28081"/>
    <cellStyle name="常规 49 11 4 9" xfId="28084"/>
    <cellStyle name="常规 49 11 5" xfId="410"/>
    <cellStyle name="常规 49 11 5 10" xfId="28086"/>
    <cellStyle name="常规 49 11 5 11" xfId="28087"/>
    <cellStyle name="常规 49 11 5 12" xfId="28088"/>
    <cellStyle name="常规 49 11 5 2" xfId="6793"/>
    <cellStyle name="常规 49 11 5 3" xfId="28089"/>
    <cellStyle name="常规 49 11 5 4" xfId="28091"/>
    <cellStyle name="常规 49 11 5 5" xfId="28093"/>
    <cellStyle name="常规 49 11 5 6" xfId="28095"/>
    <cellStyle name="常规 49 11 5 7" xfId="28097"/>
    <cellStyle name="常规 49 11 5 8" xfId="28099"/>
    <cellStyle name="常规 49 11 5 9" xfId="28101"/>
    <cellStyle name="常规 49 11 6" xfId="952"/>
    <cellStyle name="常规 49 11 7" xfId="3277"/>
    <cellStyle name="常规 49 11 8" xfId="3281"/>
    <cellStyle name="常规 49 11 9" xfId="3285"/>
    <cellStyle name="常规 49 12" xfId="1627"/>
    <cellStyle name="常规 49 12 10" xfId="7029"/>
    <cellStyle name="常规 49 12 11" xfId="7034"/>
    <cellStyle name="常规 49 12 12" xfId="7039"/>
    <cellStyle name="常规 49 12 13" xfId="8208"/>
    <cellStyle name="常规 49 12 14" xfId="8212"/>
    <cellStyle name="常规 49 12 15" xfId="6827"/>
    <cellStyle name="常规 49 12 16" xfId="6833"/>
    <cellStyle name="常规 49 12 2" xfId="443"/>
    <cellStyle name="常规 49 12 2 10" xfId="28102"/>
    <cellStyle name="常规 49 12 2 11" xfId="28103"/>
    <cellStyle name="常规 49 12 2 12" xfId="28104"/>
    <cellStyle name="常规 49 12 2 2" xfId="10753"/>
    <cellStyle name="常规 49 12 2 3" xfId="10755"/>
    <cellStyle name="常规 49 12 2 4" xfId="28105"/>
    <cellStyle name="常规 49 12 2 5" xfId="28106"/>
    <cellStyle name="常规 49 12 2 6" xfId="28107"/>
    <cellStyle name="常规 49 12 2 7" xfId="28108"/>
    <cellStyle name="常规 49 12 2 8" xfId="28109"/>
    <cellStyle name="常规 49 12 2 9" xfId="14503"/>
    <cellStyle name="常规 49 12 3" xfId="1633"/>
    <cellStyle name="常规 49 12 3 10" xfId="28110"/>
    <cellStyle name="常规 49 12 3 11" xfId="28111"/>
    <cellStyle name="常规 49 12 3 12" xfId="28112"/>
    <cellStyle name="常规 49 12 3 2" xfId="10767"/>
    <cellStyle name="常规 49 12 3 3" xfId="10769"/>
    <cellStyle name="常规 49 12 3 4" xfId="28113"/>
    <cellStyle name="常规 49 12 3 5" xfId="28114"/>
    <cellStyle name="常规 49 12 3 6" xfId="28115"/>
    <cellStyle name="常规 49 12 3 7" xfId="28116"/>
    <cellStyle name="常规 49 12 3 8" xfId="28117"/>
    <cellStyle name="常规 49 12 3 9" xfId="10516"/>
    <cellStyle name="常规 49 12 4" xfId="7044"/>
    <cellStyle name="常规 49 12 4 10" xfId="28118"/>
    <cellStyle name="常规 49 12 4 11" xfId="28119"/>
    <cellStyle name="常规 49 12 4 12" xfId="28120"/>
    <cellStyle name="常规 49 12 4 2" xfId="8206"/>
    <cellStyle name="常规 49 12 4 3" xfId="28121"/>
    <cellStyle name="常规 49 12 4 4" xfId="28122"/>
    <cellStyle name="常规 49 12 4 5" xfId="28123"/>
    <cellStyle name="常规 49 12 4 6" xfId="28124"/>
    <cellStyle name="常规 49 12 4 7" xfId="28125"/>
    <cellStyle name="常规 49 12 4 8" xfId="28126"/>
    <cellStyle name="常规 49 12 4 9" xfId="14507"/>
    <cellStyle name="常规 49 12 5" xfId="7047"/>
    <cellStyle name="常规 49 12 6" xfId="7050"/>
    <cellStyle name="常规 49 12 7" xfId="7053"/>
    <cellStyle name="常规 49 12 8" xfId="7056"/>
    <cellStyle name="常规 49 12 9" xfId="7059"/>
    <cellStyle name="常规 49 13" xfId="1639"/>
    <cellStyle name="常规 49 13 10" xfId="7062"/>
    <cellStyle name="常规 49 13 11" xfId="7066"/>
    <cellStyle name="常规 49 13 12" xfId="7070"/>
    <cellStyle name="常规 49 13 13" xfId="28127"/>
    <cellStyle name="常规 49 13 14" xfId="28130"/>
    <cellStyle name="常规 49 13 2" xfId="5172"/>
    <cellStyle name="常规 49 13 2 10" xfId="28133"/>
    <cellStyle name="常规 49 13 2 11" xfId="19966"/>
    <cellStyle name="常规 49 13 2 12" xfId="19969"/>
    <cellStyle name="常规 49 13 2 2" xfId="4279"/>
    <cellStyle name="常规 49 13 2 3" xfId="652"/>
    <cellStyle name="常规 49 13 2 4" xfId="20380"/>
    <cellStyle name="常规 49 13 2 5" xfId="21621"/>
    <cellStyle name="常规 49 13 2 6" xfId="21624"/>
    <cellStyle name="常规 49 13 2 7" xfId="28134"/>
    <cellStyle name="常规 49 13 2 8" xfId="28136"/>
    <cellStyle name="常规 49 13 2 9" xfId="28137"/>
    <cellStyle name="常规 49 13 3" xfId="5176"/>
    <cellStyle name="常规 49 13 4" xfId="5180"/>
    <cellStyle name="常规 49 13 5" xfId="5184"/>
    <cellStyle name="常规 49 13 6" xfId="5188"/>
    <cellStyle name="常规 49 13 7" xfId="7075"/>
    <cellStyle name="常规 49 13 8" xfId="1262"/>
    <cellStyle name="常规 49 13 9" xfId="7078"/>
    <cellStyle name="常规 49 14" xfId="7084"/>
    <cellStyle name="常规 49 14 10" xfId="7087"/>
    <cellStyle name="常规 49 14 11" xfId="2877"/>
    <cellStyle name="常规 49 14 12" xfId="7091"/>
    <cellStyle name="常规 49 14 13" xfId="28139"/>
    <cellStyle name="常规 49 14 14" xfId="28143"/>
    <cellStyle name="常规 49 14 2" xfId="5198"/>
    <cellStyle name="常规 49 14 2 10" xfId="28147"/>
    <cellStyle name="常规 49 14 2 11" xfId="20072"/>
    <cellStyle name="常规 49 14 2 12" xfId="20075"/>
    <cellStyle name="常规 49 14 2 2" xfId="21748"/>
    <cellStyle name="常规 49 14 2 3" xfId="21750"/>
    <cellStyle name="常规 49 14 2 4" xfId="21752"/>
    <cellStyle name="常规 49 14 2 5" xfId="11012"/>
    <cellStyle name="常规 49 14 2 6" xfId="11037"/>
    <cellStyle name="常规 49 14 2 7" xfId="11040"/>
    <cellStyle name="常规 49 14 2 8" xfId="11043"/>
    <cellStyle name="常规 49 14 2 9" xfId="11045"/>
    <cellStyle name="常规 49 14 3" xfId="5201"/>
    <cellStyle name="常规 49 14 4" xfId="5205"/>
    <cellStyle name="常规 49 14 5" xfId="5003"/>
    <cellStyle name="常规 49 14 6" xfId="5010"/>
    <cellStyle name="常规 49 14 7" xfId="5016"/>
    <cellStyle name="常规 49 14 8" xfId="1273"/>
    <cellStyle name="常规 49 14 9" xfId="1281"/>
    <cellStyle name="常规 49 15" xfId="5481"/>
    <cellStyle name="常规 49 15 10" xfId="5487"/>
    <cellStyle name="常规 49 15 11" xfId="986"/>
    <cellStyle name="常规 49 15 12" xfId="5093"/>
    <cellStyle name="常规 49 15 13" xfId="5101"/>
    <cellStyle name="常规 49 15 2" xfId="2787"/>
    <cellStyle name="常规 49 15 3" xfId="5214"/>
    <cellStyle name="常规 49 15 4" xfId="5218"/>
    <cellStyle name="常规 49 15 5" xfId="5222"/>
    <cellStyle name="常规 49 15 6" xfId="5226"/>
    <cellStyle name="常规 49 15 7" xfId="5573"/>
    <cellStyle name="常规 49 15 8" xfId="5600"/>
    <cellStyle name="常规 49 15 9" xfId="5608"/>
    <cellStyle name="常规 49 16" xfId="7099"/>
    <cellStyle name="常规 49 17" xfId="7104"/>
    <cellStyle name="常规 49 18" xfId="28148"/>
    <cellStyle name="常规 49 19" xfId="28152"/>
    <cellStyle name="常规 49 2" xfId="24434"/>
    <cellStyle name="常规 49 2 10" xfId="27571"/>
    <cellStyle name="常规 49 2 10 10" xfId="21465"/>
    <cellStyle name="常规 49 2 10 11" xfId="21499"/>
    <cellStyle name="常规 49 2 10 12" xfId="21508"/>
    <cellStyle name="常规 49 2 10 2" xfId="14953"/>
    <cellStyle name="常规 49 2 10 3" xfId="28156"/>
    <cellStyle name="常规 49 2 10 4" xfId="28159"/>
    <cellStyle name="常规 49 2 10 5" xfId="16566"/>
    <cellStyle name="常规 49 2 10 6" xfId="16584"/>
    <cellStyle name="常规 49 2 10 7" xfId="16593"/>
    <cellStyle name="常规 49 2 10 8" xfId="16604"/>
    <cellStyle name="常规 49 2 10 9" xfId="16610"/>
    <cellStyle name="常规 49 2 11" xfId="27574"/>
    <cellStyle name="常规 49 2 11 10" xfId="22353"/>
    <cellStyle name="常规 49 2 11 11" xfId="22381"/>
    <cellStyle name="常规 49 2 11 12" xfId="22400"/>
    <cellStyle name="常规 49 2 11 2" xfId="14982"/>
    <cellStyle name="常规 49 2 11 3" xfId="28161"/>
    <cellStyle name="常规 49 2 11 4" xfId="28164"/>
    <cellStyle name="常规 49 2 11 5" xfId="28167"/>
    <cellStyle name="常规 49 2 11 6" xfId="28169"/>
    <cellStyle name="常规 49 2 11 7" xfId="28170"/>
    <cellStyle name="常规 49 2 11 8" xfId="28171"/>
    <cellStyle name="常规 49 2 11 9" xfId="28172"/>
    <cellStyle name="常规 49 2 12" xfId="27577"/>
    <cellStyle name="常规 49 2 12 10" xfId="23279"/>
    <cellStyle name="常规 49 2 12 11" xfId="23300"/>
    <cellStyle name="常规 49 2 12 12" xfId="23302"/>
    <cellStyle name="常规 49 2 12 2" xfId="15008"/>
    <cellStyle name="常规 49 2 12 3" xfId="28173"/>
    <cellStyle name="常规 49 2 12 4" xfId="28175"/>
    <cellStyle name="常规 49 2 12 5" xfId="28177"/>
    <cellStyle name="常规 49 2 12 6" xfId="28178"/>
    <cellStyle name="常规 49 2 12 7" xfId="28179"/>
    <cellStyle name="常规 49 2 12 8" xfId="28180"/>
    <cellStyle name="常规 49 2 12 9" xfId="28181"/>
    <cellStyle name="常规 49 2 13" xfId="27580"/>
    <cellStyle name="常规 49 2 13 10" xfId="23403"/>
    <cellStyle name="常规 49 2 13 11" xfId="23405"/>
    <cellStyle name="常规 49 2 13 12" xfId="23407"/>
    <cellStyle name="常规 49 2 13 2" xfId="15034"/>
    <cellStyle name="常规 49 2 13 3" xfId="26983"/>
    <cellStyle name="常规 49 2 13 4" xfId="27000"/>
    <cellStyle name="常规 49 2 13 5" xfId="28183"/>
    <cellStyle name="常规 49 2 13 6" xfId="28184"/>
    <cellStyle name="常规 49 2 13 7" xfId="28185"/>
    <cellStyle name="常规 49 2 13 8" xfId="28186"/>
    <cellStyle name="常规 49 2 13 9" xfId="9999"/>
    <cellStyle name="常规 49 2 14" xfId="27582"/>
    <cellStyle name="常规 49 2 15" xfId="27584"/>
    <cellStyle name="常规 49 2 16" xfId="27587"/>
    <cellStyle name="常规 49 2 17" xfId="27590"/>
    <cellStyle name="常规 49 2 18" xfId="28187"/>
    <cellStyle name="常规 49 2 19" xfId="661"/>
    <cellStyle name="常规 49 2 2" xfId="28189"/>
    <cellStyle name="常规 49 2 2 10" xfId="28191"/>
    <cellStyle name="常规 49 2 2 11" xfId="28192"/>
    <cellStyle name="常规 49 2 2 12" xfId="28193"/>
    <cellStyle name="常规 49 2 2 2" xfId="9486"/>
    <cellStyle name="常规 49 2 2 3" xfId="9489"/>
    <cellStyle name="常规 49 2 2 4" xfId="9492"/>
    <cellStyle name="常规 49 2 2 5" xfId="26670"/>
    <cellStyle name="常规 49 2 2 6" xfId="16926"/>
    <cellStyle name="常规 49 2 2 7" xfId="17523"/>
    <cellStyle name="常规 49 2 2 8" xfId="17693"/>
    <cellStyle name="常规 49 2 2 9" xfId="17889"/>
    <cellStyle name="常规 49 2 20" xfId="27585"/>
    <cellStyle name="常规 49 2 21" xfId="27588"/>
    <cellStyle name="常规 49 2 22" xfId="27591"/>
    <cellStyle name="常规 49 2 23" xfId="28188"/>
    <cellStyle name="常规 49 2 24" xfId="660"/>
    <cellStyle name="常规 49 2 3" xfId="28194"/>
    <cellStyle name="常规 49 2 3 10" xfId="28196"/>
    <cellStyle name="常规 49 2 3 11" xfId="28197"/>
    <cellStyle name="常规 49 2 3 12" xfId="28198"/>
    <cellStyle name="常规 49 2 3 2" xfId="28199"/>
    <cellStyle name="常规 49 2 3 3" xfId="28200"/>
    <cellStyle name="常规 49 2 3 4" xfId="28201"/>
    <cellStyle name="常规 49 2 3 5" xfId="28203"/>
    <cellStyle name="常规 49 2 3 6" xfId="17920"/>
    <cellStyle name="常规 49 2 3 7" xfId="18406"/>
    <cellStyle name="常规 49 2 3 8" xfId="18596"/>
    <cellStyle name="常规 49 2 3 9" xfId="18736"/>
    <cellStyle name="常规 49 2 4" xfId="28205"/>
    <cellStyle name="常规 49 2 4 10" xfId="28207"/>
    <cellStyle name="常规 49 2 4 11" xfId="24592"/>
    <cellStyle name="常规 49 2 4 12" xfId="24594"/>
    <cellStyle name="常规 49 2 4 2" xfId="27569"/>
    <cellStyle name="常规 49 2 4 3" xfId="28208"/>
    <cellStyle name="常规 49 2 4 4" xfId="28209"/>
    <cellStyle name="常规 49 2 4 5" xfId="28210"/>
    <cellStyle name="常规 49 2 4 6" xfId="18762"/>
    <cellStyle name="常规 49 2 4 7" xfId="18765"/>
    <cellStyle name="常规 49 2 4 8" xfId="22331"/>
    <cellStyle name="常规 49 2 4 9" xfId="22333"/>
    <cellStyle name="常规 49 2 5" xfId="28211"/>
    <cellStyle name="常规 49 2 5 10" xfId="12768"/>
    <cellStyle name="常规 49 2 5 11" xfId="24602"/>
    <cellStyle name="常规 49 2 5 12" xfId="13961"/>
    <cellStyle name="常规 49 2 5 2" xfId="15356"/>
    <cellStyle name="常规 49 2 5 3" xfId="15358"/>
    <cellStyle name="常规 49 2 5 4" xfId="28213"/>
    <cellStyle name="常规 49 2 5 5" xfId="28214"/>
    <cellStyle name="常规 49 2 5 6" xfId="28215"/>
    <cellStyle name="常规 49 2 5 7" xfId="5822"/>
    <cellStyle name="常规 49 2 5 8" xfId="5829"/>
    <cellStyle name="常规 49 2 5 9" xfId="145"/>
    <cellStyle name="常规 49 2 6" xfId="28216"/>
    <cellStyle name="常规 49 2 6 10" xfId="28218"/>
    <cellStyle name="常规 49 2 6 11" xfId="24612"/>
    <cellStyle name="常规 49 2 6 12" xfId="24614"/>
    <cellStyle name="常规 49 2 6 2" xfId="28219"/>
    <cellStyle name="常规 49 2 6 3" xfId="28220"/>
    <cellStyle name="常规 49 2 6 4" xfId="28221"/>
    <cellStyle name="常规 49 2 6 5" xfId="28222"/>
    <cellStyle name="常规 49 2 6 6" xfId="16677"/>
    <cellStyle name="常规 49 2 6 7" xfId="16680"/>
    <cellStyle name="常规 49 2 6 8" xfId="16683"/>
    <cellStyle name="常规 49 2 6 9" xfId="28223"/>
    <cellStyle name="常规 49 2 7" xfId="8888"/>
    <cellStyle name="常规 49 2 7 10" xfId="8891"/>
    <cellStyle name="常规 49 2 7 11" xfId="8894"/>
    <cellStyle name="常规 49 2 7 12" xfId="8897"/>
    <cellStyle name="常规 49 2 7 2" xfId="8911"/>
    <cellStyle name="常规 49 2 7 3" xfId="9051"/>
    <cellStyle name="常规 49 2 7 4" xfId="9068"/>
    <cellStyle name="常规 49 2 7 5" xfId="9081"/>
    <cellStyle name="常规 49 2 7 6" xfId="9099"/>
    <cellStyle name="常规 49 2 7 7" xfId="9133"/>
    <cellStyle name="常规 49 2 7 8" xfId="9162"/>
    <cellStyle name="常规 49 2 7 9" xfId="9179"/>
    <cellStyle name="常规 49 2 8" xfId="9191"/>
    <cellStyle name="常规 49 2 8 10" xfId="9194"/>
    <cellStyle name="常规 49 2 8 11" xfId="9277"/>
    <cellStyle name="常规 49 2 8 12" xfId="9312"/>
    <cellStyle name="常规 49 2 8 2" xfId="9369"/>
    <cellStyle name="常规 49 2 8 3" xfId="9545"/>
    <cellStyle name="常规 49 2 8 4" xfId="9720"/>
    <cellStyle name="常规 49 2 8 5" xfId="9867"/>
    <cellStyle name="常规 49 2 8 6" xfId="10046"/>
    <cellStyle name="常规 49 2 8 7" xfId="10350"/>
    <cellStyle name="常规 49 2 8 8" xfId="10637"/>
    <cellStyle name="常规 49 2 8 9" xfId="10702"/>
    <cellStyle name="常规 49 2 9" xfId="10776"/>
    <cellStyle name="常规 49 2 9 10" xfId="10779"/>
    <cellStyle name="常规 49 2 9 11" xfId="10923"/>
    <cellStyle name="常规 49 2 9 12" xfId="11002"/>
    <cellStyle name="常规 49 2 9 2" xfId="11093"/>
    <cellStyle name="常规 49 2 9 3" xfId="1856"/>
    <cellStyle name="常规 49 2 9 4" xfId="11424"/>
    <cellStyle name="常规 49 2 9 5" xfId="11615"/>
    <cellStyle name="常规 49 2 9 6" xfId="11778"/>
    <cellStyle name="常规 49 2 9 7" xfId="12081"/>
    <cellStyle name="常规 49 2 9 8" xfId="12305"/>
    <cellStyle name="常规 49 2 9 9" xfId="12400"/>
    <cellStyle name="常规 49 20" xfId="5482"/>
    <cellStyle name="常规 49 21" xfId="7100"/>
    <cellStyle name="常规 49 22" xfId="7105"/>
    <cellStyle name="常规 49 23" xfId="28149"/>
    <cellStyle name="常规 49 24" xfId="28153"/>
    <cellStyle name="常规 49 25" xfId="28224"/>
    <cellStyle name="常规 49 26" xfId="28225"/>
    <cellStyle name="常规 49 27" xfId="26689"/>
    <cellStyle name="常规 49 3" xfId="28226"/>
    <cellStyle name="常规 49 3 10" xfId="28228"/>
    <cellStyle name="常规 49 3 10 10" xfId="28230"/>
    <cellStyle name="常规 49 3 10 11" xfId="5845"/>
    <cellStyle name="常规 49 3 10 12" xfId="5859"/>
    <cellStyle name="常规 49 3 10 2" xfId="16420"/>
    <cellStyle name="常规 49 3 10 3" xfId="28231"/>
    <cellStyle name="常规 49 3 10 4" xfId="28233"/>
    <cellStyle name="常规 49 3 10 5" xfId="28234"/>
    <cellStyle name="常规 49 3 10 6" xfId="28235"/>
    <cellStyle name="常规 49 3 10 7" xfId="28236"/>
    <cellStyle name="常规 49 3 10 8" xfId="28237"/>
    <cellStyle name="常规 49 3 10 9" xfId="28238"/>
    <cellStyle name="常规 49 3 11" xfId="28239"/>
    <cellStyle name="常规 49 3 11 10" xfId="28241"/>
    <cellStyle name="常规 49 3 11 11" xfId="28242"/>
    <cellStyle name="常规 49 3 11 12" xfId="28243"/>
    <cellStyle name="常规 49 3 11 2" xfId="28244"/>
    <cellStyle name="常规 49 3 11 3" xfId="28245"/>
    <cellStyle name="常规 49 3 11 4" xfId="28246"/>
    <cellStyle name="常规 49 3 11 5" xfId="28247"/>
    <cellStyle name="常规 49 3 11 6" xfId="28248"/>
    <cellStyle name="常规 49 3 11 7" xfId="28249"/>
    <cellStyle name="常规 49 3 11 8" xfId="28250"/>
    <cellStyle name="常规 49 3 11 9" xfId="28251"/>
    <cellStyle name="常规 49 3 12" xfId="28252"/>
    <cellStyle name="常规 49 3 12 10" xfId="5640"/>
    <cellStyle name="常规 49 3 12 11" xfId="28254"/>
    <cellStyle name="常规 49 3 12 12" xfId="28255"/>
    <cellStyle name="常规 49 3 12 2" xfId="28256"/>
    <cellStyle name="常规 49 3 12 3" xfId="28257"/>
    <cellStyle name="常规 49 3 12 4" xfId="28258"/>
    <cellStyle name="常规 49 3 12 5" xfId="28259"/>
    <cellStyle name="常规 49 3 12 6" xfId="28260"/>
    <cellStyle name="常规 49 3 12 7" xfId="28261"/>
    <cellStyle name="常规 49 3 12 8" xfId="28262"/>
    <cellStyle name="常规 49 3 12 9" xfId="28263"/>
    <cellStyle name="常规 49 3 13" xfId="28264"/>
    <cellStyle name="常规 49 3 13 10" xfId="28265"/>
    <cellStyle name="常规 49 3 13 11" xfId="28266"/>
    <cellStyle name="常规 49 3 13 12" xfId="7345"/>
    <cellStyle name="常规 49 3 13 2" xfId="4756"/>
    <cellStyle name="常规 49 3 13 3" xfId="6356"/>
    <cellStyle name="常规 49 3 13 4" xfId="6362"/>
    <cellStyle name="常规 49 3 13 5" xfId="6368"/>
    <cellStyle name="常规 49 3 13 6" xfId="6375"/>
    <cellStyle name="常规 49 3 13 7" xfId="28267"/>
    <cellStyle name="常规 49 3 13 8" xfId="28270"/>
    <cellStyle name="常规 49 3 13 9" xfId="10305"/>
    <cellStyle name="常规 49 3 14" xfId="28273"/>
    <cellStyle name="常规 49 3 15" xfId="28274"/>
    <cellStyle name="常规 49 3 16" xfId="28276"/>
    <cellStyle name="常规 49 3 17" xfId="28278"/>
    <cellStyle name="常规 49 3 18" xfId="28280"/>
    <cellStyle name="常规 49 3 19" xfId="28282"/>
    <cellStyle name="常规 49 3 2" xfId="28284"/>
    <cellStyle name="常规 49 3 2 10" xfId="28286"/>
    <cellStyle name="常规 49 3 2 11" xfId="28287"/>
    <cellStyle name="常规 49 3 2 12" xfId="28288"/>
    <cellStyle name="常规 49 3 2 2" xfId="26748"/>
    <cellStyle name="常规 49 3 2 3" xfId="26761"/>
    <cellStyle name="常规 49 3 2 4" xfId="26777"/>
    <cellStyle name="常规 49 3 2 5" xfId="26796"/>
    <cellStyle name="常规 49 3 2 6" xfId="26810"/>
    <cellStyle name="常规 49 3 2 7" xfId="28290"/>
    <cellStyle name="常规 49 3 2 8" xfId="28294"/>
    <cellStyle name="常规 49 3 2 9" xfId="28298"/>
    <cellStyle name="常规 49 3 20" xfId="28275"/>
    <cellStyle name="常规 49 3 21" xfId="28277"/>
    <cellStyle name="常规 49 3 22" xfId="28279"/>
    <cellStyle name="常规 49 3 23" xfId="28281"/>
    <cellStyle name="常规 49 3 24" xfId="28283"/>
    <cellStyle name="常规 49 3 3" xfId="28301"/>
    <cellStyle name="常规 49 3 3 10" xfId="28303"/>
    <cellStyle name="常规 49 3 3 11" xfId="28304"/>
    <cellStyle name="常规 49 3 3 12" xfId="28305"/>
    <cellStyle name="常规 49 3 3 2" xfId="28306"/>
    <cellStyle name="常规 49 3 3 3" xfId="28307"/>
    <cellStyle name="常规 49 3 3 4" xfId="28308"/>
    <cellStyle name="常规 49 3 3 5" xfId="28309"/>
    <cellStyle name="常规 49 3 3 6" xfId="28310"/>
    <cellStyle name="常规 49 3 3 7" xfId="28312"/>
    <cellStyle name="常规 49 3 3 8" xfId="28314"/>
    <cellStyle name="常规 49 3 3 9" xfId="28316"/>
    <cellStyle name="常规 49 3 4" xfId="28318"/>
    <cellStyle name="常规 49 3 4 10" xfId="28320"/>
    <cellStyle name="常规 49 3 4 11" xfId="28321"/>
    <cellStyle name="常规 49 3 4 12" xfId="28322"/>
    <cellStyle name="常规 49 3 4 2" xfId="28323"/>
    <cellStyle name="常规 49 3 4 3" xfId="28324"/>
    <cellStyle name="常规 49 3 4 4" xfId="28325"/>
    <cellStyle name="常规 49 3 4 5" xfId="28326"/>
    <cellStyle name="常规 49 3 4 6" xfId="28327"/>
    <cellStyle name="常规 49 3 4 7" xfId="28330"/>
    <cellStyle name="常规 49 3 4 8" xfId="28333"/>
    <cellStyle name="常规 49 3 4 9" xfId="28336"/>
    <cellStyle name="常规 49 3 5" xfId="19758"/>
    <cellStyle name="常规 49 3 5 10" xfId="13687"/>
    <cellStyle name="常规 49 3 5 11" xfId="25172"/>
    <cellStyle name="常规 49 3 5 12" xfId="14068"/>
    <cellStyle name="常规 49 3 5 2" xfId="15432"/>
    <cellStyle name="常规 49 3 5 3" xfId="15435"/>
    <cellStyle name="常规 49 3 5 4" xfId="28339"/>
    <cellStyle name="常规 49 3 5 5" xfId="28341"/>
    <cellStyle name="常规 49 3 5 6" xfId="28343"/>
    <cellStyle name="常规 49 3 5 7" xfId="28345"/>
    <cellStyle name="常规 49 3 5 8" xfId="28347"/>
    <cellStyle name="常规 49 3 5 9" xfId="28349"/>
    <cellStyle name="常规 49 3 6" xfId="19762"/>
    <cellStyle name="常规 49 3 6 10" xfId="21166"/>
    <cellStyle name="常规 49 3 6 11" xfId="21168"/>
    <cellStyle name="常规 49 3 6 12" xfId="21170"/>
    <cellStyle name="常规 49 3 6 2" xfId="21129"/>
    <cellStyle name="常规 49 3 6 3" xfId="21132"/>
    <cellStyle name="常规 49 3 6 4" xfId="24446"/>
    <cellStyle name="常规 49 3 6 5" xfId="24449"/>
    <cellStyle name="常规 49 3 6 6" xfId="24452"/>
    <cellStyle name="常规 49 3 6 7" xfId="28350"/>
    <cellStyle name="常规 49 3 6 8" xfId="28354"/>
    <cellStyle name="常规 49 3 6 9" xfId="28358"/>
    <cellStyle name="常规 49 3 7" xfId="19766"/>
    <cellStyle name="常规 49 3 7 10" xfId="28362"/>
    <cellStyle name="常规 49 3 7 11" xfId="28364"/>
    <cellStyle name="常规 49 3 7 12" xfId="28366"/>
    <cellStyle name="常规 49 3 7 2" xfId="28367"/>
    <cellStyle name="常规 49 3 7 3" xfId="28369"/>
    <cellStyle name="常规 49 3 7 4" xfId="28371"/>
    <cellStyle name="常规 49 3 7 5" xfId="28373"/>
    <cellStyle name="常规 49 3 7 6" xfId="28375"/>
    <cellStyle name="常规 49 3 7 7" xfId="28379"/>
    <cellStyle name="常规 49 3 7 8" xfId="28384"/>
    <cellStyle name="常规 49 3 7 9" xfId="28390"/>
    <cellStyle name="常规 49 3 8" xfId="28393"/>
    <cellStyle name="常规 49 3 8 10" xfId="28396"/>
    <cellStyle name="常规 49 3 8 11" xfId="28398"/>
    <cellStyle name="常规 49 3 8 12" xfId="28400"/>
    <cellStyle name="常规 49 3 8 2" xfId="28401"/>
    <cellStyle name="常规 49 3 8 3" xfId="28403"/>
    <cellStyle name="常规 49 3 8 4" xfId="28405"/>
    <cellStyle name="常规 49 3 8 5" xfId="28407"/>
    <cellStyle name="常规 49 3 8 6" xfId="28409"/>
    <cellStyle name="常规 49 3 8 7" xfId="28412"/>
    <cellStyle name="常规 49 3 8 8" xfId="28415"/>
    <cellStyle name="常规 49 3 8 9" xfId="28418"/>
    <cellStyle name="常规 49 3 9" xfId="28420"/>
    <cellStyle name="常规 49 3 9 10" xfId="28422"/>
    <cellStyle name="常规 49 3 9 11" xfId="28423"/>
    <cellStyle name="常规 49 3 9 12" xfId="28424"/>
    <cellStyle name="常规 49 3 9 2" xfId="22740"/>
    <cellStyle name="常规 49 3 9 3" xfId="1227"/>
    <cellStyle name="常规 49 3 9 4" xfId="22744"/>
    <cellStyle name="常规 49 3 9 5" xfId="22747"/>
    <cellStyle name="常规 49 3 9 6" xfId="22750"/>
    <cellStyle name="常规 49 3 9 7" xfId="28425"/>
    <cellStyle name="常规 49 3 9 8" xfId="28429"/>
    <cellStyle name="常规 49 3 9 9" xfId="28433"/>
    <cellStyle name="常规 49 4" xfId="28436"/>
    <cellStyle name="常规 49 4 10" xfId="28438"/>
    <cellStyle name="常规 49 4 10 10" xfId="28440"/>
    <cellStyle name="常规 49 4 10 11" xfId="28441"/>
    <cellStyle name="常规 49 4 10 12" xfId="28442"/>
    <cellStyle name="常规 49 4 10 2" xfId="28443"/>
    <cellStyle name="常规 49 4 10 3" xfId="28445"/>
    <cellStyle name="常规 49 4 10 4" xfId="28448"/>
    <cellStyle name="常规 49 4 10 5" xfId="28451"/>
    <cellStyle name="常规 49 4 10 6" xfId="28454"/>
    <cellStyle name="常规 49 4 10 7" xfId="28456"/>
    <cellStyle name="常规 49 4 10 8" xfId="28458"/>
    <cellStyle name="常规 49 4 10 9" xfId="28460"/>
    <cellStyle name="常规 49 4 11" xfId="28461"/>
    <cellStyle name="常规 49 4 11 10" xfId="28463"/>
    <cellStyle name="常规 49 4 11 11" xfId="28464"/>
    <cellStyle name="常规 49 4 11 12" xfId="28465"/>
    <cellStyle name="常规 49 4 11 2" xfId="633"/>
    <cellStyle name="常规 49 4 11 3" xfId="28466"/>
    <cellStyle name="常规 49 4 11 4" xfId="28467"/>
    <cellStyle name="常规 49 4 11 5" xfId="28468"/>
    <cellStyle name="常规 49 4 11 6" xfId="28469"/>
    <cellStyle name="常规 49 4 11 7" xfId="28470"/>
    <cellStyle name="常规 49 4 11 8" xfId="28471"/>
    <cellStyle name="常规 49 4 11 9" xfId="28472"/>
    <cellStyle name="常规 49 4 12" xfId="28473"/>
    <cellStyle name="常规 49 4 12 10" xfId="28475"/>
    <cellStyle name="常规 49 4 12 11" xfId="28476"/>
    <cellStyle name="常规 49 4 12 12" xfId="18980"/>
    <cellStyle name="常规 49 4 12 2" xfId="20315"/>
    <cellStyle name="常规 49 4 12 3" xfId="20318"/>
    <cellStyle name="常规 49 4 12 4" xfId="20321"/>
    <cellStyle name="常规 49 4 12 5" xfId="28477"/>
    <cellStyle name="常规 49 4 12 6" xfId="28478"/>
    <cellStyle name="常规 49 4 12 7" xfId="28479"/>
    <cellStyle name="常规 49 4 12 8" xfId="28480"/>
    <cellStyle name="常规 49 4 12 9" xfId="28481"/>
    <cellStyle name="常规 49 4 13" xfId="28483"/>
    <cellStyle name="常规 49 4 14" xfId="28484"/>
    <cellStyle name="常规 49 4 15" xfId="28485"/>
    <cellStyle name="常规 49 4 16" xfId="28487"/>
    <cellStyle name="常规 49 4 17" xfId="28489"/>
    <cellStyle name="常规 49 4 18" xfId="28491"/>
    <cellStyle name="常规 49 4 19" xfId="28493"/>
    <cellStyle name="常规 49 4 2" xfId="6972"/>
    <cellStyle name="常规 49 4 2 10" xfId="28495"/>
    <cellStyle name="常规 49 4 2 11" xfId="28498"/>
    <cellStyle name="常规 49 4 2 12" xfId="28501"/>
    <cellStyle name="常规 49 4 2 2" xfId="18393"/>
    <cellStyle name="常规 49 4 2 3" xfId="18395"/>
    <cellStyle name="常规 49 4 2 4" xfId="18397"/>
    <cellStyle name="常规 49 4 2 5" xfId="18399"/>
    <cellStyle name="常规 49 4 2 6" xfId="18401"/>
    <cellStyle name="常规 49 4 2 7" xfId="18403"/>
    <cellStyle name="常规 49 4 2 8" xfId="28504"/>
    <cellStyle name="常规 49 4 2 9" xfId="28506"/>
    <cellStyle name="常规 49 4 20" xfId="28486"/>
    <cellStyle name="常规 49 4 21" xfId="28488"/>
    <cellStyle name="常规 49 4 22" xfId="28490"/>
    <cellStyle name="常规 49 4 23" xfId="28492"/>
    <cellStyle name="常规 49 4 24" xfId="28494"/>
    <cellStyle name="常规 49 4 3" xfId="6975"/>
    <cellStyle name="常规 49 4 3 10" xfId="28508"/>
    <cellStyle name="常规 49 4 3 11" xfId="28511"/>
    <cellStyle name="常规 49 4 3 12" xfId="28514"/>
    <cellStyle name="常规 49 4 3 2" xfId="28516"/>
    <cellStyle name="常规 49 4 3 3" xfId="28517"/>
    <cellStyle name="常规 49 4 3 4" xfId="28518"/>
    <cellStyle name="常规 49 4 3 5" xfId="28519"/>
    <cellStyle name="常规 49 4 3 6" xfId="28520"/>
    <cellStyle name="常规 49 4 3 7" xfId="28521"/>
    <cellStyle name="常规 49 4 3 8" xfId="28522"/>
    <cellStyle name="常规 49 4 3 9" xfId="18245"/>
    <cellStyle name="常规 49 4 4" xfId="6978"/>
    <cellStyle name="常规 49 4 4 10" xfId="28523"/>
    <cellStyle name="常规 49 4 4 11" xfId="28525"/>
    <cellStyle name="常规 49 4 4 12" xfId="28527"/>
    <cellStyle name="常规 49 4 4 2" xfId="28528"/>
    <cellStyle name="常规 49 4 4 3" xfId="28529"/>
    <cellStyle name="常规 49 4 4 4" xfId="28530"/>
    <cellStyle name="常规 49 4 4 5" xfId="28531"/>
    <cellStyle name="常规 49 4 4 6" xfId="28532"/>
    <cellStyle name="常规 49 4 4 7" xfId="28533"/>
    <cellStyle name="常规 49 4 4 8" xfId="28534"/>
    <cellStyle name="常规 49 4 4 9" xfId="28535"/>
    <cellStyle name="常规 49 4 5" xfId="6981"/>
    <cellStyle name="常规 49 4 5 10" xfId="28536"/>
    <cellStyle name="常规 49 4 5 11" xfId="28538"/>
    <cellStyle name="常规 49 4 5 12" xfId="14134"/>
    <cellStyle name="常规 49 4 5 2" xfId="28540"/>
    <cellStyle name="常规 49 4 5 3" xfId="28542"/>
    <cellStyle name="常规 49 4 5 4" xfId="28544"/>
    <cellStyle name="常规 49 4 5 5" xfId="28546"/>
    <cellStyle name="常规 49 4 5 6" xfId="28548"/>
    <cellStyle name="常规 49 4 5 7" xfId="28550"/>
    <cellStyle name="常规 49 4 5 8" xfId="28552"/>
    <cellStyle name="常规 49 4 5 9" xfId="28554"/>
    <cellStyle name="常规 49 4 6" xfId="6985"/>
    <cellStyle name="常规 49 4 6 10" xfId="28555"/>
    <cellStyle name="常规 49 4 6 11" xfId="28557"/>
    <cellStyle name="常规 49 4 6 12" xfId="28559"/>
    <cellStyle name="常规 49 4 6 2" xfId="28561"/>
    <cellStyle name="常规 49 4 6 3" xfId="28563"/>
    <cellStyle name="常规 49 4 6 4" xfId="28565"/>
    <cellStyle name="常规 49 4 6 5" xfId="28567"/>
    <cellStyle name="常规 49 4 6 6" xfId="28569"/>
    <cellStyle name="常规 49 4 6 7" xfId="7553"/>
    <cellStyle name="常规 49 4 6 8" xfId="7556"/>
    <cellStyle name="常规 49 4 6 9" xfId="7559"/>
    <cellStyle name="常规 49 4 7" xfId="8"/>
    <cellStyle name="常规 49 4 7 10" xfId="28572"/>
    <cellStyle name="常规 49 4 7 11" xfId="28575"/>
    <cellStyle name="常规 49 4 7 12" xfId="28578"/>
    <cellStyle name="常规 49 4 7 2" xfId="28581"/>
    <cellStyle name="常规 49 4 7 3" xfId="28583"/>
    <cellStyle name="常规 49 4 7 4" xfId="28585"/>
    <cellStyle name="常规 49 4 7 5" xfId="28587"/>
    <cellStyle name="常规 49 4 7 6" xfId="28589"/>
    <cellStyle name="常规 49 4 7 7" xfId="28591"/>
    <cellStyle name="常规 49 4 7 8" xfId="28594"/>
    <cellStyle name="常规 49 4 7 9" xfId="28597"/>
    <cellStyle name="常规 49 4 8" xfId="6989"/>
    <cellStyle name="常规 49 4 8 10" xfId="28600"/>
    <cellStyle name="常规 49 4 8 11" xfId="28603"/>
    <cellStyle name="常规 49 4 8 12" xfId="28607"/>
    <cellStyle name="常规 49 4 8 2" xfId="28609"/>
    <cellStyle name="常规 49 4 8 3" xfId="28611"/>
    <cellStyle name="常规 49 4 8 4" xfId="28613"/>
    <cellStyle name="常规 49 4 8 5" xfId="28615"/>
    <cellStyle name="常规 49 4 8 6" xfId="28617"/>
    <cellStyle name="常规 49 4 8 7" xfId="28619"/>
    <cellStyle name="常规 49 4 8 8" xfId="28621"/>
    <cellStyle name="常规 49 4 8 9" xfId="18259"/>
    <cellStyle name="常规 49 4 9" xfId="6993"/>
    <cellStyle name="常规 49 4 9 10" xfId="28623"/>
    <cellStyle name="常规 49 4 9 11" xfId="15828"/>
    <cellStyle name="常规 49 4 9 12" xfId="28625"/>
    <cellStyle name="常规 49 4 9 2" xfId="22867"/>
    <cellStyle name="常规 49 4 9 3" xfId="1885"/>
    <cellStyle name="常规 49 4 9 4" xfId="22870"/>
    <cellStyle name="常规 49 4 9 5" xfId="22873"/>
    <cellStyle name="常规 49 4 9 6" xfId="22876"/>
    <cellStyle name="常规 49 4 9 7" xfId="28627"/>
    <cellStyle name="常规 49 4 9 8" xfId="28629"/>
    <cellStyle name="常规 49 4 9 9" xfId="28631"/>
    <cellStyle name="常规 49 5" xfId="28632"/>
    <cellStyle name="常规 49 5 10" xfId="6092"/>
    <cellStyle name="常规 49 5 11" xfId="4"/>
    <cellStyle name="常规 49 5 12" xfId="6095"/>
    <cellStyle name="常规 49 5 13" xfId="6098"/>
    <cellStyle name="常规 49 5 14" xfId="27960"/>
    <cellStyle name="常规 49 5 15" xfId="27962"/>
    <cellStyle name="常规 49 5 16" xfId="25443"/>
    <cellStyle name="常规 49 5 17" xfId="25448"/>
    <cellStyle name="常规 49 5 18" xfId="25452"/>
    <cellStyle name="常规 49 5 19" xfId="27964"/>
    <cellStyle name="常规 49 5 2" xfId="28634"/>
    <cellStyle name="常规 49 5 2 10" xfId="14493"/>
    <cellStyle name="常规 49 5 2 11" xfId="28636"/>
    <cellStyle name="常规 49 5 2 12" xfId="28637"/>
    <cellStyle name="常规 49 5 2 2" xfId="6116"/>
    <cellStyle name="常规 49 5 2 3" xfId="6121"/>
    <cellStyle name="常规 49 5 2 4" xfId="1554"/>
    <cellStyle name="常规 49 5 2 5" xfId="1568"/>
    <cellStyle name="常规 49 5 2 6" xfId="7209"/>
    <cellStyle name="常规 49 5 2 7" xfId="7212"/>
    <cellStyle name="常规 49 5 2 8" xfId="5314"/>
    <cellStyle name="常规 49 5 2 9" xfId="28638"/>
    <cellStyle name="常规 49 5 20" xfId="27963"/>
    <cellStyle name="常规 49 5 21" xfId="25444"/>
    <cellStyle name="常规 49 5 3" xfId="28639"/>
    <cellStyle name="常规 49 5 3 10" xfId="28641"/>
    <cellStyle name="常规 49 5 3 11" xfId="28643"/>
    <cellStyle name="常规 49 5 3 12" xfId="28645"/>
    <cellStyle name="常规 49 5 3 2" xfId="6135"/>
    <cellStyle name="常规 49 5 3 3" xfId="4195"/>
    <cellStyle name="常规 49 5 3 4" xfId="4203"/>
    <cellStyle name="常规 49 5 3 5" xfId="4210"/>
    <cellStyle name="常规 49 5 3 6" xfId="7215"/>
    <cellStyle name="常规 49 5 3 7" xfId="7217"/>
    <cellStyle name="常规 49 5 3 8" xfId="7219"/>
    <cellStyle name="常规 49 5 3 9" xfId="28647"/>
    <cellStyle name="常规 49 5 4" xfId="28648"/>
    <cellStyle name="常规 49 5 4 10" xfId="28650"/>
    <cellStyle name="常规 49 5 4 11" xfId="28651"/>
    <cellStyle name="常规 49 5 4 12" xfId="28652"/>
    <cellStyle name="常规 49 5 4 2" xfId="6149"/>
    <cellStyle name="常规 49 5 4 3" xfId="6154"/>
    <cellStyle name="常规 49 5 4 4" xfId="6160"/>
    <cellStyle name="常规 49 5 4 5" xfId="7222"/>
    <cellStyle name="常规 49 5 4 6" xfId="7225"/>
    <cellStyle name="常规 49 5 4 7" xfId="7227"/>
    <cellStyle name="常规 49 5 4 8" xfId="7229"/>
    <cellStyle name="常规 49 5 4 9" xfId="28653"/>
    <cellStyle name="常规 49 5 5" xfId="28654"/>
    <cellStyle name="常规 49 5 5 10" xfId="28656"/>
    <cellStyle name="常规 49 5 5 11" xfId="28657"/>
    <cellStyle name="常规 49 5 5 12" xfId="14197"/>
    <cellStyle name="常规 49 5 5 2" xfId="6172"/>
    <cellStyle name="常规 49 5 5 3" xfId="6178"/>
    <cellStyle name="常规 49 5 5 4" xfId="6186"/>
    <cellStyle name="常规 49 5 5 5" xfId="7233"/>
    <cellStyle name="常规 49 5 5 6" xfId="7241"/>
    <cellStyle name="常规 49 5 5 7" xfId="7248"/>
    <cellStyle name="常规 49 5 5 8" xfId="101"/>
    <cellStyle name="常规 49 5 5 9" xfId="28658"/>
    <cellStyle name="常规 49 5 6" xfId="28660"/>
    <cellStyle name="常规 49 5 6 10" xfId="28662"/>
    <cellStyle name="常规 49 5 6 11" xfId="28663"/>
    <cellStyle name="常规 49 5 6 12" xfId="28664"/>
    <cellStyle name="常规 49 5 6 2" xfId="6204"/>
    <cellStyle name="常规 49 5 6 3" xfId="6211"/>
    <cellStyle name="常规 49 5 6 4" xfId="6216"/>
    <cellStyle name="常规 49 5 6 5" xfId="304"/>
    <cellStyle name="常规 49 5 6 6" xfId="7252"/>
    <cellStyle name="常规 49 5 6 7" xfId="7256"/>
    <cellStyle name="常规 49 5 6 8" xfId="7259"/>
    <cellStyle name="常规 49 5 6 9" xfId="28665"/>
    <cellStyle name="常规 49 5 7" xfId="28666"/>
    <cellStyle name="常规 49 5 7 10" xfId="28668"/>
    <cellStyle name="常规 49 5 7 11" xfId="28669"/>
    <cellStyle name="常规 49 5 7 12" xfId="28670"/>
    <cellStyle name="常规 49 5 7 2" xfId="3488"/>
    <cellStyle name="常规 49 5 7 3" xfId="3516"/>
    <cellStyle name="常规 49 5 7 4" xfId="3547"/>
    <cellStyle name="常规 49 5 7 5" xfId="3575"/>
    <cellStyle name="常规 49 5 7 6" xfId="2917"/>
    <cellStyle name="常规 49 5 7 7" xfId="3657"/>
    <cellStyle name="常规 49 5 7 8" xfId="3696"/>
    <cellStyle name="常规 49 5 7 9" xfId="28671"/>
    <cellStyle name="常规 49 5 8" xfId="28673"/>
    <cellStyle name="常规 49 5 8 10" xfId="28675"/>
    <cellStyle name="常规 49 5 8 11" xfId="28677"/>
    <cellStyle name="常规 49 5 8 12" xfId="28679"/>
    <cellStyle name="常规 49 5 8 2" xfId="7267"/>
    <cellStyle name="常规 49 5 8 3" xfId="6606"/>
    <cellStyle name="常规 49 5 8 4" xfId="6613"/>
    <cellStyle name="常规 49 5 8 5" xfId="207"/>
    <cellStyle name="常规 49 5 8 6" xfId="2923"/>
    <cellStyle name="常规 49 5 8 7" xfId="2928"/>
    <cellStyle name="常规 49 5 8 8" xfId="7270"/>
    <cellStyle name="常规 49 5 8 9" xfId="28681"/>
    <cellStyle name="常规 49 5 9" xfId="14211"/>
    <cellStyle name="常规 49 5 9 10" xfId="28683"/>
    <cellStyle name="常规 49 5 9 11" xfId="28685"/>
    <cellStyle name="常规 49 5 9 12" xfId="28687"/>
    <cellStyle name="常规 49 5 9 2" xfId="22993"/>
    <cellStyle name="常规 49 5 9 3" xfId="22996"/>
    <cellStyle name="常规 49 5 9 4" xfId="23000"/>
    <cellStyle name="常规 49 5 9 5" xfId="23004"/>
    <cellStyle name="常规 49 5 9 6" xfId="23008"/>
    <cellStyle name="常规 49 5 9 7" xfId="28689"/>
    <cellStyle name="常规 49 5 9 8" xfId="28692"/>
    <cellStyle name="常规 49 5 9 9" xfId="28695"/>
    <cellStyle name="常规 49 6" xfId="8040"/>
    <cellStyle name="常规 49 6 10" xfId="28697"/>
    <cellStyle name="常规 49 6 11" xfId="28699"/>
    <cellStyle name="常规 49 6 12" xfId="28701"/>
    <cellStyle name="常规 49 6 13" xfId="28703"/>
    <cellStyle name="常规 49 6 14" xfId="28704"/>
    <cellStyle name="常规 49 6 15" xfId="28705"/>
    <cellStyle name="常规 49 6 16" xfId="28707"/>
    <cellStyle name="常规 49 6 17" xfId="28709"/>
    <cellStyle name="常规 49 6 18" xfId="810"/>
    <cellStyle name="常规 49 6 19" xfId="153"/>
    <cellStyle name="常规 49 6 2" xfId="28710"/>
    <cellStyle name="常规 49 6 2 10" xfId="28712"/>
    <cellStyle name="常规 49 6 2 11" xfId="28713"/>
    <cellStyle name="常规 49 6 2 12" xfId="28714"/>
    <cellStyle name="常规 49 6 2 2" xfId="18732"/>
    <cellStyle name="常规 49 6 2 3" xfId="16338"/>
    <cellStyle name="常规 49 6 2 4" xfId="16342"/>
    <cellStyle name="常规 49 6 2 5" xfId="16346"/>
    <cellStyle name="常规 49 6 2 6" xfId="17447"/>
    <cellStyle name="常规 49 6 2 7" xfId="18734"/>
    <cellStyle name="常规 49 6 2 8" xfId="28715"/>
    <cellStyle name="常规 49 6 2 9" xfId="28716"/>
    <cellStyle name="常规 49 6 20" xfId="28706"/>
    <cellStyle name="常规 49 6 21" xfId="28708"/>
    <cellStyle name="常规 49 6 3" xfId="28717"/>
    <cellStyle name="常规 49 6 3 10" xfId="28719"/>
    <cellStyle name="常规 49 6 3 11" xfId="28721"/>
    <cellStyle name="常规 49 6 3 12" xfId="28723"/>
    <cellStyle name="常规 49 6 3 2" xfId="28725"/>
    <cellStyle name="常规 49 6 3 3" xfId="27125"/>
    <cellStyle name="常规 49 6 3 4" xfId="27128"/>
    <cellStyle name="常规 49 6 3 5" xfId="27131"/>
    <cellStyle name="常规 49 6 3 6" xfId="27135"/>
    <cellStyle name="常规 49 6 3 7" xfId="697"/>
    <cellStyle name="常规 49 6 3 8" xfId="27137"/>
    <cellStyle name="常规 49 6 3 9" xfId="27139"/>
    <cellStyle name="常规 49 6 4" xfId="28726"/>
    <cellStyle name="常规 49 6 4 10" xfId="28728"/>
    <cellStyle name="常规 49 6 4 11" xfId="28729"/>
    <cellStyle name="常规 49 6 4 12" xfId="28730"/>
    <cellStyle name="常规 49 6 4 2" xfId="28731"/>
    <cellStyle name="常规 49 6 4 3" xfId="28732"/>
    <cellStyle name="常规 49 6 4 4" xfId="28733"/>
    <cellStyle name="常规 49 6 4 5" xfId="28734"/>
    <cellStyle name="常规 49 6 4 6" xfId="28735"/>
    <cellStyle name="常规 49 6 4 7" xfId="702"/>
    <cellStyle name="常规 49 6 4 8" xfId="28736"/>
    <cellStyle name="常规 49 6 4 9" xfId="28737"/>
    <cellStyle name="常规 49 6 5" xfId="1082"/>
    <cellStyle name="常规 49 6 5 10" xfId="2902"/>
    <cellStyle name="常规 49 6 5 11" xfId="2906"/>
    <cellStyle name="常规 49 6 5 12" xfId="28738"/>
    <cellStyle name="常规 49 6 5 2" xfId="28739"/>
    <cellStyle name="常规 49 6 5 3" xfId="28741"/>
    <cellStyle name="常规 49 6 5 4" xfId="28743"/>
    <cellStyle name="常规 49 6 5 5" xfId="28745"/>
    <cellStyle name="常规 49 6 5 6" xfId="28747"/>
    <cellStyle name="常规 49 6 5 7" xfId="707"/>
    <cellStyle name="常规 49 6 5 8" xfId="28749"/>
    <cellStyle name="常规 49 6 5 9" xfId="28751"/>
    <cellStyle name="常规 49 6 6" xfId="28752"/>
    <cellStyle name="常规 49 6 6 10" xfId="15589"/>
    <cellStyle name="常规 49 6 6 11" xfId="15612"/>
    <cellStyle name="常规 49 6 6 12" xfId="15630"/>
    <cellStyle name="常规 49 6 6 2" xfId="16041"/>
    <cellStyle name="常规 49 6 6 3" xfId="16045"/>
    <cellStyle name="常规 49 6 6 4" xfId="5318"/>
    <cellStyle name="常规 49 6 6 5" xfId="5321"/>
    <cellStyle name="常规 49 6 6 6" xfId="5324"/>
    <cellStyle name="常规 49 6 6 7" xfId="12"/>
    <cellStyle name="常规 49 6 6 8" xfId="4214"/>
    <cellStyle name="常规 49 6 6 9" xfId="4222"/>
    <cellStyle name="常规 49 6 7" xfId="28754"/>
    <cellStyle name="常规 49 6 7 10" xfId="28756"/>
    <cellStyle name="常规 49 6 7 11" xfId="28757"/>
    <cellStyle name="常规 49 6 7 12" xfId="28758"/>
    <cellStyle name="常规 49 6 7 2" xfId="28759"/>
    <cellStyle name="常规 49 6 7 3" xfId="16356"/>
    <cellStyle name="常规 49 6 7 4" xfId="5330"/>
    <cellStyle name="常规 49 6 7 5" xfId="5337"/>
    <cellStyle name="常规 49 6 7 6" xfId="2936"/>
    <cellStyle name="常规 49 6 7 7" xfId="719"/>
    <cellStyle name="常规 49 6 7 8" xfId="5341"/>
    <cellStyle name="常规 49 6 7 9" xfId="5346"/>
    <cellStyle name="常规 49 6 8" xfId="28761"/>
    <cellStyle name="常规 49 6 8 10" xfId="28763"/>
    <cellStyle name="常规 49 6 8 11" xfId="28764"/>
    <cellStyle name="常规 49 6 8 12" xfId="28765"/>
    <cellStyle name="常规 49 6 8 2" xfId="28766"/>
    <cellStyle name="常规 49 6 8 3" xfId="678"/>
    <cellStyle name="常规 49 6 8 4" xfId="5354"/>
    <cellStyle name="常规 49 6 8 5" xfId="5359"/>
    <cellStyle name="常规 49 6 8 6" xfId="2944"/>
    <cellStyle name="常规 49 6 8 7" xfId="567"/>
    <cellStyle name="常规 49 6 8 8" xfId="5365"/>
    <cellStyle name="常规 49 6 8 9" xfId="5370"/>
    <cellStyle name="常规 49 6 9" xfId="28768"/>
    <cellStyle name="常规 49 6 9 10" xfId="28770"/>
    <cellStyle name="常规 49 6 9 11" xfId="28771"/>
    <cellStyle name="常规 49 6 9 12" xfId="28772"/>
    <cellStyle name="常规 49 6 9 2" xfId="23116"/>
    <cellStyle name="常规 49 6 9 3" xfId="23119"/>
    <cellStyle name="常规 49 6 9 4" xfId="5380"/>
    <cellStyle name="常规 49 6 9 5" xfId="5388"/>
    <cellStyle name="常规 49 6 9 6" xfId="5396"/>
    <cellStyle name="常规 49 6 9 7" xfId="730"/>
    <cellStyle name="常规 49 6 9 8" xfId="5400"/>
    <cellStyle name="常规 49 6 9 9" xfId="5409"/>
    <cellStyle name="常规 49 7" xfId="8043"/>
    <cellStyle name="常规 49 7 10" xfId="27671"/>
    <cellStyle name="常规 49 7 11" xfId="27674"/>
    <cellStyle name="常规 49 7 12" xfId="27677"/>
    <cellStyle name="常规 49 7 13" xfId="27680"/>
    <cellStyle name="常规 49 7 14" xfId="27682"/>
    <cellStyle name="常规 49 7 15" xfId="27684"/>
    <cellStyle name="常规 49 7 16" xfId="27687"/>
    <cellStyle name="常规 49 7 17" xfId="27690"/>
    <cellStyle name="常规 49 7 18" xfId="941"/>
    <cellStyle name="常规 49 7 19" xfId="947"/>
    <cellStyle name="常规 49 7 2" xfId="28773"/>
    <cellStyle name="常规 49 7 2 10" xfId="28775"/>
    <cellStyle name="常规 49 7 2 11" xfId="28776"/>
    <cellStyle name="常规 49 7 2 12" xfId="28777"/>
    <cellStyle name="常规 49 7 2 2" xfId="9631"/>
    <cellStyle name="常规 49 7 2 3" xfId="9634"/>
    <cellStyle name="常规 49 7 2 4" xfId="9637"/>
    <cellStyle name="常规 49 7 2 5" xfId="28778"/>
    <cellStyle name="常规 49 7 2 6" xfId="28780"/>
    <cellStyle name="常规 49 7 2 7" xfId="28782"/>
    <cellStyle name="常规 49 7 2 8" xfId="28783"/>
    <cellStyle name="常规 49 7 2 9" xfId="28784"/>
    <cellStyle name="常规 49 7 20" xfId="27685"/>
    <cellStyle name="常规 49 7 21" xfId="27688"/>
    <cellStyle name="常规 49 7 3" xfId="28785"/>
    <cellStyle name="常规 49 7 3 10" xfId="28787"/>
    <cellStyle name="常规 49 7 3 11" xfId="28789"/>
    <cellStyle name="常规 49 7 3 12" xfId="28791"/>
    <cellStyle name="常规 49 7 3 2" xfId="28793"/>
    <cellStyle name="常规 49 7 3 3" xfId="28795"/>
    <cellStyle name="常规 49 7 3 4" xfId="28797"/>
    <cellStyle name="常规 49 7 3 5" xfId="28799"/>
    <cellStyle name="常规 49 7 3 6" xfId="28801"/>
    <cellStyle name="常规 49 7 3 7" xfId="28803"/>
    <cellStyle name="常规 49 7 3 8" xfId="28804"/>
    <cellStyle name="常规 49 7 3 9" xfId="28805"/>
    <cellStyle name="常规 49 7 4" xfId="28806"/>
    <cellStyle name="常规 49 7 4 10" xfId="16270"/>
    <cellStyle name="常规 49 7 4 11" xfId="16300"/>
    <cellStyle name="常规 49 7 4 12" xfId="16334"/>
    <cellStyle name="常规 49 7 4 2" xfId="27668"/>
    <cellStyle name="常规 49 7 4 3" xfId="28808"/>
    <cellStyle name="常规 49 7 4 4" xfId="28810"/>
    <cellStyle name="常规 49 7 4 5" xfId="28812"/>
    <cellStyle name="常规 49 7 4 6" xfId="28814"/>
    <cellStyle name="常规 49 7 4 7" xfId="28816"/>
    <cellStyle name="常规 49 7 4 8" xfId="28817"/>
    <cellStyle name="常规 49 7 4 9" xfId="28818"/>
    <cellStyle name="常规 49 7 5" xfId="1086"/>
    <cellStyle name="常规 49 7 5 10" xfId="28819"/>
    <cellStyle name="常规 49 7 5 11" xfId="28820"/>
    <cellStyle name="常规 49 7 5 12" xfId="28821"/>
    <cellStyle name="常规 49 7 5 2" xfId="15565"/>
    <cellStyle name="常规 49 7 5 3" xfId="15569"/>
    <cellStyle name="常规 49 7 5 4" xfId="28822"/>
    <cellStyle name="常规 49 7 5 5" xfId="28825"/>
    <cellStyle name="常规 49 7 5 6" xfId="28828"/>
    <cellStyle name="常规 49 7 5 7" xfId="28831"/>
    <cellStyle name="常规 49 7 5 8" xfId="28833"/>
    <cellStyle name="常规 49 7 5 9" xfId="28835"/>
    <cellStyle name="常规 49 7 6" xfId="1089"/>
    <cellStyle name="常规 49 7 6 10" xfId="28836"/>
    <cellStyle name="常规 49 7 6 11" xfId="28837"/>
    <cellStyle name="常规 49 7 6 12" xfId="28838"/>
    <cellStyle name="常规 49 7 6 2" xfId="28839"/>
    <cellStyle name="常规 49 7 6 3" xfId="28842"/>
    <cellStyle name="常规 49 7 6 4" xfId="28845"/>
    <cellStyle name="常规 49 7 6 5" xfId="28848"/>
    <cellStyle name="常规 49 7 6 6" xfId="28851"/>
    <cellStyle name="常规 49 7 6 7" xfId="28854"/>
    <cellStyle name="常规 49 7 6 8" xfId="28856"/>
    <cellStyle name="常规 49 7 6 9" xfId="8826"/>
    <cellStyle name="常规 49 7 7" xfId="17648"/>
    <cellStyle name="常规 49 7 7 10" xfId="28858"/>
    <cellStyle name="常规 49 7 7 11" xfId="28859"/>
    <cellStyle name="常规 49 7 7 12" xfId="28860"/>
    <cellStyle name="常规 49 7 7 2" xfId="9648"/>
    <cellStyle name="常规 49 7 7 3" xfId="9652"/>
    <cellStyle name="常规 49 7 7 4" xfId="9656"/>
    <cellStyle name="常规 49 7 7 5" xfId="28861"/>
    <cellStyle name="常规 49 7 7 6" xfId="8750"/>
    <cellStyle name="常规 49 7 7 7" xfId="12625"/>
    <cellStyle name="常规 49 7 7 8" xfId="503"/>
    <cellStyle name="常规 49 7 7 9" xfId="28864"/>
    <cellStyle name="常规 49 7 8" xfId="17651"/>
    <cellStyle name="常规 49 7 8 10" xfId="28865"/>
    <cellStyle name="常规 49 7 8 11" xfId="28866"/>
    <cellStyle name="常规 49 7 8 12" xfId="28867"/>
    <cellStyle name="常规 49 7 8 2" xfId="28868"/>
    <cellStyle name="常规 49 7 8 3" xfId="28871"/>
    <cellStyle name="常规 49 7 8 4" xfId="28874"/>
    <cellStyle name="常规 49 7 8 5" xfId="28877"/>
    <cellStyle name="常规 49 7 8 6" xfId="28880"/>
    <cellStyle name="常规 49 7 8 7" xfId="28883"/>
    <cellStyle name="常规 49 7 8 8" xfId="28885"/>
    <cellStyle name="常规 49 7 8 9" xfId="28887"/>
    <cellStyle name="常规 49 7 9" xfId="17654"/>
    <cellStyle name="常规 49 7 9 10" xfId="28888"/>
    <cellStyle name="常规 49 7 9 11" xfId="28889"/>
    <cellStyle name="常规 49 7 9 12" xfId="28890"/>
    <cellStyle name="常规 49 7 9 2" xfId="23180"/>
    <cellStyle name="常规 49 7 9 3" xfId="23184"/>
    <cellStyle name="常规 49 7 9 4" xfId="23188"/>
    <cellStyle name="常规 49 7 9 5" xfId="23192"/>
    <cellStyle name="常规 49 7 9 6" xfId="23196"/>
    <cellStyle name="常规 49 7 9 7" xfId="28891"/>
    <cellStyle name="常规 49 7 9 8" xfId="28893"/>
    <cellStyle name="常规 49 7 9 9" xfId="28895"/>
    <cellStyle name="常规 49 8" xfId="8046"/>
    <cellStyle name="常规 49 8 10" xfId="28896"/>
    <cellStyle name="常规 49 8 11" xfId="17534"/>
    <cellStyle name="常规 49 8 12" xfId="17537"/>
    <cellStyle name="常规 49 8 13" xfId="17540"/>
    <cellStyle name="常规 49 8 14" xfId="17542"/>
    <cellStyle name="常规 49 8 15" xfId="17544"/>
    <cellStyle name="常规 49 8 16" xfId="17546"/>
    <cellStyle name="常规 49 8 17" xfId="17548"/>
    <cellStyle name="常规 49 8 18" xfId="17550"/>
    <cellStyle name="常规 49 8 19" xfId="28898"/>
    <cellStyle name="常规 49 8 2" xfId="28899"/>
    <cellStyle name="常规 49 8 2 10" xfId="28901"/>
    <cellStyle name="常规 49 8 2 11" xfId="28902"/>
    <cellStyle name="常规 49 8 2 12" xfId="28903"/>
    <cellStyle name="常规 49 8 2 2" xfId="28904"/>
    <cellStyle name="常规 49 8 2 3" xfId="2063"/>
    <cellStyle name="常规 49 8 2 4" xfId="4910"/>
    <cellStyle name="常规 49 8 2 5" xfId="4913"/>
    <cellStyle name="常规 49 8 2 6" xfId="28906"/>
    <cellStyle name="常规 49 8 2 7" xfId="28908"/>
    <cellStyle name="常规 49 8 2 8" xfId="28910"/>
    <cellStyle name="常规 49 8 2 9" xfId="28912"/>
    <cellStyle name="常规 49 8 3" xfId="28914"/>
    <cellStyle name="常规 49 8 3 10" xfId="28916"/>
    <cellStyle name="常规 49 8 3 11" xfId="28918"/>
    <cellStyle name="常规 49 8 3 12" xfId="28920"/>
    <cellStyle name="常规 49 8 3 2" xfId="28922"/>
    <cellStyle name="常规 49 8 3 3" xfId="28924"/>
    <cellStyle name="常规 49 8 3 4" xfId="28926"/>
    <cellStyle name="常规 49 8 3 5" xfId="28928"/>
    <cellStyle name="常规 49 8 3 6" xfId="28930"/>
    <cellStyle name="常规 49 8 3 7" xfId="28932"/>
    <cellStyle name="常规 49 8 3 8" xfId="28933"/>
    <cellStyle name="常规 49 8 3 9" xfId="28934"/>
    <cellStyle name="常规 49 8 4" xfId="28935"/>
    <cellStyle name="常规 49 8 4 10" xfId="28937"/>
    <cellStyle name="常规 49 8 4 11" xfId="28938"/>
    <cellStyle name="常规 49 8 4 12" xfId="28939"/>
    <cellStyle name="常规 49 8 4 2" xfId="28941"/>
    <cellStyle name="常规 49 8 4 3" xfId="28943"/>
    <cellStyle name="常规 49 8 4 4" xfId="28945"/>
    <cellStyle name="常规 49 8 4 5" xfId="17526"/>
    <cellStyle name="常规 49 8 4 6" xfId="17529"/>
    <cellStyle name="常规 49 8 4 7" xfId="17532"/>
    <cellStyle name="常规 49 8 4 8" xfId="28947"/>
    <cellStyle name="常规 49 8 4 9" xfId="28948"/>
    <cellStyle name="常规 49 8 5" xfId="19770"/>
    <cellStyle name="常规 49 8 5 10" xfId="20986"/>
    <cellStyle name="常规 49 8 5 11" xfId="28949"/>
    <cellStyle name="常规 49 8 5 12" xfId="28950"/>
    <cellStyle name="常规 49 8 5 2" xfId="15666"/>
    <cellStyle name="常规 49 8 5 3" xfId="15670"/>
    <cellStyle name="常规 49 8 5 4" xfId="28951"/>
    <cellStyle name="常规 49 8 5 5" xfId="28954"/>
    <cellStyle name="常规 49 8 5 6" xfId="28957"/>
    <cellStyle name="常规 49 8 5 7" xfId="28960"/>
    <cellStyle name="常规 49 8 5 8" xfId="28962"/>
    <cellStyle name="常规 49 8 5 9" xfId="28964"/>
    <cellStyle name="常规 49 8 6" xfId="1002"/>
    <cellStyle name="常规 49 8 6 10" xfId="28965"/>
    <cellStyle name="常规 49 8 6 11" xfId="28966"/>
    <cellStyle name="常规 49 8 6 12" xfId="28967"/>
    <cellStyle name="常规 49 8 6 2" xfId="1010"/>
    <cellStyle name="常规 49 8 6 3" xfId="28968"/>
    <cellStyle name="常规 49 8 6 4" xfId="24501"/>
    <cellStyle name="常规 49 8 6 5" xfId="24505"/>
    <cellStyle name="常规 49 8 6 6" xfId="24509"/>
    <cellStyle name="常规 49 8 6 7" xfId="28971"/>
    <cellStyle name="常规 49 8 6 8" xfId="28973"/>
    <cellStyle name="常规 49 8 6 9" xfId="28975"/>
    <cellStyle name="常规 49 8 7" xfId="738"/>
    <cellStyle name="常规 49 8 7 10" xfId="28976"/>
    <cellStyle name="常规 49 8 7 11" xfId="28978"/>
    <cellStyle name="常规 49 8 7 12" xfId="28980"/>
    <cellStyle name="常规 49 8 7 2" xfId="1015"/>
    <cellStyle name="常规 49 8 7 3" xfId="1020"/>
    <cellStyle name="常规 49 8 7 4" xfId="4920"/>
    <cellStyle name="常规 49 8 7 5" xfId="4924"/>
    <cellStyle name="常规 49 8 7 6" xfId="28982"/>
    <cellStyle name="常规 49 8 7 7" xfId="28985"/>
    <cellStyle name="常规 49 8 7 8" xfId="28988"/>
    <cellStyle name="常规 49 8 7 9" xfId="28991"/>
    <cellStyle name="常规 49 8 8" xfId="1026"/>
    <cellStyle name="常规 49 8 9" xfId="28993"/>
    <cellStyle name="常规 49 9" xfId="8049"/>
    <cellStyle name="常规 49 9 10" xfId="28995"/>
    <cellStyle name="常规 49 9 11" xfId="28997"/>
    <cellStyle name="常规 49 9 12" xfId="28999"/>
    <cellStyle name="常规 49 9 13" xfId="29001"/>
    <cellStyle name="常规 49 9 14" xfId="29002"/>
    <cellStyle name="常规 49 9 15" xfId="29003"/>
    <cellStyle name="常规 49 9 16" xfId="8843"/>
    <cellStyle name="常规 49 9 17" xfId="29004"/>
    <cellStyle name="常规 49 9 18" xfId="29005"/>
    <cellStyle name="常规 49 9 19" xfId="29006"/>
    <cellStyle name="常规 49 9 2" xfId="29007"/>
    <cellStyle name="常规 49 9 2 10" xfId="29009"/>
    <cellStyle name="常规 49 9 2 11" xfId="29012"/>
    <cellStyle name="常规 49 9 2 12" xfId="4140"/>
    <cellStyle name="常规 49 9 2 2" xfId="40"/>
    <cellStyle name="常规 49 9 2 3" xfId="230"/>
    <cellStyle name="常规 49 9 2 4" xfId="248"/>
    <cellStyle name="常规 49 9 2 5" xfId="255"/>
    <cellStyle name="常规 49 9 2 6" xfId="27268"/>
    <cellStyle name="常规 49 9 2 7" xfId="29016"/>
    <cellStyle name="常规 49 9 2 8" xfId="29018"/>
    <cellStyle name="常规 49 9 2 9" xfId="4323"/>
    <cellStyle name="常规 49 9 3" xfId="29020"/>
    <cellStyle name="常规 49 9 3 10" xfId="16284"/>
    <cellStyle name="常规 49 9 3 11" xfId="16287"/>
    <cellStyle name="常规 49 9 3 12" xfId="16291"/>
    <cellStyle name="常规 49 9 3 2" xfId="16102"/>
    <cellStyle name="常规 49 9 3 3" xfId="16140"/>
    <cellStyle name="常规 49 9 3 4" xfId="16170"/>
    <cellStyle name="常规 49 9 3 5" xfId="16212"/>
    <cellStyle name="常规 49 9 3 6" xfId="16218"/>
    <cellStyle name="常规 49 9 3 7" xfId="16224"/>
    <cellStyle name="常规 49 9 3 8" xfId="16227"/>
    <cellStyle name="常规 49 9 3 9" xfId="4348"/>
    <cellStyle name="常规 49 9 4" xfId="29022"/>
    <cellStyle name="常规 49 9 4 10" xfId="16392"/>
    <cellStyle name="常规 49 9 4 11" xfId="16394"/>
    <cellStyle name="常规 49 9 4 12" xfId="16397"/>
    <cellStyle name="常规 49 9 4 2" xfId="27355"/>
    <cellStyle name="常规 49 9 4 3" xfId="27365"/>
    <cellStyle name="常规 49 9 4 4" xfId="27378"/>
    <cellStyle name="常规 49 9 4 5" xfId="27391"/>
    <cellStyle name="常规 49 9 4 6" xfId="27407"/>
    <cellStyle name="常规 49 9 4 7" xfId="29024"/>
    <cellStyle name="常规 49 9 4 8" xfId="29025"/>
    <cellStyle name="常规 49 9 4 9" xfId="4359"/>
    <cellStyle name="常规 49 9 5" xfId="29026"/>
    <cellStyle name="常规 49 9 5 10" xfId="4897"/>
    <cellStyle name="常规 49 9 5 11" xfId="1419"/>
    <cellStyle name="常规 49 9 5 12" xfId="1423"/>
    <cellStyle name="常规 49 9 5 2" xfId="27435"/>
    <cellStyle name="常规 49 9 5 3" xfId="27442"/>
    <cellStyle name="常规 49 9 5 4" xfId="27446"/>
    <cellStyle name="常规 49 9 5 5" xfId="27462"/>
    <cellStyle name="常规 49 9 5 6" xfId="4772"/>
    <cellStyle name="常规 49 9 5 7" xfId="4804"/>
    <cellStyle name="常规 49 9 5 8" xfId="4831"/>
    <cellStyle name="常规 49 9 5 9" xfId="4370"/>
    <cellStyle name="常规 49 9 6" xfId="1032"/>
    <cellStyle name="常规 49 9 6 10" xfId="4959"/>
    <cellStyle name="常规 49 9 6 11" xfId="192"/>
    <cellStyle name="常规 49 9 6 12" xfId="158"/>
    <cellStyle name="常规 49 9 6 2" xfId="1038"/>
    <cellStyle name="常规 49 9 6 3" xfId="27529"/>
    <cellStyle name="常规 49 9 6 4" xfId="27535"/>
    <cellStyle name="常规 49 9 6 5" xfId="27543"/>
    <cellStyle name="常规 49 9 6 6" xfId="27547"/>
    <cellStyle name="常规 49 9 6 7" xfId="7577"/>
    <cellStyle name="常规 49 9 6 8" xfId="7580"/>
    <cellStyle name="常规 49 9 6 9" xfId="4396"/>
    <cellStyle name="常规 49 9 7" xfId="749"/>
    <cellStyle name="常规 49 9 7 10" xfId="29028"/>
    <cellStyle name="常规 49 9 7 11" xfId="29031"/>
    <cellStyle name="常规 49 9 7 12" xfId="29034"/>
    <cellStyle name="常规 49 9 7 2" xfId="1049"/>
    <cellStyle name="常规 49 9 7 3" xfId="1058"/>
    <cellStyle name="常规 49 9 7 4" xfId="27605"/>
    <cellStyle name="常规 49 9 7 5" xfId="27617"/>
    <cellStyle name="常规 49 9 7 6" xfId="27621"/>
    <cellStyle name="常规 49 9 7 7" xfId="29038"/>
    <cellStyle name="常规 49 9 7 8" xfId="29041"/>
    <cellStyle name="常规 49 9 7 9" xfId="4409"/>
    <cellStyle name="常规 49 9 8" xfId="1064"/>
    <cellStyle name="常规 49 9 9" xfId="29044"/>
    <cellStyle name="常规 5" xfId="29046"/>
    <cellStyle name="常规 5 2" xfId="18798"/>
    <cellStyle name="常规 5 2 10" xfId="20638"/>
    <cellStyle name="常规 5 2 10 10" xfId="29047"/>
    <cellStyle name="常规 5 2 10 11" xfId="29048"/>
    <cellStyle name="常规 5 2 10 12" xfId="29049"/>
    <cellStyle name="常规 5 2 10 13" xfId="29050"/>
    <cellStyle name="常规 5 2 10 14" xfId="29051"/>
    <cellStyle name="常规 5 2 10 15" xfId="29052"/>
    <cellStyle name="常规 5 2 10 16" xfId="29053"/>
    <cellStyle name="常规 5 2 10 2" xfId="29054"/>
    <cellStyle name="常规 5 2 10 2 10" xfId="22661"/>
    <cellStyle name="常规 5 2 10 2 11" xfId="29055"/>
    <cellStyle name="常规 5 2 10 2 12" xfId="29056"/>
    <cellStyle name="常规 5 2 10 2 2" xfId="29057"/>
    <cellStyle name="常规 5 2 10 2 3" xfId="29058"/>
    <cellStyle name="常规 5 2 10 2 4" xfId="29059"/>
    <cellStyle name="常规 5 2 10 2 5" xfId="29060"/>
    <cellStyle name="常规 5 2 10 2 6" xfId="29061"/>
    <cellStyle name="常规 5 2 10 2 7" xfId="29062"/>
    <cellStyle name="常规 5 2 10 2 8" xfId="29063"/>
    <cellStyle name="常规 5 2 10 2 9" xfId="29064"/>
    <cellStyle name="常规 5 2 10 3" xfId="29065"/>
    <cellStyle name="常规 5 2 10 3 10" xfId="22672"/>
    <cellStyle name="常规 5 2 10 3 11" xfId="29066"/>
    <cellStyle name="常规 5 2 10 3 12" xfId="29068"/>
    <cellStyle name="常规 5 2 10 3 2" xfId="29070"/>
    <cellStyle name="常规 5 2 10 3 3" xfId="29071"/>
    <cellStyle name="常规 5 2 10 3 4" xfId="29072"/>
    <cellStyle name="常规 5 2 10 3 5" xfId="29073"/>
    <cellStyle name="常规 5 2 10 3 6" xfId="29074"/>
    <cellStyle name="常规 5 2 10 3 7" xfId="29075"/>
    <cellStyle name="常规 5 2 10 3 8" xfId="6664"/>
    <cellStyle name="常规 5 2 10 3 9" xfId="6667"/>
    <cellStyle name="常规 5 2 10 4" xfId="29076"/>
    <cellStyle name="常规 5 2 10 4 10" xfId="22690"/>
    <cellStyle name="常规 5 2 10 4 11" xfId="29077"/>
    <cellStyle name="常规 5 2 10 4 12" xfId="29078"/>
    <cellStyle name="常规 5 2 10 4 2" xfId="29079"/>
    <cellStyle name="常规 5 2 10 4 3" xfId="24570"/>
    <cellStyle name="常规 5 2 10 4 4" xfId="24572"/>
    <cellStyle name="常规 5 2 10 4 5" xfId="24574"/>
    <cellStyle name="常规 5 2 10 4 6" xfId="29080"/>
    <cellStyle name="常规 5 2 10 4 7" xfId="29081"/>
    <cellStyle name="常规 5 2 10 4 8" xfId="6912"/>
    <cellStyle name="常规 5 2 10 4 9" xfId="6914"/>
    <cellStyle name="常规 5 2 10 5" xfId="29082"/>
    <cellStyle name="常规 5 2 10 6" xfId="29083"/>
    <cellStyle name="常规 5 2 10 7" xfId="29084"/>
    <cellStyle name="常规 5 2 10 8" xfId="29085"/>
    <cellStyle name="常规 5 2 10 9" xfId="29086"/>
    <cellStyle name="常规 5 2 11" xfId="20641"/>
    <cellStyle name="常规 5 2 11 10" xfId="29087"/>
    <cellStyle name="常规 5 2 11 11" xfId="29088"/>
    <cellStyle name="常规 5 2 11 12" xfId="29089"/>
    <cellStyle name="常规 5 2 11 13" xfId="29090"/>
    <cellStyle name="常规 5 2 11 14" xfId="29091"/>
    <cellStyle name="常规 5 2 11 2" xfId="29092"/>
    <cellStyle name="常规 5 2 11 2 10" xfId="10203"/>
    <cellStyle name="常规 5 2 11 2 11" xfId="10207"/>
    <cellStyle name="常规 5 2 11 2 12" xfId="10211"/>
    <cellStyle name="常规 5 2 11 2 2" xfId="5651"/>
    <cellStyle name="常规 5 2 11 2 3" xfId="5653"/>
    <cellStyle name="常规 5 2 11 2 4" xfId="3175"/>
    <cellStyle name="常规 5 2 11 2 5" xfId="5655"/>
    <cellStyle name="常规 5 2 11 2 6" xfId="5657"/>
    <cellStyle name="常规 5 2 11 2 7" xfId="5703"/>
    <cellStyle name="常规 5 2 11 2 8" xfId="5705"/>
    <cellStyle name="常规 5 2 11 2 9" xfId="5707"/>
    <cellStyle name="常规 5 2 11 3" xfId="29093"/>
    <cellStyle name="常规 5 2 11 4" xfId="29094"/>
    <cellStyle name="常规 5 2 11 5" xfId="29095"/>
    <cellStyle name="常规 5 2 11 6" xfId="29096"/>
    <cellStyle name="常规 5 2 11 7" xfId="29097"/>
    <cellStyle name="常规 5 2 11 8" xfId="29098"/>
    <cellStyle name="常规 5 2 11 9" xfId="32"/>
    <cellStyle name="常规 5 2 12" xfId="20644"/>
    <cellStyle name="常规 5 2 12 10" xfId="29099"/>
    <cellStyle name="常规 5 2 12 11" xfId="29100"/>
    <cellStyle name="常规 5 2 12 12" xfId="29101"/>
    <cellStyle name="常规 5 2 12 13" xfId="29102"/>
    <cellStyle name="常规 5 2 12 14" xfId="29103"/>
    <cellStyle name="常规 5 2 12 2" xfId="29104"/>
    <cellStyle name="常规 5 2 12 2 10" xfId="18603"/>
    <cellStyle name="常规 5 2 12 2 11" xfId="18605"/>
    <cellStyle name="常规 5 2 12 2 12" xfId="21744"/>
    <cellStyle name="常规 5 2 12 2 2" xfId="29105"/>
    <cellStyle name="常规 5 2 12 2 3" xfId="29106"/>
    <cellStyle name="常规 5 2 12 2 4" xfId="29107"/>
    <cellStyle name="常规 5 2 12 2 5" xfId="29108"/>
    <cellStyle name="常规 5 2 12 2 6" xfId="29109"/>
    <cellStyle name="常规 5 2 12 2 7" xfId="5766"/>
    <cellStyle name="常规 5 2 12 2 8" xfId="5768"/>
    <cellStyle name="常规 5 2 12 2 9" xfId="5770"/>
    <cellStyle name="常规 5 2 12 3" xfId="7471"/>
    <cellStyle name="常规 5 2 12 4" xfId="29110"/>
    <cellStyle name="常规 5 2 12 5" xfId="29111"/>
    <cellStyle name="常规 5 2 12 6" xfId="29112"/>
    <cellStyle name="常规 5 2 12 7" xfId="29113"/>
    <cellStyle name="常规 5 2 12 8" xfId="29114"/>
    <cellStyle name="常规 5 2 12 9" xfId="29115"/>
    <cellStyle name="常规 5 2 13" xfId="20647"/>
    <cellStyle name="常规 5 2 13 10" xfId="29116"/>
    <cellStyle name="常规 5 2 13 11" xfId="29117"/>
    <cellStyle name="常规 5 2 13 12" xfId="29118"/>
    <cellStyle name="常规 5 2 13 13" xfId="29119"/>
    <cellStyle name="常规 5 2 13 2" xfId="29120"/>
    <cellStyle name="常规 5 2 13 3" xfId="29121"/>
    <cellStyle name="常规 5 2 13 4" xfId="29122"/>
    <cellStyle name="常规 5 2 13 5" xfId="29123"/>
    <cellStyle name="常规 5 2 13 6" xfId="27491"/>
    <cellStyle name="常规 5 2 13 7" xfId="27493"/>
    <cellStyle name="常规 5 2 13 8" xfId="27495"/>
    <cellStyle name="常规 5 2 13 9" xfId="29124"/>
    <cellStyle name="常规 5 2 14" xfId="29125"/>
    <cellStyle name="常规 5 2 15" xfId="29126"/>
    <cellStyle name="常规 5 2 16" xfId="29128"/>
    <cellStyle name="常规 5 2 17" xfId="29130"/>
    <cellStyle name="常规 5 2 18" xfId="29132"/>
    <cellStyle name="常规 5 2 19" xfId="29134"/>
    <cellStyle name="常规 5 2 2" xfId="18801"/>
    <cellStyle name="常规 5 2 2 10" xfId="29136"/>
    <cellStyle name="常规 5 2 2 10 10" xfId="29137"/>
    <cellStyle name="常规 5 2 2 10 11" xfId="29138"/>
    <cellStyle name="常规 5 2 2 10 12" xfId="29139"/>
    <cellStyle name="常规 5 2 2 10 2" xfId="3515"/>
    <cellStyle name="常规 5 2 2 10 3" xfId="3546"/>
    <cellStyle name="常规 5 2 2 10 4" xfId="3574"/>
    <cellStyle name="常规 5 2 2 10 5" xfId="2916"/>
    <cellStyle name="常规 5 2 2 10 6" xfId="3656"/>
    <cellStyle name="常规 5 2 2 10 7" xfId="3695"/>
    <cellStyle name="常规 5 2 2 10 8" xfId="28672"/>
    <cellStyle name="常规 5 2 2 10 9" xfId="29140"/>
    <cellStyle name="常规 5 2 2 11" xfId="29141"/>
    <cellStyle name="常规 5 2 2 11 10" xfId="29142"/>
    <cellStyle name="常规 5 2 2 11 11" xfId="29144"/>
    <cellStyle name="常规 5 2 2 11 12" xfId="29145"/>
    <cellStyle name="常规 5 2 2 11 2" xfId="6607"/>
    <cellStyle name="常规 5 2 2 11 3" xfId="6614"/>
    <cellStyle name="常规 5 2 2 11 4" xfId="208"/>
    <cellStyle name="常规 5 2 2 11 5" xfId="2922"/>
    <cellStyle name="常规 5 2 2 11 6" xfId="2927"/>
    <cellStyle name="常规 5 2 2 11 7" xfId="7271"/>
    <cellStyle name="常规 5 2 2 11 8" xfId="28682"/>
    <cellStyle name="常规 5 2 2 11 9" xfId="29146"/>
    <cellStyle name="常规 5 2 2 12" xfId="29147"/>
    <cellStyle name="常规 5 2 2 12 10" xfId="29148"/>
    <cellStyle name="常规 5 2 2 12 11" xfId="29150"/>
    <cellStyle name="常规 5 2 2 12 12" xfId="29151"/>
    <cellStyle name="常规 5 2 2 12 2" xfId="22997"/>
    <cellStyle name="常规 5 2 2 12 3" xfId="23001"/>
    <cellStyle name="常规 5 2 2 12 4" xfId="23005"/>
    <cellStyle name="常规 5 2 2 12 5" xfId="23009"/>
    <cellStyle name="常规 5 2 2 12 6" xfId="28690"/>
    <cellStyle name="常规 5 2 2 12 7" xfId="28693"/>
    <cellStyle name="常规 5 2 2 12 8" xfId="28696"/>
    <cellStyle name="常规 5 2 2 12 9" xfId="29152"/>
    <cellStyle name="常规 5 2 2 13" xfId="29153"/>
    <cellStyle name="常规 5 2 2 14" xfId="29154"/>
    <cellStyle name="常规 5 2 2 15" xfId="29155"/>
    <cellStyle name="常规 5 2 2 16" xfId="29157"/>
    <cellStyle name="常规 5 2 2 17" xfId="29159"/>
    <cellStyle name="常规 5 2 2 18" xfId="29161"/>
    <cellStyle name="常规 5 2 2 19" xfId="29163"/>
    <cellStyle name="常规 5 2 2 2" xfId="29165"/>
    <cellStyle name="常规 5 2 2 2 10" xfId="8306"/>
    <cellStyle name="常规 5 2 2 2 11" xfId="8309"/>
    <cellStyle name="常规 5 2 2 2 12" xfId="8312"/>
    <cellStyle name="常规 5 2 2 2 2" xfId="29166"/>
    <cellStyle name="常规 5 2 2 2 3" xfId="29167"/>
    <cellStyle name="常规 5 2 2 2 4" xfId="29168"/>
    <cellStyle name="常规 5 2 2 2 5" xfId="29169"/>
    <cellStyle name="常规 5 2 2 2 6" xfId="29170"/>
    <cellStyle name="常规 5 2 2 2 7" xfId="29171"/>
    <cellStyle name="常规 5 2 2 2 8" xfId="29172"/>
    <cellStyle name="常规 5 2 2 2 9" xfId="29173"/>
    <cellStyle name="常规 5 2 2 20" xfId="29156"/>
    <cellStyle name="常规 5 2 2 21" xfId="29158"/>
    <cellStyle name="常规 5 2 2 22" xfId="29160"/>
    <cellStyle name="常规 5 2 2 23" xfId="29162"/>
    <cellStyle name="常规 5 2 2 24" xfId="29164"/>
    <cellStyle name="常规 5 2 2 3" xfId="29174"/>
    <cellStyle name="常规 5 2 2 3 10" xfId="8421"/>
    <cellStyle name="常规 5 2 2 3 11" xfId="8423"/>
    <cellStyle name="常规 5 2 2 3 12" xfId="8425"/>
    <cellStyle name="常规 5 2 2 3 2" xfId="2892"/>
    <cellStyle name="常规 5 2 2 3 3" xfId="29175"/>
    <cellStyle name="常规 5 2 2 3 4" xfId="29176"/>
    <cellStyle name="常规 5 2 2 3 5" xfId="25401"/>
    <cellStyle name="常规 5 2 2 3 6" xfId="25403"/>
    <cellStyle name="常规 5 2 2 3 7" xfId="25405"/>
    <cellStyle name="常规 5 2 2 3 8" xfId="25407"/>
    <cellStyle name="常规 5 2 2 3 9" xfId="25409"/>
    <cellStyle name="常规 5 2 2 4" xfId="29177"/>
    <cellStyle name="常规 5 2 2 4 10" xfId="29178"/>
    <cellStyle name="常规 5 2 2 4 11" xfId="29179"/>
    <cellStyle name="常规 5 2 2 4 12" xfId="29180"/>
    <cellStyle name="常规 5 2 2 4 2" xfId="29181"/>
    <cellStyle name="常规 5 2 2 4 3" xfId="29182"/>
    <cellStyle name="常规 5 2 2 4 4" xfId="29183"/>
    <cellStyle name="常规 5 2 2 4 5" xfId="29184"/>
    <cellStyle name="常规 5 2 2 4 6" xfId="29185"/>
    <cellStyle name="常规 5 2 2 4 7" xfId="29186"/>
    <cellStyle name="常规 5 2 2 4 8" xfId="29187"/>
    <cellStyle name="常规 5 2 2 4 9" xfId="15038"/>
    <cellStyle name="常规 5 2 2 5" xfId="29188"/>
    <cellStyle name="常规 5 2 2 5 10" xfId="29190"/>
    <cellStyle name="常规 5 2 2 5 11" xfId="29191"/>
    <cellStyle name="常规 5 2 2 5 12" xfId="29192"/>
    <cellStyle name="常规 5 2 2 5 2" xfId="27063"/>
    <cellStyle name="常规 5 2 2 5 3" xfId="27066"/>
    <cellStyle name="常规 5 2 2 5 4" xfId="29193"/>
    <cellStyle name="常规 5 2 2 5 5" xfId="29194"/>
    <cellStyle name="常规 5 2 2 5 6" xfId="29195"/>
    <cellStyle name="常规 5 2 2 5 7" xfId="29196"/>
    <cellStyle name="常规 5 2 2 5 8" xfId="29197"/>
    <cellStyle name="常规 5 2 2 5 9" xfId="29198"/>
    <cellStyle name="常规 5 2 2 6" xfId="29199"/>
    <cellStyle name="常规 5 2 2 6 10" xfId="29201"/>
    <cellStyle name="常规 5 2 2 6 11" xfId="29202"/>
    <cellStyle name="常规 5 2 2 6 12" xfId="23596"/>
    <cellStyle name="常规 5 2 2 6 2" xfId="29203"/>
    <cellStyle name="常规 5 2 2 6 3" xfId="29204"/>
    <cellStyle name="常规 5 2 2 6 4" xfId="29206"/>
    <cellStyle name="常规 5 2 2 6 5" xfId="29208"/>
    <cellStyle name="常规 5 2 2 6 6" xfId="29210"/>
    <cellStyle name="常规 5 2 2 6 7" xfId="29212"/>
    <cellStyle name="常规 5 2 2 6 8" xfId="29214"/>
    <cellStyle name="常规 5 2 2 6 9" xfId="29216"/>
    <cellStyle name="常规 5 2 2 7" xfId="29218"/>
    <cellStyle name="常规 5 2 2 7 10" xfId="8464"/>
    <cellStyle name="常规 5 2 2 7 11" xfId="8466"/>
    <cellStyle name="常规 5 2 2 7 12" xfId="8468"/>
    <cellStyle name="常规 5 2 2 7 2" xfId="29220"/>
    <cellStyle name="常规 5 2 2 7 3" xfId="15825"/>
    <cellStyle name="常规 5 2 2 7 4" xfId="29222"/>
    <cellStyle name="常规 5 2 2 7 5" xfId="29223"/>
    <cellStyle name="常规 5 2 2 7 6" xfId="29224"/>
    <cellStyle name="常规 5 2 2 7 7" xfId="29225"/>
    <cellStyle name="常规 5 2 2 7 8" xfId="29226"/>
    <cellStyle name="常规 5 2 2 7 9" xfId="29227"/>
    <cellStyle name="常规 5 2 2 8" xfId="29228"/>
    <cellStyle name="常规 5 2 2 8 10" xfId="8539"/>
    <cellStyle name="常规 5 2 2 8 11" xfId="8541"/>
    <cellStyle name="常规 5 2 2 8 12" xfId="8543"/>
    <cellStyle name="常规 5 2 2 8 2" xfId="29230"/>
    <cellStyle name="常规 5 2 2 8 3" xfId="29231"/>
    <cellStyle name="常规 5 2 2 8 4" xfId="29232"/>
    <cellStyle name="常规 5 2 2 8 5" xfId="29233"/>
    <cellStyle name="常规 5 2 2 8 6" xfId="29234"/>
    <cellStyle name="常规 5 2 2 8 7" xfId="29235"/>
    <cellStyle name="常规 5 2 2 8 8" xfId="29236"/>
    <cellStyle name="常规 5 2 2 8 9" xfId="29237"/>
    <cellStyle name="常规 5 2 2 9" xfId="29238"/>
    <cellStyle name="常规 5 2 2 9 10" xfId="5414"/>
    <cellStyle name="常规 5 2 2 9 11" xfId="6643"/>
    <cellStyle name="常规 5 2 2 9 12" xfId="6645"/>
    <cellStyle name="常规 5 2 2 9 2" xfId="406"/>
    <cellStyle name="常规 5 2 2 9 3" xfId="6601"/>
    <cellStyle name="常规 5 2 2 9 4" xfId="6603"/>
    <cellStyle name="常规 5 2 2 9 5" xfId="6605"/>
    <cellStyle name="常规 5 2 2 9 6" xfId="29240"/>
    <cellStyle name="常规 5 2 2 9 7" xfId="29241"/>
    <cellStyle name="常规 5 2 2 9 8" xfId="29242"/>
    <cellStyle name="常规 5 2 2 9 9" xfId="29243"/>
    <cellStyle name="常规 5 2 20" xfId="29127"/>
    <cellStyle name="常规 5 2 21" xfId="29129"/>
    <cellStyle name="常规 5 2 22" xfId="29131"/>
    <cellStyle name="常规 5 2 23" xfId="29133"/>
    <cellStyle name="常规 5 2 24" xfId="29135"/>
    <cellStyle name="常规 5 2 25" xfId="29244"/>
    <cellStyle name="常规 5 2 3" xfId="29245"/>
    <cellStyle name="常规 5 2 3 10" xfId="29246"/>
    <cellStyle name="常规 5 2 3 11" xfId="755"/>
    <cellStyle name="常规 5 2 3 12" xfId="778"/>
    <cellStyle name="常规 5 2 3 13" xfId="807"/>
    <cellStyle name="常规 5 2 3 14" xfId="824"/>
    <cellStyle name="常规 5 2 3 15" xfId="854"/>
    <cellStyle name="常规 5 2 3 16" xfId="885"/>
    <cellStyle name="常规 5 2 3 17" xfId="29247"/>
    <cellStyle name="常规 5 2 3 18" xfId="29248"/>
    <cellStyle name="常规 5 2 3 19" xfId="29249"/>
    <cellStyle name="常规 5 2 3 2" xfId="29250"/>
    <cellStyle name="常规 5 2 3 2 10" xfId="29251"/>
    <cellStyle name="常规 5 2 3 2 11" xfId="442"/>
    <cellStyle name="常规 5 2 3 2 12" xfId="1634"/>
    <cellStyle name="常规 5 2 3 2 2" xfId="3417"/>
    <cellStyle name="常规 5 2 3 2 3" xfId="3461"/>
    <cellStyle name="常规 5 2 3 2 4" xfId="3463"/>
    <cellStyle name="常规 5 2 3 2 5" xfId="29252"/>
    <cellStyle name="常规 5 2 3 2 6" xfId="29253"/>
    <cellStyle name="常规 5 2 3 2 7" xfId="29254"/>
    <cellStyle name="常规 5 2 3 2 8" xfId="29256"/>
    <cellStyle name="常规 5 2 3 2 9" xfId="24919"/>
    <cellStyle name="常规 5 2 3 20" xfId="853"/>
    <cellStyle name="常规 5 2 3 21" xfId="884"/>
    <cellStyle name="常规 5 2 3 3" xfId="29258"/>
    <cellStyle name="常规 5 2 3 3 10" xfId="5255"/>
    <cellStyle name="常规 5 2 3 3 11" xfId="5257"/>
    <cellStyle name="常规 5 2 3 3 12" xfId="5259"/>
    <cellStyle name="常规 5 2 3 3 2" xfId="29259"/>
    <cellStyle name="常规 5 2 3 3 3" xfId="29260"/>
    <cellStyle name="常规 5 2 3 3 4" xfId="29261"/>
    <cellStyle name="常规 5 2 3 3 5" xfId="25456"/>
    <cellStyle name="常规 5 2 3 3 6" xfId="25458"/>
    <cellStyle name="常规 5 2 3 3 7" xfId="25460"/>
    <cellStyle name="常规 5 2 3 3 8" xfId="25462"/>
    <cellStyle name="常规 5 2 3 3 9" xfId="25464"/>
    <cellStyle name="常规 5 2 3 4" xfId="29262"/>
    <cellStyle name="常规 5 2 3 4 10" xfId="29263"/>
    <cellStyle name="常规 5 2 3 4 11" xfId="29264"/>
    <cellStyle name="常规 5 2 3 4 12" xfId="29265"/>
    <cellStyle name="常规 5 2 3 4 2" xfId="29266"/>
    <cellStyle name="常规 5 2 3 4 3" xfId="29267"/>
    <cellStyle name="常规 5 2 3 4 4" xfId="29268"/>
    <cellStyle name="常规 5 2 3 4 5" xfId="29269"/>
    <cellStyle name="常规 5 2 3 4 6" xfId="29270"/>
    <cellStyle name="常规 5 2 3 4 7" xfId="29271"/>
    <cellStyle name="常规 5 2 3 4 8" xfId="29272"/>
    <cellStyle name="常规 5 2 3 4 9" xfId="29273"/>
    <cellStyle name="常规 5 2 3 5" xfId="20626"/>
    <cellStyle name="常规 5 2 3 5 10" xfId="29274"/>
    <cellStyle name="常规 5 2 3 5 11" xfId="29275"/>
    <cellStyle name="常规 5 2 3 5 12" xfId="29276"/>
    <cellStyle name="常规 5 2 3 5 2" xfId="29277"/>
    <cellStyle name="常规 5 2 3 5 3" xfId="29278"/>
    <cellStyle name="常规 5 2 3 5 4" xfId="29279"/>
    <cellStyle name="常规 5 2 3 5 5" xfId="29280"/>
    <cellStyle name="常规 5 2 3 5 6" xfId="29281"/>
    <cellStyle name="常规 5 2 3 5 7" xfId="29282"/>
    <cellStyle name="常规 5 2 3 5 8" xfId="29283"/>
    <cellStyle name="常规 5 2 3 5 9" xfId="29284"/>
    <cellStyle name="常规 5 2 3 6" xfId="20630"/>
    <cellStyle name="常规 5 2 3 6 10" xfId="29285"/>
    <cellStyle name="常规 5 2 3 6 11" xfId="29286"/>
    <cellStyle name="常规 5 2 3 6 12" xfId="29287"/>
    <cellStyle name="常规 5 2 3 6 2" xfId="29288"/>
    <cellStyle name="常规 5 2 3 6 3" xfId="29289"/>
    <cellStyle name="常规 5 2 3 6 4" xfId="29291"/>
    <cellStyle name="常规 5 2 3 6 5" xfId="29293"/>
    <cellStyle name="常规 5 2 3 6 6" xfId="29295"/>
    <cellStyle name="常规 5 2 3 6 7" xfId="29298"/>
    <cellStyle name="常规 5 2 3 6 8" xfId="29301"/>
    <cellStyle name="常规 5 2 3 6 9" xfId="29304"/>
    <cellStyle name="常规 5 2 3 7" xfId="20634"/>
    <cellStyle name="常规 5 2 3 7 10" xfId="29306"/>
    <cellStyle name="常规 5 2 3 7 11" xfId="29307"/>
    <cellStyle name="常规 5 2 3 7 12" xfId="29308"/>
    <cellStyle name="常规 5 2 3 7 2" xfId="29309"/>
    <cellStyle name="常规 5 2 3 7 3" xfId="29311"/>
    <cellStyle name="常规 5 2 3 7 4" xfId="29313"/>
    <cellStyle name="常规 5 2 3 7 5" xfId="29314"/>
    <cellStyle name="常规 5 2 3 7 6" xfId="29315"/>
    <cellStyle name="常规 5 2 3 7 7" xfId="29316"/>
    <cellStyle name="常规 5 2 3 7 8" xfId="29318"/>
    <cellStyle name="常规 5 2 3 7 9" xfId="24936"/>
    <cellStyle name="常规 5 2 3 8" xfId="14688"/>
    <cellStyle name="常规 5 2 3 8 10" xfId="5030"/>
    <cellStyle name="常规 5 2 3 8 11" xfId="5035"/>
    <cellStyle name="常规 5 2 3 8 12" xfId="341"/>
    <cellStyle name="常规 5 2 3 8 2" xfId="29320"/>
    <cellStyle name="常规 5 2 3 8 3" xfId="29321"/>
    <cellStyle name="常规 5 2 3 8 4" xfId="29322"/>
    <cellStyle name="常规 5 2 3 8 5" xfId="29323"/>
    <cellStyle name="常规 5 2 3 8 6" xfId="29324"/>
    <cellStyle name="常规 5 2 3 8 7" xfId="29325"/>
    <cellStyle name="常规 5 2 3 8 8" xfId="23912"/>
    <cellStyle name="常规 5 2 3 8 9" xfId="23914"/>
    <cellStyle name="常规 5 2 3 9" xfId="14691"/>
    <cellStyle name="常规 5 2 3 9 10" xfId="29326"/>
    <cellStyle name="常规 5 2 3 9 11" xfId="29327"/>
    <cellStyle name="常规 5 2 3 9 12" xfId="29328"/>
    <cellStyle name="常规 5 2 3 9 2" xfId="29329"/>
    <cellStyle name="常规 5 2 3 9 3" xfId="29330"/>
    <cellStyle name="常规 5 2 3 9 4" xfId="29331"/>
    <cellStyle name="常规 5 2 3 9 5" xfId="29332"/>
    <cellStyle name="常规 5 2 3 9 6" xfId="29333"/>
    <cellStyle name="常规 5 2 3 9 7" xfId="29334"/>
    <cellStyle name="常规 5 2 3 9 8" xfId="23929"/>
    <cellStyle name="常规 5 2 3 9 9" xfId="23931"/>
    <cellStyle name="常规 5 2 4" xfId="29335"/>
    <cellStyle name="常规 5 2 4 10" xfId="29336"/>
    <cellStyle name="常规 5 2 4 11" xfId="1495"/>
    <cellStyle name="常规 5 2 4 12" xfId="1498"/>
    <cellStyle name="常规 5 2 4 13" xfId="1651"/>
    <cellStyle name="常规 5 2 4 14" xfId="840"/>
    <cellStyle name="常规 5 2 4 15" xfId="846"/>
    <cellStyle name="常规 5 2 4 16" xfId="1673"/>
    <cellStyle name="常规 5 2 4 17" xfId="29337"/>
    <cellStyle name="常规 5 2 4 18" xfId="29338"/>
    <cellStyle name="常规 5 2 4 19" xfId="29339"/>
    <cellStyle name="常规 5 2 4 2" xfId="27848"/>
    <cellStyle name="常规 5 2 4 2 10" xfId="29340"/>
    <cellStyle name="常规 5 2 4 2 11" xfId="29341"/>
    <cellStyle name="常规 5 2 4 2 12" xfId="29343"/>
    <cellStyle name="常规 5 2 4 2 2" xfId="29345"/>
    <cellStyle name="常规 5 2 4 2 3" xfId="29346"/>
    <cellStyle name="常规 5 2 4 2 4" xfId="29348"/>
    <cellStyle name="常规 5 2 4 2 5" xfId="29350"/>
    <cellStyle name="常规 5 2 4 2 6" xfId="29352"/>
    <cellStyle name="常规 5 2 4 2 7" xfId="23201"/>
    <cellStyle name="常规 5 2 4 2 8" xfId="23203"/>
    <cellStyle name="常规 5 2 4 2 9" xfId="23205"/>
    <cellStyle name="常规 5 2 4 20" xfId="845"/>
    <cellStyle name="常规 5 2 4 21" xfId="1672"/>
    <cellStyle name="常规 5 2 4 3" xfId="27850"/>
    <cellStyle name="常规 5 2 4 3 10" xfId="29353"/>
    <cellStyle name="常规 5 2 4 3 11" xfId="29354"/>
    <cellStyle name="常规 5 2 4 3 12" xfId="29355"/>
    <cellStyle name="常规 5 2 4 3 2" xfId="29356"/>
    <cellStyle name="常规 5 2 4 3 3" xfId="29357"/>
    <cellStyle name="常规 5 2 4 3 4" xfId="29358"/>
    <cellStyle name="常规 5 2 4 3 5" xfId="29359"/>
    <cellStyle name="常规 5 2 4 3 6" xfId="29360"/>
    <cellStyle name="常规 5 2 4 3 7" xfId="29361"/>
    <cellStyle name="常规 5 2 4 3 8" xfId="29362"/>
    <cellStyle name="常规 5 2 4 3 9" xfId="29363"/>
    <cellStyle name="常规 5 2 4 4" xfId="27852"/>
    <cellStyle name="常规 5 2 4 4 10" xfId="29364"/>
    <cellStyle name="常规 5 2 4 4 11" xfId="29365"/>
    <cellStyle name="常规 5 2 4 4 12" xfId="29366"/>
    <cellStyle name="常规 5 2 4 4 2" xfId="29367"/>
    <cellStyle name="常规 5 2 4 4 3" xfId="29368"/>
    <cellStyle name="常规 5 2 4 4 4" xfId="29369"/>
    <cellStyle name="常规 5 2 4 4 5" xfId="29370"/>
    <cellStyle name="常规 5 2 4 4 6" xfId="29371"/>
    <cellStyle name="常规 5 2 4 4 7" xfId="29372"/>
    <cellStyle name="常规 5 2 4 4 8" xfId="29373"/>
    <cellStyle name="常规 5 2 4 4 9" xfId="29374"/>
    <cellStyle name="常规 5 2 4 5" xfId="27854"/>
    <cellStyle name="常规 5 2 4 5 10" xfId="29375"/>
    <cellStyle name="常规 5 2 4 5 11" xfId="29376"/>
    <cellStyle name="常规 5 2 4 5 12" xfId="9372"/>
    <cellStyle name="常规 5 2 4 5 2" xfId="29377"/>
    <cellStyle name="常规 5 2 4 5 3" xfId="29378"/>
    <cellStyle name="常规 5 2 4 5 4" xfId="29379"/>
    <cellStyle name="常规 5 2 4 5 5" xfId="29380"/>
    <cellStyle name="常规 5 2 4 5 6" xfId="29381"/>
    <cellStyle name="常规 5 2 4 5 7" xfId="29382"/>
    <cellStyle name="常规 5 2 4 5 8" xfId="29383"/>
    <cellStyle name="常规 5 2 4 5 9" xfId="29384"/>
    <cellStyle name="常规 5 2 4 6" xfId="27856"/>
    <cellStyle name="常规 5 2 4 6 10" xfId="29385"/>
    <cellStyle name="常规 5 2 4 6 11" xfId="29386"/>
    <cellStyle name="常规 5 2 4 6 12" xfId="9381"/>
    <cellStyle name="常规 5 2 4 6 2" xfId="15515"/>
    <cellStyle name="常规 5 2 4 6 3" xfId="15517"/>
    <cellStyle name="常规 5 2 4 6 4" xfId="15519"/>
    <cellStyle name="常规 5 2 4 6 5" xfId="29387"/>
    <cellStyle name="常规 5 2 4 6 6" xfId="29388"/>
    <cellStyle name="常规 5 2 4 6 7" xfId="29390"/>
    <cellStyle name="常规 5 2 4 6 8" xfId="29392"/>
    <cellStyle name="常规 5 2 4 6 9" xfId="29394"/>
    <cellStyle name="常规 5 2 4 7" xfId="4977"/>
    <cellStyle name="常规 5 2 4 7 10" xfId="29395"/>
    <cellStyle name="常规 5 2 4 7 11" xfId="29396"/>
    <cellStyle name="常规 5 2 4 7 12" xfId="9399"/>
    <cellStyle name="常规 5 2 4 7 2" xfId="29397"/>
    <cellStyle name="常规 5 2 4 7 3" xfId="29398"/>
    <cellStyle name="常规 5 2 4 7 4" xfId="29400"/>
    <cellStyle name="常规 5 2 4 7 5" xfId="29402"/>
    <cellStyle name="常规 5 2 4 7 6" xfId="29404"/>
    <cellStyle name="常规 5 2 4 7 7" xfId="23208"/>
    <cellStyle name="常规 5 2 4 7 8" xfId="23210"/>
    <cellStyle name="常规 5 2 4 7 9" xfId="23212"/>
    <cellStyle name="常规 5 2 4 8" xfId="4980"/>
    <cellStyle name="常规 5 2 4 8 10" xfId="29405"/>
    <cellStyle name="常规 5 2 4 8 11" xfId="29406"/>
    <cellStyle name="常规 5 2 4 8 12" xfId="29407"/>
    <cellStyle name="常规 5 2 4 8 2" xfId="29408"/>
    <cellStyle name="常规 5 2 4 8 3" xfId="29409"/>
    <cellStyle name="常规 5 2 4 8 4" xfId="29410"/>
    <cellStyle name="常规 5 2 4 8 5" xfId="29411"/>
    <cellStyle name="常规 5 2 4 8 6" xfId="29412"/>
    <cellStyle name="常规 5 2 4 8 7" xfId="29413"/>
    <cellStyle name="常规 5 2 4 8 8" xfId="23972"/>
    <cellStyle name="常规 5 2 4 8 9" xfId="23974"/>
    <cellStyle name="常规 5 2 4 9" xfId="4983"/>
    <cellStyle name="常规 5 2 4 9 10" xfId="29414"/>
    <cellStyle name="常规 5 2 4 9 11" xfId="29416"/>
    <cellStyle name="常规 5 2 4 9 12" xfId="29418"/>
    <cellStyle name="常规 5 2 4 9 2" xfId="29420"/>
    <cellStyle name="常规 5 2 4 9 3" xfId="29421"/>
    <cellStyle name="常规 5 2 4 9 4" xfId="29422"/>
    <cellStyle name="常规 5 2 4 9 5" xfId="29423"/>
    <cellStyle name="常规 5 2 4 9 6" xfId="29424"/>
    <cellStyle name="常规 5 2 4 9 7" xfId="29425"/>
    <cellStyle name="常规 5 2 4 9 8" xfId="29426"/>
    <cellStyle name="常规 5 2 4 9 9" xfId="29427"/>
    <cellStyle name="常规 5 2 5" xfId="8821"/>
    <cellStyle name="常规 5 2 5 10" xfId="14636"/>
    <cellStyle name="常规 5 2 5 11" xfId="14639"/>
    <cellStyle name="常规 5 2 5 12" xfId="14642"/>
    <cellStyle name="常规 5 2 5 13" xfId="14644"/>
    <cellStyle name="常规 5 2 5 14" xfId="14646"/>
    <cellStyle name="常规 5 2 5 15" xfId="29428"/>
    <cellStyle name="常规 5 2 5 16" xfId="29430"/>
    <cellStyle name="常规 5 2 5 17" xfId="29432"/>
    <cellStyle name="常规 5 2 5 18" xfId="29433"/>
    <cellStyle name="常规 5 2 5 19" xfId="29434"/>
    <cellStyle name="常规 5 2 5 2" xfId="27866"/>
    <cellStyle name="常规 5 2 5 2 10" xfId="163"/>
    <cellStyle name="常规 5 2 5 2 11" xfId="222"/>
    <cellStyle name="常规 5 2 5 2 12" xfId="29435"/>
    <cellStyle name="常规 5 2 5 2 2" xfId="3652"/>
    <cellStyle name="常规 5 2 5 2 3" xfId="3689"/>
    <cellStyle name="常规 5 2 5 2 4" xfId="3697"/>
    <cellStyle name="常规 5 2 5 2 5" xfId="19016"/>
    <cellStyle name="常规 5 2 5 2 6" xfId="29437"/>
    <cellStyle name="常规 5 2 5 2 7" xfId="29438"/>
    <cellStyle name="常规 5 2 5 2 8" xfId="29439"/>
    <cellStyle name="常规 5 2 5 2 9" xfId="29440"/>
    <cellStyle name="常规 5 2 5 20" xfId="29429"/>
    <cellStyle name="常规 5 2 5 21" xfId="29431"/>
    <cellStyle name="常规 5 2 5 3" xfId="27868"/>
    <cellStyle name="常规 5 2 5 3 10" xfId="29441"/>
    <cellStyle name="常规 5 2 5 3 11" xfId="29442"/>
    <cellStyle name="常规 5 2 5 3 12" xfId="29443"/>
    <cellStyle name="常规 5 2 5 3 2" xfId="24829"/>
    <cellStyle name="常规 5 2 5 3 3" xfId="24837"/>
    <cellStyle name="常规 5 2 5 3 4" xfId="24839"/>
    <cellStyle name="常规 5 2 5 3 5" xfId="24842"/>
    <cellStyle name="常规 5 2 5 3 6" xfId="24845"/>
    <cellStyle name="常规 5 2 5 3 7" xfId="24848"/>
    <cellStyle name="常规 5 2 5 3 8" xfId="24851"/>
    <cellStyle name="常规 5 2 5 3 9" xfId="24854"/>
    <cellStyle name="常规 5 2 5 4" xfId="27870"/>
    <cellStyle name="常规 5 2 5 4 10" xfId="29444"/>
    <cellStyle name="常规 5 2 5 4 11" xfId="29445"/>
    <cellStyle name="常规 5 2 5 4 12" xfId="29446"/>
    <cellStyle name="常规 5 2 5 4 2" xfId="29447"/>
    <cellStyle name="常规 5 2 5 4 3" xfId="29448"/>
    <cellStyle name="常规 5 2 5 4 4" xfId="29449"/>
    <cellStyle name="常规 5 2 5 4 5" xfId="29450"/>
    <cellStyle name="常规 5 2 5 4 6" xfId="29451"/>
    <cellStyle name="常规 5 2 5 4 7" xfId="29452"/>
    <cellStyle name="常规 5 2 5 4 8" xfId="29453"/>
    <cellStyle name="常规 5 2 5 4 9" xfId="29454"/>
    <cellStyle name="常规 5 2 5 5" xfId="27872"/>
    <cellStyle name="常规 5 2 5 5 10" xfId="29455"/>
    <cellStyle name="常规 5 2 5 5 11" xfId="29456"/>
    <cellStyle name="常规 5 2 5 5 12" xfId="29457"/>
    <cellStyle name="常规 5 2 5 5 2" xfId="23751"/>
    <cellStyle name="常规 5 2 5 5 3" xfId="23753"/>
    <cellStyle name="常规 5 2 5 5 4" xfId="8764"/>
    <cellStyle name="常规 5 2 5 5 5" xfId="29458"/>
    <cellStyle name="常规 5 2 5 5 6" xfId="29459"/>
    <cellStyle name="常规 5 2 5 5 7" xfId="29460"/>
    <cellStyle name="常规 5 2 5 5 8" xfId="29461"/>
    <cellStyle name="常规 5 2 5 5 9" xfId="8768"/>
    <cellStyle name="常规 5 2 5 6" xfId="27874"/>
    <cellStyle name="常规 5 2 5 6 10" xfId="29462"/>
    <cellStyle name="常规 5 2 5 6 11" xfId="29463"/>
    <cellStyle name="常规 5 2 5 6 12" xfId="29464"/>
    <cellStyle name="常规 5 2 5 6 2" xfId="29465"/>
    <cellStyle name="常规 5 2 5 6 3" xfId="29466"/>
    <cellStyle name="常规 5 2 5 6 4" xfId="29467"/>
    <cellStyle name="常规 5 2 5 6 5" xfId="29468"/>
    <cellStyle name="常规 5 2 5 6 6" xfId="29469"/>
    <cellStyle name="常规 5 2 5 6 7" xfId="7147"/>
    <cellStyle name="常规 5 2 5 6 8" xfId="125"/>
    <cellStyle name="常规 5 2 5 6 9" xfId="90"/>
    <cellStyle name="常规 5 2 5 7" xfId="29470"/>
    <cellStyle name="常规 5 2 5 7 10" xfId="2222"/>
    <cellStyle name="常规 5 2 5 7 11" xfId="29471"/>
    <cellStyle name="常规 5 2 5 7 12" xfId="29472"/>
    <cellStyle name="常规 5 2 5 7 2" xfId="29473"/>
    <cellStyle name="常规 5 2 5 7 3" xfId="29474"/>
    <cellStyle name="常规 5 2 5 7 4" xfId="29475"/>
    <cellStyle name="常规 5 2 5 7 5" xfId="29476"/>
    <cellStyle name="常规 5 2 5 7 6" xfId="29477"/>
    <cellStyle name="常规 5 2 5 7 7" xfId="29478"/>
    <cellStyle name="常规 5 2 5 7 8" xfId="29479"/>
    <cellStyle name="常规 5 2 5 7 9" xfId="29480"/>
    <cellStyle name="常规 5 2 5 8" xfId="14722"/>
    <cellStyle name="常规 5 2 5 8 10" xfId="29481"/>
    <cellStyle name="常规 5 2 5 8 11" xfId="29482"/>
    <cellStyle name="常规 5 2 5 8 12" xfId="29483"/>
    <cellStyle name="常规 5 2 5 8 2" xfId="29484"/>
    <cellStyle name="常规 5 2 5 8 3" xfId="29485"/>
    <cellStyle name="常规 5 2 5 8 4" xfId="29486"/>
    <cellStyle name="常规 5 2 5 8 5" xfId="29487"/>
    <cellStyle name="常规 5 2 5 8 6" xfId="29488"/>
    <cellStyle name="常规 5 2 5 8 7" xfId="29489"/>
    <cellStyle name="常规 5 2 5 8 8" xfId="23999"/>
    <cellStyle name="常规 5 2 5 8 9" xfId="24001"/>
    <cellStyle name="常规 5 2 5 9" xfId="14724"/>
    <cellStyle name="常规 5 2 5 9 10" xfId="29490"/>
    <cellStyle name="常规 5 2 5 9 11" xfId="29492"/>
    <cellStyle name="常规 5 2 5 9 12" xfId="29494"/>
    <cellStyle name="常规 5 2 5 9 2" xfId="29496"/>
    <cellStyle name="常规 5 2 5 9 3" xfId="29497"/>
    <cellStyle name="常规 5 2 5 9 4" xfId="29498"/>
    <cellStyle name="常规 5 2 5 9 5" xfId="29499"/>
    <cellStyle name="常规 5 2 5 9 6" xfId="29500"/>
    <cellStyle name="常规 5 2 5 9 7" xfId="29501"/>
    <cellStyle name="常规 5 2 5 9 8" xfId="29502"/>
    <cellStyle name="常规 5 2 5 9 9" xfId="29503"/>
    <cellStyle name="常规 5 2 6" xfId="29504"/>
    <cellStyle name="常规 5 2 6 10" xfId="12514"/>
    <cellStyle name="常规 5 2 6 11" xfId="12516"/>
    <cellStyle name="常规 5 2 6 12" xfId="1961"/>
    <cellStyle name="常规 5 2 6 13" xfId="1968"/>
    <cellStyle name="常规 5 2 6 14" xfId="1978"/>
    <cellStyle name="常规 5 2 6 15" xfId="12519"/>
    <cellStyle name="常规 5 2 6 16" xfId="12522"/>
    <cellStyle name="常规 5 2 6 17" xfId="12525"/>
    <cellStyle name="常规 5 2 6 18" xfId="27837"/>
    <cellStyle name="常规 5 2 6 19" xfId="16413"/>
    <cellStyle name="常规 5 2 6 2" xfId="27880"/>
    <cellStyle name="常规 5 2 6 2 10" xfId="2299"/>
    <cellStyle name="常规 5 2 6 2 11" xfId="29505"/>
    <cellStyle name="常规 5 2 6 2 12" xfId="29508"/>
    <cellStyle name="常规 5 2 6 2 2" xfId="713"/>
    <cellStyle name="常规 5 2 6 2 3" xfId="29511"/>
    <cellStyle name="常规 5 2 6 2 4" xfId="29512"/>
    <cellStyle name="常规 5 2 6 2 5" xfId="29513"/>
    <cellStyle name="常规 5 2 6 2 6" xfId="8853"/>
    <cellStyle name="常规 5 2 6 2 7" xfId="29514"/>
    <cellStyle name="常规 5 2 6 2 8" xfId="29515"/>
    <cellStyle name="常规 5 2 6 2 9" xfId="29516"/>
    <cellStyle name="常规 5 2 6 3" xfId="27882"/>
    <cellStyle name="常规 5 2 6 3 10" xfId="29517"/>
    <cellStyle name="常规 5 2 6 3 11" xfId="29519"/>
    <cellStyle name="常规 5 2 6 3 12" xfId="29521"/>
    <cellStyle name="常规 5 2 6 3 2" xfId="561"/>
    <cellStyle name="常规 5 2 6 3 3" xfId="29523"/>
    <cellStyle name="常规 5 2 6 3 4" xfId="29524"/>
    <cellStyle name="常规 5 2 6 3 5" xfId="29525"/>
    <cellStyle name="常规 5 2 6 3 6" xfId="29526"/>
    <cellStyle name="常规 5 2 6 3 7" xfId="29527"/>
    <cellStyle name="常规 5 2 6 3 8" xfId="29528"/>
    <cellStyle name="常规 5 2 6 3 9" xfId="29529"/>
    <cellStyle name="常规 5 2 6 4" xfId="21435"/>
    <cellStyle name="常规 5 2 6 4 10" xfId="29530"/>
    <cellStyle name="常规 5 2 6 4 11" xfId="29531"/>
    <cellStyle name="常规 5 2 6 4 12" xfId="29532"/>
    <cellStyle name="常规 5 2 6 4 2" xfId="724"/>
    <cellStyle name="常规 5 2 6 4 3" xfId="29533"/>
    <cellStyle name="常规 5 2 6 4 4" xfId="29534"/>
    <cellStyle name="常规 5 2 6 4 5" xfId="29535"/>
    <cellStyle name="常规 5 2 6 4 6" xfId="29536"/>
    <cellStyle name="常规 5 2 6 4 7" xfId="29537"/>
    <cellStyle name="常规 5 2 6 4 8" xfId="29538"/>
    <cellStyle name="常规 5 2 6 4 9" xfId="29539"/>
    <cellStyle name="常规 5 2 6 5" xfId="21438"/>
    <cellStyle name="常规 5 2 6 5 10" xfId="29540"/>
    <cellStyle name="常规 5 2 6 5 11" xfId="29541"/>
    <cellStyle name="常规 5 2 6 5 12" xfId="29543"/>
    <cellStyle name="常规 5 2 6 5 2" xfId="742"/>
    <cellStyle name="常规 5 2 6 5 3" xfId="23802"/>
    <cellStyle name="常规 5 2 6 5 4" xfId="23804"/>
    <cellStyle name="常规 5 2 6 5 5" xfId="29545"/>
    <cellStyle name="常规 5 2 6 5 6" xfId="29546"/>
    <cellStyle name="常规 5 2 6 5 7" xfId="29547"/>
    <cellStyle name="常规 5 2 6 5 8" xfId="29548"/>
    <cellStyle name="常规 5 2 6 5 9" xfId="29549"/>
    <cellStyle name="常规 5 2 6 6" xfId="21441"/>
    <cellStyle name="常规 5 2 6 6 10" xfId="29550"/>
    <cellStyle name="常规 5 2 6 6 11" xfId="29551"/>
    <cellStyle name="常规 5 2 6 6 12" xfId="29553"/>
    <cellStyle name="常规 5 2 6 6 2" xfId="29555"/>
    <cellStyle name="常规 5 2 6 6 3" xfId="29556"/>
    <cellStyle name="常规 5 2 6 6 4" xfId="29557"/>
    <cellStyle name="常规 5 2 6 6 5" xfId="29558"/>
    <cellStyle name="常规 5 2 6 6 6" xfId="29559"/>
    <cellStyle name="常规 5 2 6 6 7" xfId="8788"/>
    <cellStyle name="常规 5 2 6 6 8" xfId="29560"/>
    <cellStyle name="常规 5 2 6 6 9" xfId="29561"/>
    <cellStyle name="常规 5 2 6 7" xfId="21443"/>
    <cellStyle name="常规 5 2 6 7 10" xfId="2316"/>
    <cellStyle name="常规 5 2 6 7 11" xfId="17932"/>
    <cellStyle name="常规 5 2 6 7 12" xfId="17934"/>
    <cellStyle name="常规 5 2 6 7 2" xfId="29562"/>
    <cellStyle name="常规 5 2 6 7 3" xfId="29563"/>
    <cellStyle name="常规 5 2 6 7 4" xfId="29564"/>
    <cellStyle name="常规 5 2 6 7 5" xfId="29565"/>
    <cellStyle name="常规 5 2 6 7 6" xfId="29566"/>
    <cellStyle name="常规 5 2 6 7 7" xfId="29567"/>
    <cellStyle name="常规 5 2 6 7 8" xfId="29568"/>
    <cellStyle name="常规 5 2 6 7 9" xfId="29569"/>
    <cellStyle name="常规 5 2 6 8" xfId="14737"/>
    <cellStyle name="常规 5 2 6 9" xfId="14739"/>
    <cellStyle name="常规 5 2 7" xfId="29570"/>
    <cellStyle name="常规 5 2 7 10" xfId="29571"/>
    <cellStyle name="常规 5 2 7 11" xfId="29572"/>
    <cellStyle name="常规 5 2 7 12" xfId="29573"/>
    <cellStyle name="常规 5 2 7 13" xfId="29574"/>
    <cellStyle name="常规 5 2 7 14" xfId="29575"/>
    <cellStyle name="常规 5 2 7 15" xfId="29576"/>
    <cellStyle name="常规 5 2 7 16" xfId="29577"/>
    <cellStyle name="常规 5 2 7 17" xfId="29578"/>
    <cellStyle name="常规 5 2 7 18" xfId="15899"/>
    <cellStyle name="常规 5 2 7 19" xfId="29579"/>
    <cellStyle name="常规 5 2 7 2" xfId="27887"/>
    <cellStyle name="常规 5 2 7 2 10" xfId="29580"/>
    <cellStyle name="常规 5 2 7 2 11" xfId="29582"/>
    <cellStyle name="常规 5 2 7 2 12" xfId="29584"/>
    <cellStyle name="常规 5 2 7 2 2" xfId="4020"/>
    <cellStyle name="常规 5 2 7 2 3" xfId="506"/>
    <cellStyle name="常规 5 2 7 2 4" xfId="353"/>
    <cellStyle name="常规 5 2 7 2 5" xfId="29586"/>
    <cellStyle name="常规 5 2 7 2 6" xfId="29587"/>
    <cellStyle name="常规 5 2 7 2 7" xfId="29588"/>
    <cellStyle name="常规 5 2 7 2 8" xfId="29589"/>
    <cellStyle name="常规 5 2 7 2 9" xfId="29590"/>
    <cellStyle name="常规 5 2 7 3" xfId="27889"/>
    <cellStyle name="常规 5 2 7 3 10" xfId="2015"/>
    <cellStyle name="常规 5 2 7 3 11" xfId="2021"/>
    <cellStyle name="常规 5 2 7 3 12" xfId="29591"/>
    <cellStyle name="常规 5 2 7 3 2" xfId="29593"/>
    <cellStyle name="常规 5 2 7 3 3" xfId="29594"/>
    <cellStyle name="常规 5 2 7 3 4" xfId="29595"/>
    <cellStyle name="常规 5 2 7 3 5" xfId="29596"/>
    <cellStyle name="常规 5 2 7 3 6" xfId="29597"/>
    <cellStyle name="常规 5 2 7 3 7" xfId="29598"/>
    <cellStyle name="常规 5 2 7 3 8" xfId="29599"/>
    <cellStyle name="常规 5 2 7 3 9" xfId="29600"/>
    <cellStyle name="常规 5 2 7 4" xfId="27891"/>
    <cellStyle name="常规 5 2 7 4 10" xfId="29601"/>
    <cellStyle name="常规 5 2 7 4 11" xfId="29603"/>
    <cellStyle name="常规 5 2 7 4 12" xfId="29605"/>
    <cellStyle name="常规 5 2 7 4 2" xfId="29607"/>
    <cellStyle name="常规 5 2 7 4 3" xfId="29608"/>
    <cellStyle name="常规 5 2 7 4 4" xfId="29609"/>
    <cellStyle name="常规 5 2 7 4 5" xfId="29610"/>
    <cellStyle name="常规 5 2 7 4 6" xfId="29611"/>
    <cellStyle name="常规 5 2 7 4 7" xfId="29612"/>
    <cellStyle name="常规 5 2 7 4 8" xfId="29613"/>
    <cellStyle name="常规 5 2 7 4 9" xfId="29614"/>
    <cellStyle name="常规 5 2 7 5" xfId="27893"/>
    <cellStyle name="常规 5 2 7 5 10" xfId="17895"/>
    <cellStyle name="常规 5 2 7 5 11" xfId="17897"/>
    <cellStyle name="常规 5 2 7 5 12" xfId="17900"/>
    <cellStyle name="常规 5 2 7 5 2" xfId="29615"/>
    <cellStyle name="常规 5 2 7 5 3" xfId="29618"/>
    <cellStyle name="常规 5 2 7 5 4" xfId="29621"/>
    <cellStyle name="常规 5 2 7 5 5" xfId="29623"/>
    <cellStyle name="常规 5 2 7 5 6" xfId="29624"/>
    <cellStyle name="常规 5 2 7 5 7" xfId="29625"/>
    <cellStyle name="常规 5 2 7 5 8" xfId="29626"/>
    <cellStyle name="常规 5 2 7 5 9" xfId="29627"/>
    <cellStyle name="常规 5 2 7 6" xfId="27895"/>
    <cellStyle name="常规 5 2 7 6 10" xfId="29628"/>
    <cellStyle name="常规 5 2 7 6 11" xfId="29629"/>
    <cellStyle name="常规 5 2 7 6 12" xfId="24457"/>
    <cellStyle name="常规 5 2 7 6 2" xfId="24712"/>
    <cellStyle name="常规 5 2 7 6 3" xfId="29630"/>
    <cellStyle name="常规 5 2 7 6 4" xfId="29631"/>
    <cellStyle name="常规 5 2 7 6 5" xfId="29632"/>
    <cellStyle name="常规 5 2 7 6 6" xfId="29633"/>
    <cellStyle name="常规 5 2 7 6 7" xfId="29634"/>
    <cellStyle name="常规 5 2 7 6 8" xfId="29635"/>
    <cellStyle name="常规 5 2 7 6 9" xfId="29636"/>
    <cellStyle name="常规 5 2 7 7" xfId="29637"/>
    <cellStyle name="常规 5 2 7 7 10" xfId="18421"/>
    <cellStyle name="常规 5 2 7 7 11" xfId="18423"/>
    <cellStyle name="常规 5 2 7 7 12" xfId="18425"/>
    <cellStyle name="常规 5 2 7 7 2" xfId="29638"/>
    <cellStyle name="常规 5 2 7 7 3" xfId="29640"/>
    <cellStyle name="常规 5 2 7 7 4" xfId="29642"/>
    <cellStyle name="常规 5 2 7 7 5" xfId="29643"/>
    <cellStyle name="常规 5 2 7 7 6" xfId="29644"/>
    <cellStyle name="常规 5 2 7 7 7" xfId="29645"/>
    <cellStyle name="常规 5 2 7 7 8" xfId="29646"/>
    <cellStyle name="常规 5 2 7 7 9" xfId="29647"/>
    <cellStyle name="常规 5 2 7 8" xfId="14748"/>
    <cellStyle name="常规 5 2 7 9" xfId="14750"/>
    <cellStyle name="常规 5 2 8" xfId="29648"/>
    <cellStyle name="常规 5 2 8 10" xfId="29649"/>
    <cellStyle name="常规 5 2 8 11" xfId="29650"/>
    <cellStyle name="常规 5 2 8 12" xfId="29651"/>
    <cellStyle name="常规 5 2 8 13" xfId="29652"/>
    <cellStyle name="常规 5 2 8 14" xfId="29653"/>
    <cellStyle name="常规 5 2 8 15" xfId="29654"/>
    <cellStyle name="常规 5 2 8 16" xfId="29655"/>
    <cellStyle name="常规 5 2 8 17" xfId="29656"/>
    <cellStyle name="常规 5 2 8 2" xfId="27901"/>
    <cellStyle name="常规 5 2 8 2 10" xfId="29657"/>
    <cellStyle name="常规 5 2 8 2 11" xfId="29659"/>
    <cellStyle name="常规 5 2 8 2 12" xfId="29661"/>
    <cellStyle name="常规 5 2 8 2 2" xfId="29663"/>
    <cellStyle name="常规 5 2 8 2 3" xfId="29665"/>
    <cellStyle name="常规 5 2 8 2 4" xfId="29667"/>
    <cellStyle name="常规 5 2 8 2 5" xfId="29668"/>
    <cellStyle name="常规 5 2 8 2 6" xfId="29669"/>
    <cellStyle name="常规 5 2 8 2 7" xfId="29670"/>
    <cellStyle name="常规 5 2 8 2 8" xfId="16475"/>
    <cellStyle name="常规 5 2 8 2 9" xfId="29672"/>
    <cellStyle name="常规 5 2 8 3" xfId="27903"/>
    <cellStyle name="常规 5 2 8 3 10" xfId="29674"/>
    <cellStyle name="常规 5 2 8 3 11" xfId="29675"/>
    <cellStyle name="常规 5 2 8 3 12" xfId="29676"/>
    <cellStyle name="常规 5 2 8 3 2" xfId="29677"/>
    <cellStyle name="常规 5 2 8 3 3" xfId="29679"/>
    <cellStyle name="常规 5 2 8 3 4" xfId="29681"/>
    <cellStyle name="常规 5 2 8 3 5" xfId="29682"/>
    <cellStyle name="常规 5 2 8 3 6" xfId="29683"/>
    <cellStyle name="常规 5 2 8 3 7" xfId="29684"/>
    <cellStyle name="常规 5 2 8 3 8" xfId="29685"/>
    <cellStyle name="常规 5 2 8 3 9" xfId="29686"/>
    <cellStyle name="常规 5 2 8 4" xfId="27905"/>
    <cellStyle name="常规 5 2 8 4 10" xfId="29687"/>
    <cellStyle name="常规 5 2 8 4 11" xfId="29688"/>
    <cellStyle name="常规 5 2 8 4 12" xfId="29689"/>
    <cellStyle name="常规 5 2 8 4 2" xfId="29690"/>
    <cellStyle name="常规 5 2 8 4 3" xfId="8811"/>
    <cellStyle name="常规 5 2 8 4 4" xfId="29691"/>
    <cellStyle name="常规 5 2 8 4 5" xfId="29692"/>
    <cellStyle name="常规 5 2 8 4 6" xfId="29693"/>
    <cellStyle name="常规 5 2 8 4 7" xfId="29694"/>
    <cellStyle name="常规 5 2 8 4 8" xfId="29695"/>
    <cellStyle name="常规 5 2 8 4 9" xfId="29696"/>
    <cellStyle name="常规 5 2 8 5" xfId="20653"/>
    <cellStyle name="常规 5 2 8 5 10" xfId="29697"/>
    <cellStyle name="常规 5 2 8 5 11" xfId="29698"/>
    <cellStyle name="常规 5 2 8 5 12" xfId="29699"/>
    <cellStyle name="常规 5 2 8 5 2" xfId="29700"/>
    <cellStyle name="常规 5 2 8 5 3" xfId="29701"/>
    <cellStyle name="常规 5 2 8 5 4" xfId="29702"/>
    <cellStyle name="常规 5 2 8 5 5" xfId="29703"/>
    <cellStyle name="常规 5 2 8 5 6" xfId="16479"/>
    <cellStyle name="常规 5 2 8 5 7" xfId="29704"/>
    <cellStyle name="常规 5 2 8 5 8" xfId="29705"/>
    <cellStyle name="常规 5 2 8 5 9" xfId="29706"/>
    <cellStyle name="常规 5 2 8 6" xfId="20657"/>
    <cellStyle name="常规 5 2 8 7" xfId="20660"/>
    <cellStyle name="常规 5 2 8 8" xfId="14757"/>
    <cellStyle name="常规 5 2 8 9" xfId="14759"/>
    <cellStyle name="常规 5 2 9" xfId="29707"/>
    <cellStyle name="常规 5 2 9 10" xfId="29708"/>
    <cellStyle name="常规 5 2 9 11" xfId="29709"/>
    <cellStyle name="常规 5 2 9 12" xfId="29710"/>
    <cellStyle name="常规 5 2 9 13" xfId="29711"/>
    <cellStyle name="常规 5 2 9 14" xfId="29712"/>
    <cellStyle name="常规 5 2 9 15" xfId="29713"/>
    <cellStyle name="常规 5 2 9 16" xfId="2092"/>
    <cellStyle name="常规 5 2 9 17" xfId="29714"/>
    <cellStyle name="常规 5 2 9 2" xfId="27911"/>
    <cellStyle name="常规 5 2 9 2 10" xfId="29715"/>
    <cellStyle name="常规 5 2 9 2 11" xfId="29716"/>
    <cellStyle name="常规 5 2 9 2 12" xfId="29717"/>
    <cellStyle name="常规 5 2 9 2 2" xfId="29718"/>
    <cellStyle name="常规 5 2 9 2 3" xfId="29719"/>
    <cellStyle name="常规 5 2 9 2 4" xfId="29721"/>
    <cellStyle name="常规 5 2 9 2 5" xfId="29723"/>
    <cellStyle name="常规 5 2 9 2 6" xfId="29725"/>
    <cellStyle name="常规 5 2 9 2 7" xfId="29726"/>
    <cellStyle name="常规 5 2 9 2 8" xfId="29727"/>
    <cellStyle name="常规 5 2 9 2 9" xfId="29728"/>
    <cellStyle name="常规 5 2 9 3" xfId="27913"/>
    <cellStyle name="常规 5 2 9 3 10" xfId="29729"/>
    <cellStyle name="常规 5 2 9 3 11" xfId="29730"/>
    <cellStyle name="常规 5 2 9 3 12" xfId="29731"/>
    <cellStyle name="常规 5 2 9 3 2" xfId="29732"/>
    <cellStyle name="常规 5 2 9 3 3" xfId="29734"/>
    <cellStyle name="常规 5 2 9 3 4" xfId="29736"/>
    <cellStyle name="常规 5 2 9 3 5" xfId="29737"/>
    <cellStyle name="常规 5 2 9 3 6" xfId="29738"/>
    <cellStyle name="常规 5 2 9 3 7" xfId="29739"/>
    <cellStyle name="常规 5 2 9 3 8" xfId="29740"/>
    <cellStyle name="常规 5 2 9 3 9" xfId="29741"/>
    <cellStyle name="常规 5 2 9 4" xfId="27915"/>
    <cellStyle name="常规 5 2 9 4 10" xfId="29742"/>
    <cellStyle name="常规 5 2 9 4 11" xfId="29743"/>
    <cellStyle name="常规 5 2 9 4 12" xfId="29744"/>
    <cellStyle name="常规 5 2 9 4 2" xfId="29745"/>
    <cellStyle name="常规 5 2 9 4 3" xfId="21376"/>
    <cellStyle name="常规 5 2 9 4 4" xfId="21378"/>
    <cellStyle name="常规 5 2 9 4 5" xfId="21380"/>
    <cellStyle name="常规 5 2 9 4 6" xfId="21382"/>
    <cellStyle name="常规 5 2 9 4 7" xfId="21384"/>
    <cellStyle name="常规 5 2 9 4 8" xfId="21386"/>
    <cellStyle name="常规 5 2 9 4 9" xfId="21388"/>
    <cellStyle name="常规 5 2 9 5" xfId="27917"/>
    <cellStyle name="常规 5 2 9 5 10" xfId="29746"/>
    <cellStyle name="常规 5 2 9 5 11" xfId="29747"/>
    <cellStyle name="常规 5 2 9 5 12" xfId="29748"/>
    <cellStyle name="常规 5 2 9 5 2" xfId="29749"/>
    <cellStyle name="常规 5 2 9 5 3" xfId="21393"/>
    <cellStyle name="常规 5 2 9 5 4" xfId="21395"/>
    <cellStyle name="常规 5 2 9 5 5" xfId="21397"/>
    <cellStyle name="常规 5 2 9 5 6" xfId="21399"/>
    <cellStyle name="常规 5 2 9 5 7" xfId="21401"/>
    <cellStyle name="常规 5 2 9 5 8" xfId="21403"/>
    <cellStyle name="常规 5 2 9 5 9" xfId="21405"/>
    <cellStyle name="常规 5 2 9 6" xfId="27919"/>
    <cellStyle name="常规 5 2 9 7" xfId="5006"/>
    <cellStyle name="常规 5 2 9 8" xfId="5014"/>
    <cellStyle name="常规 5 2 9 9" xfId="5020"/>
    <cellStyle name="常规 5 3" xfId="18804"/>
    <cellStyle name="常规 5 3 10" xfId="20733"/>
    <cellStyle name="常规 5 3 10 10" xfId="17705"/>
    <cellStyle name="常规 5 3 10 11" xfId="17707"/>
    <cellStyle name="常规 5 3 10 12" xfId="17709"/>
    <cellStyle name="常规 5 3 10 13" xfId="17711"/>
    <cellStyle name="常规 5 3 10 14" xfId="17713"/>
    <cellStyle name="常规 5 3 10 15" xfId="17715"/>
    <cellStyle name="常规 5 3 10 16" xfId="29750"/>
    <cellStyle name="常规 5 3 10 2" xfId="3820"/>
    <cellStyle name="常规 5 3 10 2 10" xfId="29751"/>
    <cellStyle name="常规 5 3 10 2 11" xfId="29753"/>
    <cellStyle name="常规 5 3 10 2 12" xfId="29755"/>
    <cellStyle name="常规 5 3 10 2 2" xfId="26345"/>
    <cellStyle name="常规 5 3 10 2 3" xfId="26348"/>
    <cellStyle name="常规 5 3 10 2 4" xfId="26351"/>
    <cellStyle name="常规 5 3 10 2 5" xfId="26353"/>
    <cellStyle name="常规 5 3 10 2 6" xfId="26355"/>
    <cellStyle name="常规 5 3 10 2 7" xfId="26357"/>
    <cellStyle name="常规 5 3 10 2 8" xfId="26359"/>
    <cellStyle name="常规 5 3 10 2 9" xfId="29757"/>
    <cellStyle name="常规 5 3 10 3" xfId="284"/>
    <cellStyle name="常规 5 3 10 3 10" xfId="29758"/>
    <cellStyle name="常规 5 3 10 3 11" xfId="21445"/>
    <cellStyle name="常规 5 3 10 3 12" xfId="21457"/>
    <cellStyle name="常规 5 3 10 3 2" xfId="26363"/>
    <cellStyle name="常规 5 3 10 3 3" xfId="26365"/>
    <cellStyle name="常规 5 3 10 3 4" xfId="26367"/>
    <cellStyle name="常规 5 3 10 3 5" xfId="26369"/>
    <cellStyle name="常规 5 3 10 3 6" xfId="26371"/>
    <cellStyle name="常规 5 3 10 3 7" xfId="26373"/>
    <cellStyle name="常规 5 3 10 3 8" xfId="26375"/>
    <cellStyle name="常规 5 3 10 3 9" xfId="29759"/>
    <cellStyle name="常规 5 3 10 4" xfId="9387"/>
    <cellStyle name="常规 5 3 10 4 10" xfId="29760"/>
    <cellStyle name="常规 5 3 10 4 11" xfId="29761"/>
    <cellStyle name="常规 5 3 10 4 12" xfId="29762"/>
    <cellStyle name="常规 5 3 10 4 2" xfId="29763"/>
    <cellStyle name="常规 5 3 10 4 3" xfId="29764"/>
    <cellStyle name="常规 5 3 10 4 4" xfId="29765"/>
    <cellStyle name="常规 5 3 10 4 5" xfId="29766"/>
    <cellStyle name="常规 5 3 10 4 6" xfId="29767"/>
    <cellStyle name="常规 5 3 10 4 7" xfId="29768"/>
    <cellStyle name="常规 5 3 10 4 8" xfId="29769"/>
    <cellStyle name="常规 5 3 10 4 9" xfId="29770"/>
    <cellStyle name="常规 5 3 10 5" xfId="9390"/>
    <cellStyle name="常规 5 3 10 6" xfId="9393"/>
    <cellStyle name="常规 5 3 10 7" xfId="9396"/>
    <cellStyle name="常规 5 3 10 8" xfId="16598"/>
    <cellStyle name="常规 5 3 10 9" xfId="16600"/>
    <cellStyle name="常规 5 3 11" xfId="20736"/>
    <cellStyle name="常规 5 3 11 10" xfId="29771"/>
    <cellStyle name="常规 5 3 11 11" xfId="14789"/>
    <cellStyle name="常规 5 3 11 12" xfId="29772"/>
    <cellStyle name="常规 5 3 11 13" xfId="29773"/>
    <cellStyle name="常规 5 3 11 14" xfId="29774"/>
    <cellStyle name="常规 5 3 11 2" xfId="9410"/>
    <cellStyle name="常规 5 3 11 2 10" xfId="29775"/>
    <cellStyle name="常规 5 3 11 2 11" xfId="29776"/>
    <cellStyle name="常规 5 3 11 2 12" xfId="29777"/>
    <cellStyle name="常规 5 3 11 2 2" xfId="17170"/>
    <cellStyle name="常规 5 3 11 2 3" xfId="17172"/>
    <cellStyle name="常规 5 3 11 2 4" xfId="17174"/>
    <cellStyle name="常规 5 3 11 2 5" xfId="17176"/>
    <cellStyle name="常规 5 3 11 2 6" xfId="17178"/>
    <cellStyle name="常规 5 3 11 2 7" xfId="17180"/>
    <cellStyle name="常规 5 3 11 2 8" xfId="29778"/>
    <cellStyle name="常规 5 3 11 2 9" xfId="29779"/>
    <cellStyle name="常规 5 3 11 3" xfId="9412"/>
    <cellStyle name="常规 5 3 11 4" xfId="9415"/>
    <cellStyle name="常规 5 3 11 5" xfId="9418"/>
    <cellStyle name="常规 5 3 11 6" xfId="9421"/>
    <cellStyle name="常规 5 3 11 7" xfId="9424"/>
    <cellStyle name="常规 5 3 11 8" xfId="9468"/>
    <cellStyle name="常规 5 3 11 9" xfId="9471"/>
    <cellStyle name="常规 5 3 12" xfId="20739"/>
    <cellStyle name="常规 5 3 12 10" xfId="29780"/>
    <cellStyle name="常规 5 3 12 11" xfId="29781"/>
    <cellStyle name="常规 5 3 12 12" xfId="29784"/>
    <cellStyle name="常规 5 3 12 13" xfId="29787"/>
    <cellStyle name="常规 5 3 12 14" xfId="29790"/>
    <cellStyle name="常规 5 3 12 2" xfId="29793"/>
    <cellStyle name="常规 5 3 12 2 10" xfId="29794"/>
    <cellStyle name="常规 5 3 12 2 11" xfId="29798"/>
    <cellStyle name="常规 5 3 12 2 12" xfId="29801"/>
    <cellStyle name="常规 5 3 12 2 2" xfId="17348"/>
    <cellStyle name="常规 5 3 12 2 3" xfId="17350"/>
    <cellStyle name="常规 5 3 12 2 4" xfId="17352"/>
    <cellStyle name="常规 5 3 12 2 5" xfId="17354"/>
    <cellStyle name="常规 5 3 12 2 6" xfId="17356"/>
    <cellStyle name="常规 5 3 12 2 7" xfId="17358"/>
    <cellStyle name="常规 5 3 12 2 8" xfId="29804"/>
    <cellStyle name="常规 5 3 12 2 9" xfId="29805"/>
    <cellStyle name="常规 5 3 12 3" xfId="29806"/>
    <cellStyle name="常规 5 3 12 4" xfId="29807"/>
    <cellStyle name="常规 5 3 12 5" xfId="29808"/>
    <cellStyle name="常规 5 3 12 6" xfId="29809"/>
    <cellStyle name="常规 5 3 12 7" xfId="29810"/>
    <cellStyle name="常规 5 3 12 8" xfId="29811"/>
    <cellStyle name="常规 5 3 12 9" xfId="29812"/>
    <cellStyle name="常规 5 3 13" xfId="20742"/>
    <cellStyle name="常规 5 3 13 10" xfId="29813"/>
    <cellStyle name="常规 5 3 13 11" xfId="29814"/>
    <cellStyle name="常规 5 3 13 12" xfId="29815"/>
    <cellStyle name="常规 5 3 13 13" xfId="29817"/>
    <cellStyle name="常规 5 3 13 2" xfId="9253"/>
    <cellStyle name="常规 5 3 13 3" xfId="9255"/>
    <cellStyle name="常规 5 3 13 4" xfId="29818"/>
    <cellStyle name="常规 5 3 13 5" xfId="29819"/>
    <cellStyle name="常规 5 3 13 6" xfId="27560"/>
    <cellStyle name="常规 5 3 13 7" xfId="27562"/>
    <cellStyle name="常规 5 3 13 8" xfId="27564"/>
    <cellStyle name="常规 5 3 13 9" xfId="29820"/>
    <cellStyle name="常规 5 3 14" xfId="29821"/>
    <cellStyle name="常规 5 3 15" xfId="29822"/>
    <cellStyle name="常规 5 3 16" xfId="29824"/>
    <cellStyle name="常规 5 3 17" xfId="29826"/>
    <cellStyle name="常规 5 3 18" xfId="29616"/>
    <cellStyle name="常规 5 3 19" xfId="29619"/>
    <cellStyle name="常规 5 3 2" xfId="18806"/>
    <cellStyle name="常规 5 3 2 10" xfId="22596"/>
    <cellStyle name="常规 5 3 2 10 10" xfId="15882"/>
    <cellStyle name="常规 5 3 2 10 11" xfId="21717"/>
    <cellStyle name="常规 5 3 2 10 12" xfId="21720"/>
    <cellStyle name="常规 5 3 2 10 2" xfId="29828"/>
    <cellStyle name="常规 5 3 2 10 3" xfId="29829"/>
    <cellStyle name="常规 5 3 2 10 4" xfId="29830"/>
    <cellStyle name="常规 5 3 2 10 5" xfId="29831"/>
    <cellStyle name="常规 5 3 2 10 6" xfId="29832"/>
    <cellStyle name="常规 5 3 2 10 7" xfId="29833"/>
    <cellStyle name="常规 5 3 2 10 8" xfId="29834"/>
    <cellStyle name="常规 5 3 2 10 9" xfId="29835"/>
    <cellStyle name="常规 5 3 2 11" xfId="22598"/>
    <cellStyle name="常规 5 3 2 11 10" xfId="29836"/>
    <cellStyle name="常规 5 3 2 11 11" xfId="29837"/>
    <cellStyle name="常规 5 3 2 11 12" xfId="29838"/>
    <cellStyle name="常规 5 3 2 11 2" xfId="29839"/>
    <cellStyle name="常规 5 3 2 11 3" xfId="29841"/>
    <cellStyle name="常规 5 3 2 11 4" xfId="29843"/>
    <cellStyle name="常规 5 3 2 11 5" xfId="7394"/>
    <cellStyle name="常规 5 3 2 11 6" xfId="7396"/>
    <cellStyle name="常规 5 3 2 11 7" xfId="7398"/>
    <cellStyle name="常规 5 3 2 11 8" xfId="29845"/>
    <cellStyle name="常规 5 3 2 11 9" xfId="29846"/>
    <cellStyle name="常规 5 3 2 12" xfId="22600"/>
    <cellStyle name="常规 5 3 2 12 10" xfId="29847"/>
    <cellStyle name="常规 5 3 2 12 11" xfId="29849"/>
    <cellStyle name="常规 5 3 2 12 12" xfId="29850"/>
    <cellStyle name="常规 5 3 2 12 2" xfId="29851"/>
    <cellStyle name="常规 5 3 2 12 3" xfId="29852"/>
    <cellStyle name="常规 5 3 2 12 4" xfId="29853"/>
    <cellStyle name="常规 5 3 2 12 5" xfId="29854"/>
    <cellStyle name="常规 5 3 2 12 6" xfId="29855"/>
    <cellStyle name="常规 5 3 2 12 7" xfId="29856"/>
    <cellStyle name="常规 5 3 2 12 8" xfId="29857"/>
    <cellStyle name="常规 5 3 2 12 9" xfId="29858"/>
    <cellStyle name="常规 5 3 2 13" xfId="29859"/>
    <cellStyle name="常规 5 3 2 14" xfId="29860"/>
    <cellStyle name="常规 5 3 2 15" xfId="29861"/>
    <cellStyle name="常规 5 3 2 16" xfId="29863"/>
    <cellStyle name="常规 5 3 2 17" xfId="29865"/>
    <cellStyle name="常规 5 3 2 18" xfId="29867"/>
    <cellStyle name="常规 5 3 2 19" xfId="19286"/>
    <cellStyle name="常规 5 3 2 2" xfId="29869"/>
    <cellStyle name="常规 5 3 2 2 10" xfId="23283"/>
    <cellStyle name="常规 5 3 2 2 11" xfId="23288"/>
    <cellStyle name="常规 5 3 2 2 12" xfId="23293"/>
    <cellStyle name="常规 5 3 2 2 2" xfId="7368"/>
    <cellStyle name="常规 5 3 2 2 3" xfId="7370"/>
    <cellStyle name="常规 5 3 2 2 4" xfId="29870"/>
    <cellStyle name="常规 5 3 2 2 5" xfId="29871"/>
    <cellStyle name="常规 5 3 2 2 6" xfId="29872"/>
    <cellStyle name="常规 5 3 2 2 7" xfId="26780"/>
    <cellStyle name="常规 5 3 2 2 8" xfId="26783"/>
    <cellStyle name="常规 5 3 2 2 9" xfId="26786"/>
    <cellStyle name="常规 5 3 2 20" xfId="29862"/>
    <cellStyle name="常规 5 3 2 21" xfId="29864"/>
    <cellStyle name="常规 5 3 2 22" xfId="29866"/>
    <cellStyle name="常规 5 3 2 23" xfId="29868"/>
    <cellStyle name="常规 5 3 2 24" xfId="19287"/>
    <cellStyle name="常规 5 3 2 3" xfId="29873"/>
    <cellStyle name="常规 5 3 2 3 10" xfId="29874"/>
    <cellStyle name="常规 5 3 2 3 11" xfId="15184"/>
    <cellStyle name="常规 5 3 2 3 12" xfId="15187"/>
    <cellStyle name="常规 5 3 2 3 2" xfId="7389"/>
    <cellStyle name="常规 5 3 2 3 3" xfId="7391"/>
    <cellStyle name="常规 5 3 2 3 4" xfId="26428"/>
    <cellStyle name="常规 5 3 2 3 5" xfId="26431"/>
    <cellStyle name="常规 5 3 2 3 6" xfId="25555"/>
    <cellStyle name="常规 5 3 2 3 7" xfId="25559"/>
    <cellStyle name="常规 5 3 2 3 8" xfId="25563"/>
    <cellStyle name="常规 5 3 2 3 9" xfId="26434"/>
    <cellStyle name="常规 5 3 2 4" xfId="29876"/>
    <cellStyle name="常规 5 3 2 4 10" xfId="29877"/>
    <cellStyle name="常规 5 3 2 4 11" xfId="15257"/>
    <cellStyle name="常规 5 3 2 4 12" xfId="15259"/>
    <cellStyle name="常规 5 3 2 4 2" xfId="7406"/>
    <cellStyle name="常规 5 3 2 4 3" xfId="7408"/>
    <cellStyle name="常规 5 3 2 4 4" xfId="26449"/>
    <cellStyle name="常规 5 3 2 4 5" xfId="26452"/>
    <cellStyle name="常规 5 3 2 4 6" xfId="26331"/>
    <cellStyle name="常规 5 3 2 4 7" xfId="2707"/>
    <cellStyle name="常规 5 3 2 4 8" xfId="6457"/>
    <cellStyle name="常规 5 3 2 4 9" xfId="6461"/>
    <cellStyle name="常规 5 3 2 5" xfId="29878"/>
    <cellStyle name="常规 5 3 2 5 10" xfId="5503"/>
    <cellStyle name="常规 5 3 2 5 11" xfId="21295"/>
    <cellStyle name="常规 5 3 2 5 12" xfId="21298"/>
    <cellStyle name="常规 5 3 2 5 2" xfId="7429"/>
    <cellStyle name="常规 5 3 2 5 3" xfId="7433"/>
    <cellStyle name="常规 5 3 2 5 4" xfId="26464"/>
    <cellStyle name="常规 5 3 2 5 5" xfId="26467"/>
    <cellStyle name="常规 5 3 2 5 6" xfId="26470"/>
    <cellStyle name="常规 5 3 2 5 7" xfId="26473"/>
    <cellStyle name="常规 5 3 2 5 8" xfId="26476"/>
    <cellStyle name="常规 5 3 2 5 9" xfId="26479"/>
    <cellStyle name="常规 5 3 2 6" xfId="29880"/>
    <cellStyle name="常规 5 3 2 6 10" xfId="4237"/>
    <cellStyle name="常规 5 3 2 6 11" xfId="29882"/>
    <cellStyle name="常规 5 3 2 6 12" xfId="29883"/>
    <cellStyle name="常规 5 3 2 6 2" xfId="3619"/>
    <cellStyle name="常规 5 3 2 6 3" xfId="29885"/>
    <cellStyle name="常规 5 3 2 6 4" xfId="26487"/>
    <cellStyle name="常规 5 3 2 6 5" xfId="26491"/>
    <cellStyle name="常规 5 3 2 6 6" xfId="26495"/>
    <cellStyle name="常规 5 3 2 6 7" xfId="26499"/>
    <cellStyle name="常规 5 3 2 6 8" xfId="26502"/>
    <cellStyle name="常规 5 3 2 6 9" xfId="26504"/>
    <cellStyle name="常规 5 3 2 7" xfId="29888"/>
    <cellStyle name="常规 5 3 2 7 10" xfId="5531"/>
    <cellStyle name="常规 5 3 2 7 11" xfId="28082"/>
    <cellStyle name="常规 5 3 2 7 12" xfId="28085"/>
    <cellStyle name="常规 5 3 2 7 2" xfId="29890"/>
    <cellStyle name="常规 5 3 2 7 3" xfId="29891"/>
    <cellStyle name="常规 5 3 2 7 4" xfId="26510"/>
    <cellStyle name="常规 5 3 2 7 5" xfId="26512"/>
    <cellStyle name="常规 5 3 2 7 6" xfId="26514"/>
    <cellStyle name="常规 5 3 2 7 7" xfId="26517"/>
    <cellStyle name="常规 5 3 2 7 8" xfId="26520"/>
    <cellStyle name="常规 5 3 2 7 9" xfId="26523"/>
    <cellStyle name="常规 5 3 2 8" xfId="29892"/>
    <cellStyle name="常规 5 3 2 8 10" xfId="5548"/>
    <cellStyle name="常规 5 3 2 8 11" xfId="29894"/>
    <cellStyle name="常规 5 3 2 8 12" xfId="29896"/>
    <cellStyle name="常规 5 3 2 8 2" xfId="22605"/>
    <cellStyle name="常规 5 3 2 8 3" xfId="29897"/>
    <cellStyle name="常规 5 3 2 8 4" xfId="26530"/>
    <cellStyle name="常规 5 3 2 8 5" xfId="26532"/>
    <cellStyle name="常规 5 3 2 8 6" xfId="25574"/>
    <cellStyle name="常规 5 3 2 8 7" xfId="25577"/>
    <cellStyle name="常规 5 3 2 8 8" xfId="25580"/>
    <cellStyle name="常规 5 3 2 8 9" xfId="26534"/>
    <cellStyle name="常规 5 3 2 9" xfId="29898"/>
    <cellStyle name="常规 5 3 2 9 10" xfId="5556"/>
    <cellStyle name="常规 5 3 2 9 11" xfId="29900"/>
    <cellStyle name="常规 5 3 2 9 12" xfId="29901"/>
    <cellStyle name="常规 5 3 2 9 2" xfId="18864"/>
    <cellStyle name="常规 5 3 2 9 3" xfId="29902"/>
    <cellStyle name="常规 5 3 2 9 4" xfId="26537"/>
    <cellStyle name="常规 5 3 2 9 5" xfId="26539"/>
    <cellStyle name="常规 5 3 2 9 6" xfId="26334"/>
    <cellStyle name="常规 5 3 2 9 7" xfId="130"/>
    <cellStyle name="常规 5 3 2 9 8" xfId="4863"/>
    <cellStyle name="常规 5 3 2 9 9" xfId="4867"/>
    <cellStyle name="常规 5 3 20" xfId="29823"/>
    <cellStyle name="常规 5 3 21" xfId="29825"/>
    <cellStyle name="常规 5 3 22" xfId="29827"/>
    <cellStyle name="常规 5 3 23" xfId="29617"/>
    <cellStyle name="常规 5 3 24" xfId="29620"/>
    <cellStyle name="常规 5 3 25" xfId="29622"/>
    <cellStyle name="常规 5 3 3" xfId="29903"/>
    <cellStyle name="常规 5 3 3 10" xfId="29904"/>
    <cellStyle name="常规 5 3 3 11" xfId="19203"/>
    <cellStyle name="常规 5 3 3 12" xfId="19206"/>
    <cellStyle name="常规 5 3 3 13" xfId="19209"/>
    <cellStyle name="常规 5 3 3 14" xfId="19212"/>
    <cellStyle name="常规 5 3 3 15" xfId="19215"/>
    <cellStyle name="常规 5 3 3 16" xfId="19219"/>
    <cellStyle name="常规 5 3 3 17" xfId="19223"/>
    <cellStyle name="常规 5 3 3 18" xfId="19226"/>
    <cellStyle name="常规 5 3 3 19" xfId="19306"/>
    <cellStyle name="常规 5 3 3 2" xfId="29905"/>
    <cellStyle name="常规 5 3 3 2 10" xfId="18107"/>
    <cellStyle name="常规 5 3 3 2 11" xfId="18109"/>
    <cellStyle name="常规 5 3 3 2 12" xfId="18111"/>
    <cellStyle name="常规 5 3 3 2 2" xfId="29906"/>
    <cellStyle name="常规 5 3 3 2 3" xfId="29907"/>
    <cellStyle name="常规 5 3 3 2 4" xfId="29908"/>
    <cellStyle name="常规 5 3 3 2 5" xfId="29909"/>
    <cellStyle name="常规 5 3 3 2 6" xfId="29910"/>
    <cellStyle name="常规 5 3 3 2 7" xfId="29911"/>
    <cellStyle name="常规 5 3 3 2 8" xfId="29914"/>
    <cellStyle name="常规 5 3 3 2 9" xfId="25182"/>
    <cellStyle name="常规 5 3 3 20" xfId="19216"/>
    <cellStyle name="常规 5 3 3 21" xfId="19220"/>
    <cellStyle name="常规 5 3 3 3" xfId="29917"/>
    <cellStyle name="常规 5 3 3 3 10" xfId="29918"/>
    <cellStyle name="常规 5 3 3 3 11" xfId="29919"/>
    <cellStyle name="常规 5 3 3 3 12" xfId="29921"/>
    <cellStyle name="常规 5 3 3 3 2" xfId="29923"/>
    <cellStyle name="常规 5 3 3 3 3" xfId="29924"/>
    <cellStyle name="常规 5 3 3 3 4" xfId="29925"/>
    <cellStyle name="常规 5 3 3 3 5" xfId="29926"/>
    <cellStyle name="常规 5 3 3 3 6" xfId="29927"/>
    <cellStyle name="常规 5 3 3 3 7" xfId="29928"/>
    <cellStyle name="常规 5 3 3 3 8" xfId="29929"/>
    <cellStyle name="常规 5 3 3 3 9" xfId="29930"/>
    <cellStyle name="常规 5 3 3 4" xfId="29931"/>
    <cellStyle name="常规 5 3 3 4 10" xfId="29932"/>
    <cellStyle name="常规 5 3 3 4 11" xfId="29934"/>
    <cellStyle name="常规 5 3 3 4 12" xfId="29936"/>
    <cellStyle name="常规 5 3 3 4 2" xfId="29938"/>
    <cellStyle name="常规 5 3 3 4 3" xfId="29939"/>
    <cellStyle name="常规 5 3 3 4 4" xfId="29940"/>
    <cellStyle name="常规 5 3 3 4 5" xfId="19196"/>
    <cellStyle name="常规 5 3 3 4 6" xfId="19200"/>
    <cellStyle name="常规 5 3 3 4 7" xfId="2726"/>
    <cellStyle name="常规 5 3 3 4 8" xfId="6510"/>
    <cellStyle name="常规 5 3 3 4 9" xfId="6515"/>
    <cellStyle name="常规 5 3 3 5" xfId="20713"/>
    <cellStyle name="常规 5 3 3 5 10" xfId="29941"/>
    <cellStyle name="常规 5 3 3 5 11" xfId="29943"/>
    <cellStyle name="常规 5 3 3 5 12" xfId="29945"/>
    <cellStyle name="常规 5 3 3 5 2" xfId="29947"/>
    <cellStyle name="常规 5 3 3 5 3" xfId="29948"/>
    <cellStyle name="常规 5 3 3 5 4" xfId="29949"/>
    <cellStyle name="常规 5 3 3 5 5" xfId="29950"/>
    <cellStyle name="常规 5 3 3 5 6" xfId="29951"/>
    <cellStyle name="常规 5 3 3 5 7" xfId="29952"/>
    <cellStyle name="常规 5 3 3 5 8" xfId="29953"/>
    <cellStyle name="常规 5 3 3 5 9" xfId="29954"/>
    <cellStyle name="常规 5 3 3 6" xfId="20717"/>
    <cellStyle name="常规 5 3 3 6 10" xfId="5110"/>
    <cellStyle name="常规 5 3 3 6 11" xfId="5116"/>
    <cellStyle name="常规 5 3 3 6 12" xfId="5124"/>
    <cellStyle name="常规 5 3 3 6 2" xfId="21843"/>
    <cellStyle name="常规 5 3 3 6 3" xfId="21847"/>
    <cellStyle name="常规 5 3 3 6 4" xfId="21850"/>
    <cellStyle name="常规 5 3 3 6 5" xfId="3725"/>
    <cellStyle name="常规 5 3 3 6 6" xfId="3729"/>
    <cellStyle name="常规 5 3 3 6 7" xfId="3733"/>
    <cellStyle name="常规 5 3 3 6 8" xfId="29955"/>
    <cellStyle name="常规 5 3 3 6 9" xfId="29957"/>
    <cellStyle name="常规 5 3 3 7" xfId="20721"/>
    <cellStyle name="常规 5 3 3 7 10" xfId="18324"/>
    <cellStyle name="常规 5 3 3 7 11" xfId="18326"/>
    <cellStyle name="常规 5 3 3 7 12" xfId="18328"/>
    <cellStyle name="常规 5 3 3 7 2" xfId="29958"/>
    <cellStyle name="常规 5 3 3 7 3" xfId="29959"/>
    <cellStyle name="常规 5 3 3 7 4" xfId="29960"/>
    <cellStyle name="常规 5 3 3 7 5" xfId="29961"/>
    <cellStyle name="常规 5 3 3 7 6" xfId="29962"/>
    <cellStyle name="常规 5 3 3 7 7" xfId="29963"/>
    <cellStyle name="常规 5 3 3 7 8" xfId="29966"/>
    <cellStyle name="常规 5 3 3 7 9" xfId="25197"/>
    <cellStyle name="常规 5 3 3 8" xfId="29969"/>
    <cellStyle name="常规 5 3 3 8 10" xfId="17442"/>
    <cellStyle name="常规 5 3 3 8 11" xfId="29971"/>
    <cellStyle name="常规 5 3 3 8 12" xfId="29973"/>
    <cellStyle name="常规 5 3 3 8 2" xfId="29975"/>
    <cellStyle name="常规 5 3 3 8 3" xfId="29976"/>
    <cellStyle name="常规 5 3 3 8 4" xfId="29977"/>
    <cellStyle name="常规 5 3 3 8 5" xfId="16855"/>
    <cellStyle name="常规 5 3 3 8 6" xfId="29978"/>
    <cellStyle name="常规 5 3 3 8 7" xfId="29979"/>
    <cellStyle name="常规 5 3 3 8 8" xfId="29980"/>
    <cellStyle name="常规 5 3 3 8 9" xfId="29981"/>
    <cellStyle name="常规 5 3 3 9" xfId="21124"/>
    <cellStyle name="常规 5 3 3 9 10" xfId="17521"/>
    <cellStyle name="常规 5 3 3 9 11" xfId="21179"/>
    <cellStyle name="常规 5 3 3 9 12" xfId="21240"/>
    <cellStyle name="常规 5 3 3 9 2" xfId="21360"/>
    <cellStyle name="常规 5 3 3 9 3" xfId="22280"/>
    <cellStyle name="常规 5 3 3 9 4" xfId="23233"/>
    <cellStyle name="常规 5 3 3 9 5" xfId="19233"/>
    <cellStyle name="常规 5 3 3 9 6" xfId="7460"/>
    <cellStyle name="常规 5 3 3 9 7" xfId="1860"/>
    <cellStyle name="常规 5 3 3 9 8" xfId="6526"/>
    <cellStyle name="常规 5 3 3 9 9" xfId="6529"/>
    <cellStyle name="常规 5 3 4" xfId="2492"/>
    <cellStyle name="常规 5 3 4 10" xfId="29982"/>
    <cellStyle name="常规 5 3 4 11" xfId="29983"/>
    <cellStyle name="常规 5 3 4 12" xfId="29984"/>
    <cellStyle name="常规 5 3 4 13" xfId="29985"/>
    <cellStyle name="常规 5 3 4 14" xfId="29986"/>
    <cellStyle name="常规 5 3 4 15" xfId="29987"/>
    <cellStyle name="常规 5 3 4 16" xfId="2184"/>
    <cellStyle name="常规 5 3 4 17" xfId="29989"/>
    <cellStyle name="常规 5 3 4 18" xfId="29990"/>
    <cellStyle name="常规 5 3 4 19" xfId="19329"/>
    <cellStyle name="常规 5 3 4 2" xfId="29991"/>
    <cellStyle name="常规 5 3 4 2 10" xfId="29992"/>
    <cellStyle name="常规 5 3 4 2 11" xfId="29993"/>
    <cellStyle name="常规 5 3 4 2 12" xfId="29994"/>
    <cellStyle name="常规 5 3 4 2 2" xfId="29995"/>
    <cellStyle name="常规 5 3 4 2 3" xfId="29996"/>
    <cellStyle name="常规 5 3 4 2 4" xfId="29997"/>
    <cellStyle name="常规 5 3 4 2 5" xfId="29998"/>
    <cellStyle name="常规 5 3 4 2 6" xfId="29999"/>
    <cellStyle name="常规 5 3 4 2 7" xfId="30000"/>
    <cellStyle name="常规 5 3 4 2 8" xfId="30001"/>
    <cellStyle name="常规 5 3 4 2 9" xfId="30002"/>
    <cellStyle name="常规 5 3 4 20" xfId="29988"/>
    <cellStyle name="常规 5 3 4 21" xfId="2183"/>
    <cellStyle name="常规 5 3 4 3" xfId="30003"/>
    <cellStyle name="常规 5 3 4 3 10" xfId="30004"/>
    <cellStyle name="常规 5 3 4 3 11" xfId="30005"/>
    <cellStyle name="常规 5 3 4 3 12" xfId="30007"/>
    <cellStyle name="常规 5 3 4 3 2" xfId="30009"/>
    <cellStyle name="常规 5 3 4 3 3" xfId="23966"/>
    <cellStyle name="常规 5 3 4 3 4" xfId="23968"/>
    <cellStyle name="常规 5 3 4 3 5" xfId="23970"/>
    <cellStyle name="常规 5 3 4 3 6" xfId="30010"/>
    <cellStyle name="常规 5 3 4 3 7" xfId="30011"/>
    <cellStyle name="常规 5 3 4 3 8" xfId="30012"/>
    <cellStyle name="常规 5 3 4 3 9" xfId="30013"/>
    <cellStyle name="常规 5 3 4 4" xfId="29933"/>
    <cellStyle name="常规 5 3 4 4 10" xfId="30014"/>
    <cellStyle name="常规 5 3 4 4 11" xfId="30015"/>
    <cellStyle name="常规 5 3 4 4 12" xfId="2663"/>
    <cellStyle name="常规 5 3 4 4 2" xfId="30016"/>
    <cellStyle name="常规 5 3 4 4 3" xfId="30018"/>
    <cellStyle name="常规 5 3 4 4 4" xfId="30020"/>
    <cellStyle name="常规 5 3 4 4 5" xfId="30022"/>
    <cellStyle name="常规 5 3 4 4 6" xfId="30024"/>
    <cellStyle name="常规 5 3 4 4 7" xfId="30025"/>
    <cellStyle name="常规 5 3 4 4 8" xfId="30026"/>
    <cellStyle name="常规 5 3 4 4 9" xfId="30027"/>
    <cellStyle name="常规 5 3 4 5" xfId="29935"/>
    <cellStyle name="常规 5 3 4 5 10" xfId="30028"/>
    <cellStyle name="常规 5 3 4 5 11" xfId="30029"/>
    <cellStyle name="常规 5 3 4 5 12" xfId="2721"/>
    <cellStyle name="常规 5 3 4 5 2" xfId="30030"/>
    <cellStyle name="常规 5 3 4 5 3" xfId="30032"/>
    <cellStyle name="常规 5 3 4 5 4" xfId="30034"/>
    <cellStyle name="常规 5 3 4 5 5" xfId="30036"/>
    <cellStyle name="常规 5 3 4 5 6" xfId="30038"/>
    <cellStyle name="常规 5 3 4 5 7" xfId="30039"/>
    <cellStyle name="常规 5 3 4 5 8" xfId="30040"/>
    <cellStyle name="常规 5 3 4 5 9" xfId="30041"/>
    <cellStyle name="常规 5 3 4 6" xfId="29937"/>
    <cellStyle name="常规 5 3 4 6 10" xfId="30042"/>
    <cellStyle name="常规 5 3 4 6 11" xfId="30043"/>
    <cellStyle name="常规 5 3 4 6 12" xfId="19847"/>
    <cellStyle name="常规 5 3 4 6 2" xfId="30044"/>
    <cellStyle name="常规 5 3 4 6 3" xfId="30046"/>
    <cellStyle name="常规 5 3 4 6 4" xfId="30048"/>
    <cellStyle name="常规 5 3 4 6 5" xfId="30050"/>
    <cellStyle name="常规 5 3 4 6 6" xfId="30052"/>
    <cellStyle name="常规 5 3 4 6 7" xfId="30055"/>
    <cellStyle name="常规 5 3 4 6 8" xfId="30058"/>
    <cellStyle name="常规 5 3 4 6 9" xfId="30061"/>
    <cellStyle name="常规 5 3 4 7" xfId="30062"/>
    <cellStyle name="常规 5 3 4 7 10" xfId="30063"/>
    <cellStyle name="常规 5 3 4 7 11" xfId="30064"/>
    <cellStyle name="常规 5 3 4 7 12" xfId="19858"/>
    <cellStyle name="常规 5 3 4 7 2" xfId="30065"/>
    <cellStyle name="常规 5 3 4 7 3" xfId="30067"/>
    <cellStyle name="常规 5 3 4 7 4" xfId="30069"/>
    <cellStyle name="常规 5 3 4 7 5" xfId="30071"/>
    <cellStyle name="常规 5 3 4 7 6" xfId="30073"/>
    <cellStyle name="常规 5 3 4 7 7" xfId="30074"/>
    <cellStyle name="常规 5 3 4 7 8" xfId="30075"/>
    <cellStyle name="常规 5 3 4 7 9" xfId="30076"/>
    <cellStyle name="常规 5 3 4 8" xfId="30077"/>
    <cellStyle name="常规 5 3 4 8 10" xfId="5229"/>
    <cellStyle name="常规 5 3 4 8 11" xfId="5576"/>
    <cellStyle name="常规 5 3 4 8 12" xfId="5605"/>
    <cellStyle name="常规 5 3 4 8 2" xfId="30078"/>
    <cellStyle name="常规 5 3 4 8 3" xfId="30079"/>
    <cellStyle name="常规 5 3 4 8 4" xfId="30080"/>
    <cellStyle name="常规 5 3 4 8 5" xfId="30081"/>
    <cellStyle name="常规 5 3 4 8 6" xfId="30082"/>
    <cellStyle name="常规 5 3 4 8 7" xfId="30083"/>
    <cellStyle name="常规 5 3 4 8 8" xfId="30084"/>
    <cellStyle name="常规 5 3 4 8 9" xfId="30085"/>
    <cellStyle name="常规 5 3 4 9" xfId="26194"/>
    <cellStyle name="常规 5 3 4 9 10" xfId="26196"/>
    <cellStyle name="常规 5 3 4 9 11" xfId="26206"/>
    <cellStyle name="常规 5 3 4 9 12" xfId="2763"/>
    <cellStyle name="常规 5 3 4 9 2" xfId="26224"/>
    <cellStyle name="常规 5 3 4 9 3" xfId="26230"/>
    <cellStyle name="常规 5 3 4 9 4" xfId="26233"/>
    <cellStyle name="常规 5 3 4 9 5" xfId="26239"/>
    <cellStyle name="常规 5 3 4 9 6" xfId="26243"/>
    <cellStyle name="常规 5 3 4 9 7" xfId="26245"/>
    <cellStyle name="常规 5 3 4 9 8" xfId="26255"/>
    <cellStyle name="常规 5 3 4 9 9" xfId="26263"/>
    <cellStyle name="常规 5 3 5" xfId="30086"/>
    <cellStyle name="常规 5 3 5 10" xfId="28202"/>
    <cellStyle name="常规 5 3 5 11" xfId="28204"/>
    <cellStyle name="常规 5 3 5 12" xfId="17921"/>
    <cellStyle name="常规 5 3 5 13" xfId="18407"/>
    <cellStyle name="常规 5 3 5 14" xfId="18597"/>
    <cellStyle name="常规 5 3 5 15" xfId="18737"/>
    <cellStyle name="常规 5 3 5 16" xfId="7913"/>
    <cellStyle name="常规 5 3 5 17" xfId="7917"/>
    <cellStyle name="常规 5 3 5 18" xfId="7919"/>
    <cellStyle name="常规 5 3 5 19" xfId="7923"/>
    <cellStyle name="常规 5 3 5 2" xfId="30087"/>
    <cellStyle name="常规 5 3 5 2 10" xfId="30088"/>
    <cellStyle name="常规 5 3 5 2 11" xfId="30089"/>
    <cellStyle name="常规 5 3 5 2 12" xfId="30090"/>
    <cellStyle name="常规 5 3 5 2 2" xfId="30092"/>
    <cellStyle name="常规 5 3 5 2 3" xfId="30094"/>
    <cellStyle name="常规 5 3 5 2 4" xfId="30096"/>
    <cellStyle name="常规 5 3 5 2 5" xfId="30098"/>
    <cellStyle name="常规 5 3 5 2 6" xfId="30100"/>
    <cellStyle name="常规 5 3 5 2 7" xfId="30102"/>
    <cellStyle name="常规 5 3 5 2 8" xfId="30104"/>
    <cellStyle name="常规 5 3 5 2 9" xfId="30106"/>
    <cellStyle name="常规 5 3 5 20" xfId="18738"/>
    <cellStyle name="常规 5 3 5 21" xfId="7914"/>
    <cellStyle name="常规 5 3 5 3" xfId="30107"/>
    <cellStyle name="常规 5 3 5 3 10" xfId="30108"/>
    <cellStyle name="常规 5 3 5 3 11" xfId="30109"/>
    <cellStyle name="常规 5 3 5 3 12" xfId="30110"/>
    <cellStyle name="常规 5 3 5 3 2" xfId="14880"/>
    <cellStyle name="常规 5 3 5 3 3" xfId="14883"/>
    <cellStyle name="常规 5 3 5 3 4" xfId="14886"/>
    <cellStyle name="常规 5 3 5 3 5" xfId="14889"/>
    <cellStyle name="常规 5 3 5 3 6" xfId="14892"/>
    <cellStyle name="常规 5 3 5 3 7" xfId="14895"/>
    <cellStyle name="常规 5 3 5 3 8" xfId="30112"/>
    <cellStyle name="常规 5 3 5 3 9" xfId="30113"/>
    <cellStyle name="常规 5 3 5 4" xfId="30114"/>
    <cellStyle name="常规 5 3 5 4 10" xfId="30115"/>
    <cellStyle name="常规 5 3 5 4 11" xfId="30116"/>
    <cellStyle name="常规 5 3 5 4 12" xfId="30117"/>
    <cellStyle name="常规 5 3 5 4 2" xfId="14903"/>
    <cellStyle name="常规 5 3 5 4 3" xfId="14905"/>
    <cellStyle name="常规 5 3 5 4 4" xfId="14907"/>
    <cellStyle name="常规 5 3 5 4 5" xfId="14909"/>
    <cellStyle name="常规 5 3 5 4 6" xfId="14911"/>
    <cellStyle name="常规 5 3 5 4 7" xfId="14913"/>
    <cellStyle name="常规 5 3 5 4 8" xfId="30118"/>
    <cellStyle name="常规 5 3 5 4 9" xfId="30119"/>
    <cellStyle name="常规 5 3 5 5" xfId="30120"/>
    <cellStyle name="常规 5 3 5 5 10" xfId="30121"/>
    <cellStyle name="常规 5 3 5 5 11" xfId="30122"/>
    <cellStyle name="常规 5 3 5 5 12" xfId="30123"/>
    <cellStyle name="常规 5 3 5 5 2" xfId="14926"/>
    <cellStyle name="常规 5 3 5 5 3" xfId="14928"/>
    <cellStyle name="常规 5 3 5 5 4" xfId="14930"/>
    <cellStyle name="常规 5 3 5 5 5" xfId="7904"/>
    <cellStyle name="常规 5 3 5 5 6" xfId="7907"/>
    <cellStyle name="常规 5 3 5 5 7" xfId="7910"/>
    <cellStyle name="常规 5 3 5 5 8" xfId="30124"/>
    <cellStyle name="常规 5 3 5 5 9" xfId="30125"/>
    <cellStyle name="常规 5 3 5 6" xfId="30126"/>
    <cellStyle name="常规 5 3 5 6 10" xfId="3871"/>
    <cellStyle name="常规 5 3 5 6 11" xfId="3878"/>
    <cellStyle name="常规 5 3 5 6 12" xfId="5679"/>
    <cellStyle name="常规 5 3 5 6 2" xfId="14942"/>
    <cellStyle name="常规 5 3 5 6 3" xfId="14944"/>
    <cellStyle name="常规 5 3 5 6 4" xfId="14946"/>
    <cellStyle name="常规 5 3 5 6 5" xfId="14948"/>
    <cellStyle name="常规 5 3 5 6 6" xfId="14950"/>
    <cellStyle name="常规 5 3 5 6 7" xfId="14954"/>
    <cellStyle name="常规 5 3 5 6 8" xfId="28157"/>
    <cellStyle name="常规 5 3 5 6 9" xfId="28160"/>
    <cellStyle name="常规 5 3 5 7" xfId="30127"/>
    <cellStyle name="常规 5 3 5 7 10" xfId="30128"/>
    <cellStyle name="常规 5 3 5 7 11" xfId="30129"/>
    <cellStyle name="常规 5 3 5 7 12" xfId="30130"/>
    <cellStyle name="常规 5 3 5 7 2" xfId="14972"/>
    <cellStyle name="常规 5 3 5 7 3" xfId="14974"/>
    <cellStyle name="常规 5 3 5 7 4" xfId="14976"/>
    <cellStyle name="常规 5 3 5 7 5" xfId="14978"/>
    <cellStyle name="常规 5 3 5 7 6" xfId="14980"/>
    <cellStyle name="常规 5 3 5 7 7" xfId="14983"/>
    <cellStyle name="常规 5 3 5 7 8" xfId="28162"/>
    <cellStyle name="常规 5 3 5 7 9" xfId="28165"/>
    <cellStyle name="常规 5 3 5 8" xfId="30131"/>
    <cellStyle name="常规 5 3 5 8 10" xfId="30132"/>
    <cellStyle name="常规 5 3 5 8 11" xfId="30133"/>
    <cellStyle name="常规 5 3 5 8 12" xfId="30134"/>
    <cellStyle name="常规 5 3 5 8 2" xfId="14998"/>
    <cellStyle name="常规 5 3 5 8 3" xfId="15000"/>
    <cellStyle name="常规 5 3 5 8 4" xfId="15002"/>
    <cellStyle name="常规 5 3 5 8 5" xfId="15004"/>
    <cellStyle name="常规 5 3 5 8 6" xfId="15006"/>
    <cellStyle name="常规 5 3 5 8 7" xfId="15009"/>
    <cellStyle name="常规 5 3 5 8 8" xfId="28174"/>
    <cellStyle name="常规 5 3 5 8 9" xfId="28176"/>
    <cellStyle name="常规 5 3 5 9" xfId="26849"/>
    <cellStyle name="常规 5 3 5 9 10" xfId="26851"/>
    <cellStyle name="常规 5 3 5 9 11" xfId="26864"/>
    <cellStyle name="常规 5 3 5 9 12" xfId="26877"/>
    <cellStyle name="常规 5 3 5 9 2" xfId="15019"/>
    <cellStyle name="常规 5 3 5 9 3" xfId="15022"/>
    <cellStyle name="常规 5 3 5 9 4" xfId="15025"/>
    <cellStyle name="常规 5 3 5 9 5" xfId="15028"/>
    <cellStyle name="常规 5 3 5 9 6" xfId="15031"/>
    <cellStyle name="常规 5 3 5 9 7" xfId="15035"/>
    <cellStyle name="常规 5 3 5 9 8" xfId="26984"/>
    <cellStyle name="常规 5 3 5 9 9" xfId="27001"/>
    <cellStyle name="常规 5 3 6" xfId="30135"/>
    <cellStyle name="常规 5 3 6 10" xfId="9721"/>
    <cellStyle name="常规 5 3 6 11" xfId="9868"/>
    <cellStyle name="常规 5 3 6 12" xfId="10047"/>
    <cellStyle name="常规 5 3 6 13" xfId="10351"/>
    <cellStyle name="常规 5 3 6 14" xfId="10638"/>
    <cellStyle name="常规 5 3 6 15" xfId="10703"/>
    <cellStyle name="常规 5 3 6 16" xfId="30136"/>
    <cellStyle name="常规 5 3 6 17" xfId="30137"/>
    <cellStyle name="常规 5 3 6 18" xfId="30138"/>
    <cellStyle name="常规 5 3 6 19" xfId="19365"/>
    <cellStyle name="常规 5 3 6 2" xfId="18768"/>
    <cellStyle name="常规 5 3 6 2 10" xfId="30139"/>
    <cellStyle name="常规 5 3 6 2 11" xfId="30140"/>
    <cellStyle name="常规 5 3 6 2 12" xfId="30141"/>
    <cellStyle name="常规 5 3 6 2 2" xfId="30142"/>
    <cellStyle name="常规 5 3 6 2 3" xfId="30143"/>
    <cellStyle name="常规 5 3 6 2 4" xfId="30144"/>
    <cellStyle name="常规 5 3 6 2 5" xfId="30145"/>
    <cellStyle name="常规 5 3 6 2 6" xfId="30146"/>
    <cellStyle name="常规 5 3 6 2 7" xfId="30147"/>
    <cellStyle name="常规 5 3 6 2 8" xfId="30148"/>
    <cellStyle name="常规 5 3 6 2 9" xfId="30150"/>
    <cellStyle name="常规 5 3 6 3" xfId="18771"/>
    <cellStyle name="常规 5 3 6 3 10" xfId="30151"/>
    <cellStyle name="常规 5 3 6 3 11" xfId="30152"/>
    <cellStyle name="常规 5 3 6 3 12" xfId="30153"/>
    <cellStyle name="常规 5 3 6 3 2" xfId="30154"/>
    <cellStyle name="常规 5 3 6 3 3" xfId="30155"/>
    <cellStyle name="常规 5 3 6 3 4" xfId="30156"/>
    <cellStyle name="常规 5 3 6 3 5" xfId="30157"/>
    <cellStyle name="常规 5 3 6 3 6" xfId="30158"/>
    <cellStyle name="常规 5 3 6 3 7" xfId="30159"/>
    <cellStyle name="常规 5 3 6 3 8" xfId="30160"/>
    <cellStyle name="常规 5 3 6 3 9" xfId="30161"/>
    <cellStyle name="常规 5 3 6 4" xfId="18774"/>
    <cellStyle name="常规 5 3 6 4 10" xfId="30162"/>
    <cellStyle name="常规 5 3 6 4 11" xfId="30163"/>
    <cellStyle name="常规 5 3 6 4 12" xfId="30164"/>
    <cellStyle name="常规 5 3 6 4 2" xfId="30165"/>
    <cellStyle name="常规 5 3 6 4 3" xfId="30166"/>
    <cellStyle name="常规 5 3 6 4 4" xfId="30167"/>
    <cellStyle name="常规 5 3 6 4 5" xfId="30168"/>
    <cellStyle name="常规 5 3 6 4 6" xfId="30169"/>
    <cellStyle name="常规 5 3 6 4 7" xfId="30170"/>
    <cellStyle name="常规 5 3 6 4 8" xfId="30171"/>
    <cellStyle name="常规 5 3 6 4 9" xfId="30172"/>
    <cellStyle name="常规 5 3 6 5" xfId="18777"/>
    <cellStyle name="常规 5 3 6 5 10" xfId="30173"/>
    <cellStyle name="常规 5 3 6 5 11" xfId="30174"/>
    <cellStyle name="常规 5 3 6 5 12" xfId="30175"/>
    <cellStyle name="常规 5 3 6 5 2" xfId="30176"/>
    <cellStyle name="常规 5 3 6 5 3" xfId="30177"/>
    <cellStyle name="常规 5 3 6 5 4" xfId="30178"/>
    <cellStyle name="常规 5 3 6 5 5" xfId="30179"/>
    <cellStyle name="常规 5 3 6 5 6" xfId="30180"/>
    <cellStyle name="常规 5 3 6 5 7" xfId="30181"/>
    <cellStyle name="常规 5 3 6 5 8" xfId="30182"/>
    <cellStyle name="常规 5 3 6 5 9" xfId="30183"/>
    <cellStyle name="常规 5 3 6 6" xfId="18780"/>
    <cellStyle name="常规 5 3 6 6 10" xfId="30184"/>
    <cellStyle name="常规 5 3 6 6 11" xfId="30185"/>
    <cellStyle name="常规 5 3 6 6 12" xfId="30186"/>
    <cellStyle name="常规 5 3 6 6 2" xfId="18787"/>
    <cellStyle name="常规 5 3 6 6 3" xfId="30187"/>
    <cellStyle name="常规 5 3 6 6 4" xfId="30188"/>
    <cellStyle name="常规 5 3 6 6 5" xfId="30189"/>
    <cellStyle name="常规 5 3 6 6 6" xfId="30190"/>
    <cellStyle name="常规 5 3 6 6 7" xfId="30191"/>
    <cellStyle name="常规 5 3 6 6 8" xfId="30192"/>
    <cellStyle name="常规 5 3 6 6 9" xfId="30193"/>
    <cellStyle name="常规 5 3 6 7" xfId="18790"/>
    <cellStyle name="常规 5 3 6 7 10" xfId="30194"/>
    <cellStyle name="常规 5 3 6 7 11" xfId="30195"/>
    <cellStyle name="常规 5 3 6 7 12" xfId="30196"/>
    <cellStyle name="常规 5 3 6 7 2" xfId="18792"/>
    <cellStyle name="常规 5 3 6 7 3" xfId="30197"/>
    <cellStyle name="常规 5 3 6 7 4" xfId="30198"/>
    <cellStyle name="常规 5 3 6 7 5" xfId="30199"/>
    <cellStyle name="常规 5 3 6 7 6" xfId="30200"/>
    <cellStyle name="常规 5 3 6 7 7" xfId="8881"/>
    <cellStyle name="常规 5 3 6 7 8" xfId="30201"/>
    <cellStyle name="常规 5 3 6 7 9" xfId="30202"/>
    <cellStyle name="常规 5 3 6 8" xfId="18795"/>
    <cellStyle name="常规 5 3 6 9" xfId="18799"/>
    <cellStyle name="常规 5 3 7" xfId="30203"/>
    <cellStyle name="常规 5 3 7 10" xfId="22679"/>
    <cellStyle name="常规 5 3 7 11" xfId="22681"/>
    <cellStyle name="常规 5 3 7 12" xfId="22685"/>
    <cellStyle name="常规 5 3 7 13" xfId="25163"/>
    <cellStyle name="常规 5 3 7 14" xfId="30204"/>
    <cellStyle name="常规 5 3 7 15" xfId="30205"/>
    <cellStyle name="常规 5 3 7 16" xfId="30206"/>
    <cellStyle name="常规 5 3 7 17" xfId="30207"/>
    <cellStyle name="常规 5 3 7 18" xfId="30208"/>
    <cellStyle name="常规 5 3 7 19" xfId="19386"/>
    <cellStyle name="常规 5 3 7 2" xfId="20181"/>
    <cellStyle name="常规 5 3 7 2 10" xfId="30209"/>
    <cellStyle name="常规 5 3 7 2 11" xfId="30210"/>
    <cellStyle name="常规 5 3 7 2 12" xfId="30211"/>
    <cellStyle name="常规 5 3 7 2 2" xfId="30212"/>
    <cellStyle name="常规 5 3 7 2 3" xfId="30213"/>
    <cellStyle name="常规 5 3 7 2 4" xfId="30214"/>
    <cellStyle name="常规 5 3 7 2 5" xfId="30215"/>
    <cellStyle name="常规 5 3 7 2 6" xfId="30216"/>
    <cellStyle name="常规 5 3 7 2 7" xfId="30217"/>
    <cellStyle name="常规 5 3 7 2 8" xfId="30218"/>
    <cellStyle name="常规 5 3 7 2 9" xfId="30219"/>
    <cellStyle name="常规 5 3 7 3" xfId="20186"/>
    <cellStyle name="常规 5 3 7 3 10" xfId="30220"/>
    <cellStyle name="常规 5 3 7 3 11" xfId="30221"/>
    <cellStyle name="常规 5 3 7 3 12" xfId="30222"/>
    <cellStyle name="常规 5 3 7 3 2" xfId="22673"/>
    <cellStyle name="常规 5 3 7 3 3" xfId="29067"/>
    <cellStyle name="常规 5 3 7 3 4" xfId="29069"/>
    <cellStyle name="常规 5 3 7 3 5" xfId="30223"/>
    <cellStyle name="常规 5 3 7 3 6" xfId="30224"/>
    <cellStyle name="常规 5 3 7 3 7" xfId="30225"/>
    <cellStyle name="常规 5 3 7 3 8" xfId="30226"/>
    <cellStyle name="常规 5 3 7 3 9" xfId="30227"/>
    <cellStyle name="常规 5 3 7 4" xfId="20191"/>
    <cellStyle name="常规 5 3 7 4 10" xfId="30228"/>
    <cellStyle name="常规 5 3 7 4 11" xfId="30229"/>
    <cellStyle name="常规 5 3 7 4 12" xfId="30230"/>
    <cellStyle name="常规 5 3 7 4 2" xfId="17112"/>
    <cellStyle name="常规 5 3 7 4 3" xfId="17114"/>
    <cellStyle name="常规 5 3 7 4 4" xfId="30231"/>
    <cellStyle name="常规 5 3 7 4 5" xfId="30232"/>
    <cellStyle name="常规 5 3 7 4 6" xfId="30233"/>
    <cellStyle name="常规 5 3 7 4 7" xfId="6903"/>
    <cellStyle name="常规 5 3 7 4 8" xfId="6905"/>
    <cellStyle name="常规 5 3 7 4 9" xfId="6907"/>
    <cellStyle name="常规 5 3 7 5" xfId="20196"/>
    <cellStyle name="常规 5 3 7 5 10" xfId="2078"/>
    <cellStyle name="常规 5 3 7 5 11" xfId="2084"/>
    <cellStyle name="常规 5 3 7 5 12" xfId="30234"/>
    <cellStyle name="常规 5 3 7 5 2" xfId="30235"/>
    <cellStyle name="常规 5 3 7 5 3" xfId="30236"/>
    <cellStyle name="常规 5 3 7 5 4" xfId="30237"/>
    <cellStyle name="常规 5 3 7 5 5" xfId="30238"/>
    <cellStyle name="常规 5 3 7 5 6" xfId="30239"/>
    <cellStyle name="常规 5 3 7 5 7" xfId="30240"/>
    <cellStyle name="常规 5 3 7 5 8" xfId="30241"/>
    <cellStyle name="常规 5 3 7 5 9" xfId="30242"/>
    <cellStyle name="常规 5 3 7 6" xfId="20201"/>
    <cellStyle name="常规 5 3 7 6 10" xfId="81"/>
    <cellStyle name="常规 5 3 7 6 11" xfId="1473"/>
    <cellStyle name="常规 5 3 7 6 12" xfId="7880"/>
    <cellStyle name="常规 5 3 7 6 2" xfId="24821"/>
    <cellStyle name="常规 5 3 7 6 3" xfId="30245"/>
    <cellStyle name="常规 5 3 7 6 4" xfId="30248"/>
    <cellStyle name="常规 5 3 7 6 5" xfId="30251"/>
    <cellStyle name="常规 5 3 7 6 6" xfId="30254"/>
    <cellStyle name="常规 5 3 7 6 7" xfId="30255"/>
    <cellStyle name="常规 5 3 7 6 8" xfId="30256"/>
    <cellStyle name="常规 5 3 7 6 9" xfId="30257"/>
    <cellStyle name="常规 5 3 7 7" xfId="20452"/>
    <cellStyle name="常规 5 3 7 7 10" xfId="8560"/>
    <cellStyle name="常规 5 3 7 7 11" xfId="8583"/>
    <cellStyle name="常规 5 3 7 7 12" xfId="8603"/>
    <cellStyle name="常规 5 3 7 7 2" xfId="20454"/>
    <cellStyle name="常规 5 3 7 7 3" xfId="30258"/>
    <cellStyle name="常规 5 3 7 7 4" xfId="30259"/>
    <cellStyle name="常规 5 3 7 7 5" xfId="30260"/>
    <cellStyle name="常规 5 3 7 7 6" xfId="30261"/>
    <cellStyle name="常规 5 3 7 7 7" xfId="30262"/>
    <cellStyle name="常规 5 3 7 7 8" xfId="30263"/>
    <cellStyle name="常规 5 3 7 7 9" xfId="30264"/>
    <cellStyle name="常规 5 3 7 8" xfId="20459"/>
    <cellStyle name="常规 5 3 7 9" xfId="20464"/>
    <cellStyle name="常规 5 3 8" xfId="12843"/>
    <cellStyle name="常规 5 3 8 10" xfId="4717"/>
    <cellStyle name="常规 5 3 8 11" xfId="4720"/>
    <cellStyle name="常规 5 3 8 12" xfId="1051"/>
    <cellStyle name="常规 5 3 8 13" xfId="1060"/>
    <cellStyle name="常规 5 3 8 14" xfId="6330"/>
    <cellStyle name="常规 5 3 8 15" xfId="6332"/>
    <cellStyle name="常规 5 3 8 16" xfId="6334"/>
    <cellStyle name="常规 5 3 8 17" xfId="6336"/>
    <cellStyle name="常规 5 3 8 2" xfId="26174"/>
    <cellStyle name="常规 5 3 8 2 10" xfId="4698"/>
    <cellStyle name="常规 5 3 8 2 11" xfId="6320"/>
    <cellStyle name="常规 5 3 8 2 12" xfId="6322"/>
    <cellStyle name="常规 5 3 8 2 2" xfId="6232"/>
    <cellStyle name="常规 5 3 8 2 3" xfId="6237"/>
    <cellStyle name="常规 5 3 8 2 4" xfId="6241"/>
    <cellStyle name="常规 5 3 8 2 5" xfId="6245"/>
    <cellStyle name="常规 5 3 8 2 6" xfId="6249"/>
    <cellStyle name="常规 5 3 8 2 7" xfId="6253"/>
    <cellStyle name="常规 5 3 8 2 8" xfId="6258"/>
    <cellStyle name="常规 5 3 8 2 9" xfId="6265"/>
    <cellStyle name="常规 5 3 8 3" xfId="26177"/>
    <cellStyle name="常规 5 3 8 3 10" xfId="6400"/>
    <cellStyle name="常规 5 3 8 3 11" xfId="6403"/>
    <cellStyle name="常规 5 3 8 3 12" xfId="6406"/>
    <cellStyle name="常规 5 3 8 3 2" xfId="9536"/>
    <cellStyle name="常规 5 3 8 3 3" xfId="9538"/>
    <cellStyle name="常规 5 3 8 3 4" xfId="9540"/>
    <cellStyle name="常规 5 3 8 3 5" xfId="4702"/>
    <cellStyle name="常规 5 3 8 3 6" xfId="4705"/>
    <cellStyle name="常规 5 3 8 3 7" xfId="4708"/>
    <cellStyle name="常规 5 3 8 3 8" xfId="9542"/>
    <cellStyle name="常规 5 3 8 3 9" xfId="30265"/>
    <cellStyle name="常规 5 3 8 4" xfId="26180"/>
    <cellStyle name="常规 5 3 8 4 10" xfId="28289"/>
    <cellStyle name="常规 5 3 8 4 11" xfId="28293"/>
    <cellStyle name="常规 5 3 8 4 12" xfId="28297"/>
    <cellStyle name="常规 5 3 8 4 2" xfId="6328"/>
    <cellStyle name="常规 5 3 8 4 3" xfId="17194"/>
    <cellStyle name="常规 5 3 8 4 4" xfId="30266"/>
    <cellStyle name="常规 5 3 8 4 5" xfId="30267"/>
    <cellStyle name="常规 5 3 8 4 6" xfId="30268"/>
    <cellStyle name="常规 5 3 8 4 7" xfId="6945"/>
    <cellStyle name="常规 5 3 8 4 8" xfId="382"/>
    <cellStyle name="常规 5 3 8 4 9" xfId="6947"/>
    <cellStyle name="常规 5 3 8 5" xfId="20749"/>
    <cellStyle name="常规 5 3 8 5 10" xfId="28382"/>
    <cellStyle name="常规 5 3 8 5 11" xfId="28387"/>
    <cellStyle name="常规 5 3 8 5 12" xfId="28389"/>
    <cellStyle name="常规 5 3 8 5 2" xfId="30269"/>
    <cellStyle name="常规 5 3 8 5 3" xfId="30270"/>
    <cellStyle name="常规 5 3 8 5 4" xfId="30271"/>
    <cellStyle name="常规 5 3 8 5 5" xfId="30272"/>
    <cellStyle name="常规 5 3 8 5 6" xfId="30273"/>
    <cellStyle name="常规 5 3 8 5 7" xfId="30274"/>
    <cellStyle name="常规 5 3 8 5 8" xfId="30275"/>
    <cellStyle name="常规 5 3 8 5 9" xfId="30276"/>
    <cellStyle name="常规 5 3 8 6" xfId="20753"/>
    <cellStyle name="常规 5 3 8 7" xfId="20757"/>
    <cellStyle name="常规 5 3 8 8" xfId="26191"/>
    <cellStyle name="常规 5 3 8 9" xfId="26183"/>
    <cellStyle name="常规 5 3 9" xfId="12845"/>
    <cellStyle name="常规 5 3 9 10" xfId="30277"/>
    <cellStyle name="常规 5 3 9 11" xfId="30278"/>
    <cellStyle name="常规 5 3 9 12" xfId="27123"/>
    <cellStyle name="常规 5 3 9 13" xfId="30279"/>
    <cellStyle name="常规 5 3 9 14" xfId="30281"/>
    <cellStyle name="常规 5 3 9 15" xfId="30283"/>
    <cellStyle name="常规 5 3 9 16" xfId="30285"/>
    <cellStyle name="常规 5 3 9 17" xfId="30287"/>
    <cellStyle name="常规 5 3 9 2" xfId="16268"/>
    <cellStyle name="常规 5 3 9 2 10" xfId="12657"/>
    <cellStyle name="常规 5 3 9 2 11" xfId="12659"/>
    <cellStyle name="常规 5 3 9 2 12" xfId="30289"/>
    <cellStyle name="常规 5 3 9 2 2" xfId="9687"/>
    <cellStyle name="常规 5 3 9 2 3" xfId="9689"/>
    <cellStyle name="常规 5 3 9 2 4" xfId="9691"/>
    <cellStyle name="常规 5 3 9 2 5" xfId="9693"/>
    <cellStyle name="常规 5 3 9 2 6" xfId="9695"/>
    <cellStyle name="常规 5 3 9 2 7" xfId="9697"/>
    <cellStyle name="常规 5 3 9 2 8" xfId="9699"/>
    <cellStyle name="常规 5 3 9 2 9" xfId="30290"/>
    <cellStyle name="常规 5 3 9 3" xfId="30291"/>
    <cellStyle name="常规 5 3 9 3 10" xfId="30292"/>
    <cellStyle name="常规 5 3 9 3 11" xfId="30293"/>
    <cellStyle name="常规 5 3 9 3 12" xfId="30294"/>
    <cellStyle name="常规 5 3 9 3 2" xfId="9703"/>
    <cellStyle name="常规 5 3 9 3 3" xfId="9706"/>
    <cellStyle name="常规 5 3 9 3 4" xfId="9709"/>
    <cellStyle name="常规 5 3 9 3 5" xfId="9712"/>
    <cellStyle name="常规 5 3 9 3 6" xfId="9714"/>
    <cellStyle name="常规 5 3 9 3 7" xfId="9716"/>
    <cellStyle name="常规 5 3 9 3 8" xfId="9718"/>
    <cellStyle name="常规 5 3 9 3 9" xfId="30295"/>
    <cellStyle name="常规 5 3 9 4" xfId="29942"/>
    <cellStyle name="常规 5 3 9 4 10" xfId="28909"/>
    <cellStyle name="常规 5 3 9 4 11" xfId="28911"/>
    <cellStyle name="常规 5 3 9 4 12" xfId="28913"/>
    <cellStyle name="常规 5 3 9 4 2" xfId="30296"/>
    <cellStyle name="常规 5 3 9 4 3" xfId="30298"/>
    <cellStyle name="常规 5 3 9 4 4" xfId="30300"/>
    <cellStyle name="常规 5 3 9 4 5" xfId="30302"/>
    <cellStyle name="常规 5 3 9 4 6" xfId="511"/>
    <cellStyle name="常规 5 3 9 4 7" xfId="30304"/>
    <cellStyle name="常规 5 3 9 4 8" xfId="30305"/>
    <cellStyle name="常规 5 3 9 4 9" xfId="30306"/>
    <cellStyle name="常规 5 3 9 5" xfId="29944"/>
    <cellStyle name="常规 5 3 9 5 10" xfId="28986"/>
    <cellStyle name="常规 5 3 9 5 11" xfId="28989"/>
    <cellStyle name="常规 5 3 9 5 12" xfId="28992"/>
    <cellStyle name="常规 5 3 9 5 2" xfId="30307"/>
    <cellStyle name="常规 5 3 9 5 3" xfId="30309"/>
    <cellStyle name="常规 5 3 9 5 4" xfId="30311"/>
    <cellStyle name="常规 5 3 9 5 5" xfId="30313"/>
    <cellStyle name="常规 5 3 9 5 6" xfId="30315"/>
    <cellStyle name="常规 5 3 9 5 7" xfId="30316"/>
    <cellStyle name="常规 5 3 9 5 8" xfId="30317"/>
    <cellStyle name="常规 5 3 9 5 9" xfId="30318"/>
    <cellStyle name="常规 5 3 9 6" xfId="29946"/>
    <cellStyle name="常规 5 3 9 7" xfId="30319"/>
    <cellStyle name="常规 5 3 9 8" xfId="30320"/>
    <cellStyle name="常规 5 3 9 9" xfId="30321"/>
    <cellStyle name="常规 5 4" xfId="18809"/>
    <cellStyle name="常规 50" xfId="27120"/>
    <cellStyle name="常规 50 10" xfId="30323"/>
    <cellStyle name="常规 50 10 10" xfId="27498"/>
    <cellStyle name="常规 50 10 11" xfId="27500"/>
    <cellStyle name="常规 50 10 12" xfId="27502"/>
    <cellStyle name="常规 50 10 2" xfId="30324"/>
    <cellStyle name="常规 50 10 3" xfId="30325"/>
    <cellStyle name="常规 50 10 4" xfId="30326"/>
    <cellStyle name="常规 50 10 5" xfId="30327"/>
    <cellStyle name="常规 50 10 6" xfId="30328"/>
    <cellStyle name="常规 50 10 7" xfId="30329"/>
    <cellStyle name="常规 50 10 8" xfId="30330"/>
    <cellStyle name="常规 50 10 9" xfId="30331"/>
    <cellStyle name="常规 50 11" xfId="30332"/>
    <cellStyle name="常规 50 11 10" xfId="30333"/>
    <cellStyle name="常规 50 11 11" xfId="30334"/>
    <cellStyle name="常规 50 11 12" xfId="30335"/>
    <cellStyle name="常规 50 11 2" xfId="12749"/>
    <cellStyle name="常规 50 11 3" xfId="12752"/>
    <cellStyle name="常规 50 11 4" xfId="12755"/>
    <cellStyle name="常规 50 11 5" xfId="30336"/>
    <cellStyle name="常规 50 11 6" xfId="30337"/>
    <cellStyle name="常规 50 11 7" xfId="30339"/>
    <cellStyle name="常规 50 11 8" xfId="30340"/>
    <cellStyle name="常规 50 11 9" xfId="30341"/>
    <cellStyle name="常规 50 12" xfId="30342"/>
    <cellStyle name="常规 50 12 10" xfId="30343"/>
    <cellStyle name="常规 50 12 11" xfId="30344"/>
    <cellStyle name="常规 50 12 12" xfId="30345"/>
    <cellStyle name="常规 50 12 2" xfId="30346"/>
    <cellStyle name="常规 50 12 3" xfId="30347"/>
    <cellStyle name="常规 50 12 4" xfId="30348"/>
    <cellStyle name="常规 50 12 5" xfId="30350"/>
    <cellStyle name="常规 50 12 6" xfId="30352"/>
    <cellStyle name="常规 50 12 7" xfId="30355"/>
    <cellStyle name="常规 50 12 8" xfId="30357"/>
    <cellStyle name="常规 50 12 9" xfId="30358"/>
    <cellStyle name="常规 50 13" xfId="30359"/>
    <cellStyle name="常规 50 13 10" xfId="30360"/>
    <cellStyle name="常规 50 13 11" xfId="30361"/>
    <cellStyle name="常规 50 13 12" xfId="30362"/>
    <cellStyle name="常规 50 13 2" xfId="16335"/>
    <cellStyle name="常规 50 13 3" xfId="16354"/>
    <cellStyle name="常规 50 13 4" xfId="16365"/>
    <cellStyle name="常规 50 13 5" xfId="16383"/>
    <cellStyle name="常规 50 13 6" xfId="30363"/>
    <cellStyle name="常规 50 13 7" xfId="30364"/>
    <cellStyle name="常规 50 13 8" xfId="30365"/>
    <cellStyle name="常规 50 13 9" xfId="4870"/>
    <cellStyle name="常规 50 14" xfId="30366"/>
    <cellStyle name="常规 50 15" xfId="30367"/>
    <cellStyle name="常规 50 16" xfId="30369"/>
    <cellStyle name="常规 50 17" xfId="30371"/>
    <cellStyle name="常规 50 18" xfId="30373"/>
    <cellStyle name="常规 50 19" xfId="30375"/>
    <cellStyle name="常规 50 2" xfId="6398"/>
    <cellStyle name="常规 50 2 10" xfId="15551"/>
    <cellStyle name="常规 50 2 11" xfId="15555"/>
    <cellStyle name="常规 50 2 12" xfId="15559"/>
    <cellStyle name="常规 50 2 2" xfId="30377"/>
    <cellStyle name="常规 50 2 3" xfId="30378"/>
    <cellStyle name="常规 50 2 4" xfId="30379"/>
    <cellStyle name="常规 50 2 5" xfId="9632"/>
    <cellStyle name="常规 50 2 6" xfId="9635"/>
    <cellStyle name="常规 50 2 7" xfId="9638"/>
    <cellStyle name="常规 50 2 8" xfId="28779"/>
    <cellStyle name="常规 50 2 9" xfId="28781"/>
    <cellStyle name="常规 50 20" xfId="30368"/>
    <cellStyle name="常规 50 21" xfId="30370"/>
    <cellStyle name="常规 50 22" xfId="30372"/>
    <cellStyle name="常规 50 23" xfId="30374"/>
    <cellStyle name="常规 50 24" xfId="30376"/>
    <cellStyle name="常规 50 3" xfId="6401"/>
    <cellStyle name="常规 50 3 10" xfId="15654"/>
    <cellStyle name="常规 50 3 11" xfId="15657"/>
    <cellStyle name="常规 50 3 12" xfId="15660"/>
    <cellStyle name="常规 50 3 2" xfId="30380"/>
    <cellStyle name="常规 50 3 3" xfId="30381"/>
    <cellStyle name="常规 50 3 4" xfId="30382"/>
    <cellStyle name="常规 50 3 5" xfId="28794"/>
    <cellStyle name="常规 50 3 6" xfId="28796"/>
    <cellStyle name="常规 50 3 7" xfId="28798"/>
    <cellStyle name="常规 50 3 8" xfId="28800"/>
    <cellStyle name="常规 50 3 9" xfId="28802"/>
    <cellStyle name="常规 50 4" xfId="6404"/>
    <cellStyle name="常规 50 4 10" xfId="30383"/>
    <cellStyle name="常规 50 4 11" xfId="30384"/>
    <cellStyle name="常规 50 4 12" xfId="24905"/>
    <cellStyle name="常规 50 4 2" xfId="30385"/>
    <cellStyle name="常规 50 4 3" xfId="27664"/>
    <cellStyle name="常规 50 4 4" xfId="27666"/>
    <cellStyle name="常规 50 4 5" xfId="27669"/>
    <cellStyle name="常规 50 4 6" xfId="28809"/>
    <cellStyle name="常规 50 4 7" xfId="28811"/>
    <cellStyle name="常规 50 4 8" xfId="28813"/>
    <cellStyle name="常规 50 4 9" xfId="28815"/>
    <cellStyle name="常规 50 5" xfId="6407"/>
    <cellStyle name="常规 50 5 10" xfId="29255"/>
    <cellStyle name="常规 50 5 11" xfId="29257"/>
    <cellStyle name="常规 50 5 12" xfId="24920"/>
    <cellStyle name="常规 50 5 2" xfId="30386"/>
    <cellStyle name="常规 50 5 3" xfId="30387"/>
    <cellStyle name="常规 50 5 4" xfId="15562"/>
    <cellStyle name="常规 50 5 5" xfId="15566"/>
    <cellStyle name="常规 50 5 6" xfId="15570"/>
    <cellStyle name="常规 50 5 7" xfId="28823"/>
    <cellStyle name="常规 50 5 8" xfId="28826"/>
    <cellStyle name="常规 50 5 9" xfId="28829"/>
    <cellStyle name="常规 50 6" xfId="6409"/>
    <cellStyle name="常规 50 6 10" xfId="29317"/>
    <cellStyle name="常规 50 6 11" xfId="29319"/>
    <cellStyle name="常规 50 6 12" xfId="24937"/>
    <cellStyle name="常规 50 6 2" xfId="30388"/>
    <cellStyle name="常规 50 6 3" xfId="30389"/>
    <cellStyle name="常规 50 6 4" xfId="30390"/>
    <cellStyle name="常规 50 6 5" xfId="28840"/>
    <cellStyle name="常规 50 6 6" xfId="28843"/>
    <cellStyle name="常规 50 6 7" xfId="28846"/>
    <cellStyle name="常规 50 6 8" xfId="28849"/>
    <cellStyle name="常规 50 6 9" xfId="28852"/>
    <cellStyle name="常规 50 7" xfId="6411"/>
    <cellStyle name="常规 50 7 10" xfId="30392"/>
    <cellStyle name="常规 50 7 11" xfId="30393"/>
    <cellStyle name="常规 50 7 12" xfId="24955"/>
    <cellStyle name="常规 50 7 2" xfId="30394"/>
    <cellStyle name="常规 50 7 3" xfId="30395"/>
    <cellStyle name="常规 50 7 4" xfId="30396"/>
    <cellStyle name="常规 50 7 5" xfId="9649"/>
    <cellStyle name="常规 50 7 6" xfId="9653"/>
    <cellStyle name="常规 50 7 7" xfId="9657"/>
    <cellStyle name="常规 50 7 8" xfId="28862"/>
    <cellStyle name="常规 50 7 9" xfId="8752"/>
    <cellStyle name="常规 50 8" xfId="30398"/>
    <cellStyle name="常规 50 8 10" xfId="30399"/>
    <cellStyle name="常规 50 8 11" xfId="30400"/>
    <cellStyle name="常规 50 8 12" xfId="30401"/>
    <cellStyle name="常规 50 8 2" xfId="15479"/>
    <cellStyle name="常规 50 8 3" xfId="15481"/>
    <cellStyle name="常规 50 8 4" xfId="30402"/>
    <cellStyle name="常规 50 8 5" xfId="28869"/>
    <cellStyle name="常规 50 8 6" xfId="28872"/>
    <cellStyle name="常规 50 8 7" xfId="28875"/>
    <cellStyle name="常规 50 8 8" xfId="28878"/>
    <cellStyle name="常规 50 8 9" xfId="28881"/>
    <cellStyle name="常规 50 9" xfId="23167"/>
    <cellStyle name="常规 50 9 10" xfId="23169"/>
    <cellStyle name="常规 50 9 11" xfId="23171"/>
    <cellStyle name="常规 50 9 12" xfId="23173"/>
    <cellStyle name="常规 50 9 2" xfId="15494"/>
    <cellStyle name="常规 50 9 3" xfId="15498"/>
    <cellStyle name="常规 50 9 4" xfId="23176"/>
    <cellStyle name="常规 50 9 5" xfId="23181"/>
    <cellStyle name="常规 50 9 6" xfId="23185"/>
    <cellStyle name="常规 50 9 7" xfId="23189"/>
    <cellStyle name="常规 50 9 8" xfId="23193"/>
    <cellStyle name="常规 50 9 9" xfId="23197"/>
    <cellStyle name="常规 51" xfId="23452"/>
    <cellStyle name="常规 51 10" xfId="30404"/>
    <cellStyle name="常规 51 10 10" xfId="30405"/>
    <cellStyle name="常规 51 10 11" xfId="30406"/>
    <cellStyle name="常规 51 10 12" xfId="30407"/>
    <cellStyle name="常规 51 10 2" xfId="30408"/>
    <cellStyle name="常规 51 10 3" xfId="30409"/>
    <cellStyle name="常规 51 10 4" xfId="30410"/>
    <cellStyle name="常规 51 10 5" xfId="30411"/>
    <cellStyle name="常规 51 10 6" xfId="30412"/>
    <cellStyle name="常规 51 10 7" xfId="30413"/>
    <cellStyle name="常规 51 10 8" xfId="30414"/>
    <cellStyle name="常规 51 10 9" xfId="30415"/>
    <cellStyle name="常规 51 11" xfId="30416"/>
    <cellStyle name="常规 51 11 10" xfId="30417"/>
    <cellStyle name="常规 51 11 11" xfId="30418"/>
    <cellStyle name="常规 51 11 12" xfId="30419"/>
    <cellStyle name="常规 51 11 2" xfId="12897"/>
    <cellStyle name="常规 51 11 3" xfId="12899"/>
    <cellStyle name="常规 51 11 4" xfId="8944"/>
    <cellStyle name="常规 51 11 5" xfId="8947"/>
    <cellStyle name="常规 51 11 6" xfId="8950"/>
    <cellStyle name="常规 51 11 7" xfId="8954"/>
    <cellStyle name="常规 51 11 8" xfId="8957"/>
    <cellStyle name="常规 51 11 9" xfId="8960"/>
    <cellStyle name="常规 51 12" xfId="30420"/>
    <cellStyle name="常规 51 12 10" xfId="30421"/>
    <cellStyle name="常规 51 12 11" xfId="30422"/>
    <cellStyle name="常规 51 12 12" xfId="12510"/>
    <cellStyle name="常规 51 12 2" xfId="30423"/>
    <cellStyle name="常规 51 12 3" xfId="30424"/>
    <cellStyle name="常规 51 12 4" xfId="8967"/>
    <cellStyle name="常规 51 12 5" xfId="8970"/>
    <cellStyle name="常规 51 12 6" xfId="8973"/>
    <cellStyle name="常规 51 12 7" xfId="8977"/>
    <cellStyle name="常规 51 12 8" xfId="8980"/>
    <cellStyle name="常规 51 12 9" xfId="8982"/>
    <cellStyle name="常规 51 13" xfId="30425"/>
    <cellStyle name="常规 51 13 10" xfId="17189"/>
    <cellStyle name="常规 51 13 11" xfId="17191"/>
    <cellStyle name="常规 51 13 12" xfId="30426"/>
    <cellStyle name="常规 51 13 2" xfId="28940"/>
    <cellStyle name="常规 51 13 3" xfId="30427"/>
    <cellStyle name="常规 51 13 4" xfId="8988"/>
    <cellStyle name="常规 51 13 5" xfId="8990"/>
    <cellStyle name="常规 51 13 6" xfId="8992"/>
    <cellStyle name="常规 51 13 7" xfId="8994"/>
    <cellStyle name="常规 51 13 8" xfId="8996"/>
    <cellStyle name="常规 51 13 9" xfId="8998"/>
    <cellStyle name="常规 51 14" xfId="30428"/>
    <cellStyle name="常规 51 15" xfId="30429"/>
    <cellStyle name="常规 51 16" xfId="30431"/>
    <cellStyle name="常规 51 17" xfId="30433"/>
    <cellStyle name="常规 51 18" xfId="21118"/>
    <cellStyle name="常规 51 19" xfId="1390"/>
    <cellStyle name="常规 51 2" xfId="27124"/>
    <cellStyle name="常规 51 2 10" xfId="20118"/>
    <cellStyle name="常规 51 2 11" xfId="11506"/>
    <cellStyle name="常规 51 2 12" xfId="11510"/>
    <cellStyle name="常规 51 2 2" xfId="30435"/>
    <cellStyle name="常规 51 2 3" xfId="30436"/>
    <cellStyle name="常规 51 2 4" xfId="30437"/>
    <cellStyle name="常规 51 2 5" xfId="28905"/>
    <cellStyle name="常规 51 2 6" xfId="2062"/>
    <cellStyle name="常规 51 2 7" xfId="4911"/>
    <cellStyle name="常规 51 2 8" xfId="4914"/>
    <cellStyle name="常规 51 2 9" xfId="28907"/>
    <cellStyle name="常规 51 20" xfId="30430"/>
    <cellStyle name="常规 51 21" xfId="30432"/>
    <cellStyle name="常规 51 22" xfId="30434"/>
    <cellStyle name="常规 51 23" xfId="21119"/>
    <cellStyle name="常规 51 24" xfId="1389"/>
    <cellStyle name="常规 51 3" xfId="30280"/>
    <cellStyle name="常规 51 3 10" xfId="30438"/>
    <cellStyle name="常规 51 3 11" xfId="11595"/>
    <cellStyle name="常规 51 3 12" xfId="11597"/>
    <cellStyle name="常规 51 3 2" xfId="30439"/>
    <cellStyle name="常规 51 3 3" xfId="30440"/>
    <cellStyle name="常规 51 3 4" xfId="30441"/>
    <cellStyle name="常规 51 3 5" xfId="28923"/>
    <cellStyle name="常规 51 3 6" xfId="28925"/>
    <cellStyle name="常规 51 3 7" xfId="28927"/>
    <cellStyle name="常规 51 3 8" xfId="28929"/>
    <cellStyle name="常规 51 3 9" xfId="28931"/>
    <cellStyle name="常规 51 4" xfId="30282"/>
    <cellStyle name="常规 51 4 10" xfId="8984"/>
    <cellStyle name="常规 51 4 11" xfId="8986"/>
    <cellStyle name="常规 51 4 12" xfId="30442"/>
    <cellStyle name="常规 51 4 2" xfId="30443"/>
    <cellStyle name="常规 51 4 3" xfId="30444"/>
    <cellStyle name="常规 51 4 4" xfId="30445"/>
    <cellStyle name="常规 51 4 5" xfId="28942"/>
    <cellStyle name="常规 51 4 6" xfId="28944"/>
    <cellStyle name="常规 51 4 7" xfId="28946"/>
    <cellStyle name="常规 51 4 8" xfId="17527"/>
    <cellStyle name="常规 51 4 9" xfId="17530"/>
    <cellStyle name="常规 51 5" xfId="30284"/>
    <cellStyle name="常规 51 5 10" xfId="29671"/>
    <cellStyle name="常规 51 5 11" xfId="16476"/>
    <cellStyle name="常规 51 5 12" xfId="29673"/>
    <cellStyle name="常规 51 5 2" xfId="30446"/>
    <cellStyle name="常规 51 5 3" xfId="30447"/>
    <cellStyle name="常规 51 5 4" xfId="15663"/>
    <cellStyle name="常规 51 5 5" xfId="15667"/>
    <cellStyle name="常规 51 5 6" xfId="15671"/>
    <cellStyle name="常规 51 5 7" xfId="28952"/>
    <cellStyle name="常规 51 5 8" xfId="28955"/>
    <cellStyle name="常规 51 5 9" xfId="28958"/>
    <cellStyle name="常规 51 6" xfId="30286"/>
    <cellStyle name="常规 51 6 10" xfId="30448"/>
    <cellStyle name="常规 51 6 11" xfId="30449"/>
    <cellStyle name="常规 51 6 12" xfId="30450"/>
    <cellStyle name="常规 51 6 2" xfId="30451"/>
    <cellStyle name="常规 51 6 3" xfId="30452"/>
    <cellStyle name="常规 51 6 4" xfId="30453"/>
    <cellStyle name="常规 51 6 5" xfId="1009"/>
    <cellStyle name="常规 51 6 6" xfId="28969"/>
    <cellStyle name="常规 51 6 7" xfId="24502"/>
    <cellStyle name="常规 51 6 8" xfId="24506"/>
    <cellStyle name="常规 51 6 9" xfId="24510"/>
    <cellStyle name="常规 51 7" xfId="30288"/>
    <cellStyle name="常规 51 7 10" xfId="30455"/>
    <cellStyle name="常规 51 7 11" xfId="11684"/>
    <cellStyle name="常规 51 7 12" xfId="11686"/>
    <cellStyle name="常规 51 7 2" xfId="21976"/>
    <cellStyle name="常规 51 7 3" xfId="21978"/>
    <cellStyle name="常规 51 7 4" xfId="21980"/>
    <cellStyle name="常规 51 7 5" xfId="1014"/>
    <cellStyle name="常规 51 7 6" xfId="1019"/>
    <cellStyle name="常规 51 7 7" xfId="4921"/>
    <cellStyle name="常规 51 7 8" xfId="4925"/>
    <cellStyle name="常规 51 7 9" xfId="28983"/>
    <cellStyle name="常规 51 8" xfId="30456"/>
    <cellStyle name="常规 51 8 10" xfId="30457"/>
    <cellStyle name="常规 51 8 11" xfId="11765"/>
    <cellStyle name="常规 51 8 12" xfId="11767"/>
    <cellStyle name="常规 51 8 2" xfId="30458"/>
    <cellStyle name="常规 51 8 3" xfId="30460"/>
    <cellStyle name="常规 51 8 4" xfId="30462"/>
    <cellStyle name="常规 51 8 5" xfId="30464"/>
    <cellStyle name="常规 51 8 6" xfId="30466"/>
    <cellStyle name="常规 51 8 7" xfId="30468"/>
    <cellStyle name="常规 51 8 8" xfId="30470"/>
    <cellStyle name="常规 51 8 9" xfId="30472"/>
    <cellStyle name="常规 51 9" xfId="30474"/>
    <cellStyle name="常规 51 9 10" xfId="30475"/>
    <cellStyle name="常规 51 9 11" xfId="30476"/>
    <cellStyle name="常规 51 9 12" xfId="30477"/>
    <cellStyle name="常规 51 9 2" xfId="30478"/>
    <cellStyle name="常规 51 9 3" xfId="30479"/>
    <cellStyle name="常规 51 9 4" xfId="30480"/>
    <cellStyle name="常规 51 9 5" xfId="30482"/>
    <cellStyle name="常规 51 9 6" xfId="30484"/>
    <cellStyle name="常规 51 9 7" xfId="30486"/>
    <cellStyle name="常规 51 9 8" xfId="17553"/>
    <cellStyle name="常规 51 9 9" xfId="17556"/>
    <cellStyle name="常规 52" xfId="23456"/>
    <cellStyle name="常规 52 10" xfId="4274"/>
    <cellStyle name="常规 52 10 10" xfId="27127"/>
    <cellStyle name="常规 52 10 11" xfId="27130"/>
    <cellStyle name="常规 52 10 12" xfId="27133"/>
    <cellStyle name="常规 52 10 2" xfId="8451"/>
    <cellStyle name="常规 52 10 3" xfId="16349"/>
    <cellStyle name="常规 52 10 4" xfId="16352"/>
    <cellStyle name="常规 52 10 5" xfId="27167"/>
    <cellStyle name="常规 52 10 6" xfId="27169"/>
    <cellStyle name="常规 52 10 7" xfId="27171"/>
    <cellStyle name="常规 52 10 8" xfId="27173"/>
    <cellStyle name="常规 52 10 9" xfId="27175"/>
    <cellStyle name="常规 52 11" xfId="4283"/>
    <cellStyle name="常规 52 11 10" xfId="676"/>
    <cellStyle name="常规 52 11 11" xfId="5356"/>
    <cellStyle name="常规 52 11 12" xfId="5361"/>
    <cellStyle name="常规 52 11 2" xfId="13050"/>
    <cellStyle name="常规 52 11 3" xfId="13054"/>
    <cellStyle name="常规 52 11 4" xfId="13060"/>
    <cellStyle name="常规 52 11 5" xfId="19513"/>
    <cellStyle name="常规 52 11 6" xfId="19517"/>
    <cellStyle name="常规 52 11 7" xfId="19521"/>
    <cellStyle name="常规 52 11 8" xfId="19525"/>
    <cellStyle name="常规 52 11 9" xfId="19529"/>
    <cellStyle name="常规 52 12" xfId="27188"/>
    <cellStyle name="常规 52 12 10" xfId="27190"/>
    <cellStyle name="常规 52 12 11" xfId="27192"/>
    <cellStyle name="常规 52 12 12" xfId="27194"/>
    <cellStyle name="常规 52 12 2" xfId="16373"/>
    <cellStyle name="常规 52 12 3" xfId="16376"/>
    <cellStyle name="常规 52 12 4" xfId="16381"/>
    <cellStyle name="常规 52 12 5" xfId="19543"/>
    <cellStyle name="常规 52 12 6" xfId="19547"/>
    <cellStyle name="常规 52 12 7" xfId="19551"/>
    <cellStyle name="常规 52 12 8" xfId="19555"/>
    <cellStyle name="常规 52 12 9" xfId="19559"/>
    <cellStyle name="常规 52 13" xfId="27206"/>
    <cellStyle name="常规 52 13 10" xfId="27208"/>
    <cellStyle name="常规 52 13 11" xfId="27210"/>
    <cellStyle name="常规 52 13 12" xfId="19472"/>
    <cellStyle name="常规 52 13 2" xfId="16399"/>
    <cellStyle name="常规 52 13 3" xfId="16403"/>
    <cellStyle name="常规 52 13 4" xfId="16409"/>
    <cellStyle name="常规 52 13 5" xfId="19580"/>
    <cellStyle name="常规 52 13 6" xfId="19584"/>
    <cellStyle name="常规 52 13 7" xfId="19588"/>
    <cellStyle name="常规 52 13 8" xfId="19592"/>
    <cellStyle name="常规 52 13 9" xfId="19596"/>
    <cellStyle name="常规 52 14" xfId="10098"/>
    <cellStyle name="常规 52 15" xfId="10104"/>
    <cellStyle name="常规 52 16" xfId="10111"/>
    <cellStyle name="常规 52 17" xfId="27213"/>
    <cellStyle name="常规 52 18" xfId="27217"/>
    <cellStyle name="常规 52 19" xfId="27221"/>
    <cellStyle name="常规 52 2" xfId="27224"/>
    <cellStyle name="常规 52 2 10" xfId="27226"/>
    <cellStyle name="常规 52 2 11" xfId="12444"/>
    <cellStyle name="常规 52 2 12" xfId="12447"/>
    <cellStyle name="常规 52 2 2" xfId="22016"/>
    <cellStyle name="常规 52 2 3" xfId="205"/>
    <cellStyle name="常规 52 2 4" xfId="220"/>
    <cellStyle name="常规 52 2 5" xfId="42"/>
    <cellStyle name="常规 52 2 6" xfId="232"/>
    <cellStyle name="常规 52 2 7" xfId="250"/>
    <cellStyle name="常规 52 2 8" xfId="257"/>
    <cellStyle name="常规 52 2 9" xfId="27270"/>
    <cellStyle name="常规 52 20" xfId="10105"/>
    <cellStyle name="常规 52 21" xfId="10112"/>
    <cellStyle name="常规 52 22" xfId="27214"/>
    <cellStyle name="常规 52 23" xfId="27218"/>
    <cellStyle name="常规 52 24" xfId="27222"/>
    <cellStyle name="常规 52 3" xfId="27273"/>
    <cellStyle name="常规 52 3 10" xfId="27275"/>
    <cellStyle name="常规 52 3 11" xfId="27277"/>
    <cellStyle name="常规 52 3 12" xfId="27279"/>
    <cellStyle name="常规 52 3 2" xfId="27286"/>
    <cellStyle name="常规 52 3 3" xfId="27290"/>
    <cellStyle name="常规 52 3 4" xfId="16068"/>
    <cellStyle name="常规 52 3 5" xfId="16104"/>
    <cellStyle name="常规 52 3 6" xfId="16142"/>
    <cellStyle name="常规 52 3 7" xfId="16172"/>
    <cellStyle name="常规 52 3 8" xfId="16214"/>
    <cellStyle name="常规 52 3 9" xfId="16220"/>
    <cellStyle name="常规 52 4" xfId="27315"/>
    <cellStyle name="常规 52 4 10" xfId="19563"/>
    <cellStyle name="常规 52 4 11" xfId="19567"/>
    <cellStyle name="常规 52 4 12" xfId="27317"/>
    <cellStyle name="常规 52 4 2" xfId="27328"/>
    <cellStyle name="常规 52 4 3" xfId="27341"/>
    <cellStyle name="常规 52 4 4" xfId="27348"/>
    <cellStyle name="常规 52 4 5" xfId="27357"/>
    <cellStyle name="常规 52 4 6" xfId="27367"/>
    <cellStyle name="常规 52 4 7" xfId="27380"/>
    <cellStyle name="常规 52 4 8" xfId="27393"/>
    <cellStyle name="常规 52 4 9" xfId="27409"/>
    <cellStyle name="常规 52 5" xfId="27418"/>
    <cellStyle name="常规 52 5 10" xfId="2002"/>
    <cellStyle name="常规 52 5 11" xfId="5938"/>
    <cellStyle name="常规 52 5 12" xfId="455"/>
    <cellStyle name="常规 52 5 2" xfId="27424"/>
    <cellStyle name="常规 52 5 3" xfId="27430"/>
    <cellStyle name="常规 52 5 4" xfId="27433"/>
    <cellStyle name="常规 52 5 5" xfId="27437"/>
    <cellStyle name="常规 52 5 6" xfId="27444"/>
    <cellStyle name="常规 52 5 7" xfId="27448"/>
    <cellStyle name="常规 52 5 8" xfId="27464"/>
    <cellStyle name="常规 52 5 9" xfId="4774"/>
    <cellStyle name="常规 52 6" xfId="8002"/>
    <cellStyle name="常规 52 6 10" xfId="27474"/>
    <cellStyle name="常规 52 6 11" xfId="27476"/>
    <cellStyle name="常规 52 6 12" xfId="27478"/>
    <cellStyle name="常规 52 6 2" xfId="27481"/>
    <cellStyle name="常规 52 6 3" xfId="27489"/>
    <cellStyle name="常规 52 6 4" xfId="27508"/>
    <cellStyle name="常规 52 6 5" xfId="1036"/>
    <cellStyle name="常规 52 6 6" xfId="27531"/>
    <cellStyle name="常规 52 6 7" xfId="27537"/>
    <cellStyle name="常规 52 6 8" xfId="27545"/>
    <cellStyle name="常规 52 6 9" xfId="27549"/>
    <cellStyle name="常规 52 7" xfId="8005"/>
    <cellStyle name="常规 52 7 10" xfId="27552"/>
    <cellStyle name="常规 52 7 11" xfId="27554"/>
    <cellStyle name="常规 52 7 12" xfId="27556"/>
    <cellStyle name="常规 52 7 2" xfId="22026"/>
    <cellStyle name="常规 52 7 3" xfId="22030"/>
    <cellStyle name="常规 52 7 4" xfId="22035"/>
    <cellStyle name="常规 52 7 5" xfId="1047"/>
    <cellStyle name="常规 52 7 6" xfId="1056"/>
    <cellStyle name="常规 52 7 7" xfId="27607"/>
    <cellStyle name="常规 52 7 8" xfId="27619"/>
    <cellStyle name="常规 52 7 9" xfId="27623"/>
    <cellStyle name="常规 52 8" xfId="8008"/>
    <cellStyle name="常规 52 8 10" xfId="27626"/>
    <cellStyle name="常规 52 8 11" xfId="27628"/>
    <cellStyle name="常规 52 8 12" xfId="27630"/>
    <cellStyle name="常规 52 8 2" xfId="27637"/>
    <cellStyle name="常规 52 8 3" xfId="27646"/>
    <cellStyle name="常规 52 8 4" xfId="27661"/>
    <cellStyle name="常规 52 8 5" xfId="27692"/>
    <cellStyle name="常规 52 8 6" xfId="8817"/>
    <cellStyle name="常规 52 8 7" xfId="27701"/>
    <cellStyle name="常规 52 8 8" xfId="27704"/>
    <cellStyle name="常规 52 8 9" xfId="27707"/>
    <cellStyle name="常规 52 9" xfId="8011"/>
    <cellStyle name="常规 52 9 10" xfId="27710"/>
    <cellStyle name="常规 52 9 11" xfId="27713"/>
    <cellStyle name="常规 52 9 12" xfId="27716"/>
    <cellStyle name="常规 52 9 2" xfId="27725"/>
    <cellStyle name="常规 52 9 3" xfId="27737"/>
    <cellStyle name="常规 52 9 4" xfId="27744"/>
    <cellStyle name="常规 52 9 5" xfId="27770"/>
    <cellStyle name="常规 52 9 6" xfId="27785"/>
    <cellStyle name="常规 52 9 7" xfId="27787"/>
    <cellStyle name="常规 52 9 8" xfId="27789"/>
    <cellStyle name="常规 52 9 9" xfId="27791"/>
    <cellStyle name="常规 53" xfId="23460"/>
    <cellStyle name="常规 54" xfId="23464"/>
    <cellStyle name="常规 54 10" xfId="5840"/>
    <cellStyle name="常规 54 10 10" xfId="6997"/>
    <cellStyle name="常规 54 10 11" xfId="7000"/>
    <cellStyle name="常规 54 10 12" xfId="7003"/>
    <cellStyle name="常规 54 10 2" xfId="7006"/>
    <cellStyle name="常规 54 10 3" xfId="7010"/>
    <cellStyle name="常规 54 10 4" xfId="7014"/>
    <cellStyle name="常规 54 10 5" xfId="237"/>
    <cellStyle name="常规 54 10 6" xfId="7017"/>
    <cellStyle name="常规 54 10 7" xfId="7020"/>
    <cellStyle name="常规 54 10 8" xfId="7023"/>
    <cellStyle name="常规 54 10 9" xfId="7026"/>
    <cellStyle name="常规 54 11" xfId="1607"/>
    <cellStyle name="常规 54 11 10" xfId="555"/>
    <cellStyle name="常规 54 11 11" xfId="3340"/>
    <cellStyle name="常规 54 11 12" xfId="3345"/>
    <cellStyle name="常规 54 11 2" xfId="1615"/>
    <cellStyle name="常规 54 11 3" xfId="3262"/>
    <cellStyle name="常规 54 11 4" xfId="3269"/>
    <cellStyle name="常规 54 11 5" xfId="411"/>
    <cellStyle name="常规 54 11 6" xfId="951"/>
    <cellStyle name="常规 54 11 7" xfId="3276"/>
    <cellStyle name="常规 54 11 8" xfId="3280"/>
    <cellStyle name="常规 54 11 9" xfId="3284"/>
    <cellStyle name="常规 54 12" xfId="1626"/>
    <cellStyle name="常规 54 12 10" xfId="7030"/>
    <cellStyle name="常规 54 12 11" xfId="7035"/>
    <cellStyle name="常规 54 12 12" xfId="7040"/>
    <cellStyle name="常规 54 12 2" xfId="444"/>
    <cellStyle name="常规 54 12 3" xfId="1632"/>
    <cellStyle name="常规 54 12 4" xfId="7045"/>
    <cellStyle name="常规 54 12 5" xfId="7048"/>
    <cellStyle name="常规 54 12 6" xfId="7051"/>
    <cellStyle name="常规 54 12 7" xfId="7054"/>
    <cellStyle name="常规 54 12 8" xfId="7057"/>
    <cellStyle name="常规 54 12 9" xfId="7060"/>
    <cellStyle name="常规 54 13" xfId="1638"/>
    <cellStyle name="常规 54 13 10" xfId="7063"/>
    <cellStyle name="常规 54 13 11" xfId="7067"/>
    <cellStyle name="常规 54 13 12" xfId="7071"/>
    <cellStyle name="常规 54 13 2" xfId="5173"/>
    <cellStyle name="常规 54 13 3" xfId="5177"/>
    <cellStyle name="常规 54 13 4" xfId="5181"/>
    <cellStyle name="常规 54 13 5" xfId="5185"/>
    <cellStyle name="常规 54 13 6" xfId="5189"/>
    <cellStyle name="常规 54 13 7" xfId="7076"/>
    <cellStyle name="常规 54 13 8" xfId="1261"/>
    <cellStyle name="常规 54 13 9" xfId="7079"/>
    <cellStyle name="常规 54 14" xfId="7085"/>
    <cellStyle name="常规 54 15" xfId="5483"/>
    <cellStyle name="常规 54 16" xfId="7101"/>
    <cellStyle name="常规 54 17" xfId="7106"/>
    <cellStyle name="常规 54 18" xfId="28150"/>
    <cellStyle name="常规 54 19" xfId="28154"/>
    <cellStyle name="常规 54 2" xfId="24435"/>
    <cellStyle name="常规 54 2 10" xfId="27572"/>
    <cellStyle name="常规 54 2 11" xfId="27575"/>
    <cellStyle name="常规 54 2 12" xfId="27578"/>
    <cellStyle name="常规 54 2 2" xfId="28190"/>
    <cellStyle name="常规 54 2 3" xfId="28195"/>
    <cellStyle name="常规 54 2 4" xfId="28206"/>
    <cellStyle name="常规 54 2 5" xfId="28212"/>
    <cellStyle name="常规 54 2 6" xfId="28217"/>
    <cellStyle name="常规 54 2 7" xfId="8889"/>
    <cellStyle name="常规 54 2 8" xfId="9192"/>
    <cellStyle name="常规 54 2 9" xfId="10777"/>
    <cellStyle name="常规 54 20" xfId="5484"/>
    <cellStyle name="常规 54 21" xfId="7102"/>
    <cellStyle name="常规 54 22" xfId="7107"/>
    <cellStyle name="常规 54 23" xfId="28151"/>
    <cellStyle name="常规 54 24" xfId="28155"/>
    <cellStyle name="常规 54 3" xfId="28227"/>
    <cellStyle name="常规 54 3 10" xfId="28229"/>
    <cellStyle name="常规 54 3 11" xfId="28240"/>
    <cellStyle name="常规 54 3 12" xfId="28253"/>
    <cellStyle name="常规 54 3 2" xfId="28285"/>
    <cellStyle name="常规 54 3 3" xfId="28302"/>
    <cellStyle name="常规 54 3 4" xfId="28319"/>
    <cellStyle name="常规 54 3 5" xfId="19759"/>
    <cellStyle name="常规 54 3 6" xfId="19763"/>
    <cellStyle name="常规 54 3 7" xfId="19767"/>
    <cellStyle name="常规 54 3 8" xfId="28394"/>
    <cellStyle name="常规 54 3 9" xfId="28421"/>
    <cellStyle name="常规 54 4" xfId="28437"/>
    <cellStyle name="常规 54 4 10" xfId="28439"/>
    <cellStyle name="常规 54 4 11" xfId="28462"/>
    <cellStyle name="常规 54 4 12" xfId="28474"/>
    <cellStyle name="常规 54 4 2" xfId="6973"/>
    <cellStyle name="常规 54 4 3" xfId="6976"/>
    <cellStyle name="常规 54 4 4" xfId="6979"/>
    <cellStyle name="常规 54 4 5" xfId="6982"/>
    <cellStyle name="常规 54 4 6" xfId="6986"/>
    <cellStyle name="常规 54 4 7" xfId="9"/>
    <cellStyle name="常规 54 4 8" xfId="6990"/>
    <cellStyle name="常规 54 4 9" xfId="6994"/>
    <cellStyle name="常规 54 5" xfId="28633"/>
    <cellStyle name="常规 54 5 10" xfId="6093"/>
    <cellStyle name="常规 54 5 11" xfId="3"/>
    <cellStyle name="常规 54 5 12" xfId="6096"/>
    <cellStyle name="常规 54 5 2" xfId="28635"/>
    <cellStyle name="常规 54 5 3" xfId="28640"/>
    <cellStyle name="常规 54 5 4" xfId="28649"/>
    <cellStyle name="常规 54 5 5" xfId="28655"/>
    <cellStyle name="常规 54 5 6" xfId="28661"/>
    <cellStyle name="常规 54 5 7" xfId="28667"/>
    <cellStyle name="常规 54 5 8" xfId="28674"/>
    <cellStyle name="常规 54 5 9" xfId="14212"/>
    <cellStyle name="常规 54 6" xfId="8041"/>
    <cellStyle name="常规 54 6 10" xfId="28698"/>
    <cellStyle name="常规 54 6 11" xfId="28700"/>
    <cellStyle name="常规 54 6 12" xfId="28702"/>
    <cellStyle name="常规 54 6 2" xfId="28711"/>
    <cellStyle name="常规 54 6 3" xfId="28718"/>
    <cellStyle name="常规 54 6 4" xfId="28727"/>
    <cellStyle name="常规 54 6 5" xfId="1081"/>
    <cellStyle name="常规 54 6 6" xfId="28753"/>
    <cellStyle name="常规 54 6 7" xfId="28755"/>
    <cellStyle name="常规 54 6 8" xfId="28762"/>
    <cellStyle name="常规 54 6 9" xfId="28769"/>
    <cellStyle name="常规 54 7" xfId="8044"/>
    <cellStyle name="常规 54 7 10" xfId="27672"/>
    <cellStyle name="常规 54 7 11" xfId="27675"/>
    <cellStyle name="常规 54 7 12" xfId="27678"/>
    <cellStyle name="常规 54 7 2" xfId="28774"/>
    <cellStyle name="常规 54 7 3" xfId="28786"/>
    <cellStyle name="常规 54 7 4" xfId="28807"/>
    <cellStyle name="常规 54 7 5" xfId="1085"/>
    <cellStyle name="常规 54 7 6" xfId="1088"/>
    <cellStyle name="常规 54 7 7" xfId="17649"/>
    <cellStyle name="常规 54 7 8" xfId="17652"/>
    <cellStyle name="常规 54 7 9" xfId="17655"/>
    <cellStyle name="常规 54 8" xfId="8047"/>
    <cellStyle name="常规 54 8 10" xfId="28897"/>
    <cellStyle name="常规 54 8 11" xfId="17535"/>
    <cellStyle name="常规 54 8 12" xfId="17538"/>
    <cellStyle name="常规 54 8 2" xfId="28900"/>
    <cellStyle name="常规 54 8 3" xfId="28915"/>
    <cellStyle name="常规 54 8 4" xfId="28936"/>
    <cellStyle name="常规 54 8 5" xfId="19771"/>
    <cellStyle name="常规 54 8 6" xfId="1001"/>
    <cellStyle name="常规 54 8 7" xfId="737"/>
    <cellStyle name="常规 54 8 8" xfId="1025"/>
    <cellStyle name="常规 54 8 9" xfId="28994"/>
    <cellStyle name="常规 54 9" xfId="8050"/>
    <cellStyle name="常规 54 9 10" xfId="28996"/>
    <cellStyle name="常规 54 9 11" xfId="28998"/>
    <cellStyle name="常规 54 9 12" xfId="29000"/>
    <cellStyle name="常规 54 9 2" xfId="29008"/>
    <cellStyle name="常规 54 9 3" xfId="29021"/>
    <cellStyle name="常规 54 9 4" xfId="29023"/>
    <cellStyle name="常规 54 9 5" xfId="29027"/>
    <cellStyle name="常规 54 9 6" xfId="1031"/>
    <cellStyle name="常规 54 9 7" xfId="748"/>
    <cellStyle name="常规 54 9 8" xfId="1063"/>
    <cellStyle name="常规 54 9 9" xfId="29045"/>
    <cellStyle name="常规 55" xfId="23466"/>
    <cellStyle name="常规 55 10" xfId="6451"/>
    <cellStyle name="常规 55 10 10" xfId="30488"/>
    <cellStyle name="常规 55 10 11" xfId="30489"/>
    <cellStyle name="常规 55 10 12" xfId="30490"/>
    <cellStyle name="常规 55 10 2" xfId="30491"/>
    <cellStyle name="常规 55 10 3" xfId="30492"/>
    <cellStyle name="常规 55 10 4" xfId="30493"/>
    <cellStyle name="常规 55 10 5" xfId="30494"/>
    <cellStyle name="常规 55 10 6" xfId="30495"/>
    <cellStyle name="常规 55 10 7" xfId="30496"/>
    <cellStyle name="常规 55 10 8" xfId="30497"/>
    <cellStyle name="常规 55 10 9" xfId="30498"/>
    <cellStyle name="常规 55 11" xfId="612"/>
    <cellStyle name="常规 55 11 10" xfId="30499"/>
    <cellStyle name="常规 55 11 11" xfId="30500"/>
    <cellStyle name="常规 55 11 12" xfId="30501"/>
    <cellStyle name="常规 55 11 2" xfId="13643"/>
    <cellStyle name="常规 55 11 3" xfId="13650"/>
    <cellStyle name="常规 55 11 4" xfId="13657"/>
    <cellStyle name="常规 55 11 5" xfId="21644"/>
    <cellStyle name="常规 55 11 6" xfId="21648"/>
    <cellStyle name="常规 55 11 7" xfId="21652"/>
    <cellStyle name="常规 55 11 8" xfId="30502"/>
    <cellStyle name="常规 55 11 9" xfId="30504"/>
    <cellStyle name="常规 55 12" xfId="30506"/>
    <cellStyle name="常规 55 12 10" xfId="30508"/>
    <cellStyle name="常规 55 12 11" xfId="30510"/>
    <cellStyle name="常规 55 12 12" xfId="30512"/>
    <cellStyle name="常规 55 12 2" xfId="29342"/>
    <cellStyle name="常规 55 12 3" xfId="29344"/>
    <cellStyle name="常规 55 12 4" xfId="30514"/>
    <cellStyle name="常规 55 12 5" xfId="30515"/>
    <cellStyle name="常规 55 12 6" xfId="30516"/>
    <cellStyle name="常规 55 12 7" xfId="30517"/>
    <cellStyle name="常规 55 12 8" xfId="30518"/>
    <cellStyle name="常规 55 12 9" xfId="30519"/>
    <cellStyle name="常规 55 13" xfId="30520"/>
    <cellStyle name="常规 55 13 10" xfId="30522"/>
    <cellStyle name="常规 55 13 11" xfId="30525"/>
    <cellStyle name="常规 55 13 12" xfId="30528"/>
    <cellStyle name="常规 55 13 2" xfId="30531"/>
    <cellStyle name="常规 55 13 3" xfId="30532"/>
    <cellStyle name="常规 55 13 4" xfId="30533"/>
    <cellStyle name="常规 55 13 5" xfId="30534"/>
    <cellStyle name="常规 55 13 6" xfId="30535"/>
    <cellStyle name="常规 55 13 7" xfId="30536"/>
    <cellStyle name="常规 55 13 8" xfId="30537"/>
    <cellStyle name="常规 55 13 9" xfId="30538"/>
    <cellStyle name="常规 55 14" xfId="10230"/>
    <cellStyle name="常规 55 15" xfId="10235"/>
    <cellStyle name="常规 55 16" xfId="10242"/>
    <cellStyle name="常规 55 17" xfId="30539"/>
    <cellStyle name="常规 55 18" xfId="30542"/>
    <cellStyle name="常规 55 19" xfId="30545"/>
    <cellStyle name="常规 55 2" xfId="26811"/>
    <cellStyle name="常规 55 2 10" xfId="26814"/>
    <cellStyle name="常规 55 2 11" xfId="26817"/>
    <cellStyle name="常规 55 2 12" xfId="26820"/>
    <cellStyle name="常规 55 2 2" xfId="26823"/>
    <cellStyle name="常规 55 2 3" xfId="26827"/>
    <cellStyle name="常规 55 2 4" xfId="26830"/>
    <cellStyle name="常规 55 2 5" xfId="9806"/>
    <cellStyle name="常规 55 2 6" xfId="9810"/>
    <cellStyle name="常规 55 2 7" xfId="9814"/>
    <cellStyle name="常规 55 2 8" xfId="26833"/>
    <cellStyle name="常规 55 2 9" xfId="26836"/>
    <cellStyle name="常规 55 20" xfId="10236"/>
    <cellStyle name="常规 55 21" xfId="10243"/>
    <cellStyle name="常规 55 22" xfId="30540"/>
    <cellStyle name="常规 55 23" xfId="30543"/>
    <cellStyle name="常规 55 24" xfId="30546"/>
    <cellStyle name="常规 55 3" xfId="28291"/>
    <cellStyle name="常规 55 3 10" xfId="30548"/>
    <cellStyle name="常规 55 3 11" xfId="30550"/>
    <cellStyle name="常规 55 3 12" xfId="30552"/>
    <cellStyle name="常规 55 3 2" xfId="30554"/>
    <cellStyle name="常规 55 3 3" xfId="30557"/>
    <cellStyle name="常规 55 3 4" xfId="30559"/>
    <cellStyle name="常规 55 3 5" xfId="30561"/>
    <cellStyle name="常规 55 3 6" xfId="30563"/>
    <cellStyle name="常规 55 3 7" xfId="30565"/>
    <cellStyle name="常规 55 3 8" xfId="30567"/>
    <cellStyle name="常规 55 3 9" xfId="30569"/>
    <cellStyle name="常规 55 4" xfId="28295"/>
    <cellStyle name="常规 55 4 10" xfId="30571"/>
    <cellStyle name="常规 55 4 11" xfId="30573"/>
    <cellStyle name="常规 55 4 12" xfId="25167"/>
    <cellStyle name="常规 55 4 2" xfId="30575"/>
    <cellStyle name="常规 55 4 3" xfId="27746"/>
    <cellStyle name="常规 55 4 4" xfId="27749"/>
    <cellStyle name="常规 55 4 5" xfId="27752"/>
    <cellStyle name="常规 55 4 6" xfId="30578"/>
    <cellStyle name="常规 55 4 7" xfId="30580"/>
    <cellStyle name="常规 55 4 8" xfId="30582"/>
    <cellStyle name="常规 55 4 9" xfId="14215"/>
    <cellStyle name="常规 55 5" xfId="28299"/>
    <cellStyle name="常规 55 5 10" xfId="29912"/>
    <cellStyle name="常规 55 5 11" xfId="29915"/>
    <cellStyle name="常规 55 5 12" xfId="25183"/>
    <cellStyle name="常规 55 5 2" xfId="30584"/>
    <cellStyle name="常规 55 5 3" xfId="30586"/>
    <cellStyle name="常规 55 5 4" xfId="30588"/>
    <cellStyle name="常规 55 5 5" xfId="30590"/>
    <cellStyle name="常规 55 5 6" xfId="30592"/>
    <cellStyle name="常规 55 5 7" xfId="30594"/>
    <cellStyle name="常规 55 5 8" xfId="30596"/>
    <cellStyle name="常规 55 5 9" xfId="14218"/>
    <cellStyle name="常规 55 6" xfId="8063"/>
    <cellStyle name="常规 55 6 10" xfId="29964"/>
    <cellStyle name="常规 55 6 11" xfId="29967"/>
    <cellStyle name="常规 55 6 12" xfId="25198"/>
    <cellStyle name="常规 55 6 2" xfId="30598"/>
    <cellStyle name="常规 55 6 3" xfId="30600"/>
    <cellStyle name="常规 55 6 4" xfId="30602"/>
    <cellStyle name="常规 55 6 5" xfId="939"/>
    <cellStyle name="常规 55 6 6" xfId="30604"/>
    <cellStyle name="常规 55 6 7" xfId="30606"/>
    <cellStyle name="常规 55 6 8" xfId="30608"/>
    <cellStyle name="常规 55 6 9" xfId="30610"/>
    <cellStyle name="常规 55 7" xfId="8066"/>
    <cellStyle name="常规 55 7 10" xfId="24652"/>
    <cellStyle name="常规 55 7 11" xfId="24655"/>
    <cellStyle name="常规 55 7 12" xfId="24659"/>
    <cellStyle name="常规 55 7 2" xfId="30612"/>
    <cellStyle name="常规 55 7 3" xfId="30614"/>
    <cellStyle name="常规 55 7 4" xfId="30616"/>
    <cellStyle name="常规 55 7 5" xfId="1100"/>
    <cellStyle name="常规 55 7 6" xfId="1108"/>
    <cellStyle name="常规 55 7 7" xfId="9819"/>
    <cellStyle name="常规 55 7 8" xfId="30618"/>
    <cellStyle name="常规 55 7 9" xfId="30620"/>
    <cellStyle name="常规 55 8" xfId="8069"/>
    <cellStyle name="常规 55 8 10" xfId="30622"/>
    <cellStyle name="常规 55 8 11" xfId="17699"/>
    <cellStyle name="常规 55 8 12" xfId="17702"/>
    <cellStyle name="常规 55 8 2" xfId="30624"/>
    <cellStyle name="常规 55 8 3" xfId="30626"/>
    <cellStyle name="常规 55 8 4" xfId="30628"/>
    <cellStyle name="常规 55 8 5" xfId="30630"/>
    <cellStyle name="常规 55 8 6" xfId="1204"/>
    <cellStyle name="常规 55 8 7" xfId="379"/>
    <cellStyle name="常规 55 8 8" xfId="1221"/>
    <cellStyle name="常规 55 8 9" xfId="30632"/>
    <cellStyle name="常规 55 9" xfId="8072"/>
    <cellStyle name="常规 55 9 10" xfId="30634"/>
    <cellStyle name="常规 55 9 11" xfId="30636"/>
    <cellStyle name="常规 55 9 12" xfId="30638"/>
    <cellStyle name="常规 55 9 2" xfId="30640"/>
    <cellStyle name="常规 55 9 3" xfId="27772"/>
    <cellStyle name="常规 55 9 4" xfId="27775"/>
    <cellStyle name="常规 55 9 5" xfId="27778"/>
    <cellStyle name="常规 55 9 6" xfId="262"/>
    <cellStyle name="常规 55 9 7" xfId="664"/>
    <cellStyle name="常规 55 9 8" xfId="427"/>
    <cellStyle name="常规 55 9 9" xfId="30642"/>
    <cellStyle name="常规 56" xfId="23469"/>
    <cellStyle name="常规 56 10" xfId="6301"/>
    <cellStyle name="常规 56 10 10" xfId="7815"/>
    <cellStyle name="常规 56 10 11" xfId="30644"/>
    <cellStyle name="常规 56 10 12" xfId="30645"/>
    <cellStyle name="常规 56 10 2" xfId="30646"/>
    <cellStyle name="常规 56 10 3" xfId="30647"/>
    <cellStyle name="常规 56 10 4" xfId="30648"/>
    <cellStyle name="常规 56 10 5" xfId="30649"/>
    <cellStyle name="常规 56 10 6" xfId="30650"/>
    <cellStyle name="常规 56 10 7" xfId="30651"/>
    <cellStyle name="常规 56 10 8" xfId="30652"/>
    <cellStyle name="常规 56 10 9" xfId="30653"/>
    <cellStyle name="常规 56 11" xfId="6305"/>
    <cellStyle name="常规 56 11 10" xfId="3556"/>
    <cellStyle name="常规 56 11 11" xfId="3560"/>
    <cellStyle name="常规 56 11 12" xfId="1366"/>
    <cellStyle name="常规 56 11 2" xfId="3468"/>
    <cellStyle name="常规 56 11 3" xfId="3472"/>
    <cellStyle name="常规 56 11 4" xfId="3165"/>
    <cellStyle name="常规 56 11 5" xfId="3178"/>
    <cellStyle name="常规 56 11 6" xfId="3191"/>
    <cellStyle name="常规 56 11 7" xfId="3477"/>
    <cellStyle name="常规 56 11 8" xfId="3481"/>
    <cellStyle name="常规 56 11 9" xfId="2376"/>
    <cellStyle name="常规 56 12" xfId="30654"/>
    <cellStyle name="常规 56 12 10" xfId="21728"/>
    <cellStyle name="常规 56 12 11" xfId="5748"/>
    <cellStyle name="常规 56 12 12" xfId="1401"/>
    <cellStyle name="常规 56 12 2" xfId="223"/>
    <cellStyle name="常规 56 12 3" xfId="29436"/>
    <cellStyle name="常规 56 12 4" xfId="9451"/>
    <cellStyle name="常规 56 12 5" xfId="9453"/>
    <cellStyle name="常规 56 12 6" xfId="9455"/>
    <cellStyle name="常规 56 12 7" xfId="9457"/>
    <cellStyle name="常规 56 12 8" xfId="9459"/>
    <cellStyle name="常规 56 12 9" xfId="9461"/>
    <cellStyle name="常规 56 13" xfId="30655"/>
    <cellStyle name="常规 56 13 10" xfId="22232"/>
    <cellStyle name="常规 56 13 11" xfId="22235"/>
    <cellStyle name="常规 56 13 12" xfId="9405"/>
    <cellStyle name="常规 56 13 2" xfId="6234"/>
    <cellStyle name="常规 56 13 3" xfId="30656"/>
    <cellStyle name="常规 56 13 4" xfId="9475"/>
    <cellStyle name="常规 56 13 5" xfId="9477"/>
    <cellStyle name="常规 56 13 6" xfId="9479"/>
    <cellStyle name="常规 56 13 7" xfId="9481"/>
    <cellStyle name="常规 56 13 8" xfId="4686"/>
    <cellStyle name="常规 56 13 9" xfId="2417"/>
    <cellStyle name="常规 56 14" xfId="10269"/>
    <cellStyle name="常规 56 15" xfId="584"/>
    <cellStyle name="常规 56 16" xfId="10273"/>
    <cellStyle name="常规 56 17" xfId="30657"/>
    <cellStyle name="常规 56 18" xfId="30659"/>
    <cellStyle name="常规 56 19" xfId="30661"/>
    <cellStyle name="常规 56 2" xfId="28311"/>
    <cellStyle name="常规 56 2 10" xfId="30663"/>
    <cellStyle name="常规 56 2 11" xfId="13036"/>
    <cellStyle name="常规 56 2 12" xfId="13038"/>
    <cellStyle name="常规 56 2 2" xfId="30664"/>
    <cellStyle name="常规 56 2 3" xfId="30665"/>
    <cellStyle name="常规 56 2 4" xfId="30666"/>
    <cellStyle name="常规 56 2 5" xfId="30667"/>
    <cellStyle name="常规 56 2 6" xfId="30668"/>
    <cellStyle name="常规 56 2 7" xfId="30669"/>
    <cellStyle name="常规 56 2 8" xfId="30670"/>
    <cellStyle name="常规 56 2 9" xfId="30671"/>
    <cellStyle name="常规 56 20" xfId="583"/>
    <cellStyle name="常规 56 21" xfId="10274"/>
    <cellStyle name="常规 56 22" xfId="30658"/>
    <cellStyle name="常规 56 23" xfId="30660"/>
    <cellStyle name="常规 56 24" xfId="30662"/>
    <cellStyle name="常规 56 3" xfId="28313"/>
    <cellStyle name="常规 56 3 10" xfId="30672"/>
    <cellStyle name="常规 56 3 11" xfId="13116"/>
    <cellStyle name="常规 56 3 12" xfId="13118"/>
    <cellStyle name="常规 56 3 2" xfId="30673"/>
    <cellStyle name="常规 56 3 3" xfId="30674"/>
    <cellStyle name="常规 56 3 4" xfId="30675"/>
    <cellStyle name="常规 56 3 5" xfId="30676"/>
    <cellStyle name="常规 56 3 6" xfId="30677"/>
    <cellStyle name="常规 56 3 7" xfId="30678"/>
    <cellStyle name="常规 56 3 8" xfId="30679"/>
    <cellStyle name="常规 56 3 9" xfId="30680"/>
    <cellStyle name="常规 56 4" xfId="28315"/>
    <cellStyle name="常规 56 4 10" xfId="9463"/>
    <cellStyle name="常规 56 4 11" xfId="9465"/>
    <cellStyle name="常规 56 4 12" xfId="30681"/>
    <cellStyle name="常规 56 4 2" xfId="30682"/>
    <cellStyle name="常规 56 4 3" xfId="30683"/>
    <cellStyle name="常规 56 4 4" xfId="30684"/>
    <cellStyle name="常规 56 4 5" xfId="30685"/>
    <cellStyle name="常规 56 4 6" xfId="30686"/>
    <cellStyle name="常规 56 4 7" xfId="30687"/>
    <cellStyle name="常规 56 4 8" xfId="30688"/>
    <cellStyle name="常规 56 4 9" xfId="14222"/>
    <cellStyle name="常规 56 5" xfId="28317"/>
    <cellStyle name="常规 56 5 10" xfId="6254"/>
    <cellStyle name="常规 56 5 11" xfId="6259"/>
    <cellStyle name="常规 56 5 12" xfId="6266"/>
    <cellStyle name="常规 56 5 2" xfId="30689"/>
    <cellStyle name="常规 56 5 3" xfId="30690"/>
    <cellStyle name="常规 56 5 4" xfId="30691"/>
    <cellStyle name="常规 56 5 5" xfId="30692"/>
    <cellStyle name="常规 56 5 6" xfId="30693"/>
    <cellStyle name="常规 56 5 7" xfId="30694"/>
    <cellStyle name="常规 56 5 8" xfId="30695"/>
    <cellStyle name="常规 56 5 9" xfId="14224"/>
    <cellStyle name="常规 56 6" xfId="8084"/>
    <cellStyle name="常规 56 6 10" xfId="30696"/>
    <cellStyle name="常规 56 6 11" xfId="30697"/>
    <cellStyle name="常规 56 6 12" xfId="30698"/>
    <cellStyle name="常规 56 6 2" xfId="30699"/>
    <cellStyle name="常规 56 6 3" xfId="30700"/>
    <cellStyle name="常规 56 6 4" xfId="30701"/>
    <cellStyle name="常规 56 6 5" xfId="1122"/>
    <cellStyle name="常规 56 6 6" xfId="30702"/>
    <cellStyle name="常规 56 6 7" xfId="30703"/>
    <cellStyle name="常规 56 6 8" xfId="30704"/>
    <cellStyle name="常规 56 6 9" xfId="30705"/>
    <cellStyle name="常规 56 7" xfId="8086"/>
    <cellStyle name="常规 56 7 10" xfId="14042"/>
    <cellStyle name="常规 56 7 11" xfId="13183"/>
    <cellStyle name="常规 56 7 12" xfId="13185"/>
    <cellStyle name="常规 56 7 2" xfId="22066"/>
    <cellStyle name="常规 56 7 3" xfId="7644"/>
    <cellStyle name="常规 56 7 4" xfId="7647"/>
    <cellStyle name="常规 56 7 5" xfId="1131"/>
    <cellStyle name="常规 56 7 6" xfId="1135"/>
    <cellStyle name="常规 56 7 7" xfId="30706"/>
    <cellStyle name="常规 56 7 8" xfId="30707"/>
    <cellStyle name="常规 56 7 9" xfId="30708"/>
    <cellStyle name="常规 56 8" xfId="8088"/>
    <cellStyle name="常规 56 8 10" xfId="30709"/>
    <cellStyle name="常规 56 8 11" xfId="13255"/>
    <cellStyle name="常规 56 8 12" xfId="13257"/>
    <cellStyle name="常规 56 8 2" xfId="30710"/>
    <cellStyle name="常规 56 8 3" xfId="30711"/>
    <cellStyle name="常规 56 8 4" xfId="30712"/>
    <cellStyle name="常规 56 8 5" xfId="30713"/>
    <cellStyle name="常规 56 8 6" xfId="1417"/>
    <cellStyle name="常规 56 8 7" xfId="1421"/>
    <cellStyle name="常规 56 8 8" xfId="1434"/>
    <cellStyle name="常规 56 8 9" xfId="30714"/>
    <cellStyle name="常规 56 9" xfId="8090"/>
    <cellStyle name="常规 56 9 10" xfId="9611"/>
    <cellStyle name="常规 56 9 11" xfId="9613"/>
    <cellStyle name="常规 56 9 12" xfId="30715"/>
    <cellStyle name="常规 56 9 2" xfId="30716"/>
    <cellStyle name="常规 56 9 3" xfId="30717"/>
    <cellStyle name="常规 56 9 4" xfId="30718"/>
    <cellStyle name="常规 56 9 5" xfId="30719"/>
    <cellStyle name="常规 56 9 6" xfId="1439"/>
    <cellStyle name="常规 56 9 7" xfId="1446"/>
    <cellStyle name="常规 56 9 8" xfId="1442"/>
    <cellStyle name="常规 56 9 9" xfId="30720"/>
    <cellStyle name="常规 57" xfId="23472"/>
    <cellStyle name="常规 57 10" xfId="6369"/>
    <cellStyle name="常规 57 10 10" xfId="30721"/>
    <cellStyle name="常规 57 10 11" xfId="30722"/>
    <cellStyle name="常规 57 10 12" xfId="30723"/>
    <cellStyle name="常规 57 10 2" xfId="30725"/>
    <cellStyle name="常规 57 10 3" xfId="30726"/>
    <cellStyle name="常规 57 10 4" xfId="30727"/>
    <cellStyle name="常规 57 10 5" xfId="30728"/>
    <cellStyle name="常规 57 10 6" xfId="30729"/>
    <cellStyle name="常规 57 10 7" xfId="30730"/>
    <cellStyle name="常规 57 10 8" xfId="309"/>
    <cellStyle name="常规 57 10 9" xfId="30731"/>
    <cellStyle name="常规 57 11" xfId="6376"/>
    <cellStyle name="常规 57 11 10" xfId="30732"/>
    <cellStyle name="常规 57 11 11" xfId="30733"/>
    <cellStyle name="常规 57 11 12" xfId="30734"/>
    <cellStyle name="常规 57 11 2" xfId="13918"/>
    <cellStyle name="常规 57 11 3" xfId="13920"/>
    <cellStyle name="常规 57 11 4" xfId="10388"/>
    <cellStyle name="常规 57 11 5" xfId="10392"/>
    <cellStyle name="常规 57 11 6" xfId="10396"/>
    <cellStyle name="常规 57 11 7" xfId="10400"/>
    <cellStyle name="常规 57 11 8" xfId="10404"/>
    <cellStyle name="常规 57 11 9" xfId="10408"/>
    <cellStyle name="常规 57 12" xfId="28268"/>
    <cellStyle name="常规 57 12 10" xfId="24059"/>
    <cellStyle name="常规 57 12 11" xfId="24062"/>
    <cellStyle name="常规 57 12 12" xfId="24065"/>
    <cellStyle name="常规 57 12 2" xfId="29506"/>
    <cellStyle name="常规 57 12 3" xfId="29509"/>
    <cellStyle name="常规 57 12 4" xfId="10424"/>
    <cellStyle name="常规 57 12 5" xfId="10429"/>
    <cellStyle name="常规 57 12 6" xfId="10434"/>
    <cellStyle name="常规 57 12 7" xfId="10439"/>
    <cellStyle name="常规 57 12 8" xfId="10443"/>
    <cellStyle name="常规 57 12 9" xfId="10447"/>
    <cellStyle name="常规 57 13" xfId="28271"/>
    <cellStyle name="常规 57 14" xfId="10306"/>
    <cellStyle name="常规 57 15" xfId="10311"/>
    <cellStyle name="常规 57 16" xfId="10317"/>
    <cellStyle name="常规 57 17" xfId="14060"/>
    <cellStyle name="常规 57 18" xfId="7437"/>
    <cellStyle name="常规 57 19" xfId="30735"/>
    <cellStyle name="常规 57 2" xfId="28328"/>
    <cellStyle name="常规 57 2 10" xfId="30736"/>
    <cellStyle name="常规 57 2 11" xfId="13905"/>
    <cellStyle name="常规 57 2 12" xfId="13908"/>
    <cellStyle name="常规 57 2 2" xfId="22118"/>
    <cellStyle name="常规 57 2 3" xfId="22121"/>
    <cellStyle name="常规 57 2 4" xfId="22124"/>
    <cellStyle name="常规 57 2 5" xfId="30738"/>
    <cellStyle name="常规 57 2 6" xfId="30740"/>
    <cellStyle name="常规 57 2 7" xfId="30742"/>
    <cellStyle name="常规 57 2 8" xfId="30744"/>
    <cellStyle name="常规 57 2 9" xfId="30746"/>
    <cellStyle name="常规 57 20" xfId="10312"/>
    <cellStyle name="常规 57 21" xfId="10318"/>
    <cellStyle name="常规 57 22" xfId="14061"/>
    <cellStyle name="常规 57 23" xfId="7438"/>
    <cellStyle name="常规 57 3" xfId="28331"/>
    <cellStyle name="常规 57 3 10" xfId="30748"/>
    <cellStyle name="常规 57 3 11" xfId="30750"/>
    <cellStyle name="常规 57 3 12" xfId="30752"/>
    <cellStyle name="常规 57 3 2" xfId="30754"/>
    <cellStyle name="常规 57 3 3" xfId="30756"/>
    <cellStyle name="常规 57 3 4" xfId="30758"/>
    <cellStyle name="常规 57 3 5" xfId="30760"/>
    <cellStyle name="常规 57 3 6" xfId="30762"/>
    <cellStyle name="常规 57 3 7" xfId="30764"/>
    <cellStyle name="常规 57 3 8" xfId="30766"/>
    <cellStyle name="常规 57 3 9" xfId="30768"/>
    <cellStyle name="常规 57 4" xfId="28334"/>
    <cellStyle name="常规 57 4 10" xfId="10451"/>
    <cellStyle name="常规 57 4 11" xfId="10456"/>
    <cellStyle name="常规 57 4 12" xfId="30770"/>
    <cellStyle name="常规 57 4 2" xfId="30772"/>
    <cellStyle name="常规 57 4 3" xfId="30774"/>
    <cellStyle name="常规 57 4 4" xfId="30776"/>
    <cellStyle name="常规 57 4 5" xfId="30778"/>
    <cellStyle name="常规 57 4 6" xfId="30780"/>
    <cellStyle name="常规 57 4 7" xfId="30782"/>
    <cellStyle name="常规 57 4 8" xfId="30784"/>
    <cellStyle name="常规 57 4 9" xfId="14229"/>
    <cellStyle name="常规 57 5" xfId="28337"/>
    <cellStyle name="常规 57 5 10" xfId="19913"/>
    <cellStyle name="常规 57 5 11" xfId="19918"/>
    <cellStyle name="常规 57 5 12" xfId="30786"/>
    <cellStyle name="常规 57 5 2" xfId="30789"/>
    <cellStyle name="常规 57 5 3" xfId="30791"/>
    <cellStyle name="常规 57 5 4" xfId="30793"/>
    <cellStyle name="常规 57 5 5" xfId="30795"/>
    <cellStyle name="常规 57 5 6" xfId="30797"/>
    <cellStyle name="常规 57 5 7" xfId="30799"/>
    <cellStyle name="常规 57 5 8" xfId="30801"/>
    <cellStyle name="常规 57 5 9" xfId="14232"/>
    <cellStyle name="常规 57 6" xfId="8104"/>
    <cellStyle name="常规 57 6 10" xfId="30803"/>
    <cellStyle name="常规 57 6 11" xfId="30805"/>
    <cellStyle name="常规 57 6 12" xfId="30807"/>
    <cellStyle name="常规 57 6 2" xfId="26439"/>
    <cellStyle name="常规 57 6 3" xfId="30809"/>
    <cellStyle name="常规 57 6 4" xfId="30811"/>
    <cellStyle name="常规 57 6 5" xfId="171"/>
    <cellStyle name="常规 57 6 6" xfId="30813"/>
    <cellStyle name="常规 57 6 7" xfId="30815"/>
    <cellStyle name="常规 57 6 8" xfId="30817"/>
    <cellStyle name="常规 57 6 9" xfId="30819"/>
    <cellStyle name="常规 57 7" xfId="8107"/>
    <cellStyle name="常规 57 7 10" xfId="30821"/>
    <cellStyle name="常规 57 7 11" xfId="7481"/>
    <cellStyle name="常规 57 7 12" xfId="30823"/>
    <cellStyle name="常规 57 7 2" xfId="22145"/>
    <cellStyle name="常规 57 7 3" xfId="22148"/>
    <cellStyle name="常规 57 7 4" xfId="22151"/>
    <cellStyle name="常规 57 7 5" xfId="1152"/>
    <cellStyle name="常规 57 7 6" xfId="631"/>
    <cellStyle name="常规 57 7 7" xfId="30825"/>
    <cellStyle name="常规 57 7 8" xfId="30827"/>
    <cellStyle name="常规 57 7 9" xfId="30829"/>
    <cellStyle name="常规 57 8" xfId="8110"/>
    <cellStyle name="常规 57 8 10" xfId="30831"/>
    <cellStyle name="常规 57 8 11" xfId="30832"/>
    <cellStyle name="常规 57 8 12" xfId="30833"/>
    <cellStyle name="常规 57 8 2" xfId="26484"/>
    <cellStyle name="常规 57 8 3" xfId="30834"/>
    <cellStyle name="常规 57 8 4" xfId="30835"/>
    <cellStyle name="常规 57 8 5" xfId="30836"/>
    <cellStyle name="常规 57 8 6" xfId="1518"/>
    <cellStyle name="常规 57 8 7" xfId="518"/>
    <cellStyle name="常规 57 8 8" xfId="1527"/>
    <cellStyle name="常规 57 8 9" xfId="30837"/>
    <cellStyle name="常规 57 9" xfId="8113"/>
    <cellStyle name="常规 57 9 10" xfId="10680"/>
    <cellStyle name="常规 57 9 11" xfId="10682"/>
    <cellStyle name="常规 57 9 12" xfId="30838"/>
    <cellStyle name="常规 57 9 2" xfId="26507"/>
    <cellStyle name="常规 57 9 3" xfId="30839"/>
    <cellStyle name="常规 57 9 4" xfId="30840"/>
    <cellStyle name="常规 57 9 5" xfId="30841"/>
    <cellStyle name="常规 57 9 6" xfId="1529"/>
    <cellStyle name="常规 57 9 7" xfId="111"/>
    <cellStyle name="常规 57 9 8" xfId="123"/>
    <cellStyle name="常规 57 9 9" xfId="30842"/>
    <cellStyle name="常规 58" xfId="23475"/>
    <cellStyle name="常规 59" xfId="30843"/>
    <cellStyle name="常规 59 10" xfId="30846"/>
    <cellStyle name="常规 59 11" xfId="30848"/>
    <cellStyle name="常规 59 12" xfId="30850"/>
    <cellStyle name="常规 59 13" xfId="30852"/>
    <cellStyle name="常规 59 14" xfId="19805"/>
    <cellStyle name="常规 59 15" xfId="19809"/>
    <cellStyle name="常规 59 16" xfId="19814"/>
    <cellStyle name="常规 59 17" xfId="30854"/>
    <cellStyle name="常规 59 18" xfId="30855"/>
    <cellStyle name="常规 59 19" xfId="30856"/>
    <cellStyle name="常规 59 2" xfId="24453"/>
    <cellStyle name="常规 59 2 10" xfId="16075"/>
    <cellStyle name="常规 59 2 11" xfId="30857"/>
    <cellStyle name="常规 59 2 12" xfId="30859"/>
    <cellStyle name="常规 59 2 2" xfId="30861"/>
    <cellStyle name="常规 59 2 3" xfId="30863"/>
    <cellStyle name="常规 59 2 4" xfId="30865"/>
    <cellStyle name="常规 59 2 5" xfId="30867"/>
    <cellStyle name="常规 59 2 6" xfId="30869"/>
    <cellStyle name="常规 59 2 7" xfId="17814"/>
    <cellStyle name="常规 59 2 8" xfId="17817"/>
    <cellStyle name="常规 59 2 9" xfId="17820"/>
    <cellStyle name="常规 59 20" xfId="19810"/>
    <cellStyle name="常规 59 3" xfId="28351"/>
    <cellStyle name="常规 59 3 10" xfId="16120"/>
    <cellStyle name="常规 59 3 11" xfId="20795"/>
    <cellStyle name="常规 59 3 12" xfId="20800"/>
    <cellStyle name="常规 59 3 2" xfId="30871"/>
    <cellStyle name="常规 59 3 3" xfId="30873"/>
    <cellStyle name="常规 59 3 4" xfId="30875"/>
    <cellStyle name="常规 59 3 5" xfId="30877"/>
    <cellStyle name="常规 59 3 6" xfId="30879"/>
    <cellStyle name="常规 59 3 7" xfId="30881"/>
    <cellStyle name="常规 59 3 8" xfId="30883"/>
    <cellStyle name="常规 59 3 9" xfId="30885"/>
    <cellStyle name="常规 59 4" xfId="28355"/>
    <cellStyle name="常规 59 4 10" xfId="16152"/>
    <cellStyle name="常规 59 4 11" xfId="17301"/>
    <cellStyle name="常规 59 4 12" xfId="17304"/>
    <cellStyle name="常规 59 4 2" xfId="30887"/>
    <cellStyle name="常规 59 4 3" xfId="30889"/>
    <cellStyle name="常规 59 4 4" xfId="30891"/>
    <cellStyle name="常规 59 4 5" xfId="30893"/>
    <cellStyle name="常规 59 4 6" xfId="30895"/>
    <cellStyle name="常规 59 4 7" xfId="30897"/>
    <cellStyle name="常规 59 4 8" xfId="30899"/>
    <cellStyle name="常规 59 4 9" xfId="14245"/>
    <cellStyle name="常规 59 5" xfId="28359"/>
    <cellStyle name="常规 59 5 10" xfId="16185"/>
    <cellStyle name="常规 59 5 11" xfId="17380"/>
    <cellStyle name="常规 59 5 12" xfId="15055"/>
    <cellStyle name="常规 59 5 2" xfId="29782"/>
    <cellStyle name="常规 59 5 3" xfId="29785"/>
    <cellStyle name="常规 59 5 4" xfId="29788"/>
    <cellStyle name="常规 59 5 5" xfId="29791"/>
    <cellStyle name="常规 59 5 6" xfId="30901"/>
    <cellStyle name="常规 59 5 7" xfId="30903"/>
    <cellStyle name="常规 59 5 8" xfId="30905"/>
    <cellStyle name="常规 59 5 9" xfId="14250"/>
    <cellStyle name="常规 59 6" xfId="8141"/>
    <cellStyle name="常规 59 6 10" xfId="27301"/>
    <cellStyle name="常规 59 6 11" xfId="30907"/>
    <cellStyle name="常规 59 6 12" xfId="30908"/>
    <cellStyle name="常规 59 6 2" xfId="30909"/>
    <cellStyle name="常规 59 6 3" xfId="30910"/>
    <cellStyle name="常规 59 6 4" xfId="30911"/>
    <cellStyle name="常规 59 6 5" xfId="30912"/>
    <cellStyle name="常规 59 6 6" xfId="30913"/>
    <cellStyle name="常规 59 6 7" xfId="30914"/>
    <cellStyle name="常规 59 6 8" xfId="30915"/>
    <cellStyle name="常规 59 6 9" xfId="30916"/>
    <cellStyle name="常规 59 7" xfId="8144"/>
    <cellStyle name="常规 59 7 10" xfId="27313"/>
    <cellStyle name="常规 59 7 11" xfId="30917"/>
    <cellStyle name="常规 59 7 12" xfId="30918"/>
    <cellStyle name="常规 59 7 2" xfId="30919"/>
    <cellStyle name="常规 59 7 3" xfId="30920"/>
    <cellStyle name="常规 59 7 4" xfId="30921"/>
    <cellStyle name="常规 59 7 5" xfId="30922"/>
    <cellStyle name="常规 59 7 6" xfId="30923"/>
    <cellStyle name="常规 59 7 7" xfId="17833"/>
    <cellStyle name="常规 59 7 8" xfId="17835"/>
    <cellStyle name="常规 59 7 9" xfId="17837"/>
    <cellStyle name="常规 59 8" xfId="8147"/>
    <cellStyle name="常规 59 8 10" xfId="30924"/>
    <cellStyle name="常规 59 8 11" xfId="30926"/>
    <cellStyle name="常规 59 8 12" xfId="30928"/>
    <cellStyle name="常规 59 8 2" xfId="30931"/>
    <cellStyle name="常规 59 8 3" xfId="30932"/>
    <cellStyle name="常规 59 8 4" xfId="30933"/>
    <cellStyle name="常规 59 8 5" xfId="30934"/>
    <cellStyle name="常规 59 8 6" xfId="30935"/>
    <cellStyle name="常规 59 8 7" xfId="30936"/>
    <cellStyle name="常规 59 8 8" xfId="30937"/>
    <cellStyle name="常规 59 8 9" xfId="30938"/>
    <cellStyle name="常规 59 9" xfId="8151"/>
    <cellStyle name="常规 59 9 10" xfId="30939"/>
    <cellStyle name="常规 59 9 11" xfId="30941"/>
    <cellStyle name="常规 59 9 12" xfId="30943"/>
    <cellStyle name="常规 59 9 2" xfId="30946"/>
    <cellStyle name="常规 59 9 3" xfId="30947"/>
    <cellStyle name="常规 59 9 4" xfId="30949"/>
    <cellStyle name="常规 59 9 5" xfId="30951"/>
    <cellStyle name="常规 59 9 6" xfId="30953"/>
    <cellStyle name="常规 59 9 7" xfId="30955"/>
    <cellStyle name="常规 59 9 8" xfId="30957"/>
    <cellStyle name="常规 59 9 9" xfId="30959"/>
    <cellStyle name="常规 6" xfId="30960"/>
    <cellStyle name="常规 6 2" xfId="20465"/>
    <cellStyle name="常规 6 3" xfId="20470"/>
    <cellStyle name="常规 6 4" xfId="20475"/>
    <cellStyle name="常规 60" xfId="23467"/>
    <cellStyle name="常规 60 10" xfId="6452"/>
    <cellStyle name="常规 60 11" xfId="611"/>
    <cellStyle name="常规 60 12" xfId="30507"/>
    <cellStyle name="常规 60 13" xfId="30521"/>
    <cellStyle name="常规 60 14" xfId="10231"/>
    <cellStyle name="常规 60 15" xfId="10237"/>
    <cellStyle name="常规 60 16" xfId="10244"/>
    <cellStyle name="常规 60 17" xfId="30541"/>
    <cellStyle name="常规 60 18" xfId="30544"/>
    <cellStyle name="常规 60 19" xfId="30547"/>
    <cellStyle name="常规 60 2" xfId="26812"/>
    <cellStyle name="常规 60 2 10" xfId="26815"/>
    <cellStyle name="常规 60 2 11" xfId="26818"/>
    <cellStyle name="常规 60 2 12" xfId="26821"/>
    <cellStyle name="常规 60 2 2" xfId="26824"/>
    <cellStyle name="常规 60 2 3" xfId="26828"/>
    <cellStyle name="常规 60 2 4" xfId="26831"/>
    <cellStyle name="常规 60 2 5" xfId="9807"/>
    <cellStyle name="常规 60 2 6" xfId="9811"/>
    <cellStyle name="常规 60 2 7" xfId="9815"/>
    <cellStyle name="常规 60 2 8" xfId="26834"/>
    <cellStyle name="常规 60 2 9" xfId="26837"/>
    <cellStyle name="常规 60 20" xfId="10238"/>
    <cellStyle name="常规 60 3" xfId="28292"/>
    <cellStyle name="常规 60 3 10" xfId="30549"/>
    <cellStyle name="常规 60 3 11" xfId="30551"/>
    <cellStyle name="常规 60 3 12" xfId="30553"/>
    <cellStyle name="常规 60 3 2" xfId="30555"/>
    <cellStyle name="常规 60 3 3" xfId="30558"/>
    <cellStyle name="常规 60 3 4" xfId="30560"/>
    <cellStyle name="常规 60 3 5" xfId="30562"/>
    <cellStyle name="常规 60 3 6" xfId="30564"/>
    <cellStyle name="常规 60 3 7" xfId="30566"/>
    <cellStyle name="常规 60 3 8" xfId="30568"/>
    <cellStyle name="常规 60 3 9" xfId="30570"/>
    <cellStyle name="常规 60 4" xfId="28296"/>
    <cellStyle name="常规 60 4 10" xfId="30572"/>
    <cellStyle name="常规 60 4 11" xfId="30574"/>
    <cellStyle name="常规 60 4 12" xfId="25168"/>
    <cellStyle name="常规 60 4 2" xfId="30576"/>
    <cellStyle name="常规 60 4 3" xfId="27747"/>
    <cellStyle name="常规 60 4 4" xfId="27750"/>
    <cellStyle name="常规 60 4 5" xfId="27753"/>
    <cellStyle name="常规 60 4 6" xfId="30579"/>
    <cellStyle name="常规 60 4 7" xfId="30581"/>
    <cellStyle name="常规 60 4 8" xfId="30583"/>
    <cellStyle name="常规 60 4 9" xfId="14216"/>
    <cellStyle name="常规 60 5" xfId="28300"/>
    <cellStyle name="常规 60 5 10" xfId="29913"/>
    <cellStyle name="常规 60 5 11" xfId="29916"/>
    <cellStyle name="常规 60 5 12" xfId="25184"/>
    <cellStyle name="常规 60 5 2" xfId="30585"/>
    <cellStyle name="常规 60 5 3" xfId="30587"/>
    <cellStyle name="常规 60 5 4" xfId="30589"/>
    <cellStyle name="常规 60 5 5" xfId="30591"/>
    <cellStyle name="常规 60 5 6" xfId="30593"/>
    <cellStyle name="常规 60 5 7" xfId="30595"/>
    <cellStyle name="常规 60 5 8" xfId="30597"/>
    <cellStyle name="常规 60 5 9" xfId="14219"/>
    <cellStyle name="常规 60 6" xfId="8064"/>
    <cellStyle name="常规 60 6 10" xfId="29965"/>
    <cellStyle name="常规 60 6 11" xfId="29968"/>
    <cellStyle name="常规 60 6 12" xfId="25199"/>
    <cellStyle name="常规 60 6 2" xfId="30599"/>
    <cellStyle name="常规 60 6 3" xfId="30601"/>
    <cellStyle name="常规 60 6 4" xfId="30603"/>
    <cellStyle name="常规 60 6 5" xfId="938"/>
    <cellStyle name="常规 60 6 6" xfId="30605"/>
    <cellStyle name="常规 60 6 7" xfId="30607"/>
    <cellStyle name="常规 60 6 8" xfId="30609"/>
    <cellStyle name="常规 60 6 9" xfId="30611"/>
    <cellStyle name="常规 60 7" xfId="8067"/>
    <cellStyle name="常规 60 7 10" xfId="24653"/>
    <cellStyle name="常规 60 7 11" xfId="24656"/>
    <cellStyle name="常规 60 7 12" xfId="24660"/>
    <cellStyle name="常规 60 7 2" xfId="30613"/>
    <cellStyle name="常规 60 7 3" xfId="30615"/>
    <cellStyle name="常规 60 7 4" xfId="30617"/>
    <cellStyle name="常规 60 7 5" xfId="1099"/>
    <cellStyle name="常规 60 7 6" xfId="1107"/>
    <cellStyle name="常规 60 7 7" xfId="9820"/>
    <cellStyle name="常规 60 7 8" xfId="30619"/>
    <cellStyle name="常规 60 7 9" xfId="30621"/>
    <cellStyle name="常规 60 8" xfId="8070"/>
    <cellStyle name="常规 60 8 10" xfId="30623"/>
    <cellStyle name="常规 60 8 11" xfId="17700"/>
    <cellStyle name="常规 60 8 12" xfId="17703"/>
    <cellStyle name="常规 60 8 2" xfId="30625"/>
    <cellStyle name="常规 60 8 3" xfId="30627"/>
    <cellStyle name="常规 60 8 4" xfId="30629"/>
    <cellStyle name="常规 60 8 5" xfId="30631"/>
    <cellStyle name="常规 60 8 6" xfId="1203"/>
    <cellStyle name="常规 60 8 7" xfId="380"/>
    <cellStyle name="常规 60 8 8" xfId="1220"/>
    <cellStyle name="常规 60 8 9" xfId="30633"/>
    <cellStyle name="常规 60 9" xfId="8073"/>
    <cellStyle name="常规 60 9 10" xfId="30635"/>
    <cellStyle name="常规 60 9 11" xfId="30637"/>
    <cellStyle name="常规 60 9 12" xfId="30639"/>
    <cellStyle name="常规 60 9 2" xfId="30641"/>
    <cellStyle name="常规 60 9 3" xfId="27773"/>
    <cellStyle name="常规 60 9 4" xfId="27776"/>
    <cellStyle name="常规 60 9 5" xfId="27779"/>
    <cellStyle name="常规 60 9 6" xfId="263"/>
    <cellStyle name="常规 60 9 7" xfId="663"/>
    <cellStyle name="常规 60 9 8" xfId="428"/>
    <cellStyle name="常规 60 9 9" xfId="30643"/>
    <cellStyle name="常规 61" xfId="23470"/>
    <cellStyle name="常规 62" xfId="23473"/>
    <cellStyle name="常规 62 10" xfId="6370"/>
    <cellStyle name="常规 62 11" xfId="6377"/>
    <cellStyle name="常规 62 12" xfId="28269"/>
    <cellStyle name="常规 62 13" xfId="28272"/>
    <cellStyle name="常规 62 14" xfId="10307"/>
    <cellStyle name="常规 62 15" xfId="10313"/>
    <cellStyle name="常规 62 16" xfId="10319"/>
    <cellStyle name="常规 62 17" xfId="14062"/>
    <cellStyle name="常规 62 18" xfId="7439"/>
    <cellStyle name="常规 62 2" xfId="28329"/>
    <cellStyle name="常规 62 2 10" xfId="30737"/>
    <cellStyle name="常规 62 2 11" xfId="13906"/>
    <cellStyle name="常规 62 2 12" xfId="13909"/>
    <cellStyle name="常规 62 2 2" xfId="22119"/>
    <cellStyle name="常规 62 2 3" xfId="22122"/>
    <cellStyle name="常规 62 2 4" xfId="22125"/>
    <cellStyle name="常规 62 2 5" xfId="30739"/>
    <cellStyle name="常规 62 2 6" xfId="30741"/>
    <cellStyle name="常规 62 2 7" xfId="30743"/>
    <cellStyle name="常规 62 2 8" xfId="30745"/>
    <cellStyle name="常规 62 2 9" xfId="30747"/>
    <cellStyle name="常规 62 3" xfId="28332"/>
    <cellStyle name="常规 62 3 10" xfId="30749"/>
    <cellStyle name="常规 62 3 11" xfId="30751"/>
    <cellStyle name="常规 62 3 12" xfId="30753"/>
    <cellStyle name="常规 62 3 2" xfId="30755"/>
    <cellStyle name="常规 62 3 3" xfId="30757"/>
    <cellStyle name="常规 62 3 4" xfId="30759"/>
    <cellStyle name="常规 62 3 5" xfId="30761"/>
    <cellStyle name="常规 62 3 6" xfId="30763"/>
    <cellStyle name="常规 62 3 7" xfId="30765"/>
    <cellStyle name="常规 62 3 8" xfId="30767"/>
    <cellStyle name="常规 62 3 9" xfId="30769"/>
    <cellStyle name="常规 62 4" xfId="28335"/>
    <cellStyle name="常规 62 4 10" xfId="10452"/>
    <cellStyle name="常规 62 4 11" xfId="10457"/>
    <cellStyle name="常规 62 4 12" xfId="30771"/>
    <cellStyle name="常规 62 4 2" xfId="30773"/>
    <cellStyle name="常规 62 4 3" xfId="30775"/>
    <cellStyle name="常规 62 4 4" xfId="30777"/>
    <cellStyle name="常规 62 4 5" xfId="30779"/>
    <cellStyle name="常规 62 4 6" xfId="30781"/>
    <cellStyle name="常规 62 4 7" xfId="30783"/>
    <cellStyle name="常规 62 4 8" xfId="30785"/>
    <cellStyle name="常规 62 4 9" xfId="14230"/>
    <cellStyle name="常规 62 5" xfId="28338"/>
    <cellStyle name="常规 62 5 10" xfId="19914"/>
    <cellStyle name="常规 62 5 11" xfId="19919"/>
    <cellStyle name="常规 62 5 12" xfId="30787"/>
    <cellStyle name="常规 62 5 2" xfId="30790"/>
    <cellStyle name="常规 62 5 3" xfId="30792"/>
    <cellStyle name="常规 62 5 4" xfId="30794"/>
    <cellStyle name="常规 62 5 5" xfId="30796"/>
    <cellStyle name="常规 62 5 6" xfId="30798"/>
    <cellStyle name="常规 62 5 7" xfId="30800"/>
    <cellStyle name="常规 62 5 8" xfId="30802"/>
    <cellStyle name="常规 62 5 9" xfId="14233"/>
    <cellStyle name="常规 62 6" xfId="8105"/>
    <cellStyle name="常规 62 6 10" xfId="30804"/>
    <cellStyle name="常规 62 6 11" xfId="30806"/>
    <cellStyle name="常规 62 6 12" xfId="30808"/>
    <cellStyle name="常规 62 6 2" xfId="26440"/>
    <cellStyle name="常规 62 6 3" xfId="30810"/>
    <cellStyle name="常规 62 6 4" xfId="30812"/>
    <cellStyle name="常规 62 6 5" xfId="172"/>
    <cellStyle name="常规 62 6 6" xfId="30814"/>
    <cellStyle name="常规 62 6 7" xfId="30816"/>
    <cellStyle name="常规 62 6 8" xfId="30818"/>
    <cellStyle name="常规 62 6 9" xfId="30820"/>
    <cellStyle name="常规 62 7" xfId="8108"/>
    <cellStyle name="常规 62 7 10" xfId="30822"/>
    <cellStyle name="常规 62 7 11" xfId="7482"/>
    <cellStyle name="常规 62 7 12" xfId="30824"/>
    <cellStyle name="常规 62 7 2" xfId="22146"/>
    <cellStyle name="常规 62 7 3" xfId="22149"/>
    <cellStyle name="常规 62 7 4" xfId="22152"/>
    <cellStyle name="常规 62 7 5" xfId="1151"/>
    <cellStyle name="常规 62 7 6" xfId="630"/>
    <cellStyle name="常规 62 7 7" xfId="30826"/>
    <cellStyle name="常规 62 7 8" xfId="30828"/>
    <cellStyle name="常规 62 7 9" xfId="30830"/>
    <cellStyle name="常规 62 8" xfId="8111"/>
    <cellStyle name="常规 62 9" xfId="8114"/>
    <cellStyle name="常规 63" xfId="23476"/>
    <cellStyle name="常规 64" xfId="30844"/>
    <cellStyle name="常规 64 10" xfId="30847"/>
    <cellStyle name="常规 64 11" xfId="30849"/>
    <cellStyle name="常规 64 12" xfId="30851"/>
    <cellStyle name="常规 64 13" xfId="30853"/>
    <cellStyle name="常规 64 14" xfId="19806"/>
    <cellStyle name="常规 64 15" xfId="19811"/>
    <cellStyle name="常规 64 16" xfId="19815"/>
    <cellStyle name="常规 64 2" xfId="24454"/>
    <cellStyle name="常规 64 2 10" xfId="16076"/>
    <cellStyle name="常规 64 2 11" xfId="30858"/>
    <cellStyle name="常规 64 2 12" xfId="30860"/>
    <cellStyle name="常规 64 2 2" xfId="30862"/>
    <cellStyle name="常规 64 2 3" xfId="30864"/>
    <cellStyle name="常规 64 2 4" xfId="30866"/>
    <cellStyle name="常规 64 2 5" xfId="30868"/>
    <cellStyle name="常规 64 2 6" xfId="30870"/>
    <cellStyle name="常规 64 2 7" xfId="17815"/>
    <cellStyle name="常规 64 2 8" xfId="17818"/>
    <cellStyle name="常规 64 2 9" xfId="17821"/>
    <cellStyle name="常规 64 3" xfId="28352"/>
    <cellStyle name="常规 64 3 10" xfId="16121"/>
    <cellStyle name="常规 64 3 11" xfId="20796"/>
    <cellStyle name="常规 64 3 12" xfId="20801"/>
    <cellStyle name="常规 64 3 2" xfId="30872"/>
    <cellStyle name="常规 64 3 3" xfId="30874"/>
    <cellStyle name="常规 64 3 4" xfId="30876"/>
    <cellStyle name="常规 64 3 5" xfId="30878"/>
    <cellStyle name="常规 64 3 6" xfId="30880"/>
    <cellStyle name="常规 64 3 7" xfId="30882"/>
    <cellStyle name="常规 64 3 8" xfId="30884"/>
    <cellStyle name="常规 64 3 9" xfId="30886"/>
    <cellStyle name="常规 64 4" xfId="28356"/>
    <cellStyle name="常规 64 4 10" xfId="16153"/>
    <cellStyle name="常规 64 4 11" xfId="17302"/>
    <cellStyle name="常规 64 4 12" xfId="17305"/>
    <cellStyle name="常规 64 4 2" xfId="30888"/>
    <cellStyle name="常规 64 4 3" xfId="30890"/>
    <cellStyle name="常规 64 4 4" xfId="30892"/>
    <cellStyle name="常规 64 4 5" xfId="30894"/>
    <cellStyle name="常规 64 4 6" xfId="30896"/>
    <cellStyle name="常规 64 4 7" xfId="30898"/>
    <cellStyle name="常规 64 4 8" xfId="30900"/>
    <cellStyle name="常规 64 4 9" xfId="14246"/>
    <cellStyle name="常规 64 5" xfId="28360"/>
    <cellStyle name="常规 64 5 10" xfId="16186"/>
    <cellStyle name="常规 64 5 11" xfId="17381"/>
    <cellStyle name="常规 64 5 12" xfId="15056"/>
    <cellStyle name="常规 64 5 2" xfId="29783"/>
    <cellStyle name="常规 64 5 3" xfId="29786"/>
    <cellStyle name="常规 64 5 4" xfId="29789"/>
    <cellStyle name="常规 64 5 5" xfId="29792"/>
    <cellStyle name="常规 64 5 6" xfId="30902"/>
    <cellStyle name="常规 64 5 7" xfId="30904"/>
    <cellStyle name="常规 64 5 8" xfId="30906"/>
    <cellStyle name="常规 64 5 9" xfId="14251"/>
    <cellStyle name="常规 64 6" xfId="8142"/>
    <cellStyle name="常规 64 7" xfId="8145"/>
    <cellStyle name="常规 64 8" xfId="8148"/>
    <cellStyle name="常规 64 9" xfId="8152"/>
    <cellStyle name="常规 65" xfId="30961"/>
    <cellStyle name="常规 65 10" xfId="30964"/>
    <cellStyle name="常规 65 11" xfId="30966"/>
    <cellStyle name="常规 65 12" xfId="30968"/>
    <cellStyle name="常规 65 13" xfId="30970"/>
    <cellStyle name="常规 65 14" xfId="30971"/>
    <cellStyle name="常规 65 15" xfId="30973"/>
    <cellStyle name="常规 65 2" xfId="28376"/>
    <cellStyle name="常规 65 2 10" xfId="17812"/>
    <cellStyle name="常规 65 2 11" xfId="17831"/>
    <cellStyle name="常规 65 2 12" xfId="17847"/>
    <cellStyle name="常规 65 2 2" xfId="30974"/>
    <cellStyle name="常规 65 2 3" xfId="30975"/>
    <cellStyle name="常规 65 2 4" xfId="30976"/>
    <cellStyle name="常规 65 2 5" xfId="9971"/>
    <cellStyle name="常规 65 2 6" xfId="9973"/>
    <cellStyle name="常规 65 2 7" xfId="9975"/>
    <cellStyle name="常规 65 2 8" xfId="30977"/>
    <cellStyle name="常规 65 2 9" xfId="30978"/>
    <cellStyle name="常规 65 3" xfId="28380"/>
    <cellStyle name="常规 65 3 10" xfId="25942"/>
    <cellStyle name="常规 65 3 11" xfId="25944"/>
    <cellStyle name="常规 65 3 12" xfId="25946"/>
    <cellStyle name="常规 65 3 2" xfId="30979"/>
    <cellStyle name="常规 65 3 3" xfId="30980"/>
    <cellStyle name="常规 65 3 4" xfId="30981"/>
    <cellStyle name="常规 65 3 5" xfId="30982"/>
    <cellStyle name="常规 65 3 6" xfId="30983"/>
    <cellStyle name="常规 65 3 7" xfId="30984"/>
    <cellStyle name="常规 65 3 8" xfId="30985"/>
    <cellStyle name="常规 65 3 9" xfId="30986"/>
    <cellStyle name="常规 65 4" xfId="28385"/>
    <cellStyle name="常规 65 4 10" xfId="27371"/>
    <cellStyle name="常规 65 4 11" xfId="30987"/>
    <cellStyle name="常规 65 4 12" xfId="30988"/>
    <cellStyle name="常规 65 4 2" xfId="30989"/>
    <cellStyle name="常规 65 4 3" xfId="30990"/>
    <cellStyle name="常规 65 4 4" xfId="30991"/>
    <cellStyle name="常规 65 4 5" xfId="30992"/>
    <cellStyle name="常规 65 4 6" xfId="30993"/>
    <cellStyle name="常规 65 4 7" xfId="30994"/>
    <cellStyle name="常规 65 4 8" xfId="30995"/>
    <cellStyle name="常规 65 4 9" xfId="14256"/>
    <cellStyle name="常规 65 5" xfId="28391"/>
    <cellStyle name="常规 65 6" xfId="30996"/>
    <cellStyle name="常规 65 7" xfId="30998"/>
    <cellStyle name="常规 65 8" xfId="31000"/>
    <cellStyle name="常规 65 9" xfId="31002"/>
    <cellStyle name="常规 66" xfId="31004"/>
    <cellStyle name="常规 67" xfId="31007"/>
    <cellStyle name="常规 67 10" xfId="31010"/>
    <cellStyle name="常规 67 11" xfId="22255"/>
    <cellStyle name="常规 67 12" xfId="22257"/>
    <cellStyle name="常规 67 13" xfId="22259"/>
    <cellStyle name="常规 67 2" xfId="22751"/>
    <cellStyle name="常规 67 2 10" xfId="14658"/>
    <cellStyle name="常规 67 2 11" xfId="14660"/>
    <cellStyle name="常规 67 2 12" xfId="14662"/>
    <cellStyle name="常规 67 2 2" xfId="31012"/>
    <cellStyle name="常规 67 2 3" xfId="31013"/>
    <cellStyle name="常规 67 2 4" xfId="31014"/>
    <cellStyle name="常规 67 2 5" xfId="31015"/>
    <cellStyle name="常规 67 2 6" xfId="24751"/>
    <cellStyle name="常规 67 2 7" xfId="24753"/>
    <cellStyle name="常规 67 2 8" xfId="15786"/>
    <cellStyle name="常规 67 2 9" xfId="15789"/>
    <cellStyle name="常规 67 3" xfId="28426"/>
    <cellStyle name="常规 67 4" xfId="28430"/>
    <cellStyle name="常规 67 5" xfId="28434"/>
    <cellStyle name="常规 67 6" xfId="31016"/>
    <cellStyle name="常规 67 7" xfId="31018"/>
    <cellStyle name="常规 67 8" xfId="31020"/>
    <cellStyle name="常规 67 9" xfId="31022"/>
    <cellStyle name="常规 68" xfId="18512"/>
    <cellStyle name="常规 68 10" xfId="31024"/>
    <cellStyle name="常规 68 11" xfId="22262"/>
    <cellStyle name="常规 68 12" xfId="22264"/>
    <cellStyle name="常规 68 2" xfId="22766"/>
    <cellStyle name="常规 68 3" xfId="31025"/>
    <cellStyle name="常规 68 4" xfId="31027"/>
    <cellStyle name="常规 68 5" xfId="31029"/>
    <cellStyle name="常规 68 6" xfId="31030"/>
    <cellStyle name="常规 68 7" xfId="31031"/>
    <cellStyle name="常规 68 8" xfId="31032"/>
    <cellStyle name="常规 68 9" xfId="31033"/>
    <cellStyle name="常规 69" xfId="15856"/>
    <cellStyle name="常规 7" xfId="31034"/>
    <cellStyle name="常规 7 2" xfId="26184"/>
    <cellStyle name="常规 7 2 10" xfId="18404"/>
    <cellStyle name="常规 7 2 10 10" xfId="23538"/>
    <cellStyle name="常规 7 2 10 11" xfId="23540"/>
    <cellStyle name="常规 7 2 10 12" xfId="31035"/>
    <cellStyle name="常规 7 2 10 2" xfId="31036"/>
    <cellStyle name="常规 7 2 10 3" xfId="31037"/>
    <cellStyle name="常规 7 2 10 4" xfId="31038"/>
    <cellStyle name="常规 7 2 10 5" xfId="31039"/>
    <cellStyle name="常规 7 2 10 6" xfId="31040"/>
    <cellStyle name="常规 7 2 10 7" xfId="31041"/>
    <cellStyle name="常规 7 2 10 8" xfId="31042"/>
    <cellStyle name="常规 7 2 10 9" xfId="31043"/>
    <cellStyle name="常规 7 2 11" xfId="28505"/>
    <cellStyle name="常规 7 2 11 10" xfId="23555"/>
    <cellStyle name="常规 7 2 11 11" xfId="23557"/>
    <cellStyle name="常规 7 2 11 12" xfId="31044"/>
    <cellStyle name="常规 7 2 11 2" xfId="31045"/>
    <cellStyle name="常规 7 2 11 3" xfId="31046"/>
    <cellStyle name="常规 7 2 11 4" xfId="31047"/>
    <cellStyle name="常规 7 2 11 5" xfId="31048"/>
    <cellStyle name="常规 7 2 11 6" xfId="31049"/>
    <cellStyle name="常规 7 2 11 7" xfId="31050"/>
    <cellStyle name="常规 7 2 11 8" xfId="31051"/>
    <cellStyle name="常规 7 2 11 9" xfId="31052"/>
    <cellStyle name="常规 7 2 12" xfId="28507"/>
    <cellStyle name="常规 7 2 12 10" xfId="23572"/>
    <cellStyle name="常规 7 2 12 11" xfId="23574"/>
    <cellStyle name="常规 7 2 12 12" xfId="31053"/>
    <cellStyle name="常规 7 2 12 2" xfId="31054"/>
    <cellStyle name="常规 7 2 12 3" xfId="31056"/>
    <cellStyle name="常规 7 2 12 4" xfId="31057"/>
    <cellStyle name="常规 7 2 12 5" xfId="31058"/>
    <cellStyle name="常规 7 2 12 6" xfId="31059"/>
    <cellStyle name="常规 7 2 12 7" xfId="31060"/>
    <cellStyle name="常规 7 2 12 8" xfId="31061"/>
    <cellStyle name="常规 7 2 12 9" xfId="31062"/>
    <cellStyle name="常规 7 2 13" xfId="7031"/>
    <cellStyle name="常规 7 2 13 10" xfId="23592"/>
    <cellStyle name="常规 7 2 13 11" xfId="23594"/>
    <cellStyle name="常规 7 2 13 12" xfId="31063"/>
    <cellStyle name="常规 7 2 13 2" xfId="31064"/>
    <cellStyle name="常规 7 2 13 3" xfId="31065"/>
    <cellStyle name="常规 7 2 13 4" xfId="31066"/>
    <cellStyle name="常规 7 2 13 5" xfId="56"/>
    <cellStyle name="常规 7 2 13 6" xfId="28720"/>
    <cellStyle name="常规 7 2 13 7" xfId="28722"/>
    <cellStyle name="常规 7 2 13 8" xfId="28724"/>
    <cellStyle name="常规 7 2 13 9" xfId="31067"/>
    <cellStyle name="常规 7 2 14" xfId="7036"/>
    <cellStyle name="常规 7 2 14 10" xfId="23617"/>
    <cellStyle name="常规 7 2 14 11" xfId="23619"/>
    <cellStyle name="常规 7 2 14 12" xfId="31068"/>
    <cellStyle name="常规 7 2 14 2" xfId="31069"/>
    <cellStyle name="常规 7 2 14 3" xfId="31070"/>
    <cellStyle name="常规 7 2 14 4" xfId="31071"/>
    <cellStyle name="常规 7 2 14 5" xfId="155"/>
    <cellStyle name="常规 7 2 14 6" xfId="1291"/>
    <cellStyle name="常规 7 2 14 7" xfId="31072"/>
    <cellStyle name="常规 7 2 14 8" xfId="31073"/>
    <cellStyle name="常规 7 2 14 9" xfId="31074"/>
    <cellStyle name="常规 7 2 15" xfId="7041"/>
    <cellStyle name="常规 7 2 15 10" xfId="23636"/>
    <cellStyle name="常规 7 2 15 11" xfId="18608"/>
    <cellStyle name="常规 7 2 15 12" xfId="18610"/>
    <cellStyle name="常规 7 2 15 2" xfId="31075"/>
    <cellStyle name="常规 7 2 15 3" xfId="31076"/>
    <cellStyle name="常规 7 2 15 4" xfId="31077"/>
    <cellStyle name="常规 7 2 15 5" xfId="31078"/>
    <cellStyle name="常规 7 2 15 6" xfId="31079"/>
    <cellStyle name="常规 7 2 15 7" xfId="31080"/>
    <cellStyle name="常规 7 2 15 8" xfId="31081"/>
    <cellStyle name="常规 7 2 15 9" xfId="31082"/>
    <cellStyle name="常规 7 2 16" xfId="8209"/>
    <cellStyle name="常规 7 2 17" xfId="8213"/>
    <cellStyle name="常规 7 2 18" xfId="6828"/>
    <cellStyle name="常规 7 2 19" xfId="6834"/>
    <cellStyle name="常规 7 2 2" xfId="6344"/>
    <cellStyle name="常规 7 2 2 10" xfId="31083"/>
    <cellStyle name="常规 7 2 2 10 10" xfId="31084"/>
    <cellStyle name="常规 7 2 2 10 11" xfId="31085"/>
    <cellStyle name="常规 7 2 2 10 12" xfId="31086"/>
    <cellStyle name="常规 7 2 2 10 2" xfId="31087"/>
    <cellStyle name="常规 7 2 2 10 3" xfId="31088"/>
    <cellStyle name="常规 7 2 2 10 4" xfId="31089"/>
    <cellStyle name="常规 7 2 2 10 5" xfId="31090"/>
    <cellStyle name="常规 7 2 2 10 6" xfId="30017"/>
    <cellStyle name="常规 7 2 2 10 7" xfId="30019"/>
    <cellStyle name="常规 7 2 2 10 8" xfId="30021"/>
    <cellStyle name="常规 7 2 2 10 9" xfId="30023"/>
    <cellStyle name="常规 7 2 2 11" xfId="31091"/>
    <cellStyle name="常规 7 2 2 11 10" xfId="31092"/>
    <cellStyle name="常规 7 2 2 11 11" xfId="31093"/>
    <cellStyle name="常规 7 2 2 11 12" xfId="31094"/>
    <cellStyle name="常规 7 2 2 11 2" xfId="31095"/>
    <cellStyle name="常规 7 2 2 11 3" xfId="31096"/>
    <cellStyle name="常规 7 2 2 11 4" xfId="31097"/>
    <cellStyle name="常规 7 2 2 11 5" xfId="31098"/>
    <cellStyle name="常规 7 2 2 11 6" xfId="30031"/>
    <cellStyle name="常规 7 2 2 11 7" xfId="30033"/>
    <cellStyle name="常规 7 2 2 11 8" xfId="30035"/>
    <cellStyle name="常规 7 2 2 11 9" xfId="30037"/>
    <cellStyle name="常规 7 2 2 12" xfId="397"/>
    <cellStyle name="常规 7 2 2 12 10" xfId="31099"/>
    <cellStyle name="常规 7 2 2 12 11" xfId="31100"/>
    <cellStyle name="常规 7 2 2 12 12" xfId="31101"/>
    <cellStyle name="常规 7 2 2 12 2" xfId="31102"/>
    <cellStyle name="常规 7 2 2 12 3" xfId="31103"/>
    <cellStyle name="常规 7 2 2 12 4" xfId="31104"/>
    <cellStyle name="常规 7 2 2 12 5" xfId="31105"/>
    <cellStyle name="常规 7 2 2 12 6" xfId="30045"/>
    <cellStyle name="常规 7 2 2 12 7" xfId="30047"/>
    <cellStyle name="常规 7 2 2 12 8" xfId="30049"/>
    <cellStyle name="常规 7 2 2 12 9" xfId="30051"/>
    <cellStyle name="常规 7 2 2 13" xfId="31106"/>
    <cellStyle name="常规 7 2 2 13 10" xfId="31107"/>
    <cellStyle name="常规 7 2 2 13 11" xfId="31108"/>
    <cellStyle name="常规 7 2 2 13 12" xfId="31109"/>
    <cellStyle name="常规 7 2 2 13 2" xfId="29415"/>
    <cellStyle name="常规 7 2 2 13 3" xfId="29417"/>
    <cellStyle name="常规 7 2 2 13 4" xfId="29419"/>
    <cellStyle name="常规 7 2 2 13 5" xfId="31110"/>
    <cellStyle name="常规 7 2 2 13 6" xfId="30066"/>
    <cellStyle name="常规 7 2 2 13 7" xfId="30068"/>
    <cellStyle name="常规 7 2 2 13 8" xfId="30070"/>
    <cellStyle name="常规 7 2 2 13 9" xfId="30072"/>
    <cellStyle name="常规 7 2 2 14" xfId="31111"/>
    <cellStyle name="常规 7 2 2 15" xfId="31112"/>
    <cellStyle name="常规 7 2 2 16" xfId="31114"/>
    <cellStyle name="常规 7 2 2 17" xfId="31116"/>
    <cellStyle name="常规 7 2 2 18" xfId="31118"/>
    <cellStyle name="常规 7 2 2 19" xfId="11660"/>
    <cellStyle name="常规 7 2 2 2" xfId="31120"/>
    <cellStyle name="常规 7 2 2 2 10" xfId="31122"/>
    <cellStyle name="常规 7 2 2 2 11" xfId="31124"/>
    <cellStyle name="常规 7 2 2 2 12" xfId="31126"/>
    <cellStyle name="常规 7 2 2 2 2" xfId="31128"/>
    <cellStyle name="常规 7 2 2 2 3" xfId="31130"/>
    <cellStyle name="常规 7 2 2 2 4" xfId="31133"/>
    <cellStyle name="常规 7 2 2 2 5" xfId="31136"/>
    <cellStyle name="常规 7 2 2 2 6" xfId="31139"/>
    <cellStyle name="常规 7 2 2 2 7" xfId="31141"/>
    <cellStyle name="常规 7 2 2 2 8" xfId="31143"/>
    <cellStyle name="常规 7 2 2 2 9" xfId="31145"/>
    <cellStyle name="常规 7 2 2 20" xfId="31113"/>
    <cellStyle name="常规 7 2 2 21" xfId="31115"/>
    <cellStyle name="常规 7 2 2 22" xfId="31117"/>
    <cellStyle name="常规 7 2 2 23" xfId="31119"/>
    <cellStyle name="常规 7 2 2 24" xfId="11661"/>
    <cellStyle name="常规 7 2 2 3" xfId="31147"/>
    <cellStyle name="常规 7 2 2 3 10" xfId="31149"/>
    <cellStyle name="常规 7 2 2 3 11" xfId="31151"/>
    <cellStyle name="常规 7 2 2 3 12" xfId="31153"/>
    <cellStyle name="常规 7 2 2 3 2" xfId="31155"/>
    <cellStyle name="常规 7 2 2 3 3" xfId="31157"/>
    <cellStyle name="常规 7 2 2 3 4" xfId="31159"/>
    <cellStyle name="常规 7 2 2 3 5" xfId="31161"/>
    <cellStyle name="常规 7 2 2 3 6" xfId="17718"/>
    <cellStyle name="常规 7 2 2 3 7" xfId="17721"/>
    <cellStyle name="常规 7 2 2 3 8" xfId="17724"/>
    <cellStyle name="常规 7 2 2 3 9" xfId="31163"/>
    <cellStyle name="常规 7 2 2 4" xfId="31165"/>
    <cellStyle name="常规 7 2 2 4 10" xfId="30053"/>
    <cellStyle name="常规 7 2 2 4 11" xfId="30056"/>
    <cellStyle name="常规 7 2 2 4 12" xfId="30059"/>
    <cellStyle name="常规 7 2 2 4 2" xfId="31167"/>
    <cellStyle name="常规 7 2 2 4 3" xfId="31169"/>
    <cellStyle name="常规 7 2 2 4 4" xfId="31171"/>
    <cellStyle name="常规 7 2 2 4 5" xfId="31173"/>
    <cellStyle name="常规 7 2 2 4 6" xfId="31175"/>
    <cellStyle name="常规 7 2 2 4 7" xfId="31177"/>
    <cellStyle name="常规 7 2 2 4 8" xfId="31179"/>
    <cellStyle name="常规 7 2 2 4 9" xfId="31181"/>
    <cellStyle name="常规 7 2 2 5" xfId="31183"/>
    <cellStyle name="常规 7 2 2 5 10" xfId="31185"/>
    <cellStyle name="常规 7 2 2 5 11" xfId="31186"/>
    <cellStyle name="常规 7 2 2 5 12" xfId="31187"/>
    <cellStyle name="常规 7 2 2 5 2" xfId="31188"/>
    <cellStyle name="常规 7 2 2 5 3" xfId="31189"/>
    <cellStyle name="常规 7 2 2 5 4" xfId="28684"/>
    <cellStyle name="常规 7 2 2 5 5" xfId="28686"/>
    <cellStyle name="常规 7 2 2 5 6" xfId="28688"/>
    <cellStyle name="常规 7 2 2 5 7" xfId="31190"/>
    <cellStyle name="常规 7 2 2 5 8" xfId="31191"/>
    <cellStyle name="常规 7 2 2 5 9" xfId="29149"/>
    <cellStyle name="常规 7 2 2 6" xfId="31192"/>
    <cellStyle name="常规 7 2 2 6 10" xfId="31194"/>
    <cellStyle name="常规 7 2 2 6 11" xfId="31195"/>
    <cellStyle name="常规 7 2 2 6 12" xfId="31196"/>
    <cellStyle name="常规 7 2 2 6 2" xfId="31197"/>
    <cellStyle name="常规 7 2 2 6 3" xfId="31198"/>
    <cellStyle name="常规 7 2 2 6 4" xfId="31199"/>
    <cellStyle name="常规 7 2 2 6 5" xfId="31200"/>
    <cellStyle name="常规 7 2 2 6 6" xfId="31201"/>
    <cellStyle name="常规 7 2 2 6 7" xfId="31202"/>
    <cellStyle name="常规 7 2 2 6 8" xfId="31203"/>
    <cellStyle name="常规 7 2 2 6 9" xfId="31204"/>
    <cellStyle name="常规 7 2 2 7" xfId="31205"/>
    <cellStyle name="常规 7 2 2 7 10" xfId="31206"/>
    <cellStyle name="常规 7 2 2 7 11" xfId="31207"/>
    <cellStyle name="常规 7 2 2 7 12" xfId="31208"/>
    <cellStyle name="常规 7 2 2 7 2" xfId="31209"/>
    <cellStyle name="常规 7 2 2 7 3" xfId="31210"/>
    <cellStyle name="常规 7 2 2 7 4" xfId="31211"/>
    <cellStyle name="常规 7 2 2 7 5" xfId="31212"/>
    <cellStyle name="常规 7 2 2 7 6" xfId="31213"/>
    <cellStyle name="常规 7 2 2 7 7" xfId="31214"/>
    <cellStyle name="常规 7 2 2 7 8" xfId="31215"/>
    <cellStyle name="常规 7 2 2 7 9" xfId="31216"/>
    <cellStyle name="常规 7 2 2 8" xfId="31217"/>
    <cellStyle name="常规 7 2 2 8 10" xfId="31218"/>
    <cellStyle name="常规 7 2 2 8 11" xfId="31219"/>
    <cellStyle name="常规 7 2 2 8 12" xfId="31220"/>
    <cellStyle name="常规 7 2 2 8 2" xfId="31221"/>
    <cellStyle name="常规 7 2 2 8 3" xfId="31222"/>
    <cellStyle name="常规 7 2 2 8 4" xfId="31223"/>
    <cellStyle name="常规 7 2 2 8 5" xfId="31224"/>
    <cellStyle name="常规 7 2 2 8 6" xfId="17739"/>
    <cellStyle name="常规 7 2 2 8 7" xfId="17741"/>
    <cellStyle name="常规 7 2 2 8 8" xfId="17743"/>
    <cellStyle name="常规 7 2 2 8 9" xfId="31225"/>
    <cellStyle name="常规 7 2 2 9" xfId="31226"/>
    <cellStyle name="常规 7 2 2 9 10" xfId="14951"/>
    <cellStyle name="常规 7 2 2 9 11" xfId="14955"/>
    <cellStyle name="常规 7 2 2 9 12" xfId="28158"/>
    <cellStyle name="常规 7 2 2 9 2" xfId="31227"/>
    <cellStyle name="常规 7 2 2 9 3" xfId="526"/>
    <cellStyle name="常规 7 2 2 9 4" xfId="31228"/>
    <cellStyle name="常规 7 2 2 9 5" xfId="31229"/>
    <cellStyle name="常规 7 2 2 9 6" xfId="31230"/>
    <cellStyle name="常规 7 2 2 9 7" xfId="31231"/>
    <cellStyle name="常规 7 2 2 9 8" xfId="31232"/>
    <cellStyle name="常规 7 2 2 9 9" xfId="31233"/>
    <cellStyle name="常规 7 2 20" xfId="7042"/>
    <cellStyle name="常规 7 2 21" xfId="8210"/>
    <cellStyle name="常规 7 2 22" xfId="8214"/>
    <cellStyle name="常规 7 2 23" xfId="6829"/>
    <cellStyle name="常规 7 2 24" xfId="6835"/>
    <cellStyle name="常规 7 2 25" xfId="6839"/>
    <cellStyle name="常规 7 2 26" xfId="6843"/>
    <cellStyle name="常规 7 2 3" xfId="17208"/>
    <cellStyle name="常规 7 2 3 10" xfId="31234"/>
    <cellStyle name="常规 7 2 3 10 10" xfId="8694"/>
    <cellStyle name="常规 7 2 3 10 11" xfId="8696"/>
    <cellStyle name="常规 7 2 3 10 12" xfId="8698"/>
    <cellStyle name="常规 7 2 3 10 2" xfId="31235"/>
    <cellStyle name="常规 7 2 3 10 3" xfId="31236"/>
    <cellStyle name="常规 7 2 3 10 4" xfId="31237"/>
    <cellStyle name="常规 7 2 3 10 5" xfId="31238"/>
    <cellStyle name="常规 7 2 3 10 6" xfId="30297"/>
    <cellStyle name="常规 7 2 3 10 7" xfId="30299"/>
    <cellStyle name="常规 7 2 3 10 8" xfId="30301"/>
    <cellStyle name="常规 7 2 3 10 9" xfId="30303"/>
    <cellStyle name="常规 7 2 3 11" xfId="31239"/>
    <cellStyle name="常规 7 2 3 11 10" xfId="31240"/>
    <cellStyle name="常规 7 2 3 11 11" xfId="31241"/>
    <cellStyle name="常规 7 2 3 11 12" xfId="31242"/>
    <cellStyle name="常规 7 2 3 11 2" xfId="31243"/>
    <cellStyle name="常规 7 2 3 11 3" xfId="31244"/>
    <cellStyle name="常规 7 2 3 11 4" xfId="31245"/>
    <cellStyle name="常规 7 2 3 11 5" xfId="31246"/>
    <cellStyle name="常规 7 2 3 11 6" xfId="30308"/>
    <cellStyle name="常规 7 2 3 11 7" xfId="30310"/>
    <cellStyle name="常规 7 2 3 11 8" xfId="30312"/>
    <cellStyle name="常规 7 2 3 11 9" xfId="30314"/>
    <cellStyle name="常规 7 2 3 12" xfId="14541"/>
    <cellStyle name="常规 7 2 3 12 10" xfId="14317"/>
    <cellStyle name="常规 7 2 3 12 11" xfId="14319"/>
    <cellStyle name="常规 7 2 3 12 12" xfId="14321"/>
    <cellStyle name="常规 7 2 3 12 2" xfId="31247"/>
    <cellStyle name="常规 7 2 3 12 3" xfId="31248"/>
    <cellStyle name="常规 7 2 3 12 4" xfId="31249"/>
    <cellStyle name="常规 7 2 3 12 5" xfId="31250"/>
    <cellStyle name="常规 7 2 3 12 6" xfId="31251"/>
    <cellStyle name="常规 7 2 3 12 7" xfId="31252"/>
    <cellStyle name="常规 7 2 3 12 8" xfId="31253"/>
    <cellStyle name="常规 7 2 3 12 9" xfId="31254"/>
    <cellStyle name="常规 7 2 3 13" xfId="14543"/>
    <cellStyle name="常规 7 2 3 13 10" xfId="31255"/>
    <cellStyle name="常规 7 2 3 13 11" xfId="23839"/>
    <cellStyle name="常规 7 2 3 13 12" xfId="23841"/>
    <cellStyle name="常规 7 2 3 13 2" xfId="29491"/>
    <cellStyle name="常规 7 2 3 13 3" xfId="29493"/>
    <cellStyle name="常规 7 2 3 13 4" xfId="29495"/>
    <cellStyle name="常规 7 2 3 13 5" xfId="15897"/>
    <cellStyle name="常规 7 2 3 13 6" xfId="31256"/>
    <cellStyle name="常规 7 2 3 13 7" xfId="31257"/>
    <cellStyle name="常规 7 2 3 13 8" xfId="31258"/>
    <cellStyle name="常规 7 2 3 13 9" xfId="31259"/>
    <cellStyle name="常规 7 2 3 14" xfId="31260"/>
    <cellStyle name="常规 7 2 3 15" xfId="31261"/>
    <cellStyle name="常规 7 2 3 16" xfId="31263"/>
    <cellStyle name="常规 7 2 3 17" xfId="31265"/>
    <cellStyle name="常规 7 2 3 18" xfId="31267"/>
    <cellStyle name="常规 7 2 3 19" xfId="11678"/>
    <cellStyle name="常规 7 2 3 2" xfId="28502"/>
    <cellStyle name="常规 7 2 3 2 10" xfId="9584"/>
    <cellStyle name="常规 7 2 3 2 11" xfId="9588"/>
    <cellStyle name="常规 7 2 3 2 12" xfId="9591"/>
    <cellStyle name="常规 7 2 3 2 2" xfId="3643"/>
    <cellStyle name="常规 7 2 3 2 3" xfId="5468"/>
    <cellStyle name="常规 7 2 3 2 4" xfId="5475"/>
    <cellStyle name="常规 7 2 3 2 5" xfId="31269"/>
    <cellStyle name="常规 7 2 3 2 6" xfId="31271"/>
    <cellStyle name="常规 7 2 3 2 7" xfId="31273"/>
    <cellStyle name="常规 7 2 3 2 8" xfId="31275"/>
    <cellStyle name="常规 7 2 3 2 9" xfId="31277"/>
    <cellStyle name="常规 7 2 3 20" xfId="31262"/>
    <cellStyle name="常规 7 2 3 21" xfId="31264"/>
    <cellStyle name="常规 7 2 3 22" xfId="31266"/>
    <cellStyle name="常规 7 2 3 23" xfId="31268"/>
    <cellStyle name="常规 7 2 3 24" xfId="11679"/>
    <cellStyle name="常规 7 2 3 3" xfId="16871"/>
    <cellStyle name="常规 7 2 3 3 10" xfId="9676"/>
    <cellStyle name="常规 7 2 3 3 11" xfId="9678"/>
    <cellStyle name="常规 7 2 3 3 12" xfId="9680"/>
    <cellStyle name="常规 7 2 3 3 2" xfId="31279"/>
    <cellStyle name="常规 7 2 3 3 3" xfId="31280"/>
    <cellStyle name="常规 7 2 3 3 4" xfId="31281"/>
    <cellStyle name="常规 7 2 3 3 5" xfId="31282"/>
    <cellStyle name="常规 7 2 3 3 6" xfId="31283"/>
    <cellStyle name="常规 7 2 3 3 7" xfId="9002"/>
    <cellStyle name="常规 7 2 3 3 8" xfId="9004"/>
    <cellStyle name="常规 7 2 3 3 9" xfId="9006"/>
    <cellStyle name="常规 7 2 3 4" xfId="16874"/>
    <cellStyle name="常规 7 2 3 4 10" xfId="31284"/>
    <cellStyle name="常规 7 2 3 4 11" xfId="31285"/>
    <cellStyle name="常规 7 2 3 4 12" xfId="31286"/>
    <cellStyle name="常规 7 2 3 4 2" xfId="31287"/>
    <cellStyle name="常规 7 2 3 4 3" xfId="31288"/>
    <cellStyle name="常规 7 2 3 4 4" xfId="31289"/>
    <cellStyle name="常规 7 2 3 4 5" xfId="31290"/>
    <cellStyle name="常规 7 2 3 4 6" xfId="31291"/>
    <cellStyle name="常规 7 2 3 4 7" xfId="31292"/>
    <cellStyle name="常规 7 2 3 4 8" xfId="31293"/>
    <cellStyle name="常规 7 2 3 4 9" xfId="27077"/>
    <cellStyle name="常规 7 2 3 5" xfId="16877"/>
    <cellStyle name="常规 7 2 3 5 10" xfId="31294"/>
    <cellStyle name="常规 7 2 3 5 11" xfId="31296"/>
    <cellStyle name="常规 7 2 3 5 12" xfId="13360"/>
    <cellStyle name="常规 7 2 3 5 2" xfId="31298"/>
    <cellStyle name="常规 7 2 3 5 3" xfId="31299"/>
    <cellStyle name="常规 7 2 3 5 4" xfId="31300"/>
    <cellStyle name="常规 7 2 3 5 5" xfId="31301"/>
    <cellStyle name="常规 7 2 3 5 6" xfId="31302"/>
    <cellStyle name="常规 7 2 3 5 7" xfId="13267"/>
    <cellStyle name="常规 7 2 3 5 8" xfId="13271"/>
    <cellStyle name="常规 7 2 3 5 9" xfId="13275"/>
    <cellStyle name="常规 7 2 3 6" xfId="31303"/>
    <cellStyle name="常规 7 2 3 6 10" xfId="31305"/>
    <cellStyle name="常规 7 2 3 6 11" xfId="31306"/>
    <cellStyle name="常规 7 2 3 6 12" xfId="20298"/>
    <cellStyle name="常规 7 2 3 6 2" xfId="20928"/>
    <cellStyle name="常规 7 2 3 6 3" xfId="20931"/>
    <cellStyle name="常规 7 2 3 6 4" xfId="20934"/>
    <cellStyle name="常规 7 2 3 6 5" xfId="31307"/>
    <cellStyle name="常规 7 2 3 6 6" xfId="31308"/>
    <cellStyle name="常规 7 2 3 6 7" xfId="31309"/>
    <cellStyle name="常规 7 2 3 6 8" xfId="31310"/>
    <cellStyle name="常规 7 2 3 6 9" xfId="31311"/>
    <cellStyle name="常规 7 2 3 7" xfId="31312"/>
    <cellStyle name="常规 7 2 3 7 10" xfId="9750"/>
    <cellStyle name="常规 7 2 3 7 11" xfId="9752"/>
    <cellStyle name="常规 7 2 3 7 12" xfId="9754"/>
    <cellStyle name="常规 7 2 3 7 2" xfId="31313"/>
    <cellStyle name="常规 7 2 3 7 3" xfId="2590"/>
    <cellStyle name="常规 7 2 3 7 4" xfId="2594"/>
    <cellStyle name="常规 7 2 3 7 5" xfId="2596"/>
    <cellStyle name="常规 7 2 3 7 6" xfId="31314"/>
    <cellStyle name="常规 7 2 3 7 7" xfId="31315"/>
    <cellStyle name="常规 7 2 3 7 8" xfId="31316"/>
    <cellStyle name="常规 7 2 3 7 9" xfId="31317"/>
    <cellStyle name="常规 7 2 3 8" xfId="31318"/>
    <cellStyle name="常规 7 2 3 8 10" xfId="9834"/>
    <cellStyle name="常规 7 2 3 8 11" xfId="9836"/>
    <cellStyle name="常规 7 2 3 8 12" xfId="9838"/>
    <cellStyle name="常规 7 2 3 8 2" xfId="31319"/>
    <cellStyle name="常规 7 2 3 8 3" xfId="2601"/>
    <cellStyle name="常规 7 2 3 8 4" xfId="2607"/>
    <cellStyle name="常规 7 2 3 8 5" xfId="2614"/>
    <cellStyle name="常规 7 2 3 8 6" xfId="31320"/>
    <cellStyle name="常规 7 2 3 8 7" xfId="9017"/>
    <cellStyle name="常规 7 2 3 8 8" xfId="9019"/>
    <cellStyle name="常规 7 2 3 8 9" xfId="9021"/>
    <cellStyle name="常规 7 2 3 9" xfId="31321"/>
    <cellStyle name="常规 7 2 3 9 10" xfId="16418"/>
    <cellStyle name="常规 7 2 3 9 11" xfId="16421"/>
    <cellStyle name="常规 7 2 3 9 12" xfId="28232"/>
    <cellStyle name="常规 7 2 3 9 2" xfId="31322"/>
    <cellStyle name="常规 7 2 3 9 3" xfId="286"/>
    <cellStyle name="常规 7 2 3 9 4" xfId="1251"/>
    <cellStyle name="常规 7 2 3 9 5" xfId="2625"/>
    <cellStyle name="常规 7 2 3 9 6" xfId="31323"/>
    <cellStyle name="常规 7 2 3 9 7" xfId="31324"/>
    <cellStyle name="常规 7 2 3 9 8" xfId="31325"/>
    <cellStyle name="常规 7 2 3 9 9" xfId="27081"/>
    <cellStyle name="常规 7 2 4" xfId="31326"/>
    <cellStyle name="常规 7 2 4 10" xfId="31327"/>
    <cellStyle name="常规 7 2 4 11" xfId="31328"/>
    <cellStyle name="常规 7 2 4 12" xfId="31329"/>
    <cellStyle name="常规 7 2 4 2" xfId="31330"/>
    <cellStyle name="常规 7 2 4 3" xfId="31332"/>
    <cellStyle name="常规 7 2 4 4" xfId="31334"/>
    <cellStyle name="常规 7 2 4 5" xfId="31336"/>
    <cellStyle name="常规 7 2 4 6" xfId="31338"/>
    <cellStyle name="常规 7 2 4 7" xfId="6415"/>
    <cellStyle name="常规 7 2 4 8" xfId="6417"/>
    <cellStyle name="常规 7 2 4 9" xfId="6419"/>
    <cellStyle name="常规 7 2 5" xfId="31340"/>
    <cellStyle name="常规 7 2 5 10" xfId="31341"/>
    <cellStyle name="常规 7 2 5 11" xfId="31342"/>
    <cellStyle name="常规 7 2 5 12" xfId="31343"/>
    <cellStyle name="常规 7 2 5 2" xfId="31344"/>
    <cellStyle name="常规 7 2 5 3" xfId="31345"/>
    <cellStyle name="常规 7 2 5 4" xfId="28017"/>
    <cellStyle name="常规 7 2 5 5" xfId="28019"/>
    <cellStyle name="常规 7 2 5 6" xfId="28021"/>
    <cellStyle name="常规 7 2 5 7" xfId="31346"/>
    <cellStyle name="常规 7 2 5 8" xfId="31347"/>
    <cellStyle name="常规 7 2 5 9" xfId="31348"/>
    <cellStyle name="常规 7 2 6" xfId="31349"/>
    <cellStyle name="常规 7 2 6 10" xfId="31350"/>
    <cellStyle name="常规 7 2 6 11" xfId="31351"/>
    <cellStyle name="常规 7 2 6 12" xfId="31352"/>
    <cellStyle name="常规 7 2 6 2" xfId="31353"/>
    <cellStyle name="常规 7 2 6 3" xfId="31354"/>
    <cellStyle name="常规 7 2 6 4" xfId="23257"/>
    <cellStyle name="常规 7 2 6 5" xfId="23259"/>
    <cellStyle name="常规 7 2 6 6" xfId="23261"/>
    <cellStyle name="常规 7 2 6 7" xfId="31355"/>
    <cellStyle name="常规 7 2 6 8" xfId="31356"/>
    <cellStyle name="常规 7 2 6 9" xfId="31357"/>
    <cellStyle name="常规 7 2 7" xfId="6954"/>
    <cellStyle name="常规 7 2 7 10" xfId="15428"/>
    <cellStyle name="常规 7 2 7 11" xfId="15450"/>
    <cellStyle name="常规 7 2 7 12" xfId="1471"/>
    <cellStyle name="常规 7 2 7 2" xfId="31358"/>
    <cellStyle name="常规 7 2 7 3" xfId="31359"/>
    <cellStyle name="常规 7 2 7 4" xfId="31360"/>
    <cellStyle name="常规 7 2 7 5" xfId="31361"/>
    <cellStyle name="常规 7 2 7 6" xfId="31362"/>
    <cellStyle name="常规 7 2 7 7" xfId="31363"/>
    <cellStyle name="常规 7 2 7 8" xfId="31364"/>
    <cellStyle name="常规 7 2 7 9" xfId="31365"/>
    <cellStyle name="常规 7 2 8" xfId="5629"/>
    <cellStyle name="常规 7 2 8 10" xfId="31366"/>
    <cellStyle name="常规 7 2 8 11" xfId="31367"/>
    <cellStyle name="常规 7 2 8 12" xfId="14548"/>
    <cellStyle name="常规 7 2 8 2" xfId="28515"/>
    <cellStyle name="常规 7 2 8 3" xfId="16883"/>
    <cellStyle name="常规 7 2 8 4" xfId="16885"/>
    <cellStyle name="常规 7 2 8 5" xfId="16887"/>
    <cellStyle name="常规 7 2 8 6" xfId="31368"/>
    <cellStyle name="常规 7 2 8 7" xfId="31369"/>
    <cellStyle name="常规 7 2 8 8" xfId="31370"/>
    <cellStyle name="常规 7 2 8 9" xfId="31371"/>
    <cellStyle name="常规 7 2 9" xfId="5632"/>
    <cellStyle name="常规 7 2 9 10" xfId="31372"/>
    <cellStyle name="常规 7 2 9 11" xfId="31373"/>
    <cellStyle name="常规 7 2 9 12" xfId="31374"/>
    <cellStyle name="常规 7 2 9 2" xfId="31375"/>
    <cellStyle name="常规 7 2 9 3" xfId="31376"/>
    <cellStyle name="常规 7 2 9 4" xfId="31377"/>
    <cellStyle name="常规 7 2 9 5" xfId="31378"/>
    <cellStyle name="常规 7 2 9 6" xfId="31379"/>
    <cellStyle name="常规 7 2 9 7" xfId="6067"/>
    <cellStyle name="常规 7 2 9 8" xfId="6427"/>
    <cellStyle name="常规 7 2 9 9" xfId="6431"/>
    <cellStyle name="常规 7 3" xfId="26187"/>
    <cellStyle name="常规 7 3 10" xfId="28592"/>
    <cellStyle name="常规 7 3 10 10" xfId="5975"/>
    <cellStyle name="常规 7 3 10 11" xfId="5979"/>
    <cellStyle name="常规 7 3 10 12" xfId="5983"/>
    <cellStyle name="常规 7 3 10 2" xfId="12643"/>
    <cellStyle name="常规 7 3 10 3" xfId="12645"/>
    <cellStyle name="常规 7 3 10 4" xfId="12647"/>
    <cellStyle name="常规 7 3 10 5" xfId="12649"/>
    <cellStyle name="常规 7 3 10 6" xfId="12651"/>
    <cellStyle name="常规 7 3 10 7" xfId="12653"/>
    <cellStyle name="常规 7 3 10 8" xfId="31380"/>
    <cellStyle name="常规 7 3 10 9" xfId="31381"/>
    <cellStyle name="常规 7 3 11" xfId="28595"/>
    <cellStyle name="常规 7 3 11 10" xfId="23769"/>
    <cellStyle name="常规 7 3 11 11" xfId="23771"/>
    <cellStyle name="常规 7 3 11 12" xfId="23773"/>
    <cellStyle name="常规 7 3 11 2" xfId="12665"/>
    <cellStyle name="常规 7 3 11 3" xfId="12668"/>
    <cellStyle name="常规 7 3 11 4" xfId="12671"/>
    <cellStyle name="常规 7 3 11 5" xfId="12674"/>
    <cellStyle name="常规 7 3 11 6" xfId="12677"/>
    <cellStyle name="常规 7 3 11 7" xfId="12680"/>
    <cellStyle name="常规 7 3 11 8" xfId="12731"/>
    <cellStyle name="常规 7 3 11 9" xfId="12734"/>
    <cellStyle name="常规 7 3 12" xfId="28598"/>
    <cellStyle name="常规 7 3 12 10" xfId="24155"/>
    <cellStyle name="常规 7 3 12 11" xfId="24165"/>
    <cellStyle name="常规 7 3 12 12" xfId="24176"/>
    <cellStyle name="常规 7 3 12 2" xfId="31382"/>
    <cellStyle name="常规 7 3 12 3" xfId="31383"/>
    <cellStyle name="常规 7 3 12 4" xfId="31384"/>
    <cellStyle name="常规 7 3 12 5" xfId="31385"/>
    <cellStyle name="常规 7 3 12 6" xfId="31386"/>
    <cellStyle name="常规 7 3 12 7" xfId="31387"/>
    <cellStyle name="常规 7 3 12 8" xfId="31388"/>
    <cellStyle name="常规 7 3 12 9" xfId="31389"/>
    <cellStyle name="常规 7 3 13" xfId="7064"/>
    <cellStyle name="常规 7 3 13 10" xfId="8720"/>
    <cellStyle name="常规 7 3 13 11" xfId="8723"/>
    <cellStyle name="常规 7 3 13 12" xfId="24556"/>
    <cellStyle name="常规 7 3 13 2" xfId="31390"/>
    <cellStyle name="常规 7 3 13 3" xfId="31391"/>
    <cellStyle name="常规 7 3 13 4" xfId="31392"/>
    <cellStyle name="常规 7 3 13 5" xfId="31393"/>
    <cellStyle name="常规 7 3 13 6" xfId="28788"/>
    <cellStyle name="常规 7 3 13 7" xfId="28790"/>
    <cellStyle name="常规 7 3 13 8" xfId="28792"/>
    <cellStyle name="常规 7 3 13 9" xfId="31394"/>
    <cellStyle name="常规 7 3 14" xfId="7068"/>
    <cellStyle name="常规 7 3 15" xfId="7072"/>
    <cellStyle name="常规 7 3 16" xfId="28128"/>
    <cellStyle name="常规 7 3 17" xfId="28131"/>
    <cellStyle name="常规 7 3 18" xfId="31395"/>
    <cellStyle name="常规 7 3 19" xfId="31397"/>
    <cellStyle name="常规 7 3 2" xfId="7566"/>
    <cellStyle name="常规 7 3 2 10" xfId="31399"/>
    <cellStyle name="常规 7 3 2 11" xfId="29221"/>
    <cellStyle name="常规 7 3 2 12" xfId="15826"/>
    <cellStyle name="常规 7 3 2 2" xfId="31400"/>
    <cellStyle name="常规 7 3 2 3" xfId="31402"/>
    <cellStyle name="常规 7 3 2 4" xfId="31404"/>
    <cellStyle name="常规 7 3 2 5" xfId="31406"/>
    <cellStyle name="常规 7 3 2 6" xfId="31408"/>
    <cellStyle name="常规 7 3 2 7" xfId="31410"/>
    <cellStyle name="常规 7 3 2 8" xfId="31412"/>
    <cellStyle name="常规 7 3 2 9" xfId="31414"/>
    <cellStyle name="常规 7 3 20" xfId="7073"/>
    <cellStyle name="常规 7 3 21" xfId="28129"/>
    <cellStyle name="常规 7 3 22" xfId="28132"/>
    <cellStyle name="常规 7 3 23" xfId="31396"/>
    <cellStyle name="常规 7 3 24" xfId="31398"/>
    <cellStyle name="常规 7 3 3" xfId="7568"/>
    <cellStyle name="常规 7 3 3 10" xfId="31416"/>
    <cellStyle name="常规 7 3 3 11" xfId="19999"/>
    <cellStyle name="常规 7 3 3 12" xfId="14604"/>
    <cellStyle name="常规 7 3 3 2" xfId="28579"/>
    <cellStyle name="常规 7 3 3 3" xfId="31417"/>
    <cellStyle name="常规 7 3 3 4" xfId="31419"/>
    <cellStyle name="常规 7 3 3 5" xfId="31421"/>
    <cellStyle name="常规 7 3 3 6" xfId="31423"/>
    <cellStyle name="常规 7 3 3 7" xfId="31425"/>
    <cellStyle name="常规 7 3 3 8" xfId="31426"/>
    <cellStyle name="常规 7 3 3 9" xfId="31427"/>
    <cellStyle name="常规 7 3 4" xfId="2527"/>
    <cellStyle name="常规 7 3 4 10" xfId="31428"/>
    <cellStyle name="常规 7 3 4 11" xfId="31429"/>
    <cellStyle name="常规 7 3 4 12" xfId="31430"/>
    <cellStyle name="常规 7 3 4 2" xfId="31431"/>
    <cellStyle name="常规 7 3 4 3" xfId="31433"/>
    <cellStyle name="常规 7 3 4 4" xfId="31435"/>
    <cellStyle name="常规 7 3 4 5" xfId="31437"/>
    <cellStyle name="常规 7 3 4 6" xfId="31439"/>
    <cellStyle name="常规 7 3 4 7" xfId="31441"/>
    <cellStyle name="常规 7 3 4 8" xfId="31442"/>
    <cellStyle name="常规 7 3 4 9" xfId="31443"/>
    <cellStyle name="常规 7 3 5" xfId="31444"/>
    <cellStyle name="常规 7 3 5 10" xfId="30349"/>
    <cellStyle name="常规 7 3 5 11" xfId="30351"/>
    <cellStyle name="常规 7 3 5 12" xfId="30353"/>
    <cellStyle name="常规 7 3 5 2" xfId="31445"/>
    <cellStyle name="常规 7 3 5 3" xfId="31446"/>
    <cellStyle name="常规 7 3 5 4" xfId="31447"/>
    <cellStyle name="常规 7 3 5 5" xfId="31448"/>
    <cellStyle name="常规 7 3 5 6" xfId="31449"/>
    <cellStyle name="常规 7 3 5 7" xfId="31450"/>
    <cellStyle name="常规 7 3 5 8" xfId="31451"/>
    <cellStyle name="常规 7 3 5 9" xfId="31452"/>
    <cellStyle name="常规 7 3 6" xfId="31453"/>
    <cellStyle name="常规 7 3 6 10" xfId="889"/>
    <cellStyle name="常规 7 3 6 11" xfId="3416"/>
    <cellStyle name="常规 7 3 6 12" xfId="3460"/>
    <cellStyle name="常规 7 3 6 2" xfId="31454"/>
    <cellStyle name="常规 7 3 6 3" xfId="31455"/>
    <cellStyle name="常规 7 3 6 4" xfId="31456"/>
    <cellStyle name="常规 7 3 6 5" xfId="31457"/>
    <cellStyle name="常规 7 3 6 6" xfId="31458"/>
    <cellStyle name="常规 7 3 6 7" xfId="31459"/>
    <cellStyle name="常规 7 3 6 8" xfId="31460"/>
    <cellStyle name="常规 7 3 6 9" xfId="15168"/>
    <cellStyle name="常规 7 3 7" xfId="31461"/>
    <cellStyle name="常规 7 3 7 10" xfId="31462"/>
    <cellStyle name="常规 7 3 7 11" xfId="29310"/>
    <cellStyle name="常规 7 3 7 12" xfId="29312"/>
    <cellStyle name="常规 7 3 7 2" xfId="31463"/>
    <cellStyle name="常规 7 3 7 3" xfId="31466"/>
    <cellStyle name="常规 7 3 7 4" xfId="31469"/>
    <cellStyle name="常规 7 3 7 5" xfId="31472"/>
    <cellStyle name="常规 7 3 7 6" xfId="31475"/>
    <cellStyle name="常规 7 3 7 7" xfId="31476"/>
    <cellStyle name="常规 7 3 7 8" xfId="31478"/>
    <cellStyle name="常规 7 3 7 9" xfId="31480"/>
    <cellStyle name="常规 7 3 8" xfId="13148"/>
    <cellStyle name="常规 7 3 8 10" xfId="31482"/>
    <cellStyle name="常规 7 3 8 11" xfId="31483"/>
    <cellStyle name="常规 7 3 8 12" xfId="31484"/>
    <cellStyle name="常规 7 3 8 2" xfId="28605"/>
    <cellStyle name="常规 7 3 8 3" xfId="31485"/>
    <cellStyle name="常规 7 3 8 4" xfId="31488"/>
    <cellStyle name="常规 7 3 8 5" xfId="31491"/>
    <cellStyle name="常规 7 3 8 6" xfId="31494"/>
    <cellStyle name="常规 7 3 8 7" xfId="31495"/>
    <cellStyle name="常规 7 3 8 8" xfId="31496"/>
    <cellStyle name="常规 7 3 8 9" xfId="31497"/>
    <cellStyle name="常规 7 3 9" xfId="13150"/>
    <cellStyle name="常规 7 3 9 10" xfId="31498"/>
    <cellStyle name="常规 7 3 9 11" xfId="31499"/>
    <cellStyle name="常规 7 3 9 12" xfId="31500"/>
    <cellStyle name="常规 7 3 9 2" xfId="15064"/>
    <cellStyle name="常规 7 3 9 3" xfId="15068"/>
    <cellStyle name="常规 7 3 9 4" xfId="15072"/>
    <cellStyle name="常规 7 3 9 5" xfId="15076"/>
    <cellStyle name="常规 7 3 9 6" xfId="15080"/>
    <cellStyle name="常规 7 3 9 7" xfId="15082"/>
    <cellStyle name="常规 7 3 9 8" xfId="15084"/>
    <cellStyle name="常规 7 3 9 9" xfId="31502"/>
    <cellStyle name="常规 7 4" xfId="26189"/>
    <cellStyle name="常规 7 4 10" xfId="31503"/>
    <cellStyle name="常规 7 4 10 10" xfId="715"/>
    <cellStyle name="常规 7 4 10 11" xfId="31505"/>
    <cellStyle name="常规 7 4 10 12" xfId="8412"/>
    <cellStyle name="常规 7 4 10 2" xfId="31506"/>
    <cellStyle name="常规 7 4 10 3" xfId="31507"/>
    <cellStyle name="常规 7 4 10 4" xfId="31508"/>
    <cellStyle name="常规 7 4 10 5" xfId="31509"/>
    <cellStyle name="常规 7 4 10 6" xfId="31510"/>
    <cellStyle name="常规 7 4 10 7" xfId="31511"/>
    <cellStyle name="常规 7 4 10 8" xfId="31512"/>
    <cellStyle name="常规 7 4 10 9" xfId="31513"/>
    <cellStyle name="常规 7 4 11" xfId="31514"/>
    <cellStyle name="常规 7 4 11 10" xfId="24564"/>
    <cellStyle name="常规 7 4 11 11" xfId="24566"/>
    <cellStyle name="常规 7 4 11 12" xfId="24568"/>
    <cellStyle name="常规 7 4 11 2" xfId="11060"/>
    <cellStyle name="常规 7 4 11 3" xfId="11063"/>
    <cellStyle name="常规 7 4 11 4" xfId="24526"/>
    <cellStyle name="常规 7 4 11 5" xfId="24528"/>
    <cellStyle name="常规 7 4 11 6" xfId="24530"/>
    <cellStyle name="常规 7 4 11 7" xfId="24532"/>
    <cellStyle name="常规 7 4 11 8" xfId="12872"/>
    <cellStyle name="常规 7 4 11 9" xfId="12875"/>
    <cellStyle name="常规 7 4 12" xfId="31517"/>
    <cellStyle name="常规 7 4 12 10" xfId="26319"/>
    <cellStyle name="常规 7 4 12 11" xfId="22104"/>
    <cellStyle name="常规 7 4 12 12" xfId="22107"/>
    <cellStyle name="常规 7 4 12 2" xfId="31518"/>
    <cellStyle name="常规 7 4 12 3" xfId="8795"/>
    <cellStyle name="常规 7 4 12 4" xfId="31519"/>
    <cellStyle name="常规 7 4 12 5" xfId="31520"/>
    <cellStyle name="常规 7 4 12 6" xfId="31521"/>
    <cellStyle name="常规 7 4 12 7" xfId="31522"/>
    <cellStyle name="常规 7 4 12 8" xfId="31523"/>
    <cellStyle name="常规 7 4 12 9" xfId="31524"/>
    <cellStyle name="常规 7 4 13" xfId="7089"/>
    <cellStyle name="常规 7 4 13 10" xfId="26343"/>
    <cellStyle name="常规 7 4 13 11" xfId="26346"/>
    <cellStyle name="常规 7 4 13 12" xfId="26349"/>
    <cellStyle name="常规 7 4 13 2" xfId="31525"/>
    <cellStyle name="常规 7 4 13 3" xfId="31526"/>
    <cellStyle name="常规 7 4 13 4" xfId="31527"/>
    <cellStyle name="常规 7 4 13 5" xfId="31528"/>
    <cellStyle name="常规 7 4 13 6" xfId="28917"/>
    <cellStyle name="常规 7 4 13 7" xfId="28919"/>
    <cellStyle name="常规 7 4 13 8" xfId="28921"/>
    <cellStyle name="常规 7 4 13 9" xfId="31529"/>
    <cellStyle name="常规 7 4 14" xfId="2875"/>
    <cellStyle name="常规 7 4 15" xfId="7093"/>
    <cellStyle name="常规 7 4 16" xfId="28141"/>
    <cellStyle name="常规 7 4 17" xfId="28145"/>
    <cellStyle name="常规 7 4 18" xfId="31531"/>
    <cellStyle name="常规 7 4 19" xfId="31534"/>
    <cellStyle name="常规 7 4 2" xfId="22851"/>
    <cellStyle name="常规 7 4 2 10" xfId="31536"/>
    <cellStyle name="常规 7 4 2 11" xfId="29639"/>
    <cellStyle name="常规 7 4 2 12" xfId="29641"/>
    <cellStyle name="常规 7 4 2 2" xfId="10999"/>
    <cellStyle name="常规 7 4 2 3" xfId="31537"/>
    <cellStyle name="常规 7 4 2 4" xfId="31539"/>
    <cellStyle name="常规 7 4 2 5" xfId="26928"/>
    <cellStyle name="常规 7 4 2 6" xfId="26931"/>
    <cellStyle name="常规 7 4 2 7" xfId="26935"/>
    <cellStyle name="常规 7 4 2 8" xfId="31541"/>
    <cellStyle name="常规 7 4 2 9" xfId="31542"/>
    <cellStyle name="常规 7 4 20" xfId="7094"/>
    <cellStyle name="常规 7 4 21" xfId="28142"/>
    <cellStyle name="常规 7 4 22" xfId="28146"/>
    <cellStyle name="常规 7 4 23" xfId="31532"/>
    <cellStyle name="常规 7 4 24" xfId="31535"/>
    <cellStyle name="常规 7 4 3" xfId="22855"/>
    <cellStyle name="常规 7 4 3 10" xfId="31543"/>
    <cellStyle name="常规 7 4 3 11" xfId="20106"/>
    <cellStyle name="常规 7 4 3 12" xfId="20109"/>
    <cellStyle name="常规 7 4 3 2" xfId="11052"/>
    <cellStyle name="常规 7 4 3 3" xfId="11426"/>
    <cellStyle name="常规 7 4 3 4" xfId="11429"/>
    <cellStyle name="常规 7 4 3 5" xfId="11432"/>
    <cellStyle name="常规 7 4 3 6" xfId="11435"/>
    <cellStyle name="常规 7 4 3 7" xfId="11438"/>
    <cellStyle name="常规 7 4 3 8" xfId="11441"/>
    <cellStyle name="常规 7 4 3 9" xfId="11444"/>
    <cellStyle name="常规 7 4 4" xfId="2530"/>
    <cellStyle name="常规 7 4 4 10" xfId="31544"/>
    <cellStyle name="常规 7 4 4 11" xfId="31545"/>
    <cellStyle name="常规 7 4 4 12" xfId="31546"/>
    <cellStyle name="常规 7 4 4 2" xfId="11077"/>
    <cellStyle name="常规 7 4 4 3" xfId="31547"/>
    <cellStyle name="常规 7 4 4 4" xfId="31549"/>
    <cellStyle name="常规 7 4 4 5" xfId="31551"/>
    <cellStyle name="常规 7 4 4 6" xfId="31553"/>
    <cellStyle name="常规 7 4 4 7" xfId="30509"/>
    <cellStyle name="常规 7 4 4 8" xfId="30511"/>
    <cellStyle name="常规 7 4 4 9" xfId="30513"/>
    <cellStyle name="常规 7 4 5" xfId="2534"/>
    <cellStyle name="常规 7 4 5 10" xfId="8968"/>
    <cellStyle name="常规 7 4 5 11" xfId="8971"/>
    <cellStyle name="常规 7 4 5 12" xfId="8974"/>
    <cellStyle name="常规 7 4 5 2" xfId="26858"/>
    <cellStyle name="常规 7 4 5 3" xfId="26860"/>
    <cellStyle name="常规 7 4 5 4" xfId="26862"/>
    <cellStyle name="常规 7 4 5 5" xfId="31555"/>
    <cellStyle name="常规 7 4 5 6" xfId="31556"/>
    <cellStyle name="常规 7 4 5 7" xfId="31557"/>
    <cellStyle name="常规 7 4 5 8" xfId="31558"/>
    <cellStyle name="常规 7 4 5 9" xfId="31559"/>
    <cellStyle name="常规 7 4 6" xfId="31560"/>
    <cellStyle name="常规 7 4 6 10" xfId="31562"/>
    <cellStyle name="常规 7 4 6 11" xfId="29664"/>
    <cellStyle name="常规 7 4 6 12" xfId="29666"/>
    <cellStyle name="常规 7 4 6 2" xfId="26871"/>
    <cellStyle name="常规 7 4 6 3" xfId="26873"/>
    <cellStyle name="常规 7 4 6 4" xfId="26875"/>
    <cellStyle name="常规 7 4 6 5" xfId="31563"/>
    <cellStyle name="常规 7 4 6 6" xfId="31564"/>
    <cellStyle name="常规 7 4 6 7" xfId="31565"/>
    <cellStyle name="常规 7 4 6 8" xfId="31567"/>
    <cellStyle name="常规 7 4 6 9" xfId="15235"/>
    <cellStyle name="常规 7 4 7" xfId="31569"/>
    <cellStyle name="常规 7 4 7 10" xfId="31571"/>
    <cellStyle name="常规 7 4 7 11" xfId="31572"/>
    <cellStyle name="常规 7 4 7 12" xfId="31573"/>
    <cellStyle name="常规 7 4 7 2" xfId="26890"/>
    <cellStyle name="常规 7 4 7 3" xfId="26893"/>
    <cellStyle name="常规 7 4 7 4" xfId="26896"/>
    <cellStyle name="常规 7 4 7 5" xfId="26938"/>
    <cellStyle name="常规 7 4 7 6" xfId="26941"/>
    <cellStyle name="常规 7 4 7 7" xfId="26943"/>
    <cellStyle name="常规 7 4 7 8" xfId="31574"/>
    <cellStyle name="常规 7 4 7 9" xfId="31576"/>
    <cellStyle name="常规 7 4 8" xfId="13164"/>
    <cellStyle name="常规 7 4 8 10" xfId="31578"/>
    <cellStyle name="常规 7 4 8 11" xfId="31579"/>
    <cellStyle name="常规 7 4 8 12" xfId="31580"/>
    <cellStyle name="常规 7 4 8 2" xfId="26911"/>
    <cellStyle name="常规 7 4 8 3" xfId="11618"/>
    <cellStyle name="常规 7 4 8 4" xfId="11622"/>
    <cellStyle name="常规 7 4 8 5" xfId="11625"/>
    <cellStyle name="常规 7 4 8 6" xfId="11628"/>
    <cellStyle name="常规 7 4 8 7" xfId="11630"/>
    <cellStyle name="常规 7 4 8 8" xfId="11634"/>
    <cellStyle name="常规 7 4 8 9" xfId="11638"/>
    <cellStyle name="常规 7 4 9" xfId="13167"/>
    <cellStyle name="常规 7 4 9 10" xfId="31581"/>
    <cellStyle name="常规 7 4 9 11" xfId="31582"/>
    <cellStyle name="常规 7 4 9 12" xfId="31583"/>
    <cellStyle name="常规 7 4 9 2" xfId="31585"/>
    <cellStyle name="常规 7 4 9 3" xfId="31587"/>
    <cellStyle name="常规 7 4 9 4" xfId="31589"/>
    <cellStyle name="常规 7 4 9 5" xfId="31591"/>
    <cellStyle name="常规 7 4 9 6" xfId="31593"/>
    <cellStyle name="常规 7 4 9 7" xfId="30523"/>
    <cellStyle name="常规 7 4 9 8" xfId="30526"/>
    <cellStyle name="常规 7 4 9 9" xfId="30529"/>
    <cellStyle name="常规 7 5" xfId="31594"/>
    <cellStyle name="常规 7 6" xfId="31595"/>
    <cellStyle name="常规 7 7" xfId="31596"/>
    <cellStyle name="常规 7 7 2" xfId="6353"/>
    <cellStyle name="常规 7 7 2 3" xfId="31597"/>
    <cellStyle name="常规 7 7 3" xfId="17223"/>
    <cellStyle name="常规 7 7 4" xfId="31598"/>
    <cellStyle name="常规 7 7 5" xfId="31599"/>
    <cellStyle name="常规 7 7 6" xfId="6087"/>
    <cellStyle name="常规 70" xfId="30962"/>
    <cellStyle name="常规 70 10" xfId="30965"/>
    <cellStyle name="常规 70 11" xfId="30967"/>
    <cellStyle name="常规 70 12" xfId="30969"/>
    <cellStyle name="常规 70 2" xfId="28377"/>
    <cellStyle name="常规 70 3" xfId="28381"/>
    <cellStyle name="常规 70 4" xfId="28386"/>
    <cellStyle name="常规 70 5" xfId="28392"/>
    <cellStyle name="常规 70 6" xfId="30997"/>
    <cellStyle name="常规 70 7" xfId="30999"/>
    <cellStyle name="常规 70 8" xfId="31001"/>
    <cellStyle name="常规 70 9" xfId="31003"/>
    <cellStyle name="常规 71" xfId="31005"/>
    <cellStyle name="常规 71 10" xfId="31600"/>
    <cellStyle name="常规 71 11" xfId="22249"/>
    <cellStyle name="常规 71 2" xfId="28410"/>
    <cellStyle name="常规 71 3" xfId="28413"/>
    <cellStyle name="常规 71 4" xfId="28416"/>
    <cellStyle name="常规 71 5" xfId="28419"/>
    <cellStyle name="常规 71 6" xfId="31601"/>
    <cellStyle name="常规 71 7" xfId="31602"/>
    <cellStyle name="常规 71 8" xfId="31603"/>
    <cellStyle name="常规 71 9" xfId="31604"/>
    <cellStyle name="常规 72" xfId="31008"/>
    <cellStyle name="常规 72 10" xfId="31011"/>
    <cellStyle name="常规 72 2" xfId="22752"/>
    <cellStyle name="常规 72 3" xfId="28427"/>
    <cellStyle name="常规 72 4" xfId="28431"/>
    <cellStyle name="常规 72 5" xfId="28435"/>
    <cellStyle name="常规 72 6" xfId="31017"/>
    <cellStyle name="常规 72 7" xfId="31019"/>
    <cellStyle name="常规 72 8" xfId="31021"/>
    <cellStyle name="常规 72 9" xfId="31023"/>
    <cellStyle name="常规 73" xfId="18513"/>
    <cellStyle name="常规 74" xfId="15857"/>
    <cellStyle name="常规 75" xfId="15862"/>
    <cellStyle name="常规 76" xfId="15866"/>
    <cellStyle name="常规 76 2" xfId="22801"/>
    <cellStyle name="常规 76 3" xfId="31605"/>
    <cellStyle name="常规 76 4" xfId="31606"/>
    <cellStyle name="常规 76 5" xfId="18208"/>
    <cellStyle name="常规 76 6" xfId="18210"/>
    <cellStyle name="常规 77" xfId="18516"/>
    <cellStyle name="常规 78" xfId="18519"/>
    <cellStyle name="常规 78 2" xfId="22829"/>
    <cellStyle name="常规 78 3" xfId="31607"/>
    <cellStyle name="常规 78 4" xfId="31608"/>
    <cellStyle name="常规 79" xfId="18522"/>
    <cellStyle name="常规 79 2" xfId="22837"/>
    <cellStyle name="常规 79 3" xfId="31609"/>
    <cellStyle name="常规 8" xfId="31610"/>
    <cellStyle name="常规 8 2" xfId="30322"/>
    <cellStyle name="常规 8 2 10" xfId="29017"/>
    <cellStyle name="常规 8 2 10 10" xfId="21860"/>
    <cellStyle name="常规 8 2 10 11" xfId="21864"/>
    <cellStyle name="常规 8 2 10 12" xfId="21868"/>
    <cellStyle name="常规 8 2 10 2" xfId="23477"/>
    <cellStyle name="常规 8 2 10 3" xfId="30845"/>
    <cellStyle name="常规 8 2 10 4" xfId="30963"/>
    <cellStyle name="常规 8 2 10 5" xfId="31006"/>
    <cellStyle name="常规 8 2 10 6" xfId="31009"/>
    <cellStyle name="常规 8 2 10 7" xfId="18514"/>
    <cellStyle name="常规 8 2 10 8" xfId="15858"/>
    <cellStyle name="常规 8 2 10 9" xfId="15861"/>
    <cellStyle name="常规 8 2 11" xfId="29019"/>
    <cellStyle name="常规 8 2 11 10" xfId="21921"/>
    <cellStyle name="常规 8 2 11 11" xfId="21924"/>
    <cellStyle name="常规 8 2 11 12" xfId="21927"/>
    <cellStyle name="常规 8 2 11 2" xfId="5232"/>
    <cellStyle name="常规 8 2 11 3" xfId="5234"/>
    <cellStyle name="常规 8 2 11 4" xfId="618"/>
    <cellStyle name="常规 8 2 11 5" xfId="31611"/>
    <cellStyle name="常规 8 2 11 6" xfId="31612"/>
    <cellStyle name="常规 8 2 11 7" xfId="18535"/>
    <cellStyle name="常规 8 2 11 8" xfId="18537"/>
    <cellStyle name="常规 8 2 11 9" xfId="18539"/>
    <cellStyle name="常规 8 2 12" xfId="4324"/>
    <cellStyle name="常规 8 2 12 10" xfId="31613"/>
    <cellStyle name="常规 8 2 12 11" xfId="31615"/>
    <cellStyle name="常规 8 2 12 12" xfId="31617"/>
    <cellStyle name="常规 8 2 12 2" xfId="23513"/>
    <cellStyle name="常规 8 2 12 3" xfId="31619"/>
    <cellStyle name="常规 8 2 12 4" xfId="31620"/>
    <cellStyle name="常规 8 2 12 5" xfId="31621"/>
    <cellStyle name="常规 8 2 12 6" xfId="31622"/>
    <cellStyle name="常规 8 2 12 7" xfId="18547"/>
    <cellStyle name="常规 8 2 12 8" xfId="18549"/>
    <cellStyle name="常规 8 2 12 9" xfId="18551"/>
    <cellStyle name="常规 8 2 13" xfId="4326"/>
    <cellStyle name="常规 8 2 13 10" xfId="17459"/>
    <cellStyle name="常规 8 2 13 11" xfId="17462"/>
    <cellStyle name="常规 8 2 13 12" xfId="17465"/>
    <cellStyle name="常规 8 2 13 2" xfId="31623"/>
    <cellStyle name="常规 8 2 13 3" xfId="31624"/>
    <cellStyle name="常规 8 2 13 4" xfId="31625"/>
    <cellStyle name="常规 8 2 13 5" xfId="31626"/>
    <cellStyle name="常规 8 2 13 6" xfId="31627"/>
    <cellStyle name="常规 8 2 13 7" xfId="18556"/>
    <cellStyle name="常规 8 2 13 8" xfId="18558"/>
    <cellStyle name="常规 8 2 13 9" xfId="18560"/>
    <cellStyle name="常规 8 2 14" xfId="2771"/>
    <cellStyle name="常规 8 2 14 10" xfId="31628"/>
    <cellStyle name="常规 8 2 14 11" xfId="31630"/>
    <cellStyle name="常规 8 2 14 12" xfId="31632"/>
    <cellStyle name="常规 8 2 14 2" xfId="27946"/>
    <cellStyle name="常规 8 2 14 3" xfId="27948"/>
    <cellStyle name="常规 8 2 14 4" xfId="27950"/>
    <cellStyle name="常规 8 2 14 5" xfId="31634"/>
    <cellStyle name="常规 8 2 14 6" xfId="31635"/>
    <cellStyle name="常规 8 2 14 7" xfId="18574"/>
    <cellStyle name="常规 8 2 14 8" xfId="18576"/>
    <cellStyle name="常规 8 2 14 9" xfId="14792"/>
    <cellStyle name="常规 8 2 15" xfId="2776"/>
    <cellStyle name="常规 8 2 15 10" xfId="21987"/>
    <cellStyle name="常规 8 2 15 11" xfId="21991"/>
    <cellStyle name="常规 8 2 15 12" xfId="21995"/>
    <cellStyle name="常规 8 2 15 2" xfId="4452"/>
    <cellStyle name="常规 8 2 15 3" xfId="4454"/>
    <cellStyle name="常规 8 2 15 4" xfId="2966"/>
    <cellStyle name="常规 8 2 15 5" xfId="1430"/>
    <cellStyle name="常规 8 2 15 6" xfId="2982"/>
    <cellStyle name="常规 8 2 15 7" xfId="4461"/>
    <cellStyle name="常规 8 2 15 8" xfId="6107"/>
    <cellStyle name="常规 8 2 15 9" xfId="2176"/>
    <cellStyle name="常规 8 2 16" xfId="4329"/>
    <cellStyle name="常规 8 2 17" xfId="4333"/>
    <cellStyle name="常规 8 2 18" xfId="4337"/>
    <cellStyle name="常规 8 2 19" xfId="4341"/>
    <cellStyle name="常规 8 2 2" xfId="4099"/>
    <cellStyle name="常规 8 2 2 10" xfId="4103"/>
    <cellStyle name="常规 8 2 2 10 10" xfId="25623"/>
    <cellStyle name="常规 8 2 2 10 11" xfId="25625"/>
    <cellStyle name="常规 8 2 2 10 12" xfId="8476"/>
    <cellStyle name="常规 8 2 2 10 2" xfId="31636"/>
    <cellStyle name="常规 8 2 2 10 3" xfId="31637"/>
    <cellStyle name="常规 8 2 2 10 4" xfId="31638"/>
    <cellStyle name="常规 8 2 2 10 5" xfId="31639"/>
    <cellStyle name="常规 8 2 2 10 6" xfId="31640"/>
    <cellStyle name="常规 8 2 2 10 7" xfId="31641"/>
    <cellStyle name="常规 8 2 2 10 8" xfId="12958"/>
    <cellStyle name="常规 8 2 2 10 9" xfId="12960"/>
    <cellStyle name="常规 8 2 2 11" xfId="4107"/>
    <cellStyle name="常规 8 2 2 11 10" xfId="25682"/>
    <cellStyle name="常规 8 2 2 11 11" xfId="25686"/>
    <cellStyle name="常规 8 2 2 11 12" xfId="8492"/>
    <cellStyle name="常规 8 2 2 11 2" xfId="31642"/>
    <cellStyle name="常规 8 2 2 11 3" xfId="31643"/>
    <cellStyle name="常规 8 2 2 11 4" xfId="31644"/>
    <cellStyle name="常规 8 2 2 11 5" xfId="31645"/>
    <cellStyle name="常规 8 2 2 11 6" xfId="31646"/>
    <cellStyle name="常规 8 2 2 11 7" xfId="31647"/>
    <cellStyle name="常规 8 2 2 11 8" xfId="31648"/>
    <cellStyle name="常规 8 2 2 11 9" xfId="31649"/>
    <cellStyle name="常规 8 2 2 12" xfId="4111"/>
    <cellStyle name="常规 8 2 2 12 10" xfId="64"/>
    <cellStyle name="常规 8 2 2 12 11" xfId="31652"/>
    <cellStyle name="常规 8 2 2 12 12" xfId="8509"/>
    <cellStyle name="常规 8 2 2 12 2" xfId="31653"/>
    <cellStyle name="常规 8 2 2 12 3" xfId="31655"/>
    <cellStyle name="常规 8 2 2 12 4" xfId="31657"/>
    <cellStyle name="常规 8 2 2 12 5" xfId="31658"/>
    <cellStyle name="常规 8 2 2 12 6" xfId="28977"/>
    <cellStyle name="常规 8 2 2 12 7" xfId="28979"/>
    <cellStyle name="常规 8 2 2 12 8" xfId="28981"/>
    <cellStyle name="常规 8 2 2 12 9" xfId="31659"/>
    <cellStyle name="常规 8 2 2 13" xfId="22955"/>
    <cellStyle name="常规 8 2 2 13 10" xfId="2050"/>
    <cellStyle name="常规 8 2 2 13 11" xfId="31660"/>
    <cellStyle name="常规 8 2 2 13 12" xfId="8522"/>
    <cellStyle name="常规 8 2 2 13 2" xfId="31661"/>
    <cellStyle name="常规 8 2 2 13 3" xfId="31662"/>
    <cellStyle name="常规 8 2 2 13 4" xfId="31663"/>
    <cellStyle name="常规 8 2 2 13 5" xfId="31664"/>
    <cellStyle name="常规 8 2 2 13 6" xfId="31665"/>
    <cellStyle name="常规 8 2 2 13 7" xfId="31666"/>
    <cellStyle name="常规 8 2 2 13 8" xfId="31667"/>
    <cellStyle name="常规 8 2 2 13 9" xfId="31668"/>
    <cellStyle name="常规 8 2 2 14" xfId="31669"/>
    <cellStyle name="常规 8 2 2 15" xfId="31670"/>
    <cellStyle name="常规 8 2 2 16" xfId="18278"/>
    <cellStyle name="常规 8 2 2 17" xfId="18281"/>
    <cellStyle name="常规 8 2 2 18" xfId="18284"/>
    <cellStyle name="常规 8 2 2 19" xfId="13159"/>
    <cellStyle name="常规 8 2 2 2" xfId="4113"/>
    <cellStyle name="常规 8 2 2 2 10" xfId="31672"/>
    <cellStyle name="常规 8 2 2 2 11" xfId="29678"/>
    <cellStyle name="常规 8 2 2 2 12" xfId="29680"/>
    <cellStyle name="常规 8 2 2 2 2" xfId="31566"/>
    <cellStyle name="常规 8 2 2 2 3" xfId="31568"/>
    <cellStyle name="常规 8 2 2 2 4" xfId="15236"/>
    <cellStyle name="常规 8 2 2 2 5" xfId="15238"/>
    <cellStyle name="常规 8 2 2 2 6" xfId="15240"/>
    <cellStyle name="常规 8 2 2 2 7" xfId="31673"/>
    <cellStyle name="常规 8 2 2 2 8" xfId="31674"/>
    <cellStyle name="常规 8 2 2 2 9" xfId="31675"/>
    <cellStyle name="常规 8 2 2 20" xfId="31671"/>
    <cellStyle name="常规 8 2 2 21" xfId="18279"/>
    <cellStyle name="常规 8 2 2 22" xfId="18282"/>
    <cellStyle name="常规 8 2 2 23" xfId="18285"/>
    <cellStyle name="常规 8 2 2 24" xfId="13160"/>
    <cellStyle name="常规 8 2 2 3" xfId="522"/>
    <cellStyle name="常规 8 2 2 3 10" xfId="31676"/>
    <cellStyle name="常规 8 2 2 3 11" xfId="31677"/>
    <cellStyle name="常规 8 2 2 3 12" xfId="31678"/>
    <cellStyle name="常规 8 2 2 3 2" xfId="26944"/>
    <cellStyle name="常规 8 2 2 3 3" xfId="31575"/>
    <cellStyle name="常规 8 2 2 3 4" xfId="31577"/>
    <cellStyle name="常规 8 2 2 3 5" xfId="22941"/>
    <cellStyle name="常规 8 2 2 3 6" xfId="18619"/>
    <cellStyle name="常规 8 2 2 3 7" xfId="18622"/>
    <cellStyle name="常规 8 2 2 3 8" xfId="18624"/>
    <cellStyle name="常规 8 2 2 3 9" xfId="31679"/>
    <cellStyle name="常规 8 2 2 4" xfId="4115"/>
    <cellStyle name="常规 8 2 2 4 10" xfId="31680"/>
    <cellStyle name="常规 8 2 2 4 11" xfId="31681"/>
    <cellStyle name="常规 8 2 2 4 12" xfId="31682"/>
    <cellStyle name="常规 8 2 2 4 2" xfId="11631"/>
    <cellStyle name="常规 8 2 2 4 3" xfId="11635"/>
    <cellStyle name="常规 8 2 2 4 4" xfId="11639"/>
    <cellStyle name="常规 8 2 2 4 5" xfId="11641"/>
    <cellStyle name="常规 8 2 2 4 6" xfId="11643"/>
    <cellStyle name="常规 8 2 2 4 7" xfId="11645"/>
    <cellStyle name="常规 8 2 2 4 8" xfId="31683"/>
    <cellStyle name="常规 8 2 2 4 9" xfId="31684"/>
    <cellStyle name="常规 8 2 2 5" xfId="4117"/>
    <cellStyle name="常规 8 2 2 5 10" xfId="31685"/>
    <cellStyle name="常规 8 2 2 5 11" xfId="31686"/>
    <cellStyle name="常规 8 2 2 5 12" xfId="31687"/>
    <cellStyle name="常规 8 2 2 5 2" xfId="30524"/>
    <cellStyle name="常规 8 2 2 5 3" xfId="30527"/>
    <cellStyle name="常规 8 2 2 5 4" xfId="30530"/>
    <cellStyle name="常规 8 2 2 5 5" xfId="31688"/>
    <cellStyle name="常规 8 2 2 5 6" xfId="31689"/>
    <cellStyle name="常规 8 2 2 5 7" xfId="31690"/>
    <cellStyle name="常规 8 2 2 5 8" xfId="31691"/>
    <cellStyle name="常规 8 2 2 5 9" xfId="29848"/>
    <cellStyle name="常规 8 2 2 6" xfId="4119"/>
    <cellStyle name="常规 8 2 2 6 10" xfId="31692"/>
    <cellStyle name="常规 8 2 2 6 11" xfId="31693"/>
    <cellStyle name="常规 8 2 2 6 12" xfId="31694"/>
    <cellStyle name="常规 8 2 2 6 2" xfId="31695"/>
    <cellStyle name="常规 8 2 2 6 3" xfId="31696"/>
    <cellStyle name="常规 8 2 2 6 4" xfId="31697"/>
    <cellStyle name="常规 8 2 2 6 5" xfId="31698"/>
    <cellStyle name="常规 8 2 2 6 6" xfId="31699"/>
    <cellStyle name="常规 8 2 2 6 7" xfId="31700"/>
    <cellStyle name="常规 8 2 2 6 8" xfId="31701"/>
    <cellStyle name="常规 8 2 2 6 9" xfId="31702"/>
    <cellStyle name="常规 8 2 2 7" xfId="4121"/>
    <cellStyle name="常规 8 2 2 7 10" xfId="31703"/>
    <cellStyle name="常规 8 2 2 7 11" xfId="29733"/>
    <cellStyle name="常规 8 2 2 7 12" xfId="29735"/>
    <cellStyle name="常规 8 2 2 7 2" xfId="31704"/>
    <cellStyle name="常规 8 2 2 7 3" xfId="31705"/>
    <cellStyle name="常规 8 2 2 7 4" xfId="15251"/>
    <cellStyle name="常规 8 2 2 7 5" xfId="15253"/>
    <cellStyle name="常规 8 2 2 7 6" xfId="15255"/>
    <cellStyle name="常规 8 2 2 7 7" xfId="31706"/>
    <cellStyle name="常规 8 2 2 7 8" xfId="31707"/>
    <cellStyle name="常规 8 2 2 7 9" xfId="31708"/>
    <cellStyle name="常规 8 2 2 8" xfId="4124"/>
    <cellStyle name="常规 8 2 2 8 10" xfId="31709"/>
    <cellStyle name="常规 8 2 2 8 11" xfId="31710"/>
    <cellStyle name="常规 8 2 2 8 12" xfId="31711"/>
    <cellStyle name="常规 8 2 2 8 2" xfId="26951"/>
    <cellStyle name="常规 8 2 2 8 3" xfId="31712"/>
    <cellStyle name="常规 8 2 2 8 4" xfId="31713"/>
    <cellStyle name="常规 8 2 2 8 5" xfId="22957"/>
    <cellStyle name="常规 8 2 2 8 6" xfId="18636"/>
    <cellStyle name="常规 8 2 2 8 7" xfId="18640"/>
    <cellStyle name="常规 8 2 2 8 8" xfId="18642"/>
    <cellStyle name="常规 8 2 2 8 9" xfId="31714"/>
    <cellStyle name="常规 8 2 2 9" xfId="4126"/>
    <cellStyle name="常规 8 2 2 9 10" xfId="31715"/>
    <cellStyle name="常规 8 2 2 9 11" xfId="31716"/>
    <cellStyle name="常规 8 2 2 9 12" xfId="31717"/>
    <cellStyle name="常规 8 2 2 9 2" xfId="11797"/>
    <cellStyle name="常规 8 2 2 9 3" xfId="11804"/>
    <cellStyle name="常规 8 2 2 9 4" xfId="11810"/>
    <cellStyle name="常规 8 2 2 9 5" xfId="11816"/>
    <cellStyle name="常规 8 2 2 9 6" xfId="11822"/>
    <cellStyle name="常规 8 2 2 9 7" xfId="11828"/>
    <cellStyle name="常规 8 2 2 9 8" xfId="31718"/>
    <cellStyle name="常规 8 2 2 9 9" xfId="31719"/>
    <cellStyle name="常规 8 2 20" xfId="2775"/>
    <cellStyle name="常规 8 2 21" xfId="4330"/>
    <cellStyle name="常规 8 2 22" xfId="4334"/>
    <cellStyle name="常规 8 2 23" xfId="4338"/>
    <cellStyle name="常规 8 2 24" xfId="4342"/>
    <cellStyle name="常规 8 2 25" xfId="26212"/>
    <cellStyle name="常规 8 2 26" xfId="26214"/>
    <cellStyle name="常规 8 2 3" xfId="4128"/>
    <cellStyle name="常规 8 2 3 10" xfId="4131"/>
    <cellStyle name="常规 8 2 3 10 10" xfId="31720"/>
    <cellStyle name="常规 8 2 3 10 11" xfId="22028"/>
    <cellStyle name="常规 8 2 3 10 12" xfId="22032"/>
    <cellStyle name="常规 8 2 3 10 2" xfId="22507"/>
    <cellStyle name="常规 8 2 3 10 3" xfId="31721"/>
    <cellStyle name="常规 8 2 3 10 4" xfId="31722"/>
    <cellStyle name="常规 8 2 3 10 5" xfId="31724"/>
    <cellStyle name="常规 8 2 3 10 6" xfId="31726"/>
    <cellStyle name="常规 8 2 3 10 7" xfId="31728"/>
    <cellStyle name="常规 8 2 3 10 8" xfId="13095"/>
    <cellStyle name="常规 8 2 3 10 9" xfId="13098"/>
    <cellStyle name="常规 8 2 3 11" xfId="4134"/>
    <cellStyle name="常规 8 2 3 11 10" xfId="9228"/>
    <cellStyle name="常规 8 2 3 11 11" xfId="9230"/>
    <cellStyle name="常规 8 2 3 11 12" xfId="9232"/>
    <cellStyle name="常规 8 2 3 11 2" xfId="14834"/>
    <cellStyle name="常规 8 2 3 11 3" xfId="14836"/>
    <cellStyle name="常规 8 2 3 11 4" xfId="14838"/>
    <cellStyle name="常规 8 2 3 11 5" xfId="31730"/>
    <cellStyle name="常规 8 2 3 11 6" xfId="31732"/>
    <cellStyle name="常规 8 2 3 11 7" xfId="31734"/>
    <cellStyle name="常规 8 2 3 11 8" xfId="31736"/>
    <cellStyle name="常规 8 2 3 11 9" xfId="31739"/>
    <cellStyle name="常规 8 2 3 12" xfId="4137"/>
    <cellStyle name="常规 8 2 3 12 10" xfId="27598"/>
    <cellStyle name="常规 8 2 3 12 11" xfId="27600"/>
    <cellStyle name="常规 8 2 3 12 12" xfId="27602"/>
    <cellStyle name="常规 8 2 3 12 2" xfId="22540"/>
    <cellStyle name="常规 8 2 3 12 3" xfId="31741"/>
    <cellStyle name="常规 8 2 3 12 4" xfId="384"/>
    <cellStyle name="常规 8 2 3 12 5" xfId="31744"/>
    <cellStyle name="常规 8 2 3 12 6" xfId="29030"/>
    <cellStyle name="常规 8 2 3 12 7" xfId="29033"/>
    <cellStyle name="常规 8 2 3 12 8" xfId="29036"/>
    <cellStyle name="常规 8 2 3 12 9" xfId="31746"/>
    <cellStyle name="常规 8 2 3 13" xfId="31748"/>
    <cellStyle name="常规 8 2 3 13 10" xfId="31749"/>
    <cellStyle name="常规 8 2 3 13 11" xfId="31751"/>
    <cellStyle name="常规 8 2 3 13 12" xfId="31753"/>
    <cellStyle name="常规 8 2 3 13 2" xfId="22556"/>
    <cellStyle name="常规 8 2 3 13 3" xfId="31755"/>
    <cellStyle name="常规 8 2 3 13 4" xfId="31756"/>
    <cellStyle name="常规 8 2 3 13 5" xfId="31758"/>
    <cellStyle name="常规 8 2 3 13 6" xfId="31760"/>
    <cellStyle name="常规 8 2 3 13 7" xfId="31762"/>
    <cellStyle name="常规 8 2 3 13 8" xfId="31764"/>
    <cellStyle name="常规 8 2 3 13 9" xfId="31767"/>
    <cellStyle name="常规 8 2 3 14" xfId="31769"/>
    <cellStyle name="常规 8 2 3 15" xfId="31770"/>
    <cellStyle name="常规 8 2 3 16" xfId="18299"/>
    <cellStyle name="常规 8 2 3 17" xfId="18302"/>
    <cellStyle name="常规 8 2 3 18" xfId="18305"/>
    <cellStyle name="常规 8 2 3 19" xfId="13175"/>
    <cellStyle name="常规 8 2 3 2" xfId="4141"/>
    <cellStyle name="常规 8 2 3 2 10" xfId="4902"/>
    <cellStyle name="常规 8 2 3 2 11" xfId="19670"/>
    <cellStyle name="常规 8 2 3 2 12" xfId="19673"/>
    <cellStyle name="常规 8 2 3 2 2" xfId="6069"/>
    <cellStyle name="常规 8 2 3 2 3" xfId="2014"/>
    <cellStyle name="常规 8 2 3 2 4" xfId="2020"/>
    <cellStyle name="常规 8 2 3 2 5" xfId="29592"/>
    <cellStyle name="常规 8 2 3 2 6" xfId="31772"/>
    <cellStyle name="常规 8 2 3 2 7" xfId="31773"/>
    <cellStyle name="常规 8 2 3 2 8" xfId="31774"/>
    <cellStyle name="常规 8 2 3 2 9" xfId="26380"/>
    <cellStyle name="常规 8 2 3 20" xfId="31771"/>
    <cellStyle name="常规 8 2 3 21" xfId="18300"/>
    <cellStyle name="常规 8 2 3 22" xfId="18303"/>
    <cellStyle name="常规 8 2 3 23" xfId="18306"/>
    <cellStyle name="常规 8 2 3 24" xfId="13176"/>
    <cellStyle name="常规 8 2 3 3" xfId="108"/>
    <cellStyle name="常规 8 2 3 3 10" xfId="4962"/>
    <cellStyle name="常规 8 2 3 3 11" xfId="31776"/>
    <cellStyle name="常规 8 2 3 3 12" xfId="31778"/>
    <cellStyle name="常规 8 2 3 3 2" xfId="27007"/>
    <cellStyle name="常规 8 2 3 3 3" xfId="31779"/>
    <cellStyle name="常规 8 2 3 3 4" xfId="31781"/>
    <cellStyle name="常规 8 2 3 3 5" xfId="31783"/>
    <cellStyle name="常规 8 2 3 3 6" xfId="31785"/>
    <cellStyle name="常规 8 2 3 3 7" xfId="31786"/>
    <cellStyle name="常规 8 2 3 3 8" xfId="31787"/>
    <cellStyle name="常规 8 2 3 3 9" xfId="31788"/>
    <cellStyle name="常规 8 2 3 4" xfId="114"/>
    <cellStyle name="常规 8 2 3 4 10" xfId="31790"/>
    <cellStyle name="常规 8 2 3 4 11" xfId="31793"/>
    <cellStyle name="常规 8 2 3 4 12" xfId="31796"/>
    <cellStyle name="常规 8 2 3 4 2" xfId="31798"/>
    <cellStyle name="常规 8 2 3 4 3" xfId="31799"/>
    <cellStyle name="常规 8 2 3 4 4" xfId="31800"/>
    <cellStyle name="常规 8 2 3 4 5" xfId="31801"/>
    <cellStyle name="常规 8 2 3 4 6" xfId="31802"/>
    <cellStyle name="常规 8 2 3 4 7" xfId="31803"/>
    <cellStyle name="常规 8 2 3 4 8" xfId="31804"/>
    <cellStyle name="常规 8 2 3 4 9" xfId="31805"/>
    <cellStyle name="常规 8 2 3 5" xfId="137"/>
    <cellStyle name="常规 8 2 3 5 10" xfId="31807"/>
    <cellStyle name="常规 8 2 3 5 11" xfId="31809"/>
    <cellStyle name="常规 8 2 3 5 12" xfId="31811"/>
    <cellStyle name="常规 8 2 3 5 2" xfId="31813"/>
    <cellStyle name="常规 8 2 3 5 3" xfId="31814"/>
    <cellStyle name="常规 8 2 3 5 4" xfId="31815"/>
    <cellStyle name="常规 8 2 3 5 5" xfId="31816"/>
    <cellStyle name="常规 8 2 3 5 6" xfId="31817"/>
    <cellStyle name="常规 8 2 3 5 7" xfId="31818"/>
    <cellStyle name="常规 8 2 3 5 8" xfId="31819"/>
    <cellStyle name="常规 8 2 3 5 9" xfId="31820"/>
    <cellStyle name="常规 8 2 3 6" xfId="96"/>
    <cellStyle name="常规 8 2 3 6 10" xfId="7728"/>
    <cellStyle name="常规 8 2 3 6 11" xfId="7730"/>
    <cellStyle name="常规 8 2 3 6 12" xfId="7732"/>
    <cellStyle name="常规 8 2 3 6 2" xfId="23429"/>
    <cellStyle name="常规 8 2 3 6 3" xfId="31821"/>
    <cellStyle name="常规 8 2 3 6 4" xfId="31822"/>
    <cellStyle name="常规 8 2 3 6 5" xfId="31823"/>
    <cellStyle name="常规 8 2 3 6 6" xfId="31824"/>
    <cellStyle name="常规 8 2 3 6 7" xfId="31825"/>
    <cellStyle name="常规 8 2 3 6 8" xfId="31826"/>
    <cellStyle name="常规 8 2 3 6 9" xfId="31827"/>
    <cellStyle name="常规 8 2 3 7" xfId="4143"/>
    <cellStyle name="常规 8 2 3 7 10" xfId="7796"/>
    <cellStyle name="常规 8 2 3 7 11" xfId="7798"/>
    <cellStyle name="常规 8 2 3 7 12" xfId="7800"/>
    <cellStyle name="常规 8 2 3 7 2" xfId="31828"/>
    <cellStyle name="常规 8 2 3 7 3" xfId="29602"/>
    <cellStyle name="常规 8 2 3 7 4" xfId="29604"/>
    <cellStyle name="常规 8 2 3 7 5" xfId="29606"/>
    <cellStyle name="常规 8 2 3 7 6" xfId="31829"/>
    <cellStyle name="常规 8 2 3 7 7" xfId="31830"/>
    <cellStyle name="常规 8 2 3 7 8" xfId="31831"/>
    <cellStyle name="常规 8 2 3 7 9" xfId="26393"/>
    <cellStyle name="常规 8 2 3 8" xfId="4145"/>
    <cellStyle name="常规 8 2 3 8 10" xfId="3521"/>
    <cellStyle name="常规 8 2 3 8 11" xfId="3524"/>
    <cellStyle name="常规 8 2 3 8 12" xfId="3527"/>
    <cellStyle name="常规 8 2 3 8 2" xfId="31832"/>
    <cellStyle name="常规 8 2 3 8 3" xfId="31834"/>
    <cellStyle name="常规 8 2 3 8 4" xfId="31836"/>
    <cellStyle name="常规 8 2 3 8 5" xfId="31838"/>
    <cellStyle name="常规 8 2 3 8 6" xfId="31839"/>
    <cellStyle name="常规 8 2 3 8 7" xfId="31840"/>
    <cellStyle name="常规 8 2 3 8 8" xfId="31841"/>
    <cellStyle name="常规 8 2 3 8 9" xfId="31842"/>
    <cellStyle name="常规 8 2 3 9" xfId="4147"/>
    <cellStyle name="常规 8 2 3 9 10" xfId="21567"/>
    <cellStyle name="常规 8 2 3 9 11" xfId="21577"/>
    <cellStyle name="常规 8 2 3 9 12" xfId="21593"/>
    <cellStyle name="常规 8 2 3 9 2" xfId="31843"/>
    <cellStyle name="常规 8 2 3 9 3" xfId="31845"/>
    <cellStyle name="常规 8 2 3 9 4" xfId="31846"/>
    <cellStyle name="常规 8 2 3 9 5" xfId="31847"/>
    <cellStyle name="常规 8 2 3 9 6" xfId="31848"/>
    <cellStyle name="常规 8 2 3 9 7" xfId="31849"/>
    <cellStyle name="常规 8 2 3 9 8" xfId="31850"/>
    <cellStyle name="常规 8 2 3 9 9" xfId="31851"/>
    <cellStyle name="常规 8 2 4" xfId="4149"/>
    <cellStyle name="常规 8 2 4 10" xfId="2112"/>
    <cellStyle name="常规 8 2 4 11" xfId="2120"/>
    <cellStyle name="常规 8 2 4 12" xfId="4154"/>
    <cellStyle name="常规 8 2 4 2" xfId="4158"/>
    <cellStyle name="常规 8 2 4 3" xfId="4162"/>
    <cellStyle name="常规 8 2 4 4" xfId="4167"/>
    <cellStyle name="常规 8 2 4 5" xfId="4172"/>
    <cellStyle name="常规 8 2 4 6" xfId="4175"/>
    <cellStyle name="常规 8 2 4 7" xfId="4179"/>
    <cellStyle name="常规 8 2 4 8" xfId="4186"/>
    <cellStyle name="常规 8 2 4 9" xfId="3307"/>
    <cellStyle name="常规 8 2 5" xfId="4190"/>
    <cellStyle name="常规 8 2 5 10" xfId="4196"/>
    <cellStyle name="常规 8 2 5 11" xfId="4204"/>
    <cellStyle name="常规 8 2 5 12" xfId="4211"/>
    <cellStyle name="常规 8 2 5 2" xfId="4219"/>
    <cellStyle name="常规 8 2 5 3" xfId="4224"/>
    <cellStyle name="常规 8 2 5 4" xfId="4229"/>
    <cellStyle name="常规 8 2 5 5" xfId="4234"/>
    <cellStyle name="常规 8 2 5 6" xfId="4239"/>
    <cellStyle name="常规 8 2 5 7" xfId="1511"/>
    <cellStyle name="常规 8 2 5 8" xfId="4242"/>
    <cellStyle name="常规 8 2 5 9" xfId="4245"/>
    <cellStyle name="常规 8 2 6" xfId="4248"/>
    <cellStyle name="常规 8 2 6 10" xfId="6608"/>
    <cellStyle name="常规 8 2 6 11" xfId="6615"/>
    <cellStyle name="常规 8 2 6 12" xfId="209"/>
    <cellStyle name="常规 8 2 6 2" xfId="13028"/>
    <cellStyle name="常规 8 2 6 3" xfId="13031"/>
    <cellStyle name="常规 8 2 6 4" xfId="13034"/>
    <cellStyle name="常规 8 2 6 5" xfId="31853"/>
    <cellStyle name="常规 8 2 6 6" xfId="31854"/>
    <cellStyle name="常规 8 2 6 7" xfId="31855"/>
    <cellStyle name="常规 8 2 6 8" xfId="31856"/>
    <cellStyle name="常规 8 2 6 9" xfId="31857"/>
    <cellStyle name="常规 8 2 7" xfId="4254"/>
    <cellStyle name="常规 8 2 7 10" xfId="23069"/>
    <cellStyle name="常规 8 2 7 11" xfId="23072"/>
    <cellStyle name="常规 8 2 7 12" xfId="23075"/>
    <cellStyle name="常规 8 2 7 2" xfId="16260"/>
    <cellStyle name="常规 8 2 7 3" xfId="16262"/>
    <cellStyle name="常规 8 2 7 4" xfId="16264"/>
    <cellStyle name="常规 8 2 7 5" xfId="31858"/>
    <cellStyle name="常规 8 2 7 6" xfId="31859"/>
    <cellStyle name="常规 8 2 7 7" xfId="31860"/>
    <cellStyle name="常规 8 2 7 8" xfId="31861"/>
    <cellStyle name="常规 8 2 7 9" xfId="31862"/>
    <cellStyle name="常规 8 2 8" xfId="4261"/>
    <cellStyle name="常规 8 2 8 10" xfId="27096"/>
    <cellStyle name="常规 8 2 8 11" xfId="27098"/>
    <cellStyle name="常规 8 2 8 12" xfId="27100"/>
    <cellStyle name="常规 8 2 8 2" xfId="16292"/>
    <cellStyle name="常规 8 2 8 3" xfId="16295"/>
    <cellStyle name="常规 8 2 8 4" xfId="16298"/>
    <cellStyle name="常规 8 2 8 5" xfId="31863"/>
    <cellStyle name="常规 8 2 8 6" xfId="31864"/>
    <cellStyle name="常规 8 2 8 7" xfId="31865"/>
    <cellStyle name="常规 8 2 8 8" xfId="31866"/>
    <cellStyle name="常规 8 2 8 9" xfId="31867"/>
    <cellStyle name="常规 8 2 9" xfId="4268"/>
    <cellStyle name="常规 8 2 9 10" xfId="17009"/>
    <cellStyle name="常规 8 2 9 11" xfId="18696"/>
    <cellStyle name="常规 8 2 9 12" xfId="18698"/>
    <cellStyle name="常规 8 2 9 2" xfId="16324"/>
    <cellStyle name="常规 8 2 9 3" xfId="16328"/>
    <cellStyle name="常规 8 2 9 4" xfId="16332"/>
    <cellStyle name="常规 8 2 9 5" xfId="18662"/>
    <cellStyle name="常规 8 2 9 6" xfId="31868"/>
    <cellStyle name="常规 8 2 9 7" xfId="6651"/>
    <cellStyle name="常规 8 2 9 8" xfId="6656"/>
    <cellStyle name="常规 8 2 9 9" xfId="3336"/>
    <cellStyle name="常规 8 3" xfId="31869"/>
    <cellStyle name="常规 8 3 10" xfId="29039"/>
    <cellStyle name="常规 8 3 10 10" xfId="22734"/>
    <cellStyle name="常规 8 3 10 11" xfId="22737"/>
    <cellStyle name="常规 8 3 10 12" xfId="22741"/>
    <cellStyle name="常规 8 3 10 2" xfId="31870"/>
    <cellStyle name="常规 8 3 10 3" xfId="31871"/>
    <cellStyle name="常规 8 3 10 4" xfId="31872"/>
    <cellStyle name="常规 8 3 10 5" xfId="31873"/>
    <cellStyle name="常规 8 3 10 6" xfId="31874"/>
    <cellStyle name="常规 8 3 10 7" xfId="31875"/>
    <cellStyle name="常规 8 3 10 8" xfId="31876"/>
    <cellStyle name="常规 8 3 10 9" xfId="31877"/>
    <cellStyle name="常规 8 3 11" xfId="29042"/>
    <cellStyle name="常规 8 3 11 10" xfId="22809"/>
    <cellStyle name="常规 8 3 11 11" xfId="22812"/>
    <cellStyle name="常规 8 3 11 12" xfId="22814"/>
    <cellStyle name="常规 8 3 11 2" xfId="5893"/>
    <cellStyle name="常规 8 3 11 3" xfId="5896"/>
    <cellStyle name="常规 8 3 11 4" xfId="999"/>
    <cellStyle name="常规 8 3 11 5" xfId="31750"/>
    <cellStyle name="常规 8 3 11 6" xfId="31752"/>
    <cellStyle name="常规 8 3 11 7" xfId="31754"/>
    <cellStyle name="常规 8 3 11 8" xfId="31878"/>
    <cellStyle name="常规 8 3 11 9" xfId="31879"/>
    <cellStyle name="常规 8 3 12" xfId="4410"/>
    <cellStyle name="常规 8 3 12 10" xfId="31881"/>
    <cellStyle name="常规 8 3 12 11" xfId="31883"/>
    <cellStyle name="常规 8 3 12 12" xfId="31884"/>
    <cellStyle name="常规 8 3 12 2" xfId="31885"/>
    <cellStyle name="常规 8 3 12 3" xfId="31886"/>
    <cellStyle name="常规 8 3 12 4" xfId="31887"/>
    <cellStyle name="常规 8 3 12 5" xfId="31888"/>
    <cellStyle name="常规 8 3 12 6" xfId="31889"/>
    <cellStyle name="常规 8 3 12 7" xfId="31890"/>
    <cellStyle name="常规 8 3 12 8" xfId="31891"/>
    <cellStyle name="常规 8 3 12 9" xfId="31892"/>
    <cellStyle name="常规 8 3 13" xfId="4412"/>
    <cellStyle name="常规 8 3 13 10" xfId="18355"/>
    <cellStyle name="常规 8 3 13 11" xfId="18187"/>
    <cellStyle name="常规 8 3 13 12" xfId="18190"/>
    <cellStyle name="常规 8 3 13 2" xfId="3288"/>
    <cellStyle name="常规 8 3 13 3" xfId="31893"/>
    <cellStyle name="常规 8 3 13 4" xfId="31894"/>
    <cellStyle name="常规 8 3 13 5" xfId="31895"/>
    <cellStyle name="常规 8 3 13 6" xfId="31896"/>
    <cellStyle name="常规 8 3 13 7" xfId="31897"/>
    <cellStyle name="常规 8 3 13 8" xfId="31898"/>
    <cellStyle name="常规 8 3 13 9" xfId="31899"/>
    <cellStyle name="常规 8 3 14" xfId="1911"/>
    <cellStyle name="常规 8 3 15" xfId="1915"/>
    <cellStyle name="常规 8 3 16" xfId="4414"/>
    <cellStyle name="常规 8 3 17" xfId="4417"/>
    <cellStyle name="常规 8 3 18" xfId="4420"/>
    <cellStyle name="常规 8 3 19" xfId="4423"/>
    <cellStyle name="常规 8 3 2" xfId="7587"/>
    <cellStyle name="常规 8 3 2 10" xfId="31900"/>
    <cellStyle name="常规 8 3 2 11" xfId="31901"/>
    <cellStyle name="常规 8 3 2 12" xfId="31902"/>
    <cellStyle name="常规 8 3 2 2" xfId="31737"/>
    <cellStyle name="常规 8 3 2 3" xfId="31740"/>
    <cellStyle name="常规 8 3 2 4" xfId="31903"/>
    <cellStyle name="常规 8 3 2 5" xfId="31904"/>
    <cellStyle name="常规 8 3 2 6" xfId="31905"/>
    <cellStyle name="常规 8 3 2 7" xfId="31906"/>
    <cellStyle name="常规 8 3 2 8" xfId="31907"/>
    <cellStyle name="常规 8 3 2 9" xfId="31908"/>
    <cellStyle name="常规 8 3 20" xfId="1914"/>
    <cellStyle name="常规 8 3 21" xfId="4415"/>
    <cellStyle name="常规 8 3 22" xfId="4418"/>
    <cellStyle name="常规 8 3 23" xfId="4421"/>
    <cellStyle name="常规 8 3 24" xfId="4424"/>
    <cellStyle name="常规 8 3 3" xfId="7589"/>
    <cellStyle name="常规 8 3 3 10" xfId="31909"/>
    <cellStyle name="常规 8 3 3 11" xfId="20252"/>
    <cellStyle name="常规 8 3 3 12" xfId="20255"/>
    <cellStyle name="常规 8 3 3 2" xfId="29037"/>
    <cellStyle name="常规 8 3 3 3" xfId="31747"/>
    <cellStyle name="常规 8 3 3 4" xfId="31791"/>
    <cellStyle name="常规 8 3 3 5" xfId="31794"/>
    <cellStyle name="常规 8 3 3 6" xfId="31797"/>
    <cellStyle name="常规 8 3 3 7" xfId="31910"/>
    <cellStyle name="常规 8 3 3 8" xfId="31911"/>
    <cellStyle name="常规 8 3 3 9" xfId="31912"/>
    <cellStyle name="常规 8 3 4" xfId="2546"/>
    <cellStyle name="常规 8 3 4 10" xfId="31913"/>
    <cellStyle name="常规 8 3 4 11" xfId="31914"/>
    <cellStyle name="常规 8 3 4 12" xfId="31915"/>
    <cellStyle name="常规 8 3 4 2" xfId="31765"/>
    <cellStyle name="常规 8 3 4 3" xfId="31768"/>
    <cellStyle name="常规 8 3 4 4" xfId="31916"/>
    <cellStyle name="常规 8 3 4 5" xfId="31917"/>
    <cellStyle name="常规 8 3 4 6" xfId="31918"/>
    <cellStyle name="常规 8 3 4 7" xfId="31919"/>
    <cellStyle name="常规 8 3 4 8" xfId="31920"/>
    <cellStyle name="常规 8 3 4 9" xfId="31921"/>
    <cellStyle name="常规 8 3 5" xfId="7995"/>
    <cellStyle name="常规 8 3 5 10" xfId="27938"/>
    <cellStyle name="常规 8 3 5 11" xfId="27940"/>
    <cellStyle name="常规 8 3 5 12" xfId="27942"/>
    <cellStyle name="常规 8 3 5 2" xfId="31922"/>
    <cellStyle name="常规 8 3 5 3" xfId="31923"/>
    <cellStyle name="常规 8 3 5 4" xfId="31924"/>
    <cellStyle name="常规 8 3 5 5" xfId="31925"/>
    <cellStyle name="常规 8 3 5 6" xfId="31926"/>
    <cellStyle name="常规 8 3 5 7" xfId="31927"/>
    <cellStyle name="常规 8 3 5 8" xfId="31928"/>
    <cellStyle name="常规 8 3 5 9" xfId="31929"/>
    <cellStyle name="常规 8 3 6" xfId="7997"/>
    <cellStyle name="常规 8 3 6 10" xfId="759"/>
    <cellStyle name="常规 8 3 6 11" xfId="764"/>
    <cellStyle name="常规 8 3 6 12" xfId="776"/>
    <cellStyle name="常规 8 3 6 2" xfId="13110"/>
    <cellStyle name="常规 8 3 6 3" xfId="13112"/>
    <cellStyle name="常规 8 3 6 4" xfId="13114"/>
    <cellStyle name="常规 8 3 6 5" xfId="31930"/>
    <cellStyle name="常规 8 3 6 6" xfId="31931"/>
    <cellStyle name="常规 8 3 6 7" xfId="31932"/>
    <cellStyle name="常规 8 3 6 8" xfId="31933"/>
    <cellStyle name="常规 8 3 6 9" xfId="31934"/>
    <cellStyle name="常规 8 3 7" xfId="7999"/>
    <cellStyle name="常规 8 3 7 10" xfId="891"/>
    <cellStyle name="常规 8 3 7 11" xfId="902"/>
    <cellStyle name="常规 8 3 7 12" xfId="920"/>
    <cellStyle name="常规 8 3 7 2" xfId="31936"/>
    <cellStyle name="常规 8 3 7 3" xfId="31937"/>
    <cellStyle name="常规 8 3 7 4" xfId="31938"/>
    <cellStyle name="常规 8 3 7 5" xfId="31939"/>
    <cellStyle name="常规 8 3 7 6" xfId="31940"/>
    <cellStyle name="常规 8 3 7 7" xfId="31942"/>
    <cellStyle name="常规 8 3 7 8" xfId="31944"/>
    <cellStyle name="常规 8 3 7 9" xfId="31946"/>
    <cellStyle name="常规 8 3 8" xfId="13322"/>
    <cellStyle name="常规 8 3 8 10" xfId="19705"/>
    <cellStyle name="常规 8 3 8 11" xfId="19708"/>
    <cellStyle name="常规 8 3 8 12" xfId="31947"/>
    <cellStyle name="常规 8 3 8 2" xfId="31948"/>
    <cellStyle name="常规 8 3 8 3" xfId="31949"/>
    <cellStyle name="常规 8 3 8 4" xfId="31808"/>
    <cellStyle name="常规 8 3 8 5" xfId="31810"/>
    <cellStyle name="常规 8 3 8 6" xfId="31812"/>
    <cellStyle name="常规 8 3 8 7" xfId="31950"/>
    <cellStyle name="常规 8 3 8 8" xfId="31951"/>
    <cellStyle name="常规 8 3 8 9" xfId="31952"/>
    <cellStyle name="常规 8 3 9" xfId="13326"/>
    <cellStyle name="常规 8 3 9 10" xfId="17596"/>
    <cellStyle name="常规 8 3 9 11" xfId="19739"/>
    <cellStyle name="常规 8 3 9 12" xfId="31953"/>
    <cellStyle name="常规 8 3 9 2" xfId="31954"/>
    <cellStyle name="常规 8 3 9 3" xfId="31955"/>
    <cellStyle name="常规 8 3 9 4" xfId="31956"/>
    <cellStyle name="常规 8 3 9 5" xfId="31957"/>
    <cellStyle name="常规 8 3 9 6" xfId="31958"/>
    <cellStyle name="常规 8 3 9 7" xfId="31959"/>
    <cellStyle name="常规 8 3 9 8" xfId="31960"/>
    <cellStyle name="常规 8 3 9 9" xfId="31961"/>
    <cellStyle name="常规 8 4" xfId="31962"/>
    <cellStyle name="常规 8 4 10" xfId="31963"/>
    <cellStyle name="常规 8 4 10 10" xfId="31964"/>
    <cellStyle name="常规 8 4 10 11" xfId="31965"/>
    <cellStyle name="常规 8 4 10 12" xfId="31967"/>
    <cellStyle name="常规 8 4 10 2" xfId="31969"/>
    <cellStyle name="常规 8 4 10 3" xfId="31970"/>
    <cellStyle name="常规 8 4 10 4" xfId="31971"/>
    <cellStyle name="常规 8 4 10 5" xfId="31972"/>
    <cellStyle name="常规 8 4 10 6" xfId="31973"/>
    <cellStyle name="常规 8 4 10 7" xfId="31974"/>
    <cellStyle name="常规 8 4 10 8" xfId="31975"/>
    <cellStyle name="常规 8 4 10 9" xfId="31976"/>
    <cellStyle name="常规 8 4 11" xfId="31978"/>
    <cellStyle name="常规 8 4 11 10" xfId="31979"/>
    <cellStyle name="常规 8 4 11 11" xfId="31980"/>
    <cellStyle name="常规 8 4 11 12" xfId="31981"/>
    <cellStyle name="常规 8 4 11 2" xfId="6478"/>
    <cellStyle name="常规 8 4 11 3" xfId="6481"/>
    <cellStyle name="常规 8 4 11 4" xfId="6483"/>
    <cellStyle name="常规 8 4 11 5" xfId="31982"/>
    <cellStyle name="常规 8 4 11 6" xfId="29752"/>
    <cellStyle name="常规 8 4 11 7" xfId="29754"/>
    <cellStyle name="常规 8 4 11 8" xfId="29756"/>
    <cellStyle name="常规 8 4 11 9" xfId="31983"/>
    <cellStyle name="常规 8 4 12" xfId="31984"/>
    <cellStyle name="常规 8 4 12 10" xfId="31985"/>
    <cellStyle name="常规 8 4 12 11" xfId="31986"/>
    <cellStyle name="常规 8 4 12 12" xfId="31987"/>
    <cellStyle name="常规 8 4 12 2" xfId="31988"/>
    <cellStyle name="常规 8 4 12 3" xfId="31989"/>
    <cellStyle name="常规 8 4 12 4" xfId="31990"/>
    <cellStyle name="常规 8 4 12 5" xfId="31991"/>
    <cellStyle name="常规 8 4 12 6" xfId="31992"/>
    <cellStyle name="常规 8 4 12 7" xfId="31993"/>
    <cellStyle name="常规 8 4 12 8" xfId="31994"/>
    <cellStyle name="常规 8 4 12 9" xfId="31995"/>
    <cellStyle name="常规 8 4 13" xfId="31996"/>
    <cellStyle name="常规 8 4 13 10" xfId="10894"/>
    <cellStyle name="常规 8 4 13 11" xfId="10912"/>
    <cellStyle name="常规 8 4 13 12" xfId="10914"/>
    <cellStyle name="常规 8 4 13 2" xfId="31997"/>
    <cellStyle name="常规 8 4 13 3" xfId="31998"/>
    <cellStyle name="常规 8 4 13 4" xfId="31999"/>
    <cellStyle name="常规 8 4 13 5" xfId="32000"/>
    <cellStyle name="常规 8 4 13 6" xfId="32001"/>
    <cellStyle name="常规 8 4 13 7" xfId="32002"/>
    <cellStyle name="常规 8 4 13 8" xfId="32003"/>
    <cellStyle name="常规 8 4 13 9" xfId="32004"/>
    <cellStyle name="常规 8 4 14" xfId="32005"/>
    <cellStyle name="常规 8 4 15" xfId="32006"/>
    <cellStyle name="常规 8 4 16" xfId="32008"/>
    <cellStyle name="常规 8 4 17" xfId="32010"/>
    <cellStyle name="常规 8 4 18" xfId="32012"/>
    <cellStyle name="常规 8 4 19" xfId="32014"/>
    <cellStyle name="常规 8 4 2" xfId="32016"/>
    <cellStyle name="常规 8 4 2 10" xfId="1573"/>
    <cellStyle name="常规 8 4 2 11" xfId="1305"/>
    <cellStyle name="常规 8 4 2 12" xfId="973"/>
    <cellStyle name="常规 8 4 2 2" xfId="32017"/>
    <cellStyle name="常规 8 4 2 3" xfId="32018"/>
    <cellStyle name="常规 8 4 2 4" xfId="3669"/>
    <cellStyle name="常规 8 4 2 5" xfId="625"/>
    <cellStyle name="常规 8 4 2 6" xfId="316"/>
    <cellStyle name="常规 8 4 2 7" xfId="3671"/>
    <cellStyle name="常规 8 4 2 8" xfId="3676"/>
    <cellStyle name="常规 8 4 2 9" xfId="1385"/>
    <cellStyle name="常规 8 4 20" xfId="32007"/>
    <cellStyle name="常规 8 4 21" xfId="32009"/>
    <cellStyle name="常规 8 4 22" xfId="32011"/>
    <cellStyle name="常规 8 4 23" xfId="32013"/>
    <cellStyle name="常规 8 4 24" xfId="32015"/>
    <cellStyle name="常规 8 4 3" xfId="32019"/>
    <cellStyle name="常规 8 4 3 10" xfId="32020"/>
    <cellStyle name="常规 8 4 3 11" xfId="20360"/>
    <cellStyle name="常规 8 4 3 12" xfId="20364"/>
    <cellStyle name="常规 8 4 3 2" xfId="32022"/>
    <cellStyle name="常规 8 4 3 3" xfId="21547"/>
    <cellStyle name="常规 8 4 3 4" xfId="21568"/>
    <cellStyle name="常规 8 4 3 5" xfId="21578"/>
    <cellStyle name="常规 8 4 3 6" xfId="21594"/>
    <cellStyle name="常规 8 4 3 7" xfId="21602"/>
    <cellStyle name="常规 8 4 3 8" xfId="5755"/>
    <cellStyle name="常规 8 4 3 9" xfId="1394"/>
    <cellStyle name="常规 8 4 4" xfId="2549"/>
    <cellStyle name="常规 8 4 4 10" xfId="32023"/>
    <cellStyle name="常规 8 4 4 11" xfId="32024"/>
    <cellStyle name="常规 8 4 4 12" xfId="32025"/>
    <cellStyle name="常规 8 4 4 2" xfId="19168"/>
    <cellStyle name="常规 8 4 4 3" xfId="21655"/>
    <cellStyle name="常规 8 4 4 4" xfId="21674"/>
    <cellStyle name="常规 8 4 4 5" xfId="21694"/>
    <cellStyle name="常规 8 4 4 6" xfId="21708"/>
    <cellStyle name="常规 8 4 4 7" xfId="21729"/>
    <cellStyle name="常规 8 4 4 8" xfId="5749"/>
    <cellStyle name="常规 8 4 4 9" xfId="1400"/>
    <cellStyle name="常规 8 4 5" xfId="2551"/>
    <cellStyle name="常规 8 4 5 10" xfId="21491"/>
    <cellStyle name="常规 8 4 5 11" xfId="21493"/>
    <cellStyle name="常规 8 4 5 12" xfId="21495"/>
    <cellStyle name="常规 8 4 5 2" xfId="19192"/>
    <cellStyle name="常规 8 4 5 3" xfId="21776"/>
    <cellStyle name="常规 8 4 5 4" xfId="21786"/>
    <cellStyle name="常规 8 4 5 5" xfId="3708"/>
    <cellStyle name="常规 8 4 5 6" xfId="3711"/>
    <cellStyle name="常规 8 4 5 7" xfId="3714"/>
    <cellStyle name="常规 8 4 5 8" xfId="3717"/>
    <cellStyle name="常规 8 4 5 9" xfId="46"/>
    <cellStyle name="常规 8 4 6" xfId="31295"/>
    <cellStyle name="常规 8 4 6 10" xfId="1602"/>
    <cellStyle name="常规 8 4 6 11" xfId="1622"/>
    <cellStyle name="常规 8 4 6 12" xfId="1636"/>
    <cellStyle name="常规 8 4 6 2" xfId="19227"/>
    <cellStyle name="常规 8 4 6 3" xfId="19307"/>
    <cellStyle name="常规 8 4 6 4" xfId="19311"/>
    <cellStyle name="常规 8 4 6 5" xfId="3735"/>
    <cellStyle name="常规 8 4 6 6" xfId="3740"/>
    <cellStyle name="常规 8 4 6 7" xfId="3743"/>
    <cellStyle name="常规 8 4 6 8" xfId="3746"/>
    <cellStyle name="常规 8 4 6 9" xfId="1407"/>
    <cellStyle name="常规 8 4 7" xfId="31297"/>
    <cellStyle name="常规 8 4 7 10" xfId="609"/>
    <cellStyle name="常规 8 4 7 11" xfId="1329"/>
    <cellStyle name="常规 8 4 7 12" xfId="1336"/>
    <cellStyle name="常规 8 4 7 2" xfId="19248"/>
    <cellStyle name="常规 8 4 7 3" xfId="21974"/>
    <cellStyle name="常规 8 4 7 4" xfId="21097"/>
    <cellStyle name="常规 8 4 7 5" xfId="3767"/>
    <cellStyle name="常规 8 4 7 6" xfId="3771"/>
    <cellStyle name="常规 8 4 7 7" xfId="3775"/>
    <cellStyle name="常规 8 4 7 8" xfId="3779"/>
    <cellStyle name="常规 8 4 7 9" xfId="1411"/>
    <cellStyle name="常规 8 4 8" xfId="13361"/>
    <cellStyle name="常规 8 4 8 10" xfId="32026"/>
    <cellStyle name="常规 8 4 8 11" xfId="32027"/>
    <cellStyle name="常规 8 4 8 12" xfId="32028"/>
    <cellStyle name="常规 8 4 8 2" xfId="32029"/>
    <cellStyle name="常规 8 4 8 3" xfId="22064"/>
    <cellStyle name="常规 8 4 8 4" xfId="22076"/>
    <cellStyle name="常规 8 4 8 5" xfId="3804"/>
    <cellStyle name="常规 8 4 8 6" xfId="3807"/>
    <cellStyle name="常规 8 4 8 7" xfId="3810"/>
    <cellStyle name="常规 8 4 8 8" xfId="3813"/>
    <cellStyle name="常规 8 4 8 9" xfId="3816"/>
    <cellStyle name="常规 8 4 9" xfId="9199"/>
    <cellStyle name="常规 8 4 9 10" xfId="17762"/>
    <cellStyle name="常规 8 4 9 11" xfId="32030"/>
    <cellStyle name="常规 8 4 9 12" xfId="32031"/>
    <cellStyle name="常规 8 4 9 2" xfId="32032"/>
    <cellStyle name="常规 8 4 9 3" xfId="22181"/>
    <cellStyle name="常规 8 4 9 4" xfId="22194"/>
    <cellStyle name="常规 8 4 9 5" xfId="22206"/>
    <cellStyle name="常规 8 4 9 6" xfId="22219"/>
    <cellStyle name="常规 8 4 9 7" xfId="22233"/>
    <cellStyle name="常规 8 4 9 8" xfId="22237"/>
    <cellStyle name="常规 8 4 9 9" xfId="9406"/>
    <cellStyle name="常规 80" xfId="15863"/>
    <cellStyle name="常规 80 2" xfId="22789"/>
    <cellStyle name="常规 81" xfId="15867"/>
    <cellStyle name="常规 82" xfId="18517"/>
    <cellStyle name="常规 83" xfId="18520"/>
    <cellStyle name="常规 84" xfId="18523"/>
    <cellStyle name="常规 85" xfId="18525"/>
    <cellStyle name="常规 86" xfId="32033"/>
    <cellStyle name="常规 87" xfId="32035"/>
    <cellStyle name="常规 88" xfId="32037"/>
    <cellStyle name="常规 89" xfId="32039"/>
    <cellStyle name="常规 9" xfId="32041"/>
    <cellStyle name="常规 9 2" xfId="32042"/>
    <cellStyle name="常规 9 2 10" xfId="32043"/>
    <cellStyle name="常规 9 2 10 10" xfId="32044"/>
    <cellStyle name="常规 9 2 10 11" xfId="32045"/>
    <cellStyle name="常规 9 2 10 12" xfId="32046"/>
    <cellStyle name="常规 9 2 10 2" xfId="32047"/>
    <cellStyle name="常规 9 2 10 3" xfId="2296"/>
    <cellStyle name="常规 9 2 10 4" xfId="2298"/>
    <cellStyle name="常规 9 2 10 5" xfId="29507"/>
    <cellStyle name="常规 9 2 10 6" xfId="29510"/>
    <cellStyle name="常规 9 2 10 7" xfId="10425"/>
    <cellStyle name="常规 9 2 10 8" xfId="10430"/>
    <cellStyle name="常规 9 2 10 9" xfId="10435"/>
    <cellStyle name="常规 9 2 11" xfId="32048"/>
    <cellStyle name="常规 9 2 11 10" xfId="16778"/>
    <cellStyle name="常规 9 2 11 11" xfId="16781"/>
    <cellStyle name="常规 9 2 11 12" xfId="16784"/>
    <cellStyle name="常规 9 2 11 2" xfId="32049"/>
    <cellStyle name="常规 9 2 11 3" xfId="32050"/>
    <cellStyle name="常规 9 2 11 4" xfId="32051"/>
    <cellStyle name="常规 9 2 11 5" xfId="17260"/>
    <cellStyle name="常规 9 2 11 6" xfId="17262"/>
    <cellStyle name="常规 9 2 11 7" xfId="10480"/>
    <cellStyle name="常规 9 2 11 8" xfId="10484"/>
    <cellStyle name="常规 9 2 11 9" xfId="10488"/>
    <cellStyle name="常规 9 2 12" xfId="7340"/>
    <cellStyle name="常规 9 2 12 10" xfId="14504"/>
    <cellStyle name="常规 9 2 12 11" xfId="28496"/>
    <cellStyle name="常规 9 2 12 12" xfId="28499"/>
    <cellStyle name="常规 9 2 12 2" xfId="10710"/>
    <cellStyle name="常规 9 2 12 3" xfId="10712"/>
    <cellStyle name="常规 9 2 12 4" xfId="10714"/>
    <cellStyle name="常规 9 2 12 5" xfId="10716"/>
    <cellStyle name="常规 9 2 12 6" xfId="10718"/>
    <cellStyle name="常规 9 2 12 7" xfId="10530"/>
    <cellStyle name="常规 9 2 12 8" xfId="10535"/>
    <cellStyle name="常规 9 2 12 9" xfId="10540"/>
    <cellStyle name="常规 9 2 13" xfId="7342"/>
    <cellStyle name="常规 9 2 13 10" xfId="14513"/>
    <cellStyle name="常规 9 2 13 11" xfId="28510"/>
    <cellStyle name="常规 9 2 13 12" xfId="28513"/>
    <cellStyle name="常规 9 2 13 2" xfId="32054"/>
    <cellStyle name="常规 9 2 13 3" xfId="32057"/>
    <cellStyle name="常规 9 2 13 4" xfId="32060"/>
    <cellStyle name="常规 9 2 13 5" xfId="32063"/>
    <cellStyle name="常规 9 2 13 6" xfId="32064"/>
    <cellStyle name="常规 9 2 13 7" xfId="10557"/>
    <cellStyle name="常规 9 2 13 8" xfId="10561"/>
    <cellStyle name="常规 9 2 13 9" xfId="10565"/>
    <cellStyle name="常规 9 2 14" xfId="2848"/>
    <cellStyle name="常规 9 2 14 10" xfId="28482"/>
    <cellStyle name="常规 9 2 14 11" xfId="28524"/>
    <cellStyle name="常规 9 2 14 12" xfId="28526"/>
    <cellStyle name="常规 9 2 14 2" xfId="23339"/>
    <cellStyle name="常规 9 2 14 3" xfId="23341"/>
    <cellStyle name="常规 9 2 14 4" xfId="32065"/>
    <cellStyle name="常规 9 2 14 5" xfId="32066"/>
    <cellStyle name="常规 9 2 14 6" xfId="32067"/>
    <cellStyle name="常规 9 2 14 7" xfId="10601"/>
    <cellStyle name="常规 9 2 14 8" xfId="10605"/>
    <cellStyle name="常规 9 2 14 9" xfId="10609"/>
    <cellStyle name="常规 9 2 15" xfId="2854"/>
    <cellStyle name="常规 9 2 15 10" xfId="32068"/>
    <cellStyle name="常规 9 2 15 11" xfId="28537"/>
    <cellStyle name="常规 9 2 15 12" xfId="28539"/>
    <cellStyle name="常规 9 2 15 2" xfId="32069"/>
    <cellStyle name="常规 9 2 15 3" xfId="32070"/>
    <cellStyle name="常规 9 2 15 4" xfId="29518"/>
    <cellStyle name="常规 9 2 15 5" xfId="29520"/>
    <cellStyle name="常规 9 2 15 6" xfId="29522"/>
    <cellStyle name="常规 9 2 15 7" xfId="19897"/>
    <cellStyle name="常规 9 2 15 8" xfId="19900"/>
    <cellStyle name="常规 9 2 15 9" xfId="19903"/>
    <cellStyle name="常规 9 2 16" xfId="6000"/>
    <cellStyle name="常规 9 2 17" xfId="6005"/>
    <cellStyle name="常规 9 2 18" xfId="6010"/>
    <cellStyle name="常规 9 2 19" xfId="6016"/>
    <cellStyle name="常规 9 2 2" xfId="1760"/>
    <cellStyle name="常规 9 2 2 10" xfId="2170"/>
    <cellStyle name="常规 9 2 2 10 10" xfId="32071"/>
    <cellStyle name="常规 9 2 2 10 11" xfId="32072"/>
    <cellStyle name="常规 9 2 2 10 12" xfId="32073"/>
    <cellStyle name="常规 9 2 2 10 2" xfId="32074"/>
    <cellStyle name="常规 9 2 2 10 3" xfId="32075"/>
    <cellStyle name="常规 9 2 2 10 4" xfId="32076"/>
    <cellStyle name="常规 9 2 2 10 5" xfId="32077"/>
    <cellStyle name="常规 9 2 2 10 6" xfId="32078"/>
    <cellStyle name="常规 9 2 2 10 7" xfId="32079"/>
    <cellStyle name="常规 9 2 2 10 8" xfId="32080"/>
    <cellStyle name="常规 9 2 2 10 9" xfId="32081"/>
    <cellStyle name="常规 9 2 2 11" xfId="7276"/>
    <cellStyle name="常规 9 2 2 11 10" xfId="32082"/>
    <cellStyle name="常规 9 2 2 11 11" xfId="32083"/>
    <cellStyle name="常规 9 2 2 11 12" xfId="32084"/>
    <cellStyle name="常规 9 2 2 11 2" xfId="32085"/>
    <cellStyle name="常规 9 2 2 11 3" xfId="32086"/>
    <cellStyle name="常规 9 2 2 11 4" xfId="32087"/>
    <cellStyle name="常规 9 2 2 11 5" xfId="32088"/>
    <cellStyle name="常规 9 2 2 11 6" xfId="32089"/>
    <cellStyle name="常规 9 2 2 11 7" xfId="32090"/>
    <cellStyle name="常规 9 2 2 11 8" xfId="32091"/>
    <cellStyle name="常规 9 2 2 11 9" xfId="32092"/>
    <cellStyle name="常规 9 2 2 12" xfId="7280"/>
    <cellStyle name="常规 9 2 2 12 10" xfId="3903"/>
    <cellStyle name="常规 9 2 2 12 11" xfId="3906"/>
    <cellStyle name="常规 9 2 2 12 12" xfId="32093"/>
    <cellStyle name="常规 9 2 2 12 2" xfId="8218"/>
    <cellStyle name="常规 9 2 2 12 3" xfId="8220"/>
    <cellStyle name="常规 9 2 2 12 4" xfId="32094"/>
    <cellStyle name="常规 9 2 2 12 5" xfId="32095"/>
    <cellStyle name="常规 9 2 2 12 6" xfId="32096"/>
    <cellStyle name="常规 9 2 2 12 7" xfId="32097"/>
    <cellStyle name="常规 9 2 2 12 8" xfId="32098"/>
    <cellStyle name="常规 9 2 2 12 9" xfId="32099"/>
    <cellStyle name="常规 9 2 2 13" xfId="1145"/>
    <cellStyle name="常规 9 2 2 13 10" xfId="2989"/>
    <cellStyle name="常规 9 2 2 13 11" xfId="2997"/>
    <cellStyle name="常规 9 2 2 13 12" xfId="2688"/>
    <cellStyle name="常规 9 2 2 13 2" xfId="32100"/>
    <cellStyle name="常规 9 2 2 13 3" xfId="28444"/>
    <cellStyle name="常规 9 2 2 13 4" xfId="28446"/>
    <cellStyle name="常规 9 2 2 13 5" xfId="28449"/>
    <cellStyle name="常规 9 2 2 13 6" xfId="28452"/>
    <cellStyle name="常规 9 2 2 13 7" xfId="28455"/>
    <cellStyle name="常规 9 2 2 13 8" xfId="28457"/>
    <cellStyle name="常规 9 2 2 13 9" xfId="28459"/>
    <cellStyle name="常规 9 2 2 14" xfId="1148"/>
    <cellStyle name="常规 9 2 2 15" xfId="419"/>
    <cellStyle name="常规 9 2 2 16" xfId="32101"/>
    <cellStyle name="常规 9 2 2 17" xfId="32103"/>
    <cellStyle name="常规 9 2 2 18" xfId="32105"/>
    <cellStyle name="常规 9 2 2 19" xfId="32107"/>
    <cellStyle name="常规 9 2 2 2" xfId="1765"/>
    <cellStyle name="常规 9 2 2 2 10" xfId="32109"/>
    <cellStyle name="常规 9 2 2 2 11" xfId="32111"/>
    <cellStyle name="常规 9 2 2 2 12" xfId="32113"/>
    <cellStyle name="常规 9 2 2 2 2" xfId="10498"/>
    <cellStyle name="常规 9 2 2 2 3" xfId="10503"/>
    <cellStyle name="常规 9 2 2 2 4" xfId="10508"/>
    <cellStyle name="常规 9 2 2 2 5" xfId="28009"/>
    <cellStyle name="常规 9 2 2 2 6" xfId="28012"/>
    <cellStyle name="常规 9 2 2 2 7" xfId="28015"/>
    <cellStyle name="常规 9 2 2 2 8" xfId="23244"/>
    <cellStyle name="常规 9 2 2 2 9" xfId="23248"/>
    <cellStyle name="常规 9 2 2 20" xfId="420"/>
    <cellStyle name="常规 9 2 2 21" xfId="32102"/>
    <cellStyle name="常规 9 2 2 22" xfId="32104"/>
    <cellStyle name="常规 9 2 2 23" xfId="32106"/>
    <cellStyle name="常规 9 2 2 24" xfId="32108"/>
    <cellStyle name="常规 9 2 2 3" xfId="7284"/>
    <cellStyle name="常规 9 2 2 3 10" xfId="14508"/>
    <cellStyle name="常规 9 2 2 3 11" xfId="32115"/>
    <cellStyle name="常规 9 2 2 3 12" xfId="32116"/>
    <cellStyle name="常规 9 2 2 3 2" xfId="7307"/>
    <cellStyle name="常规 9 2 2 3 3" xfId="7353"/>
    <cellStyle name="常规 9 2 2 3 4" xfId="7359"/>
    <cellStyle name="常规 9 2 2 3 5" xfId="7362"/>
    <cellStyle name="常规 9 2 2 3 6" xfId="28024"/>
    <cellStyle name="常规 9 2 2 3 7" xfId="28027"/>
    <cellStyle name="常规 9 2 2 3 8" xfId="23265"/>
    <cellStyle name="常规 9 2 2 3 9" xfId="23269"/>
    <cellStyle name="常规 9 2 2 4" xfId="7286"/>
    <cellStyle name="常规 9 2 2 4 10" xfId="32117"/>
    <cellStyle name="常规 9 2 2 4 11" xfId="513"/>
    <cellStyle name="常规 9 2 2 4 12" xfId="32118"/>
    <cellStyle name="常规 9 2 2 4 2" xfId="10575"/>
    <cellStyle name="常规 9 2 2 4 3" xfId="10580"/>
    <cellStyle name="常规 9 2 2 4 4" xfId="10585"/>
    <cellStyle name="常规 9 2 2 4 5" xfId="28032"/>
    <cellStyle name="常规 9 2 2 4 6" xfId="28035"/>
    <cellStyle name="常规 9 2 2 4 7" xfId="28038"/>
    <cellStyle name="常规 9 2 2 4 8" xfId="23284"/>
    <cellStyle name="常规 9 2 2 4 9" xfId="23289"/>
    <cellStyle name="常规 9 2 2 5" xfId="2107"/>
    <cellStyle name="常规 9 2 2 5 10" xfId="32119"/>
    <cellStyle name="常规 9 2 2 5 11" xfId="32120"/>
    <cellStyle name="常规 9 2 2 5 12" xfId="32121"/>
    <cellStyle name="常规 9 2 2 5 2" xfId="10619"/>
    <cellStyle name="常规 9 2 2 5 3" xfId="10624"/>
    <cellStyle name="常规 9 2 2 5 4" xfId="10629"/>
    <cellStyle name="常规 9 2 2 5 5" xfId="28040"/>
    <cellStyle name="常规 9 2 2 5 6" xfId="28042"/>
    <cellStyle name="常规 9 2 2 5 7" xfId="28044"/>
    <cellStyle name="常规 9 2 2 5 8" xfId="28046"/>
    <cellStyle name="常规 9 2 2 5 9" xfId="28048"/>
    <cellStyle name="常规 9 2 2 6" xfId="2115"/>
    <cellStyle name="常规 9 2 2 6 10" xfId="32122"/>
    <cellStyle name="常规 9 2 2 6 11" xfId="32123"/>
    <cellStyle name="常规 9 2 2 6 12" xfId="32124"/>
    <cellStyle name="常规 9 2 2 6 2" xfId="19910"/>
    <cellStyle name="常规 9 2 2 6 3" xfId="19915"/>
    <cellStyle name="常规 9 2 2 6 4" xfId="19920"/>
    <cellStyle name="常规 9 2 2 6 5" xfId="30788"/>
    <cellStyle name="常规 9 2 2 6 6" xfId="32125"/>
    <cellStyle name="常规 9 2 2 6 7" xfId="32126"/>
    <cellStyle name="常规 9 2 2 6 8" xfId="32127"/>
    <cellStyle name="常规 9 2 2 6 9" xfId="32128"/>
    <cellStyle name="常规 9 2 2 7" xfId="2123"/>
    <cellStyle name="常规 9 2 2 7 10" xfId="32129"/>
    <cellStyle name="常规 9 2 2 7 11" xfId="32131"/>
    <cellStyle name="常规 9 2 2 7 12" xfId="32133"/>
    <cellStyle name="常规 9 2 2 7 2" xfId="19940"/>
    <cellStyle name="常规 9 2 2 7 3" xfId="19943"/>
    <cellStyle name="常规 9 2 2 7 4" xfId="19946"/>
    <cellStyle name="常规 9 2 2 7 5" xfId="32135"/>
    <cellStyle name="常规 9 2 2 7 6" xfId="32136"/>
    <cellStyle name="常规 9 2 2 7 7" xfId="32137"/>
    <cellStyle name="常规 9 2 2 7 8" xfId="32138"/>
    <cellStyle name="常规 9 2 2 7 9" xfId="15159"/>
    <cellStyle name="常规 9 2 2 8" xfId="4151"/>
    <cellStyle name="常规 9 2 2 8 10" xfId="32139"/>
    <cellStyle name="常规 9 2 2 8 11" xfId="32140"/>
    <cellStyle name="常规 9 2 2 8 12" xfId="32141"/>
    <cellStyle name="常规 9 2 2 8 2" xfId="7330"/>
    <cellStyle name="常规 9 2 2 8 3" xfId="7373"/>
    <cellStyle name="常规 9 2 2 8 4" xfId="7376"/>
    <cellStyle name="常规 9 2 2 8 5" xfId="7378"/>
    <cellStyle name="常规 9 2 2 8 6" xfId="32142"/>
    <cellStyle name="常规 9 2 2 8 7" xfId="32143"/>
    <cellStyle name="常规 9 2 2 8 8" xfId="32144"/>
    <cellStyle name="常规 9 2 2 8 9" xfId="15172"/>
    <cellStyle name="常规 9 2 2 9" xfId="7288"/>
    <cellStyle name="常规 9 2 2 9 10" xfId="32145"/>
    <cellStyle name="常规 9 2 2 9 11" xfId="32147"/>
    <cellStyle name="常规 9 2 2 9 12" xfId="15090"/>
    <cellStyle name="常规 9 2 2 9 2" xfId="32149"/>
    <cellStyle name="常规 9 2 2 9 3" xfId="32150"/>
    <cellStyle name="常规 9 2 2 9 4" xfId="32151"/>
    <cellStyle name="常规 9 2 2 9 5" xfId="32152"/>
    <cellStyle name="常规 9 2 2 9 6" xfId="32153"/>
    <cellStyle name="常规 9 2 2 9 7" xfId="32154"/>
    <cellStyle name="常规 9 2 2 9 8" xfId="29875"/>
    <cellStyle name="常规 9 2 2 9 9" xfId="15185"/>
    <cellStyle name="常规 9 2 20" xfId="2853"/>
    <cellStyle name="常规 9 2 21" xfId="6001"/>
    <cellStyle name="常规 9 2 22" xfId="6006"/>
    <cellStyle name="常规 9 2 23" xfId="6011"/>
    <cellStyle name="常规 9 2 24" xfId="6017"/>
    <cellStyle name="常规 9 2 25" xfId="26296"/>
    <cellStyle name="常规 9 2 26" xfId="26299"/>
    <cellStyle name="常规 9 2 3" xfId="1771"/>
    <cellStyle name="常规 9 2 3 10" xfId="6183"/>
    <cellStyle name="常规 9 2 3 10 10" xfId="32155"/>
    <cellStyle name="常规 9 2 3 10 11" xfId="32156"/>
    <cellStyle name="常规 9 2 3 10 12" xfId="32157"/>
    <cellStyle name="常规 9 2 3 10 2" xfId="6749"/>
    <cellStyle name="常规 9 2 3 10 3" xfId="6757"/>
    <cellStyle name="常规 9 2 3 10 4" xfId="6765"/>
    <cellStyle name="常规 9 2 3 10 5" xfId="6772"/>
    <cellStyle name="常规 9 2 3 10 6" xfId="3111"/>
    <cellStyle name="常规 9 2 3 10 7" xfId="3132"/>
    <cellStyle name="常规 9 2 3 10 8" xfId="3161"/>
    <cellStyle name="常规 9 2 3 10 9" xfId="32158"/>
    <cellStyle name="常规 9 2 3 11" xfId="7231"/>
    <cellStyle name="常规 9 2 3 11 10" xfId="32160"/>
    <cellStyle name="常规 9 2 3 11 11" xfId="32161"/>
    <cellStyle name="常规 9 2 3 11 12" xfId="32162"/>
    <cellStyle name="常规 9 2 3 11 2" xfId="5492"/>
    <cellStyle name="常规 9 2 3 11 3" xfId="5496"/>
    <cellStyle name="常规 9 2 3 11 4" xfId="5500"/>
    <cellStyle name="常规 9 2 3 11 5" xfId="2463"/>
    <cellStyle name="常规 9 2 3 11 6" xfId="17614"/>
    <cellStyle name="常规 9 2 3 11 7" xfId="17616"/>
    <cellStyle name="常规 9 2 3 11 8" xfId="17618"/>
    <cellStyle name="常规 9 2 3 11 9" xfId="32163"/>
    <cellStyle name="常规 9 2 3 12" xfId="7239"/>
    <cellStyle name="常规 9 2 3 12 10" xfId="32165"/>
    <cellStyle name="常规 9 2 3 12 11" xfId="32166"/>
    <cellStyle name="常规 9 2 3 12 12" xfId="32167"/>
    <cellStyle name="常规 9 2 3 12 2" xfId="8392"/>
    <cellStyle name="常规 9 2 3 12 3" xfId="8396"/>
    <cellStyle name="常规 9 2 3 12 4" xfId="8841"/>
    <cellStyle name="常规 9 2 3 12 5" xfId="17624"/>
    <cellStyle name="常规 9 2 3 12 6" xfId="17626"/>
    <cellStyle name="常规 9 2 3 12 7" xfId="17628"/>
    <cellStyle name="常规 9 2 3 12 8" xfId="17631"/>
    <cellStyle name="常规 9 2 3 12 9" xfId="24663"/>
    <cellStyle name="常规 9 2 3 13" xfId="7247"/>
    <cellStyle name="常规 9 2 3 13 10" xfId="5661"/>
    <cellStyle name="常规 9 2 3 13 11" xfId="5665"/>
    <cellStyle name="常规 9 2 3 13 12" xfId="2799"/>
    <cellStyle name="常规 9 2 3 13 2" xfId="17633"/>
    <cellStyle name="常规 9 2 3 13 3" xfId="17635"/>
    <cellStyle name="常规 9 2 3 13 4" xfId="17637"/>
    <cellStyle name="常规 9 2 3 13 5" xfId="17639"/>
    <cellStyle name="常规 9 2 3 13 6" xfId="17641"/>
    <cellStyle name="常规 9 2 3 13 7" xfId="17643"/>
    <cellStyle name="常规 9 2 3 13 8" xfId="17645"/>
    <cellStyle name="常规 9 2 3 13 9" xfId="32168"/>
    <cellStyle name="常规 9 2 3 14" xfId="100"/>
    <cellStyle name="常规 9 2 3 15" xfId="7166"/>
    <cellStyle name="常规 9 2 3 16" xfId="32170"/>
    <cellStyle name="常规 9 2 3 17" xfId="29795"/>
    <cellStyle name="常规 9 2 3 18" xfId="29799"/>
    <cellStyle name="常规 9 2 3 19" xfId="29802"/>
    <cellStyle name="常规 9 2 3 2" xfId="1776"/>
    <cellStyle name="常规 9 2 3 2 10" xfId="14441"/>
    <cellStyle name="常规 9 2 3 2 11" xfId="14444"/>
    <cellStyle name="常规 9 2 3 2 12" xfId="27807"/>
    <cellStyle name="常规 9 2 3 2 2" xfId="5394"/>
    <cellStyle name="常规 9 2 3 2 3" xfId="732"/>
    <cellStyle name="常规 9 2 3 2 4" xfId="5406"/>
    <cellStyle name="常规 9 2 3 2 5" xfId="28054"/>
    <cellStyle name="常规 9 2 3 2 6" xfId="18141"/>
    <cellStyle name="常规 9 2 3 2 7" xfId="18144"/>
    <cellStyle name="常规 9 2 3 2 8" xfId="18147"/>
    <cellStyle name="常规 9 2 3 2 9" xfId="26567"/>
    <cellStyle name="常规 9 2 3 20" xfId="7167"/>
    <cellStyle name="常规 9 2 3 21" xfId="32171"/>
    <cellStyle name="常规 9 2 3 22" xfId="29796"/>
    <cellStyle name="常规 9 2 3 23" xfId="29800"/>
    <cellStyle name="常规 9 2 3 24" xfId="29803"/>
    <cellStyle name="常规 9 2 3 3" xfId="1781"/>
    <cellStyle name="常规 9 2 3 3 10" xfId="24646"/>
    <cellStyle name="常规 9 2 3 3 11" xfId="32172"/>
    <cellStyle name="常规 9 2 3 3 12" xfId="32173"/>
    <cellStyle name="常规 9 2 3 3 2" xfId="10689"/>
    <cellStyle name="常规 9 2 3 3 3" xfId="10693"/>
    <cellStyle name="常规 9 2 3 3 4" xfId="10696"/>
    <cellStyle name="常规 9 2 3 3 5" xfId="28059"/>
    <cellStyle name="常规 9 2 3 3 6" xfId="28061"/>
    <cellStyle name="常规 9 2 3 3 7" xfId="28063"/>
    <cellStyle name="常规 9 2 3 3 8" xfId="28065"/>
    <cellStyle name="常规 9 2 3 3 9" xfId="28067"/>
    <cellStyle name="常规 9 2 3 4" xfId="6590"/>
    <cellStyle name="常规 9 2 3 4 10" xfId="24666"/>
    <cellStyle name="常规 9 2 3 4 11" xfId="32174"/>
    <cellStyle name="常规 9 2 3 4 12" xfId="32176"/>
    <cellStyle name="常规 9 2 3 4 2" xfId="32178"/>
    <cellStyle name="常规 9 2 3 4 3" xfId="28076"/>
    <cellStyle name="常规 9 2 3 4 4" xfId="28078"/>
    <cellStyle name="常规 9 2 3 4 5" xfId="28080"/>
    <cellStyle name="常规 9 2 3 4 6" xfId="3150"/>
    <cellStyle name="常规 9 2 3 4 7" xfId="5460"/>
    <cellStyle name="常规 9 2 3 4 8" xfId="5532"/>
    <cellStyle name="常规 9 2 3 4 9" xfId="28083"/>
    <cellStyle name="常规 9 2 3 5" xfId="2127"/>
    <cellStyle name="常规 9 2 3 5 10" xfId="24679"/>
    <cellStyle name="常规 9 2 3 5 11" xfId="32179"/>
    <cellStyle name="常规 9 2 3 5 12" xfId="32180"/>
    <cellStyle name="常规 9 2 3 5 2" xfId="2133"/>
    <cellStyle name="常规 9 2 3 5 3" xfId="6794"/>
    <cellStyle name="常规 9 2 3 5 4" xfId="28090"/>
    <cellStyle name="常规 9 2 3 5 5" xfId="28092"/>
    <cellStyle name="常规 9 2 3 5 6" xfId="28094"/>
    <cellStyle name="常规 9 2 3 5 7" xfId="28096"/>
    <cellStyle name="常规 9 2 3 5 8" xfId="28098"/>
    <cellStyle name="常规 9 2 3 5 9" xfId="28100"/>
    <cellStyle name="常规 9 2 3 6" xfId="2137"/>
    <cellStyle name="常规 9 2 3 6 10" xfId="15729"/>
    <cellStyle name="常规 9 2 3 6 11" xfId="15732"/>
    <cellStyle name="常规 9 2 3 6 12" xfId="32181"/>
    <cellStyle name="常规 9 2 3 6 2" xfId="32182"/>
    <cellStyle name="常规 9 2 3 6 3" xfId="32183"/>
    <cellStyle name="常规 9 2 3 6 4" xfId="32184"/>
    <cellStyle name="常规 9 2 3 6 5" xfId="32185"/>
    <cellStyle name="常规 9 2 3 6 6" xfId="32186"/>
    <cellStyle name="常规 9 2 3 6 7" xfId="32187"/>
    <cellStyle name="常规 9 2 3 6 8" xfId="32188"/>
    <cellStyle name="常规 9 2 3 6 9" xfId="32189"/>
    <cellStyle name="常规 9 2 3 7" xfId="2144"/>
    <cellStyle name="常规 9 2 3 7 10" xfId="24699"/>
    <cellStyle name="常规 9 2 3 7 11" xfId="32190"/>
    <cellStyle name="常规 9 2 3 7 12" xfId="32191"/>
    <cellStyle name="常规 9 2 3 7 2" xfId="18345"/>
    <cellStyle name="常规 9 2 3 7 3" xfId="18347"/>
    <cellStyle name="常规 9 2 3 7 4" xfId="32192"/>
    <cellStyle name="常规 9 2 3 7 5" xfId="32193"/>
    <cellStyle name="常规 9 2 3 7 6" xfId="18163"/>
    <cellStyle name="常规 9 2 3 7 7" xfId="18165"/>
    <cellStyle name="常规 9 2 3 7 8" xfId="18167"/>
    <cellStyle name="常规 9 2 3 7 9" xfId="26583"/>
    <cellStyle name="常规 9 2 3 8" xfId="7290"/>
    <cellStyle name="常规 9 2 3 8 10" xfId="32194"/>
    <cellStyle name="常规 9 2 3 8 11" xfId="32195"/>
    <cellStyle name="常规 9 2 3 8 12" xfId="32196"/>
    <cellStyle name="常规 9 2 3 8 2" xfId="30724"/>
    <cellStyle name="常规 9 2 3 8 3" xfId="32197"/>
    <cellStyle name="常规 9 2 3 8 4" xfId="32198"/>
    <cellStyle name="常规 9 2 3 8 5" xfId="32199"/>
    <cellStyle name="常规 9 2 3 8 6" xfId="32200"/>
    <cellStyle name="常规 9 2 3 8 7" xfId="32201"/>
    <cellStyle name="常规 9 2 3 8 8" xfId="32202"/>
    <cellStyle name="常规 9 2 3 8 9" xfId="32203"/>
    <cellStyle name="常规 9 2 3 9" xfId="7292"/>
    <cellStyle name="常规 9 2 3 9 10" xfId="31131"/>
    <cellStyle name="常规 9 2 3 9 11" xfId="31134"/>
    <cellStyle name="常规 9 2 3 9 12" xfId="31137"/>
    <cellStyle name="常规 9 2 3 9 2" xfId="32204"/>
    <cellStyle name="常规 9 2 3 9 3" xfId="32205"/>
    <cellStyle name="常规 9 2 3 9 4" xfId="32206"/>
    <cellStyle name="常规 9 2 3 9 5" xfId="32207"/>
    <cellStyle name="常规 9 2 3 9 6" xfId="2368"/>
    <cellStyle name="常规 9 2 3 9 7" xfId="5546"/>
    <cellStyle name="常规 9 2 3 9 8" xfId="5549"/>
    <cellStyle name="常规 9 2 3 9 9" xfId="29895"/>
    <cellStyle name="常规 9 2 4" xfId="1789"/>
    <cellStyle name="常规 9 2 4 10" xfId="7297"/>
    <cellStyle name="常规 9 2 4 11" xfId="7302"/>
    <cellStyle name="常规 9 2 4 12" xfId="7308"/>
    <cellStyle name="常规 9 2 4 2" xfId="2956"/>
    <cellStyle name="常规 9 2 4 3" xfId="7316"/>
    <cellStyle name="常规 9 2 4 4" xfId="7324"/>
    <cellStyle name="常规 9 2 4 5" xfId="2148"/>
    <cellStyle name="常规 9 2 4 6" xfId="2160"/>
    <cellStyle name="常规 9 2 4 7" xfId="2169"/>
    <cellStyle name="常规 9 2 4 8" xfId="7277"/>
    <cellStyle name="常规 9 2 4 9" xfId="7281"/>
    <cellStyle name="常规 9 2 5" xfId="4746"/>
    <cellStyle name="常规 9 2 5 10" xfId="7326"/>
    <cellStyle name="常规 9 2 5 11" xfId="7328"/>
    <cellStyle name="常规 9 2 5 12" xfId="7331"/>
    <cellStyle name="常规 9 2 5 2" xfId="2985"/>
    <cellStyle name="常规 9 2 5 3" xfId="4457"/>
    <cellStyle name="常规 9 2 5 4" xfId="6102"/>
    <cellStyle name="常规 9 2 5 5" xfId="2181"/>
    <cellStyle name="常规 9 2 5 6" xfId="74"/>
    <cellStyle name="常规 9 2 5 7" xfId="1479"/>
    <cellStyle name="常规 9 2 5 8" xfId="7199"/>
    <cellStyle name="常规 9 2 5 9" xfId="7203"/>
    <cellStyle name="常规 9 2 6" xfId="4750"/>
    <cellStyle name="常规 9 2 6 10" xfId="29840"/>
    <cellStyle name="常规 9 2 6 11" xfId="29842"/>
    <cellStyle name="常规 9 2 6 12" xfId="29844"/>
    <cellStyle name="常规 9 2 6 2" xfId="13899"/>
    <cellStyle name="常规 9 2 6 3" xfId="13901"/>
    <cellStyle name="常规 9 2 6 4" xfId="13903"/>
    <cellStyle name="常规 9 2 6 5" xfId="32208"/>
    <cellStyle name="常规 9 2 6 6" xfId="32209"/>
    <cellStyle name="常规 9 2 6 7" xfId="32210"/>
    <cellStyle name="常规 9 2 6 8" xfId="32211"/>
    <cellStyle name="常规 9 2 6 9" xfId="32212"/>
    <cellStyle name="常规 9 2 7" xfId="4757"/>
    <cellStyle name="常规 9 2 7 10" xfId="32213"/>
    <cellStyle name="常规 9 2 7 11" xfId="32215"/>
    <cellStyle name="常规 9 2 7 12" xfId="32217"/>
    <cellStyle name="常规 9 2 7 2" xfId="32219"/>
    <cellStyle name="常规 9 2 7 3" xfId="32220"/>
    <cellStyle name="常规 9 2 7 4" xfId="32221"/>
    <cellStyle name="常规 9 2 7 5" xfId="32222"/>
    <cellStyle name="常规 9 2 7 6" xfId="32223"/>
    <cellStyle name="常规 9 2 7 7" xfId="32224"/>
    <cellStyle name="常规 9 2 7 8" xfId="32225"/>
    <cellStyle name="常规 9 2 7 9" xfId="32226"/>
    <cellStyle name="常规 9 2 8" xfId="6357"/>
    <cellStyle name="常规 9 2 8 10" xfId="32227"/>
    <cellStyle name="常规 9 2 8 11" xfId="32229"/>
    <cellStyle name="常规 9 2 8 12" xfId="32231"/>
    <cellStyle name="常规 9 2 8 2" xfId="17242"/>
    <cellStyle name="常规 9 2 8 3" xfId="17245"/>
    <cellStyle name="常规 9 2 8 4" xfId="17248"/>
    <cellStyle name="常规 9 2 8 5" xfId="22832"/>
    <cellStyle name="常规 9 2 8 6" xfId="32233"/>
    <cellStyle name="常规 9 2 8 7" xfId="32234"/>
    <cellStyle name="常规 9 2 8 8" xfId="32235"/>
    <cellStyle name="常规 9 2 8 9" xfId="32236"/>
    <cellStyle name="常规 9 2 9" xfId="6363"/>
    <cellStyle name="常规 9 2 9 10" xfId="5419"/>
    <cellStyle name="常规 9 2 9 11" xfId="10687"/>
    <cellStyle name="常规 9 2 9 12" xfId="10690"/>
    <cellStyle name="常规 9 2 9 2" xfId="10646"/>
    <cellStyle name="常规 9 2 9 3" xfId="10648"/>
    <cellStyle name="常规 9 2 9 4" xfId="17338"/>
    <cellStyle name="常规 9 2 9 5" xfId="17340"/>
    <cellStyle name="常规 9 2 9 6" xfId="17342"/>
    <cellStyle name="常规 9 2 9 7" xfId="6184"/>
    <cellStyle name="常规 9 2 9 8" xfId="7232"/>
    <cellStyle name="常规 9 2 9 9" xfId="7240"/>
    <cellStyle name="常规 9 3" xfId="32237"/>
    <cellStyle name="常规 9 3 10" xfId="32238"/>
    <cellStyle name="常规 9 3 10 10" xfId="4615"/>
    <cellStyle name="常规 9 3 10 11" xfId="4617"/>
    <cellStyle name="常规 9 3 10 12" xfId="1206"/>
    <cellStyle name="常规 9 3 10 2" xfId="32239"/>
    <cellStyle name="常规 9 3 10 3" xfId="32241"/>
    <cellStyle name="常规 9 3 10 4" xfId="29581"/>
    <cellStyle name="常规 9 3 10 5" xfId="29583"/>
    <cellStyle name="常规 9 3 10 6" xfId="29585"/>
    <cellStyle name="常规 9 3 10 7" xfId="32242"/>
    <cellStyle name="常规 9 3 10 8" xfId="32243"/>
    <cellStyle name="常规 9 3 10 9" xfId="32244"/>
    <cellStyle name="常规 9 3 11" xfId="32245"/>
    <cellStyle name="常规 9 3 11 10" xfId="32247"/>
    <cellStyle name="常规 9 3 11 11" xfId="32249"/>
    <cellStyle name="常规 9 3 11 12" xfId="32251"/>
    <cellStyle name="常规 9 3 11 2" xfId="26989"/>
    <cellStyle name="常规 9 3 11 3" xfId="26992"/>
    <cellStyle name="常规 9 3 11 4" xfId="32252"/>
    <cellStyle name="常规 9 3 11 5" xfId="32254"/>
    <cellStyle name="常规 9 3 11 6" xfId="32256"/>
    <cellStyle name="常规 9 3 11 7" xfId="6777"/>
    <cellStyle name="常规 9 3 11 8" xfId="6788"/>
    <cellStyle name="常规 9 3 11 9" xfId="482"/>
    <cellStyle name="常规 9 3 12" xfId="7414"/>
    <cellStyle name="常规 9 3 12 10" xfId="32259"/>
    <cellStyle name="常规 9 3 12 11" xfId="29011"/>
    <cellStyle name="常规 9 3 12 12" xfId="29014"/>
    <cellStyle name="常规 9 3 12 2" xfId="12406"/>
    <cellStyle name="常规 9 3 12 3" xfId="12408"/>
    <cellStyle name="常规 9 3 12 4" xfId="12410"/>
    <cellStyle name="常规 9 3 12 5" xfId="12412"/>
    <cellStyle name="常规 9 3 12 6" xfId="12414"/>
    <cellStyle name="常规 9 3 12 7" xfId="32260"/>
    <cellStyle name="常规 9 3 12 8" xfId="32261"/>
    <cellStyle name="常规 9 3 12 9" xfId="32262"/>
    <cellStyle name="常规 9 3 13" xfId="7416"/>
    <cellStyle name="常规 9 3 13 10" xfId="16282"/>
    <cellStyle name="常规 9 3 13 11" xfId="16285"/>
    <cellStyle name="常规 9 3 13 12" xfId="16288"/>
    <cellStyle name="常规 9 3 13 2" xfId="32263"/>
    <cellStyle name="常规 9 3 13 3" xfId="32264"/>
    <cellStyle name="常规 9 3 13 4" xfId="32265"/>
    <cellStyle name="常规 9 3 13 5" xfId="32266"/>
    <cellStyle name="常规 9 3 13 6" xfId="32267"/>
    <cellStyle name="常规 9 3 13 7" xfId="32268"/>
    <cellStyle name="常规 9 3 13 8" xfId="32269"/>
    <cellStyle name="常规 9 3 13 9" xfId="32270"/>
    <cellStyle name="常规 9 3 14" xfId="7418"/>
    <cellStyle name="常规 9 3 15" xfId="7420"/>
    <cellStyle name="常规 9 3 16" xfId="7423"/>
    <cellStyle name="常规 9 3 17" xfId="7426"/>
    <cellStyle name="常规 9 3 18" xfId="7430"/>
    <cellStyle name="常规 9 3 19" xfId="7434"/>
    <cellStyle name="常规 9 3 2" xfId="32271"/>
    <cellStyle name="常规 9 3 2 10" xfId="24321"/>
    <cellStyle name="常规 9 3 2 11" xfId="24323"/>
    <cellStyle name="常规 9 3 2 12" xfId="24325"/>
    <cellStyle name="常规 9 3 2 2" xfId="29542"/>
    <cellStyle name="常规 9 3 2 3" xfId="29544"/>
    <cellStyle name="常规 9 3 2 4" xfId="32272"/>
    <cellStyle name="常规 9 3 2 5" xfId="32273"/>
    <cellStyle name="常规 9 3 2 6" xfId="32274"/>
    <cellStyle name="常规 9 3 2 7" xfId="32275"/>
    <cellStyle name="常规 9 3 2 8" xfId="32276"/>
    <cellStyle name="常规 9 3 2 9" xfId="32277"/>
    <cellStyle name="常规 9 3 20" xfId="7421"/>
    <cellStyle name="常规 9 3 21" xfId="7424"/>
    <cellStyle name="常规 9 3 22" xfId="7427"/>
    <cellStyle name="常规 9 3 23" xfId="7431"/>
    <cellStyle name="常规 9 3 24" xfId="7435"/>
    <cellStyle name="常规 9 3 3" xfId="1801"/>
    <cellStyle name="常规 9 3 3 10" xfId="21800"/>
    <cellStyle name="常规 9 3 3 11" xfId="20558"/>
    <cellStyle name="常规 9 3 3 12" xfId="20563"/>
    <cellStyle name="常规 9 3 3 2" xfId="32278"/>
    <cellStyle name="常规 9 3 3 3" xfId="32279"/>
    <cellStyle name="常规 9 3 3 4" xfId="32280"/>
    <cellStyle name="常规 9 3 3 5" xfId="32281"/>
    <cellStyle name="常规 9 3 3 6" xfId="32282"/>
    <cellStyle name="常规 9 3 3 7" xfId="32283"/>
    <cellStyle name="常规 9 3 3 8" xfId="17942"/>
    <cellStyle name="常规 9 3 3 9" xfId="17958"/>
    <cellStyle name="常规 9 3 4" xfId="1809"/>
    <cellStyle name="常规 9 3 4 10" xfId="21826"/>
    <cellStyle name="常规 9 3 4 11" xfId="21828"/>
    <cellStyle name="常规 9 3 4 12" xfId="21830"/>
    <cellStyle name="常规 9 3 4 2" xfId="32284"/>
    <cellStyle name="常规 9 3 4 3" xfId="32285"/>
    <cellStyle name="常规 9 3 4 4" xfId="17406"/>
    <cellStyle name="常规 9 3 4 5" xfId="17408"/>
    <cellStyle name="常规 9 3 4 6" xfId="17410"/>
    <cellStyle name="常规 9 3 4 7" xfId="32214"/>
    <cellStyle name="常规 9 3 4 8" xfId="32216"/>
    <cellStyle name="常规 9 3 4 9" xfId="32218"/>
    <cellStyle name="常规 9 3 5" xfId="8098"/>
    <cellStyle name="常规 9 3 5 10" xfId="31806"/>
    <cellStyle name="常规 9 3 5 11" xfId="32286"/>
    <cellStyle name="常规 9 3 5 12" xfId="32287"/>
    <cellStyle name="常规 9 3 5 2" xfId="32288"/>
    <cellStyle name="常规 9 3 5 3" xfId="32289"/>
    <cellStyle name="常规 9 3 5 4" xfId="32290"/>
    <cellStyle name="常规 9 3 5 5" xfId="32291"/>
    <cellStyle name="常规 9 3 5 6" xfId="32292"/>
    <cellStyle name="常规 9 3 5 7" xfId="32293"/>
    <cellStyle name="常规 9 3 5 8" xfId="32294"/>
    <cellStyle name="常规 9 3 5 9" xfId="32295"/>
    <cellStyle name="常规 9 3 6" xfId="8100"/>
    <cellStyle name="常规 9 3 6 10" xfId="31852"/>
    <cellStyle name="常规 9 3 6 11" xfId="32296"/>
    <cellStyle name="常规 9 3 6 12" xfId="32297"/>
    <cellStyle name="常规 9 3 6 2" xfId="26461"/>
    <cellStyle name="常规 9 3 6 3" xfId="32298"/>
    <cellStyle name="常规 9 3 6 4" xfId="32299"/>
    <cellStyle name="常规 9 3 6 5" xfId="32300"/>
    <cellStyle name="常规 9 3 6 6" xfId="32301"/>
    <cellStyle name="常规 9 3 6 7" xfId="32302"/>
    <cellStyle name="常规 9 3 6 8" xfId="6779"/>
    <cellStyle name="常规 9 3 6 9" xfId="6781"/>
    <cellStyle name="常规 9 3 7" xfId="8102"/>
    <cellStyle name="常规 9 3 7 10" xfId="24399"/>
    <cellStyle name="常规 9 3 7 11" xfId="24404"/>
    <cellStyle name="常规 9 3 7 12" xfId="24409"/>
    <cellStyle name="常规 9 3 7 2" xfId="29552"/>
    <cellStyle name="常规 9 3 7 3" xfId="29554"/>
    <cellStyle name="常规 9 3 7 4" xfId="32303"/>
    <cellStyle name="常规 9 3 7 5" xfId="32304"/>
    <cellStyle name="常规 9 3 7 6" xfId="32305"/>
    <cellStyle name="常规 9 3 7 7" xfId="32306"/>
    <cellStyle name="常规 9 3 7 8" xfId="32307"/>
    <cellStyle name="常规 9 3 7 9" xfId="32308"/>
    <cellStyle name="常规 9 3 8" xfId="13536"/>
    <cellStyle name="常规 9 3 8 10" xfId="21897"/>
    <cellStyle name="常规 9 3 8 11" xfId="21899"/>
    <cellStyle name="常规 9 3 8 12" xfId="21901"/>
    <cellStyle name="常规 9 3 8 2" xfId="32309"/>
    <cellStyle name="常规 9 3 8 3" xfId="32310"/>
    <cellStyle name="常规 9 3 8 4" xfId="32311"/>
    <cellStyle name="常规 9 3 8 5" xfId="32312"/>
    <cellStyle name="常规 9 3 8 6" xfId="32313"/>
    <cellStyle name="常规 9 3 8 7" xfId="32314"/>
    <cellStyle name="常规 9 3 8 8" xfId="18115"/>
    <cellStyle name="常规 9 3 8 9" xfId="18138"/>
    <cellStyle name="常规 9 3 9" xfId="13540"/>
    <cellStyle name="常规 9 3 9 10" xfId="18452"/>
    <cellStyle name="常规 9 3 9 11" xfId="21954"/>
    <cellStyle name="常规 9 3 9 12" xfId="21956"/>
    <cellStyle name="常规 9 3 9 2" xfId="32315"/>
    <cellStyle name="常规 9 3 9 3" xfId="32316"/>
    <cellStyle name="常规 9 3 9 4" xfId="32317"/>
    <cellStyle name="常规 9 3 9 5" xfId="32318"/>
    <cellStyle name="常规 9 3 9 6" xfId="32319"/>
    <cellStyle name="常规 9 3 9 7" xfId="32228"/>
    <cellStyle name="常规 9 3 9 8" xfId="32230"/>
    <cellStyle name="常规 9 3 9 9" xfId="32232"/>
    <cellStyle name="常规 9 4" xfId="32320"/>
    <cellStyle name="常规 9 4 10" xfId="14516"/>
    <cellStyle name="常规 9 4 10 10" xfId="32321"/>
    <cellStyle name="常规 9 4 10 11" xfId="32322"/>
    <cellStyle name="常规 9 4 10 12" xfId="32323"/>
    <cellStyle name="常规 9 4 10 2" xfId="14518"/>
    <cellStyle name="常规 9 4 10 3" xfId="32324"/>
    <cellStyle name="常规 9 4 10 4" xfId="29658"/>
    <cellStyle name="常规 9 4 10 5" xfId="29660"/>
    <cellStyle name="常规 9 4 10 6" xfId="29662"/>
    <cellStyle name="常规 9 4 10 7" xfId="140"/>
    <cellStyle name="常规 9 4 10 8" xfId="17296"/>
    <cellStyle name="常规 9 4 10 9" xfId="17298"/>
    <cellStyle name="常规 9 4 11" xfId="14520"/>
    <cellStyle name="常规 9 4 11 10" xfId="32325"/>
    <cellStyle name="常规 9 4 11 11" xfId="32326"/>
    <cellStyle name="常规 9 4 11 12" xfId="32327"/>
    <cellStyle name="常规 9 4 11 2" xfId="14523"/>
    <cellStyle name="常规 9 4 11 3" xfId="14526"/>
    <cellStyle name="常规 9 4 11 4" xfId="32328"/>
    <cellStyle name="常规 9 4 11 5" xfId="32329"/>
    <cellStyle name="常规 9 4 11 6" xfId="32330"/>
    <cellStyle name="常规 9 4 11 7" xfId="32331"/>
    <cellStyle name="常规 9 4 11 8" xfId="17309"/>
    <cellStyle name="常规 9 4 11 9" xfId="17311"/>
    <cellStyle name="常规 9 4 12" xfId="14528"/>
    <cellStyle name="常规 9 4 12 10" xfId="17253"/>
    <cellStyle name="常规 9 4 12 11" xfId="17255"/>
    <cellStyle name="常规 9 4 12 12" xfId="17257"/>
    <cellStyle name="常规 9 4 12 2" xfId="13868"/>
    <cellStyle name="常规 9 4 12 3" xfId="13870"/>
    <cellStyle name="常规 9 4 12 4" xfId="2881"/>
    <cellStyle name="常规 9 4 12 5" xfId="13872"/>
    <cellStyle name="常规 9 4 12 6" xfId="13874"/>
    <cellStyle name="常规 9 4 12 7" xfId="32332"/>
    <cellStyle name="常规 9 4 12 8" xfId="17323"/>
    <cellStyle name="常规 9 4 12 9" xfId="17325"/>
    <cellStyle name="常规 9 4 13" xfId="32333"/>
    <cellStyle name="常规 9 4 13 10" xfId="32334"/>
    <cellStyle name="常规 9 4 13 11" xfId="32335"/>
    <cellStyle name="常规 9 4 13 12" xfId="32336"/>
    <cellStyle name="常规 9 4 13 2" xfId="32337"/>
    <cellStyle name="常规 9 4 13 3" xfId="32338"/>
    <cellStyle name="常规 9 4 13 4" xfId="2886"/>
    <cellStyle name="常规 9 4 13 5" xfId="2890"/>
    <cellStyle name="常规 9 4 13 6" xfId="32339"/>
    <cellStyle name="常规 9 4 13 7" xfId="32340"/>
    <cellStyle name="常规 9 4 13 8" xfId="17344"/>
    <cellStyle name="常规 9 4 13 9" xfId="17346"/>
    <cellStyle name="常规 9 4 14" xfId="32341"/>
    <cellStyle name="常规 9 4 15" xfId="32342"/>
    <cellStyle name="常规 9 4 16" xfId="32344"/>
    <cellStyle name="常规 9 4 17" xfId="32346"/>
    <cellStyle name="常规 9 4 18" xfId="32348"/>
    <cellStyle name="常规 9 4 19" xfId="32350"/>
    <cellStyle name="常规 9 4 2" xfId="32352"/>
    <cellStyle name="常规 9 4 2 10" xfId="32353"/>
    <cellStyle name="常规 9 4 2 11" xfId="3198"/>
    <cellStyle name="常规 9 4 2 12" xfId="3200"/>
    <cellStyle name="常规 9 4 2 2" xfId="18931"/>
    <cellStyle name="常规 9 4 2 3" xfId="18933"/>
    <cellStyle name="常规 9 4 2 4" xfId="18935"/>
    <cellStyle name="常规 9 4 2 5" xfId="32354"/>
    <cellStyle name="常规 9 4 2 6" xfId="32355"/>
    <cellStyle name="常规 9 4 2 7" xfId="32356"/>
    <cellStyle name="常规 9 4 2 8" xfId="32357"/>
    <cellStyle name="常规 9 4 2 9" xfId="32358"/>
    <cellStyle name="常规 9 4 20" xfId="32343"/>
    <cellStyle name="常规 9 4 21" xfId="32345"/>
    <cellStyle name="常规 9 4 22" xfId="32347"/>
    <cellStyle name="常规 9 4 23" xfId="32349"/>
    <cellStyle name="常规 9 4 24" xfId="32351"/>
    <cellStyle name="常规 9 4 3" xfId="1821"/>
    <cellStyle name="常规 9 4 3 10" xfId="22267"/>
    <cellStyle name="常规 9 4 3 11" xfId="20848"/>
    <cellStyle name="常规 9 4 3 12" xfId="20852"/>
    <cellStyle name="常规 9 4 3 2" xfId="18953"/>
    <cellStyle name="常规 9 4 3 3" xfId="18956"/>
    <cellStyle name="常规 9 4 3 4" xfId="18959"/>
    <cellStyle name="常规 9 4 3 5" xfId="24050"/>
    <cellStyle name="常规 9 4 3 6" xfId="11272"/>
    <cellStyle name="常规 9 4 3 7" xfId="11275"/>
    <cellStyle name="常规 9 4 3 8" xfId="11279"/>
    <cellStyle name="常规 9 4 3 9" xfId="18359"/>
    <cellStyle name="常规 9 4 4" xfId="1832"/>
    <cellStyle name="常规 9 4 4 10" xfId="17327"/>
    <cellStyle name="常规 9 4 4 11" xfId="17329"/>
    <cellStyle name="常规 9 4 4 12" xfId="17331"/>
    <cellStyle name="常规 9 4 4 2" xfId="18965"/>
    <cellStyle name="常规 9 4 4 3" xfId="18968"/>
    <cellStyle name="常规 9 4 4 4" xfId="18971"/>
    <cellStyle name="常规 9 4 4 5" xfId="24055"/>
    <cellStyle name="常规 9 4 4 6" xfId="24057"/>
    <cellStyle name="常规 9 4 4 7" xfId="24060"/>
    <cellStyle name="常规 9 4 4 8" xfId="24063"/>
    <cellStyle name="常规 9 4 4 9" xfId="24066"/>
    <cellStyle name="常规 9 4 5" xfId="2560"/>
    <cellStyle name="常规 9 4 5 10" xfId="17417"/>
    <cellStyle name="常规 9 4 5 11" xfId="17420"/>
    <cellStyle name="常规 9 4 5 12" xfId="17423"/>
    <cellStyle name="常规 9 4 5 2" xfId="32359"/>
    <cellStyle name="常规 9 4 5 3" xfId="24072"/>
    <cellStyle name="常规 9 4 5 4" xfId="24074"/>
    <cellStyle name="常规 9 4 5 5" xfId="24076"/>
    <cellStyle name="常规 9 4 5 6" xfId="24078"/>
    <cellStyle name="常规 9 4 5 7" xfId="24080"/>
    <cellStyle name="常规 9 4 5 8" xfId="8179"/>
    <cellStyle name="常规 9 4 5 9" xfId="8182"/>
    <cellStyle name="常规 9 4 6" xfId="16427"/>
    <cellStyle name="常规 9 4 6 10" xfId="32360"/>
    <cellStyle name="常规 9 4 6 11" xfId="32361"/>
    <cellStyle name="常规 9 4 6 12" xfId="32362"/>
    <cellStyle name="常规 9 4 6 2" xfId="26546"/>
    <cellStyle name="常规 9 4 6 3" xfId="24086"/>
    <cellStyle name="常规 9 4 6 4" xfId="24088"/>
    <cellStyle name="常规 9 4 6 5" xfId="24090"/>
    <cellStyle name="常规 9 4 6 6" xfId="24092"/>
    <cellStyle name="常规 9 4 6 7" xfId="24094"/>
    <cellStyle name="常规 9 4 6 8" xfId="6262"/>
    <cellStyle name="常规 9 4 6 9" xfId="6269"/>
    <cellStyle name="常规 9 4 7" xfId="16429"/>
    <cellStyle name="常规 9 4 7 10" xfId="32363"/>
    <cellStyle name="常规 9 4 7 11" xfId="3207"/>
    <cellStyle name="常规 9 4 7 12" xfId="93"/>
    <cellStyle name="常规 9 4 7 2" xfId="32364"/>
    <cellStyle name="常规 9 4 7 3" xfId="24099"/>
    <cellStyle name="常规 9 4 7 4" xfId="24101"/>
    <cellStyle name="常规 9 4 7 5" xfId="24103"/>
    <cellStyle name="常规 9 4 7 6" xfId="24105"/>
    <cellStyle name="常规 9 4 7 7" xfId="24107"/>
    <cellStyle name="常规 9 4 7 8" xfId="24109"/>
    <cellStyle name="常规 9 4 7 9" xfId="19837"/>
    <cellStyle name="常规 9 4 8" xfId="13569"/>
    <cellStyle name="常规 9 4 8 10" xfId="32365"/>
    <cellStyle name="常规 9 4 8 11" xfId="32366"/>
    <cellStyle name="常规 9 4 8 12" xfId="32367"/>
    <cellStyle name="常规 9 4 8 2" xfId="32368"/>
    <cellStyle name="常规 9 4 8 3" xfId="24114"/>
    <cellStyle name="常规 9 4 8 4" xfId="24116"/>
    <cellStyle name="常规 9 4 8 5" xfId="24118"/>
    <cellStyle name="常规 9 4 8 6" xfId="11298"/>
    <cellStyle name="常规 9 4 8 7" xfId="11301"/>
    <cellStyle name="常规 9 4 8 8" xfId="11305"/>
    <cellStyle name="常规 9 4 8 9" xfId="18374"/>
    <cellStyle name="常规 9 4 9" xfId="13573"/>
    <cellStyle name="常规 9 4 9 10" xfId="18659"/>
    <cellStyle name="常规 9 4 9 11" xfId="32369"/>
    <cellStyle name="常规 9 4 9 12" xfId="32370"/>
    <cellStyle name="常规 9 4 9 2" xfId="32371"/>
    <cellStyle name="常规 9 4 9 3" xfId="24123"/>
    <cellStyle name="常规 9 4 9 4" xfId="24125"/>
    <cellStyle name="常规 9 4 9 5" xfId="24127"/>
    <cellStyle name="常规 9 4 9 6" xfId="24129"/>
    <cellStyle name="常规 9 4 9 7" xfId="24131"/>
    <cellStyle name="常规 9 4 9 8" xfId="24133"/>
    <cellStyle name="常规 9 4 9 9" xfId="19866"/>
    <cellStyle name="常规 90" xfId="18526"/>
    <cellStyle name="常规 91" xfId="32034"/>
    <cellStyle name="常规 92" xfId="32036"/>
    <cellStyle name="常规 93" xfId="32038"/>
    <cellStyle name="常规 94" xfId="32040"/>
    <cellStyle name="常规 95" xfId="32372"/>
    <cellStyle name="常规 96" xfId="23482"/>
    <cellStyle name="常规 97" xfId="23484"/>
    <cellStyle name="常规 98" xfId="23486"/>
    <cellStyle name="常规 99" xfId="23488"/>
    <cellStyle name="强调 1" xfId="36485"/>
    <cellStyle name="强调 1 10" xfId="36486"/>
    <cellStyle name="强调 1 10 10" xfId="36487"/>
    <cellStyle name="强调 1 10 11" xfId="36488"/>
    <cellStyle name="强调 1 10 12" xfId="36489"/>
    <cellStyle name="强调 1 10 2" xfId="36490"/>
    <cellStyle name="强调 1 10 3" xfId="36491"/>
    <cellStyle name="强调 1 10 4" xfId="36492"/>
    <cellStyle name="强调 1 10 5" xfId="36493"/>
    <cellStyle name="强调 1 10 6" xfId="36494"/>
    <cellStyle name="强调 1 10 7" xfId="36495"/>
    <cellStyle name="强调 1 10 8" xfId="36496"/>
    <cellStyle name="强调 1 10 9" xfId="36497"/>
    <cellStyle name="强调 1 11" xfId="36498"/>
    <cellStyle name="强调 1 11 10" xfId="36499"/>
    <cellStyle name="强调 1 11 11" xfId="36500"/>
    <cellStyle name="强调 1 11 12" xfId="36501"/>
    <cellStyle name="强调 1 11 2" xfId="36502"/>
    <cellStyle name="强调 1 11 3" xfId="36503"/>
    <cellStyle name="强调 1 11 4" xfId="36504"/>
    <cellStyle name="强调 1 11 5" xfId="36505"/>
    <cellStyle name="强调 1 11 6" xfId="36506"/>
    <cellStyle name="强调 1 11 7" xfId="36507"/>
    <cellStyle name="强调 1 11 8" xfId="36508"/>
    <cellStyle name="强调 1 11 9" xfId="36509"/>
    <cellStyle name="强调 1 12" xfId="36510"/>
    <cellStyle name="强调 1 12 10" xfId="36511"/>
    <cellStyle name="强调 1 12 11" xfId="36512"/>
    <cellStyle name="强调 1 12 12" xfId="36513"/>
    <cellStyle name="强调 1 12 2" xfId="36514"/>
    <cellStyle name="强调 1 12 3" xfId="36515"/>
    <cellStyle name="强调 1 12 4" xfId="36516"/>
    <cellStyle name="强调 1 12 5" xfId="36517"/>
    <cellStyle name="强调 1 12 6" xfId="36518"/>
    <cellStyle name="强调 1 12 7" xfId="36519"/>
    <cellStyle name="强调 1 12 8" xfId="36520"/>
    <cellStyle name="强调 1 12 9" xfId="36521"/>
    <cellStyle name="强调 1 13" xfId="36522"/>
    <cellStyle name="强调 1 13 10" xfId="36523"/>
    <cellStyle name="强调 1 13 11" xfId="36524"/>
    <cellStyle name="强调 1 13 12" xfId="36525"/>
    <cellStyle name="强调 1 13 2" xfId="36526"/>
    <cellStyle name="强调 1 13 3" xfId="36527"/>
    <cellStyle name="强调 1 13 4" xfId="36528"/>
    <cellStyle name="强调 1 13 5" xfId="36529"/>
    <cellStyle name="强调 1 13 6" xfId="36530"/>
    <cellStyle name="强调 1 13 7" xfId="36531"/>
    <cellStyle name="强调 1 13 8" xfId="36532"/>
    <cellStyle name="强调 1 13 9" xfId="36533"/>
    <cellStyle name="强调 1 14" xfId="36534"/>
    <cellStyle name="强调 1 15" xfId="36535"/>
    <cellStyle name="强调 1 16" xfId="36537"/>
    <cellStyle name="强调 1 17" xfId="36539"/>
    <cellStyle name="强调 1 18" xfId="36541"/>
    <cellStyle name="强调 1 19" xfId="36543"/>
    <cellStyle name="强调 1 2" xfId="36545"/>
    <cellStyle name="强调 1 2 10" xfId="36546"/>
    <cellStyle name="强调 1 2 11" xfId="36547"/>
    <cellStyle name="强调 1 2 12" xfId="36548"/>
    <cellStyle name="强调 1 2 2" xfId="36549"/>
    <cellStyle name="强调 1 2 3" xfId="36550"/>
    <cellStyle name="强调 1 2 4" xfId="36551"/>
    <cellStyle name="强调 1 2 5" xfId="36552"/>
    <cellStyle name="强调 1 2 6" xfId="36553"/>
    <cellStyle name="强调 1 2 7" xfId="36554"/>
    <cellStyle name="强调 1 2 8" xfId="36555"/>
    <cellStyle name="强调 1 2 9" xfId="36556"/>
    <cellStyle name="强调 1 20" xfId="36536"/>
    <cellStyle name="强调 1 21" xfId="36538"/>
    <cellStyle name="强调 1 22" xfId="36540"/>
    <cellStyle name="强调 1 23" xfId="36542"/>
    <cellStyle name="强调 1 24" xfId="36544"/>
    <cellStyle name="强调 1 3" xfId="36557"/>
    <cellStyle name="强调 1 3 10" xfId="36558"/>
    <cellStyle name="强调 1 3 11" xfId="36559"/>
    <cellStyle name="强调 1 3 12" xfId="36560"/>
    <cellStyle name="强调 1 3 2" xfId="36561"/>
    <cellStyle name="强调 1 3 3" xfId="36562"/>
    <cellStyle name="强调 1 3 4" xfId="36563"/>
    <cellStyle name="强调 1 3 5" xfId="36564"/>
    <cellStyle name="强调 1 3 6" xfId="36565"/>
    <cellStyle name="强调 1 3 7" xfId="36566"/>
    <cellStyle name="强调 1 3 8" xfId="36567"/>
    <cellStyle name="强调 1 3 9" xfId="36568"/>
    <cellStyle name="强调 1 4" xfId="36569"/>
    <cellStyle name="强调 1 4 10" xfId="36570"/>
    <cellStyle name="强调 1 4 11" xfId="36571"/>
    <cellStyle name="强调 1 4 12" xfId="36572"/>
    <cellStyle name="强调 1 4 2" xfId="36573"/>
    <cellStyle name="强调 1 4 3" xfId="36574"/>
    <cellStyle name="强调 1 4 4" xfId="36575"/>
    <cellStyle name="强调 1 4 5" xfId="36576"/>
    <cellStyle name="强调 1 4 6" xfId="36577"/>
    <cellStyle name="强调 1 4 7" xfId="36578"/>
    <cellStyle name="强调 1 4 8" xfId="36579"/>
    <cellStyle name="强调 1 4 9" xfId="36580"/>
    <cellStyle name="强调 1 5" xfId="36581"/>
    <cellStyle name="强调 1 5 10" xfId="36582"/>
    <cellStyle name="强调 1 5 11" xfId="36583"/>
    <cellStyle name="强调 1 5 12" xfId="36584"/>
    <cellStyle name="强调 1 5 2" xfId="36585"/>
    <cellStyle name="强调 1 5 3" xfId="36586"/>
    <cellStyle name="强调 1 5 4" xfId="36587"/>
    <cellStyle name="强调 1 5 5" xfId="36588"/>
    <cellStyle name="强调 1 5 6" xfId="36589"/>
    <cellStyle name="强调 1 5 7" xfId="36590"/>
    <cellStyle name="强调 1 5 8" xfId="36591"/>
    <cellStyle name="强调 1 5 9" xfId="36592"/>
    <cellStyle name="强调 1 6" xfId="36593"/>
    <cellStyle name="强调 1 6 10" xfId="36594"/>
    <cellStyle name="强调 1 6 11" xfId="36595"/>
    <cellStyle name="强调 1 6 12" xfId="36596"/>
    <cellStyle name="强调 1 6 2" xfId="36597"/>
    <cellStyle name="强调 1 6 3" xfId="36598"/>
    <cellStyle name="强调 1 6 4" xfId="36599"/>
    <cellStyle name="强调 1 6 5" xfId="36600"/>
    <cellStyle name="强调 1 6 6" xfId="36601"/>
    <cellStyle name="强调 1 6 7" xfId="36602"/>
    <cellStyle name="强调 1 6 8" xfId="36603"/>
    <cellStyle name="强调 1 6 9" xfId="36604"/>
    <cellStyle name="强调 1 7" xfId="36605"/>
    <cellStyle name="强调 1 7 10" xfId="36606"/>
    <cellStyle name="强调 1 7 11" xfId="36607"/>
    <cellStyle name="强调 1 7 12" xfId="36608"/>
    <cellStyle name="强调 1 7 2" xfId="36609"/>
    <cellStyle name="强调 1 7 3" xfId="36610"/>
    <cellStyle name="强调 1 7 4" xfId="36611"/>
    <cellStyle name="强调 1 7 5" xfId="36612"/>
    <cellStyle name="强调 1 7 6" xfId="36613"/>
    <cellStyle name="强调 1 7 7" xfId="36614"/>
    <cellStyle name="强调 1 7 8" xfId="36615"/>
    <cellStyle name="强调 1 7 9" xfId="36616"/>
    <cellStyle name="强调 1 8" xfId="36617"/>
    <cellStyle name="强调 1 8 10" xfId="36618"/>
    <cellStyle name="强调 1 8 11" xfId="36619"/>
    <cellStyle name="强调 1 8 12" xfId="36620"/>
    <cellStyle name="强调 1 8 2" xfId="36621"/>
    <cellStyle name="强调 1 8 3" xfId="36622"/>
    <cellStyle name="强调 1 8 4" xfId="36623"/>
    <cellStyle name="强调 1 8 5" xfId="36624"/>
    <cellStyle name="强调 1 8 6" xfId="36625"/>
    <cellStyle name="强调 1 8 7" xfId="36626"/>
    <cellStyle name="强调 1 8 8" xfId="36627"/>
    <cellStyle name="强调 1 8 9" xfId="36628"/>
    <cellStyle name="强调 1 9" xfId="36629"/>
    <cellStyle name="强调 1 9 10" xfId="36630"/>
    <cellStyle name="强调 1 9 11" xfId="36631"/>
    <cellStyle name="强调 1 9 12" xfId="36632"/>
    <cellStyle name="强调 1 9 2" xfId="36633"/>
    <cellStyle name="强调 1 9 3" xfId="36634"/>
    <cellStyle name="强调 1 9 4" xfId="36635"/>
    <cellStyle name="强调 1 9 5" xfId="36636"/>
    <cellStyle name="强调 1 9 6" xfId="36637"/>
    <cellStyle name="强调 1 9 7" xfId="36638"/>
    <cellStyle name="强调 1 9 8" xfId="36639"/>
    <cellStyle name="强调 1 9 9" xfId="36640"/>
    <cellStyle name="强调 2" xfId="36641"/>
    <cellStyle name="强调 2 10" xfId="36642"/>
    <cellStyle name="强调 2 10 10" xfId="36643"/>
    <cellStyle name="强调 2 10 11" xfId="36644"/>
    <cellStyle name="强调 2 10 12" xfId="36645"/>
    <cellStyle name="强调 2 10 2" xfId="36646"/>
    <cellStyle name="强调 2 10 3" xfId="36647"/>
    <cellStyle name="强调 2 10 4" xfId="36648"/>
    <cellStyle name="强调 2 10 5" xfId="36649"/>
    <cellStyle name="强调 2 10 6" xfId="36650"/>
    <cellStyle name="强调 2 10 7" xfId="36651"/>
    <cellStyle name="强调 2 10 8" xfId="36652"/>
    <cellStyle name="强调 2 10 9" xfId="36653"/>
    <cellStyle name="强调 2 11" xfId="36654"/>
    <cellStyle name="强调 2 11 10" xfId="36655"/>
    <cellStyle name="强调 2 11 11" xfId="36656"/>
    <cellStyle name="强调 2 11 12" xfId="36657"/>
    <cellStyle name="强调 2 11 2" xfId="36658"/>
    <cellStyle name="强调 2 11 3" xfId="36659"/>
    <cellStyle name="强调 2 11 4" xfId="36660"/>
    <cellStyle name="强调 2 11 5" xfId="36661"/>
    <cellStyle name="强调 2 11 6" xfId="36662"/>
    <cellStyle name="强调 2 11 7" xfId="36663"/>
    <cellStyle name="强调 2 11 8" xfId="36664"/>
    <cellStyle name="强调 2 11 9" xfId="36665"/>
    <cellStyle name="强调 2 12" xfId="36666"/>
    <cellStyle name="强调 2 12 10" xfId="36667"/>
    <cellStyle name="强调 2 12 11" xfId="36668"/>
    <cellStyle name="强调 2 12 12" xfId="36669"/>
    <cellStyle name="强调 2 12 2" xfId="36670"/>
    <cellStyle name="强调 2 12 3" xfId="36671"/>
    <cellStyle name="强调 2 12 4" xfId="36672"/>
    <cellStyle name="强调 2 12 5" xfId="36673"/>
    <cellStyle name="强调 2 12 6" xfId="36674"/>
    <cellStyle name="强调 2 12 7" xfId="36675"/>
    <cellStyle name="强调 2 12 8" xfId="36676"/>
    <cellStyle name="强调 2 12 9" xfId="36677"/>
    <cellStyle name="强调 2 13" xfId="36678"/>
    <cellStyle name="强调 2 13 10" xfId="36679"/>
    <cellStyle name="强调 2 13 11" xfId="36680"/>
    <cellStyle name="强调 2 13 12" xfId="36681"/>
    <cellStyle name="强调 2 13 2" xfId="36682"/>
    <cellStyle name="强调 2 13 3" xfId="36683"/>
    <cellStyle name="强调 2 13 4" xfId="36684"/>
    <cellStyle name="强调 2 13 5" xfId="36685"/>
    <cellStyle name="强调 2 13 6" xfId="36686"/>
    <cellStyle name="强调 2 13 7" xfId="36687"/>
    <cellStyle name="强调 2 13 8" xfId="36688"/>
    <cellStyle name="强调 2 13 9" xfId="36689"/>
    <cellStyle name="强调 2 14" xfId="36690"/>
    <cellStyle name="强调 2 15" xfId="36691"/>
    <cellStyle name="强调 2 16" xfId="36693"/>
    <cellStyle name="强调 2 17" xfId="36695"/>
    <cellStyle name="强调 2 18" xfId="36697"/>
    <cellStyle name="强调 2 19" xfId="36699"/>
    <cellStyle name="强调 2 2" xfId="36701"/>
    <cellStyle name="强调 2 2 10" xfId="36702"/>
    <cellStyle name="强调 2 2 11" xfId="36703"/>
    <cellStyle name="强调 2 2 12" xfId="36704"/>
    <cellStyle name="强调 2 2 2" xfId="36705"/>
    <cellStyle name="强调 2 2 3" xfId="36706"/>
    <cellStyle name="强调 2 2 4" xfId="36707"/>
    <cellStyle name="强调 2 2 5" xfId="36708"/>
    <cellStyle name="强调 2 2 6" xfId="36709"/>
    <cellStyle name="强调 2 2 7" xfId="36710"/>
    <cellStyle name="强调 2 2 8" xfId="36711"/>
    <cellStyle name="强调 2 2 9" xfId="36712"/>
    <cellStyle name="强调 2 20" xfId="36692"/>
    <cellStyle name="强调 2 21" xfId="36694"/>
    <cellStyle name="强调 2 22" xfId="36696"/>
    <cellStyle name="强调 2 23" xfId="36698"/>
    <cellStyle name="强调 2 24" xfId="36700"/>
    <cellStyle name="强调 2 3" xfId="36713"/>
    <cellStyle name="强调 2 3 10" xfId="36714"/>
    <cellStyle name="强调 2 3 11" xfId="36715"/>
    <cellStyle name="强调 2 3 12" xfId="36716"/>
    <cellStyle name="强调 2 3 2" xfId="36717"/>
    <cellStyle name="强调 2 3 3" xfId="36718"/>
    <cellStyle name="强调 2 3 4" xfId="36719"/>
    <cellStyle name="强调 2 3 5" xfId="36720"/>
    <cellStyle name="强调 2 3 6" xfId="36721"/>
    <cellStyle name="强调 2 3 7" xfId="36722"/>
    <cellStyle name="强调 2 3 8" xfId="36723"/>
    <cellStyle name="强调 2 3 9" xfId="36724"/>
    <cellStyle name="强调 2 4" xfId="36725"/>
    <cellStyle name="强调 2 4 10" xfId="36726"/>
    <cellStyle name="强调 2 4 11" xfId="36727"/>
    <cellStyle name="强调 2 4 12" xfId="36728"/>
    <cellStyle name="强调 2 4 2" xfId="36729"/>
    <cellStyle name="强调 2 4 3" xfId="36730"/>
    <cellStyle name="强调 2 4 4" xfId="36731"/>
    <cellStyle name="强调 2 4 5" xfId="36732"/>
    <cellStyle name="强调 2 4 6" xfId="36733"/>
    <cellStyle name="强调 2 4 7" xfId="36734"/>
    <cellStyle name="强调 2 4 8" xfId="36735"/>
    <cellStyle name="强调 2 4 9" xfId="36736"/>
    <cellStyle name="强调 2 5" xfId="36737"/>
    <cellStyle name="强调 2 5 10" xfId="36738"/>
    <cellStyle name="强调 2 5 11" xfId="36739"/>
    <cellStyle name="强调 2 5 12" xfId="36740"/>
    <cellStyle name="强调 2 5 2" xfId="36741"/>
    <cellStyle name="强调 2 5 3" xfId="36742"/>
    <cellStyle name="强调 2 5 4" xfId="36743"/>
    <cellStyle name="强调 2 5 5" xfId="36744"/>
    <cellStyle name="强调 2 5 6" xfId="36745"/>
    <cellStyle name="强调 2 5 7" xfId="36746"/>
    <cellStyle name="强调 2 5 8" xfId="36747"/>
    <cellStyle name="强调 2 5 9" xfId="36748"/>
    <cellStyle name="强调 2 6" xfId="36749"/>
    <cellStyle name="强调 2 6 10" xfId="36750"/>
    <cellStyle name="强调 2 6 11" xfId="36751"/>
    <cellStyle name="强调 2 6 12" xfId="36752"/>
    <cellStyle name="强调 2 6 2" xfId="36753"/>
    <cellStyle name="强调 2 6 3" xfId="36754"/>
    <cellStyle name="强调 2 6 4" xfId="36755"/>
    <cellStyle name="强调 2 6 5" xfId="36756"/>
    <cellStyle name="强调 2 6 6" xfId="36757"/>
    <cellStyle name="强调 2 6 7" xfId="17485"/>
    <cellStyle name="强调 2 6 8" xfId="17488"/>
    <cellStyle name="强调 2 6 9" xfId="17491"/>
    <cellStyle name="强调 2 7" xfId="36758"/>
    <cellStyle name="强调 2 7 10" xfId="36759"/>
    <cellStyle name="强调 2 7 11" xfId="36760"/>
    <cellStyle name="强调 2 7 12" xfId="36761"/>
    <cellStyle name="强调 2 7 2" xfId="36762"/>
    <cellStyle name="强调 2 7 3" xfId="36763"/>
    <cellStyle name="强调 2 7 4" xfId="36764"/>
    <cellStyle name="强调 2 7 5" xfId="36765"/>
    <cellStyle name="强调 2 7 6" xfId="36766"/>
    <cellStyle name="强调 2 7 7" xfId="36767"/>
    <cellStyle name="强调 2 7 8" xfId="36768"/>
    <cellStyle name="强调 2 7 9" xfId="36769"/>
    <cellStyle name="强调 2 8" xfId="36770"/>
    <cellStyle name="强调 2 8 10" xfId="36771"/>
    <cellStyle name="强调 2 8 11" xfId="36772"/>
    <cellStyle name="强调 2 8 12" xfId="36773"/>
    <cellStyle name="强调 2 8 2" xfId="36774"/>
    <cellStyle name="强调 2 8 3" xfId="36775"/>
    <cellStyle name="强调 2 8 4" xfId="36776"/>
    <cellStyle name="强调 2 8 5" xfId="36777"/>
    <cellStyle name="强调 2 8 6" xfId="36778"/>
    <cellStyle name="强调 2 8 7" xfId="8295"/>
    <cellStyle name="强调 2 8 8" xfId="8298"/>
    <cellStyle name="强调 2 8 9" xfId="8301"/>
    <cellStyle name="强调 2 9" xfId="36779"/>
    <cellStyle name="强调 2 9 10" xfId="36780"/>
    <cellStyle name="强调 2 9 11" xfId="36781"/>
    <cellStyle name="强调 2 9 12" xfId="36782"/>
    <cellStyle name="强调 2 9 2" xfId="36783"/>
    <cellStyle name="强调 2 9 3" xfId="36784"/>
    <cellStyle name="强调 2 9 4" xfId="36785"/>
    <cellStyle name="强调 2 9 5" xfId="36786"/>
    <cellStyle name="强调 2 9 6" xfId="36787"/>
    <cellStyle name="强调 2 9 7" xfId="36788"/>
    <cellStyle name="强调 2 9 8" xfId="36789"/>
    <cellStyle name="强调 2 9 9" xfId="36790"/>
    <cellStyle name="强调 3" xfId="36791"/>
    <cellStyle name="强调 3 10" xfId="36792"/>
    <cellStyle name="强调 3 10 10" xfId="36793"/>
    <cellStyle name="强调 3 10 11" xfId="36794"/>
    <cellStyle name="强调 3 10 12" xfId="36795"/>
    <cellStyle name="强调 3 10 2" xfId="36796"/>
    <cellStyle name="强调 3 10 3" xfId="36797"/>
    <cellStyle name="强调 3 10 4" xfId="36798"/>
    <cellStyle name="强调 3 10 5" xfId="36799"/>
    <cellStyle name="强调 3 10 6" xfId="36800"/>
    <cellStyle name="强调 3 10 7" xfId="36801"/>
    <cellStyle name="强调 3 10 8" xfId="36802"/>
    <cellStyle name="强调 3 10 9" xfId="36803"/>
    <cellStyle name="强调 3 11" xfId="36804"/>
    <cellStyle name="强调 3 11 10" xfId="36805"/>
    <cellStyle name="强调 3 11 11" xfId="36806"/>
    <cellStyle name="强调 3 11 12" xfId="36807"/>
    <cellStyle name="强调 3 11 2" xfId="36808"/>
    <cellStyle name="强调 3 11 3" xfId="36809"/>
    <cellStyle name="强调 3 11 4" xfId="36810"/>
    <cellStyle name="强调 3 11 5" xfId="36811"/>
    <cellStyle name="强调 3 11 6" xfId="36812"/>
    <cellStyle name="强调 3 11 7" xfId="36813"/>
    <cellStyle name="强调 3 11 8" xfId="36814"/>
    <cellStyle name="强调 3 11 9" xfId="36815"/>
    <cellStyle name="强调 3 12" xfId="36816"/>
    <cellStyle name="强调 3 12 10" xfId="36817"/>
    <cellStyle name="强调 3 12 11" xfId="36818"/>
    <cellStyle name="强调 3 12 12" xfId="36819"/>
    <cellStyle name="强调 3 12 2" xfId="36820"/>
    <cellStyle name="强调 3 12 3" xfId="36821"/>
    <cellStyle name="强调 3 12 4" xfId="36822"/>
    <cellStyle name="强调 3 12 5" xfId="36823"/>
    <cellStyle name="强调 3 12 6" xfId="36824"/>
    <cellStyle name="强调 3 12 7" xfId="36825"/>
    <cellStyle name="强调 3 12 8" xfId="36826"/>
    <cellStyle name="强调 3 12 9" xfId="36827"/>
    <cellStyle name="强调 3 13" xfId="36828"/>
    <cellStyle name="强调 3 13 10" xfId="36829"/>
    <cellStyle name="强调 3 13 11" xfId="36830"/>
    <cellStyle name="强调 3 13 12" xfId="36831"/>
    <cellStyle name="强调 3 13 2" xfId="36832"/>
    <cellStyle name="强调 3 13 3" xfId="36833"/>
    <cellStyle name="强调 3 13 4" xfId="36834"/>
    <cellStyle name="强调 3 13 5" xfId="36835"/>
    <cellStyle name="强调 3 13 6" xfId="36836"/>
    <cellStyle name="强调 3 13 7" xfId="36837"/>
    <cellStyle name="强调 3 13 8" xfId="36838"/>
    <cellStyle name="强调 3 13 9" xfId="36839"/>
    <cellStyle name="强调 3 14" xfId="36840"/>
    <cellStyle name="强调 3 15" xfId="36841"/>
    <cellStyle name="强调 3 16" xfId="36843"/>
    <cellStyle name="强调 3 17" xfId="36845"/>
    <cellStyle name="强调 3 18" xfId="36847"/>
    <cellStyle name="强调 3 19" xfId="36849"/>
    <cellStyle name="强调 3 2" xfId="36851"/>
    <cellStyle name="强调 3 2 10" xfId="36852"/>
    <cellStyle name="强调 3 2 11" xfId="36853"/>
    <cellStyle name="强调 3 2 12" xfId="36854"/>
    <cellStyle name="强调 3 2 2" xfId="36855"/>
    <cellStyle name="强调 3 2 3" xfId="36856"/>
    <cellStyle name="强调 3 2 4" xfId="36857"/>
    <cellStyle name="强调 3 2 5" xfId="36858"/>
    <cellStyle name="强调 3 2 6" xfId="36859"/>
    <cellStyle name="强调 3 2 7" xfId="36860"/>
    <cellStyle name="强调 3 2 8" xfId="36861"/>
    <cellStyle name="强调 3 2 9" xfId="36862"/>
    <cellStyle name="强调 3 20" xfId="36842"/>
    <cellStyle name="强调 3 21" xfId="36844"/>
    <cellStyle name="强调 3 22" xfId="36846"/>
    <cellStyle name="强调 3 23" xfId="36848"/>
    <cellStyle name="强调 3 24" xfId="36850"/>
    <cellStyle name="强调 3 3" xfId="36863"/>
    <cellStyle name="强调 3 3 10" xfId="36864"/>
    <cellStyle name="强调 3 3 11" xfId="36865"/>
    <cellStyle name="强调 3 3 12" xfId="36866"/>
    <cellStyle name="强调 3 3 2" xfId="36867"/>
    <cellStyle name="强调 3 3 3" xfId="36868"/>
    <cellStyle name="强调 3 3 4" xfId="36869"/>
    <cellStyle name="强调 3 3 5" xfId="36870"/>
    <cellStyle name="强调 3 3 6" xfId="36871"/>
    <cellStyle name="强调 3 3 7" xfId="8386"/>
    <cellStyle name="强调 3 3 8" xfId="8389"/>
    <cellStyle name="强调 3 3 9" xfId="8393"/>
    <cellStyle name="强调 3 4" xfId="36872"/>
    <cellStyle name="强调 3 4 10" xfId="36873"/>
    <cellStyle name="强调 3 4 11" xfId="36874"/>
    <cellStyle name="强调 3 4 12" xfId="36875"/>
    <cellStyle name="强调 3 4 2" xfId="36876"/>
    <cellStyle name="强调 3 4 3" xfId="36877"/>
    <cellStyle name="强调 3 4 4" xfId="36878"/>
    <cellStyle name="强调 3 4 5" xfId="36879"/>
    <cellStyle name="强调 3 4 6" xfId="36880"/>
    <cellStyle name="强调 3 4 7" xfId="36881"/>
    <cellStyle name="强调 3 4 8" xfId="36882"/>
    <cellStyle name="强调 3 4 9" xfId="36883"/>
    <cellStyle name="强调 3 5" xfId="36884"/>
    <cellStyle name="强调 3 5 10" xfId="36885"/>
    <cellStyle name="强调 3 5 11" xfId="36886"/>
    <cellStyle name="强调 3 5 12" xfId="36887"/>
    <cellStyle name="强调 3 5 2" xfId="36888"/>
    <cellStyle name="强调 3 5 3" xfId="36889"/>
    <cellStyle name="强调 3 5 4" xfId="36890"/>
    <cellStyle name="强调 3 5 5" xfId="36891"/>
    <cellStyle name="强调 3 5 6" xfId="36892"/>
    <cellStyle name="强调 3 5 7" xfId="36893"/>
    <cellStyle name="强调 3 5 8" xfId="36894"/>
    <cellStyle name="强调 3 5 9" xfId="36895"/>
    <cellStyle name="强调 3 6" xfId="36896"/>
    <cellStyle name="强调 3 6 10" xfId="36897"/>
    <cellStyle name="强调 3 6 11" xfId="36898"/>
    <cellStyle name="强调 3 6 12" xfId="36899"/>
    <cellStyle name="强调 3 6 2" xfId="36900"/>
    <cellStyle name="强调 3 6 3" xfId="36901"/>
    <cellStyle name="强调 3 6 4" xfId="36902"/>
    <cellStyle name="强调 3 6 5" xfId="36903"/>
    <cellStyle name="强调 3 6 6" xfId="36904"/>
    <cellStyle name="强调 3 6 7" xfId="36905"/>
    <cellStyle name="强调 3 6 8" xfId="36906"/>
    <cellStyle name="强调 3 6 9" xfId="36907"/>
    <cellStyle name="强调 3 7" xfId="36908"/>
    <cellStyle name="强调 3 7 10" xfId="36909"/>
    <cellStyle name="强调 3 7 11" xfId="36910"/>
    <cellStyle name="强调 3 7 12" xfId="36911"/>
    <cellStyle name="强调 3 7 2" xfId="36912"/>
    <cellStyle name="强调 3 7 3" xfId="36913"/>
    <cellStyle name="强调 3 7 4" xfId="36914"/>
    <cellStyle name="强调 3 7 5" xfId="36915"/>
    <cellStyle name="强调 3 7 6" xfId="36916"/>
    <cellStyle name="强调 3 7 7" xfId="36917"/>
    <cellStyle name="强调 3 7 8" xfId="36918"/>
    <cellStyle name="强调 3 7 9" xfId="36919"/>
    <cellStyle name="强调 3 8" xfId="36920"/>
    <cellStyle name="强调 3 8 10" xfId="26734"/>
    <cellStyle name="强调 3 8 11" xfId="26736"/>
    <cellStyle name="强调 3 8 12" xfId="26738"/>
    <cellStyle name="强调 3 8 2" xfId="36921"/>
    <cellStyle name="强调 3 8 3" xfId="36922"/>
    <cellStyle name="强调 3 8 4" xfId="36923"/>
    <cellStyle name="强调 3 8 5" xfId="36924"/>
    <cellStyle name="强调 3 8 6" xfId="36925"/>
    <cellStyle name="强调 3 8 7" xfId="8409"/>
    <cellStyle name="强调 3 8 8" xfId="8413"/>
    <cellStyle name="强调 3 8 9" xfId="8416"/>
    <cellStyle name="强调 3 9" xfId="36926"/>
    <cellStyle name="强调 3 9 10" xfId="26803"/>
    <cellStyle name="强调 3 9 11" xfId="26805"/>
    <cellStyle name="强调 3 9 12" xfId="26807"/>
    <cellStyle name="强调 3 9 2" xfId="36927"/>
    <cellStyle name="强调 3 9 3" xfId="36928"/>
    <cellStyle name="强调 3 9 4" xfId="36929"/>
    <cellStyle name="强调 3 9 5" xfId="36930"/>
    <cellStyle name="强调 3 9 6" xfId="36931"/>
    <cellStyle name="强调 3 9 7" xfId="36932"/>
    <cellStyle name="强调 3 9 8" xfId="36933"/>
    <cellStyle name="强调 3 9 9" xfId="36934"/>
    <cellStyle name="强调文字颜色 1 10 2" xfId="36935"/>
    <cellStyle name="强调文字颜色 1 11 2" xfId="36936"/>
    <cellStyle name="强调文字颜色 1 12 2" xfId="29797"/>
    <cellStyle name="强调文字颜色 1 13 2" xfId="36937"/>
    <cellStyle name="强调文字颜色 1 14 2" xfId="36938"/>
    <cellStyle name="强调文字颜色 1 15 2" xfId="36939"/>
    <cellStyle name="强调文字颜色 1 16 2" xfId="36940"/>
    <cellStyle name="强调文字颜色 1 17 2" xfId="36941"/>
    <cellStyle name="强调文字颜色 1 18 2" xfId="36942"/>
    <cellStyle name="强调文字颜色 1 2" xfId="36943"/>
    <cellStyle name="强调文字颜色 1 2 2" xfId="36944"/>
    <cellStyle name="强调文字颜色 1 2 2 2" xfId="36945"/>
    <cellStyle name="强调文字颜色 1 2 3" xfId="36946"/>
    <cellStyle name="强调文字颜色 1 2 3 2" xfId="36947"/>
    <cellStyle name="强调文字颜色 1 2 3 3" xfId="36948"/>
    <cellStyle name="强调文字颜色 1 2 4" xfId="36949"/>
    <cellStyle name="强调文字颜色 1 3" xfId="36950"/>
    <cellStyle name="强调文字颜色 1 3 2" xfId="36951"/>
    <cellStyle name="强调文字颜色 1 3 2 2" xfId="36952"/>
    <cellStyle name="强调文字颜色 1 3 3" xfId="36953"/>
    <cellStyle name="强调文字颜色 1 3 3 2" xfId="36954"/>
    <cellStyle name="强调文字颜色 1 3 3 3" xfId="36955"/>
    <cellStyle name="强调文字颜色 1 3 4" xfId="36956"/>
    <cellStyle name="强调文字颜色 1 4" xfId="36957"/>
    <cellStyle name="强调文字颜色 1 4 2" xfId="36958"/>
    <cellStyle name="强调文字颜色 1 4 2 2" xfId="36959"/>
    <cellStyle name="强调文字颜色 1 4 3" xfId="36960"/>
    <cellStyle name="强调文字颜色 1 4 3 2" xfId="36961"/>
    <cellStyle name="强调文字颜色 1 4 3 3" xfId="36962"/>
    <cellStyle name="强调文字颜色 1 4 4" xfId="36963"/>
    <cellStyle name="强调文字颜色 1 5 2" xfId="36964"/>
    <cellStyle name="强调文字颜色 1 5 2 2" xfId="36965"/>
    <cellStyle name="强调文字颜色 1 5 3" xfId="36966"/>
    <cellStyle name="强调文字颜色 1 5 3 2" xfId="36967"/>
    <cellStyle name="强调文字颜色 1 5 3 3" xfId="36968"/>
    <cellStyle name="强调文字颜色 1 5 4" xfId="36969"/>
    <cellStyle name="强调文字颜色 1 6 2" xfId="36970"/>
    <cellStyle name="强调文字颜色 1 6 2 2" xfId="36971"/>
    <cellStyle name="强调文字颜色 1 6 3" xfId="36972"/>
    <cellStyle name="强调文字颜色 1 6 3 2" xfId="36973"/>
    <cellStyle name="强调文字颜色 1 6 3 3" xfId="36974"/>
    <cellStyle name="强调文字颜色 1 6 4" xfId="36975"/>
    <cellStyle name="强调文字颜色 1 7 2" xfId="36976"/>
    <cellStyle name="强调文字颜色 1 7 2 2" xfId="36977"/>
    <cellStyle name="强调文字颜色 1 7 3" xfId="36978"/>
    <cellStyle name="强调文字颜色 1 7 3 2" xfId="36979"/>
    <cellStyle name="强调文字颜色 1 7 3 3" xfId="36980"/>
    <cellStyle name="强调文字颜色 1 7 4" xfId="36981"/>
    <cellStyle name="强调文字颜色 1 8 2" xfId="36982"/>
    <cellStyle name="强调文字颜色 1 8 2 2" xfId="36983"/>
    <cellStyle name="强调文字颜色 1 8 3" xfId="36984"/>
    <cellStyle name="强调文字颜色 1 8 3 2" xfId="36985"/>
    <cellStyle name="强调文字颜色 1 8 3 3" xfId="36986"/>
    <cellStyle name="强调文字颜色 1 8 4" xfId="36987"/>
    <cellStyle name="强调文字颜色 1 9 2" xfId="36988"/>
    <cellStyle name="强调文字颜色 1 9 2 2" xfId="36989"/>
    <cellStyle name="强调文字颜色 1 9 3" xfId="36990"/>
    <cellStyle name="强调文字颜色 1 9 3 2" xfId="36991"/>
    <cellStyle name="强调文字颜色 1 9 3 3" xfId="36992"/>
    <cellStyle name="强调文字颜色 1 9 4" xfId="36993"/>
    <cellStyle name="强调文字颜色 2 10 2" xfId="20514"/>
    <cellStyle name="强调文字颜色 2 11 2" xfId="18004"/>
    <cellStyle name="强调文字颜色 2 12 2" xfId="18022"/>
    <cellStyle name="强调文字颜色 2 13 2" xfId="18050"/>
    <cellStyle name="强调文字颜色 2 14 2" xfId="36994"/>
    <cellStyle name="强调文字颜色 2 15 2" xfId="36995"/>
    <cellStyle name="强调文字颜色 2 16 2" xfId="36996"/>
    <cellStyle name="强调文字颜色 2 17 2" xfId="36997"/>
    <cellStyle name="强调文字颜色 2 18 2" xfId="36998"/>
    <cellStyle name="强调文字颜色 2 2" xfId="36999"/>
    <cellStyle name="强调文字颜色 2 2 2" xfId="37000"/>
    <cellStyle name="强调文字颜色 2 2 2 2" xfId="37001"/>
    <cellStyle name="强调文字颜色 2 2 3" xfId="37002"/>
    <cellStyle name="强调文字颜色 2 2 3 2" xfId="37003"/>
    <cellStyle name="强调文字颜色 2 2 3 3" xfId="37004"/>
    <cellStyle name="强调文字颜色 2 2 4" xfId="37005"/>
    <cellStyle name="强调文字颜色 2 3" xfId="37006"/>
    <cellStyle name="强调文字颜色 2 3 2" xfId="37007"/>
    <cellStyle name="强调文字颜色 2 3 2 2" xfId="37008"/>
    <cellStyle name="强调文字颜色 2 3 3" xfId="37009"/>
    <cellStyle name="强调文字颜色 2 3 3 2" xfId="37010"/>
    <cellStyle name="强调文字颜色 2 3 3 3" xfId="37011"/>
    <cellStyle name="强调文字颜色 2 3 4" xfId="37012"/>
    <cellStyle name="强调文字颜色 2 4" xfId="37013"/>
    <cellStyle name="强调文字颜色 2 4 2" xfId="37014"/>
    <cellStyle name="强调文字颜色 2 4 2 2" xfId="37015"/>
    <cellStyle name="强调文字颜色 2 4 3" xfId="37016"/>
    <cellStyle name="强调文字颜色 2 4 3 2" xfId="37017"/>
    <cellStyle name="强调文字颜色 2 4 3 3" xfId="37018"/>
    <cellStyle name="强调文字颜色 2 4 4" xfId="37019"/>
    <cellStyle name="强调文字颜色 2 5 2" xfId="37020"/>
    <cellStyle name="强调文字颜色 2 5 2 2" xfId="37021"/>
    <cellStyle name="强调文字颜色 2 5 3" xfId="37022"/>
    <cellStyle name="强调文字颜色 2 5 3 2" xfId="37023"/>
    <cellStyle name="强调文字颜色 2 5 3 3" xfId="37024"/>
    <cellStyle name="强调文字颜色 2 5 4" xfId="37025"/>
    <cellStyle name="强调文字颜色 2 6 2" xfId="37026"/>
    <cellStyle name="强调文字颜色 2 6 2 2" xfId="37027"/>
    <cellStyle name="强调文字颜色 2 6 3" xfId="37028"/>
    <cellStyle name="强调文字颜色 2 6 3 2" xfId="37029"/>
    <cellStyle name="强调文字颜色 2 6 3 3" xfId="37030"/>
    <cellStyle name="强调文字颜色 2 6 4" xfId="37031"/>
    <cellStyle name="强调文字颜色 2 7 2" xfId="37032"/>
    <cellStyle name="强调文字颜色 2 7 2 2" xfId="37033"/>
    <cellStyle name="强调文字颜色 2 7 3" xfId="37034"/>
    <cellStyle name="强调文字颜色 2 7 3 2" xfId="37035"/>
    <cellStyle name="强调文字颜色 2 7 3 3" xfId="37036"/>
    <cellStyle name="强调文字颜色 2 7 4" xfId="37037"/>
    <cellStyle name="强调文字颜色 2 8 2" xfId="37038"/>
    <cellStyle name="强调文字颜色 2 8 2 2" xfId="37039"/>
    <cellStyle name="强调文字颜色 2 8 3" xfId="37040"/>
    <cellStyle name="强调文字颜色 2 8 3 2" xfId="37041"/>
    <cellStyle name="强调文字颜色 2 8 3 3" xfId="37042"/>
    <cellStyle name="强调文字颜色 2 8 4" xfId="37043"/>
    <cellStyle name="强调文字颜色 2 9 2" xfId="37044"/>
    <cellStyle name="强调文字颜色 2 9 2 2" xfId="37045"/>
    <cellStyle name="强调文字颜色 2 9 3" xfId="37046"/>
    <cellStyle name="强调文字颜色 2 9 3 2" xfId="37047"/>
    <cellStyle name="强调文字颜色 2 9 3 3" xfId="37048"/>
    <cellStyle name="强调文字颜色 2 9 4" xfId="37049"/>
    <cellStyle name="强调文字颜色 3 10 2" xfId="20808"/>
    <cellStyle name="强调文字颜色 3 11 2" xfId="20834"/>
    <cellStyle name="强调文字颜色 3 12 2" xfId="20871"/>
    <cellStyle name="强调文字颜色 3 13 2" xfId="20899"/>
    <cellStyle name="强调文字颜色 3 14 2" xfId="37050"/>
    <cellStyle name="强调文字颜色 3 15 2" xfId="37051"/>
    <cellStyle name="强调文字颜色 3 16 2" xfId="37052"/>
    <cellStyle name="强调文字颜色 3 17 2" xfId="37053"/>
    <cellStyle name="强调文字颜色 3 18 2" xfId="37054"/>
    <cellStyle name="强调文字颜色 3 2" xfId="37055"/>
    <cellStyle name="强调文字颜色 3 2 2" xfId="37056"/>
    <cellStyle name="强调文字颜色 3 2 2 2" xfId="37057"/>
    <cellStyle name="强调文字颜色 3 2 3" xfId="37058"/>
    <cellStyle name="强调文字颜色 3 2 3 2" xfId="37059"/>
    <cellStyle name="强调文字颜色 3 2 3 3" xfId="37060"/>
    <cellStyle name="强调文字颜色 3 2 4" xfId="37061"/>
    <cellStyle name="强调文字颜色 3 3" xfId="37062"/>
    <cellStyle name="强调文字颜色 3 3 2" xfId="37063"/>
    <cellStyle name="强调文字颜色 3 3 2 2" xfId="37064"/>
    <cellStyle name="强调文字颜色 3 3 3" xfId="37065"/>
    <cellStyle name="强调文字颜色 3 3 3 2" xfId="37066"/>
    <cellStyle name="强调文字颜色 3 3 3 3" xfId="37067"/>
    <cellStyle name="强调文字颜色 3 3 4" xfId="37068"/>
    <cellStyle name="强调文字颜色 3 4" xfId="37069"/>
    <cellStyle name="强调文字颜色 3 4 2" xfId="37070"/>
    <cellStyle name="强调文字颜色 3 4 2 2" xfId="37071"/>
    <cellStyle name="强调文字颜色 3 4 3" xfId="37072"/>
    <cellStyle name="强调文字颜色 3 4 3 2" xfId="37073"/>
    <cellStyle name="强调文字颜色 3 4 3 3" xfId="37074"/>
    <cellStyle name="强调文字颜色 3 4 4" xfId="37075"/>
    <cellStyle name="强调文字颜色 3 5 2" xfId="37076"/>
    <cellStyle name="强调文字颜色 3 5 2 2" xfId="37077"/>
    <cellStyle name="强调文字颜色 3 5 3" xfId="37078"/>
    <cellStyle name="强调文字颜色 3 5 3 2" xfId="37079"/>
    <cellStyle name="强调文字颜色 3 5 3 3" xfId="37080"/>
    <cellStyle name="强调文字颜色 3 5 4" xfId="37081"/>
    <cellStyle name="强调文字颜色 3 6 2" xfId="37082"/>
    <cellStyle name="强调文字颜色 3 6 2 2" xfId="37083"/>
    <cellStyle name="强调文字颜色 3 6 3" xfId="37084"/>
    <cellStyle name="强调文字颜色 3 6 3 2" xfId="37085"/>
    <cellStyle name="强调文字颜色 3 6 3 3" xfId="37086"/>
    <cellStyle name="强调文字颜色 3 6 4" xfId="37087"/>
    <cellStyle name="强调文字颜色 3 7 2" xfId="37088"/>
    <cellStyle name="强调文字颜色 3 7 2 2" xfId="37089"/>
    <cellStyle name="强调文字颜色 3 7 3" xfId="37090"/>
    <cellStyle name="强调文字颜色 3 7 3 2" xfId="37091"/>
    <cellStyle name="强调文字颜色 3 7 3 3" xfId="37092"/>
    <cellStyle name="强调文字颜色 3 7 4" xfId="37093"/>
    <cellStyle name="强调文字颜色 3 8 2" xfId="37094"/>
    <cellStyle name="强调文字颜色 3 8 2 2" xfId="37095"/>
    <cellStyle name="强调文字颜色 3 8 3" xfId="37096"/>
    <cellStyle name="强调文字颜色 3 8 3 2" xfId="37097"/>
    <cellStyle name="强调文字颜色 3 8 3 3" xfId="37098"/>
    <cellStyle name="强调文字颜色 3 8 4" xfId="37099"/>
    <cellStyle name="强调文字颜色 3 9 2" xfId="37100"/>
    <cellStyle name="强调文字颜色 3 9 2 2" xfId="37101"/>
    <cellStyle name="强调文字颜色 3 9 3" xfId="37102"/>
    <cellStyle name="强调文字颜色 3 9 3 2" xfId="37103"/>
    <cellStyle name="强调文字颜色 3 9 3 3" xfId="37104"/>
    <cellStyle name="强调文字颜色 3 9 4" xfId="37105"/>
    <cellStyle name="强调文字颜色 4 10 2" xfId="37106"/>
    <cellStyle name="强调文字颜色 4 11 2" xfId="37107"/>
    <cellStyle name="强调文字颜色 4 12 2" xfId="37108"/>
    <cellStyle name="强调文字颜色 4 13 2" xfId="37109"/>
    <cellStyle name="强调文字颜色 4 14 2" xfId="37110"/>
    <cellStyle name="强调文字颜色 4 15 2" xfId="37111"/>
    <cellStyle name="强调文字颜色 4 16 2" xfId="37112"/>
    <cellStyle name="强调文字颜色 4 17 2" xfId="37113"/>
    <cellStyle name="强调文字颜色 4 18 2" xfId="37114"/>
    <cellStyle name="强调文字颜色 4 2" xfId="37115"/>
    <cellStyle name="强调文字颜色 4 2 2" xfId="33623"/>
    <cellStyle name="强调文字颜色 4 2 2 2" xfId="37116"/>
    <cellStyle name="强调文字颜色 4 2 3" xfId="33625"/>
    <cellStyle name="强调文字颜色 4 2 3 2" xfId="37117"/>
    <cellStyle name="强调文字颜色 4 2 3 3" xfId="37118"/>
    <cellStyle name="强调文字颜色 4 2 4" xfId="33627"/>
    <cellStyle name="强调文字颜色 4 3" xfId="37119"/>
    <cellStyle name="强调文字颜色 4 3 2" xfId="37120"/>
    <cellStyle name="强调文字颜色 4 3 2 2" xfId="37121"/>
    <cellStyle name="强调文字颜色 4 3 3" xfId="37122"/>
    <cellStyle name="强调文字颜色 4 3 3 2" xfId="37123"/>
    <cellStyle name="强调文字颜色 4 3 3 3" xfId="37124"/>
    <cellStyle name="强调文字颜色 4 3 4" xfId="37125"/>
    <cellStyle name="强调文字颜色 4 4" xfId="37126"/>
    <cellStyle name="强调文字颜色 4 4 2" xfId="37127"/>
    <cellStyle name="强调文字颜色 4 4 2 2" xfId="37128"/>
    <cellStyle name="强调文字颜色 4 4 3" xfId="37129"/>
    <cellStyle name="强调文字颜色 4 4 3 2" xfId="37130"/>
    <cellStyle name="强调文字颜色 4 4 3 3" xfId="37131"/>
    <cellStyle name="强调文字颜色 4 4 4" xfId="37132"/>
    <cellStyle name="强调文字颜色 4 5 2" xfId="37133"/>
    <cellStyle name="强调文字颜色 4 5 2 2" xfId="27833"/>
    <cellStyle name="强调文字颜色 4 5 3" xfId="37134"/>
    <cellStyle name="强调文字颜色 4 5 3 2" xfId="16411"/>
    <cellStyle name="强调文字颜色 4 5 3 3" xfId="37135"/>
    <cellStyle name="强调文字颜色 4 5 4" xfId="37136"/>
    <cellStyle name="强调文字颜色 4 6 2" xfId="37137"/>
    <cellStyle name="强调文字颜色 4 6 2 2" xfId="37138"/>
    <cellStyle name="强调文字颜色 4 6 3" xfId="37139"/>
    <cellStyle name="强调文字颜色 4 6 3 2" xfId="37140"/>
    <cellStyle name="强调文字颜色 4 6 3 3" xfId="37141"/>
    <cellStyle name="强调文字颜色 4 6 4" xfId="37142"/>
    <cellStyle name="强调文字颜色 4 7 2" xfId="37143"/>
    <cellStyle name="强调文字颜色 4 7 2 2" xfId="33795"/>
    <cellStyle name="强调文字颜色 4 7 3" xfId="37144"/>
    <cellStyle name="强调文字颜色 4 7 3 2" xfId="37145"/>
    <cellStyle name="强调文字颜色 4 7 3 3" xfId="37146"/>
    <cellStyle name="强调文字颜色 4 7 4" xfId="37147"/>
    <cellStyle name="强调文字颜色 4 8 2" xfId="37148"/>
    <cellStyle name="强调文字颜色 4 8 2 2" xfId="37149"/>
    <cellStyle name="强调文字颜色 4 8 3" xfId="37150"/>
    <cellStyle name="强调文字颜色 4 8 3 2" xfId="37151"/>
    <cellStyle name="强调文字颜色 4 8 3 3" xfId="37152"/>
    <cellStyle name="强调文字颜色 4 8 4" xfId="37153"/>
    <cellStyle name="强调文字颜色 4 9 2" xfId="37154"/>
    <cellStyle name="强调文字颜色 4 9 2 2" xfId="37155"/>
    <cellStyle name="强调文字颜色 4 9 3" xfId="37156"/>
    <cellStyle name="强调文字颜色 4 9 3 2" xfId="37157"/>
    <cellStyle name="强调文字颜色 4 9 3 3" xfId="37158"/>
    <cellStyle name="强调文字颜色 4 9 4" xfId="37159"/>
    <cellStyle name="强调文字颜色 5 10 2" xfId="37160"/>
    <cellStyle name="强调文字颜色 5 11 2" xfId="37161"/>
    <cellStyle name="强调文字颜色 5 12 2" xfId="37162"/>
    <cellStyle name="强调文字颜色 5 13 2" xfId="37163"/>
    <cellStyle name="强调文字颜色 5 14 2" xfId="37164"/>
    <cellStyle name="强调文字颜色 5 15 2" xfId="37165"/>
    <cellStyle name="强调文字颜色 5 16 2" xfId="37166"/>
    <cellStyle name="强调文字颜色 5 17 2" xfId="37167"/>
    <cellStyle name="强调文字颜色 5 18 2" xfId="37168"/>
    <cellStyle name="强调文字颜色 5 2" xfId="37169"/>
    <cellStyle name="强调文字颜色 5 2 2" xfId="37170"/>
    <cellStyle name="强调文字颜色 5 2 2 2" xfId="34162"/>
    <cellStyle name="强调文字颜色 5 2 3" xfId="37171"/>
    <cellStyle name="强调文字颜色 5 2 3 2" xfId="37172"/>
    <cellStyle name="强调文字颜色 5 2 3 3" xfId="37173"/>
    <cellStyle name="强调文字颜色 5 2 4" xfId="37174"/>
    <cellStyle name="强调文字颜色 5 3" xfId="37175"/>
    <cellStyle name="强调文字颜色 5 3 2" xfId="37176"/>
    <cellStyle name="强调文字颜色 5 3 2 2" xfId="37177"/>
    <cellStyle name="强调文字颜色 5 3 3" xfId="37178"/>
    <cellStyle name="强调文字颜色 5 3 3 2" xfId="37179"/>
    <cellStyle name="强调文字颜色 5 3 3 3" xfId="37180"/>
    <cellStyle name="强调文字颜色 5 3 4" xfId="37181"/>
    <cellStyle name="强调文字颜色 5 4" xfId="37182"/>
    <cellStyle name="强调文字颜色 5 4 2" xfId="37183"/>
    <cellStyle name="强调文字颜色 5 4 2 2" xfId="37184"/>
    <cellStyle name="强调文字颜色 5 4 3" xfId="37185"/>
    <cellStyle name="强调文字颜色 5 4 3 2" xfId="37186"/>
    <cellStyle name="强调文字颜色 5 4 3 3" xfId="37187"/>
    <cellStyle name="强调文字颜色 5 4 4" xfId="37188"/>
    <cellStyle name="强调文字颜色 5 5 2" xfId="37189"/>
    <cellStyle name="强调文字颜色 5 5 2 2" xfId="37190"/>
    <cellStyle name="强调文字颜色 5 5 3" xfId="37191"/>
    <cellStyle name="强调文字颜色 5 5 3 2" xfId="37192"/>
    <cellStyle name="强调文字颜色 5 5 3 3" xfId="37193"/>
    <cellStyle name="强调文字颜色 5 5 4" xfId="37194"/>
    <cellStyle name="强调文字颜色 5 6 2" xfId="37195"/>
    <cellStyle name="强调文字颜色 5 6 2 2" xfId="37196"/>
    <cellStyle name="强调文字颜色 5 6 3" xfId="37197"/>
    <cellStyle name="强调文字颜色 5 6 3 2" xfId="37198"/>
    <cellStyle name="强调文字颜色 5 6 3 3" xfId="37199"/>
    <cellStyle name="强调文字颜色 5 6 4" xfId="37200"/>
    <cellStyle name="强调文字颜色 5 7 2" xfId="37201"/>
    <cellStyle name="强调文字颜色 5 7 2 2" xfId="34246"/>
    <cellStyle name="强调文字颜色 5 7 3" xfId="37202"/>
    <cellStyle name="强调文字颜色 5 7 3 2" xfId="37203"/>
    <cellStyle name="强调文字颜色 5 7 3 3" xfId="37204"/>
    <cellStyle name="强调文字颜色 5 7 4" xfId="37205"/>
    <cellStyle name="强调文字颜色 5 8 2" xfId="37206"/>
    <cellStyle name="强调文字颜色 5 8 2 2" xfId="37207"/>
    <cellStyle name="强调文字颜色 5 8 3" xfId="37208"/>
    <cellStyle name="强调文字颜色 5 8 3 2" xfId="37209"/>
    <cellStyle name="强调文字颜色 5 8 3 3" xfId="37210"/>
    <cellStyle name="强调文字颜色 5 8 4" xfId="37211"/>
    <cellStyle name="强调文字颜色 5 9 2" xfId="37212"/>
    <cellStyle name="强调文字颜色 5 9 2 2" xfId="37213"/>
    <cellStyle name="强调文字颜色 5 9 3" xfId="37214"/>
    <cellStyle name="强调文字颜色 5 9 3 2" xfId="37215"/>
    <cellStyle name="强调文字颜色 5 9 3 3" xfId="37216"/>
    <cellStyle name="强调文字颜色 5 9 4" xfId="37217"/>
    <cellStyle name="强调文字颜色 6 10 2" xfId="37218"/>
    <cellStyle name="强调文字颜色 6 11 2" xfId="37219"/>
    <cellStyle name="强调文字颜色 6 12 2" xfId="37220"/>
    <cellStyle name="强调文字颜色 6 13 2" xfId="37221"/>
    <cellStyle name="强调文字颜色 6 14 2" xfId="37222"/>
    <cellStyle name="强调文字颜色 6 15 2" xfId="37223"/>
    <cellStyle name="强调文字颜色 6 16 2" xfId="37224"/>
    <cellStyle name="强调文字颜色 6 17 2" xfId="37225"/>
    <cellStyle name="强调文字颜色 6 18 2" xfId="37226"/>
    <cellStyle name="强调文字颜色 6 2" xfId="37227"/>
    <cellStyle name="强调文字颜色 6 2 2" xfId="37228"/>
    <cellStyle name="强调文字颜色 6 2 2 2" xfId="37229"/>
    <cellStyle name="强调文字颜色 6 2 3" xfId="37230"/>
    <cellStyle name="强调文字颜色 6 2 3 2" xfId="37231"/>
    <cellStyle name="强调文字颜色 6 2 3 3" xfId="37232"/>
    <cellStyle name="强调文字颜色 6 2 4" xfId="37233"/>
    <cellStyle name="强调文字颜色 6 3" xfId="37234"/>
    <cellStyle name="强调文字颜色 6 3 2" xfId="37235"/>
    <cellStyle name="强调文字颜色 6 3 2 2" xfId="37236"/>
    <cellStyle name="强调文字颜色 6 3 3" xfId="37237"/>
    <cellStyle name="强调文字颜色 6 3 3 2" xfId="37238"/>
    <cellStyle name="强调文字颜色 6 3 3 3" xfId="37239"/>
    <cellStyle name="强调文字颜色 6 3 4" xfId="37240"/>
    <cellStyle name="强调文字颜色 6 4" xfId="37241"/>
    <cellStyle name="强调文字颜色 6 4 2" xfId="37242"/>
    <cellStyle name="强调文字颜色 6 4 2 2" xfId="37243"/>
    <cellStyle name="强调文字颜色 6 4 3" xfId="37244"/>
    <cellStyle name="强调文字颜色 6 4 3 2" xfId="37245"/>
    <cellStyle name="强调文字颜色 6 4 3 3" xfId="37246"/>
    <cellStyle name="强调文字颜色 6 4 4" xfId="37247"/>
    <cellStyle name="强调文字颜色 6 5 2" xfId="37248"/>
    <cellStyle name="强调文字颜色 6 5 2 2" xfId="37249"/>
    <cellStyle name="强调文字颜色 6 5 3" xfId="37250"/>
    <cellStyle name="强调文字颜色 6 5 3 2" xfId="37251"/>
    <cellStyle name="强调文字颜色 6 5 3 3" xfId="37252"/>
    <cellStyle name="强调文字颜色 6 5 4" xfId="37253"/>
    <cellStyle name="强调文字颜色 6 6 2" xfId="37254"/>
    <cellStyle name="强调文字颜色 6 6 2 2" xfId="37255"/>
    <cellStyle name="强调文字颜色 6 6 3" xfId="37256"/>
    <cellStyle name="强调文字颜色 6 6 3 2" xfId="37257"/>
    <cellStyle name="强调文字颜色 6 6 3 3" xfId="37258"/>
    <cellStyle name="强调文字颜色 6 6 4" xfId="37259"/>
    <cellStyle name="强调文字颜色 6 7 2" xfId="37260"/>
    <cellStyle name="强调文字颜色 6 7 2 2" xfId="37261"/>
    <cellStyle name="强调文字颜色 6 7 3" xfId="37262"/>
    <cellStyle name="强调文字颜色 6 7 3 2" xfId="37263"/>
    <cellStyle name="强调文字颜色 6 7 3 3" xfId="37264"/>
    <cellStyle name="强调文字颜色 6 7 4" xfId="37265"/>
    <cellStyle name="强调文字颜色 6 8 2" xfId="37266"/>
    <cellStyle name="强调文字颜色 6 8 2 2" xfId="37267"/>
    <cellStyle name="强调文字颜色 6 8 3" xfId="37268"/>
    <cellStyle name="强调文字颜色 6 8 3 2" xfId="37269"/>
    <cellStyle name="强调文字颜色 6 8 3 3" xfId="37270"/>
    <cellStyle name="强调文字颜色 6 8 4" xfId="37271"/>
    <cellStyle name="强调文字颜色 6 9 2" xfId="37272"/>
    <cellStyle name="强调文字颜色 6 9 2 2" xfId="37273"/>
    <cellStyle name="强调文字颜色 6 9 3" xfId="37274"/>
    <cellStyle name="强调文字颜色 6 9 3 2" xfId="37275"/>
    <cellStyle name="强调文字颜色 6 9 3 3" xfId="37276"/>
    <cellStyle name="强调文字颜色 6 9 4" xfId="37277"/>
    <cellStyle name="捠壿 [0.00]_Region Orders (2)" xfId="13951"/>
    <cellStyle name="捠壿_Region Orders (2)" xfId="13953"/>
    <cellStyle name="数量" xfId="37448"/>
    <cellStyle name="日期" xfId="37278"/>
    <cellStyle name="昗弨_Pacific Region P&amp;L" xfId="37453"/>
    <cellStyle name="普通_laroux" xfId="17400"/>
    <cellStyle name="标题 1 10 2" xfId="13954"/>
    <cellStyle name="标题 1 11 2" xfId="2651"/>
    <cellStyle name="标题 1 12 2" xfId="13955"/>
    <cellStyle name="标题 1 13 2" xfId="13956"/>
    <cellStyle name="标题 1 14 2" xfId="13957"/>
    <cellStyle name="标题 1 15 2" xfId="13962"/>
    <cellStyle name="标题 1 16 2" xfId="13965"/>
    <cellStyle name="标题 1 17 2" xfId="13968"/>
    <cellStyle name="标题 1 18 2" xfId="13971"/>
    <cellStyle name="标题 1 2" xfId="9435"/>
    <cellStyle name="标题 1 2 2" xfId="13972"/>
    <cellStyle name="标题 1 2 2 2" xfId="13973"/>
    <cellStyle name="标题 1 2 3" xfId="13975"/>
    <cellStyle name="标题 1 2 3 2" xfId="13976"/>
    <cellStyle name="标题 1 2 3 3" xfId="13977"/>
    <cellStyle name="标题 1 2 4" xfId="13980"/>
    <cellStyle name="标题 1 3" xfId="9438"/>
    <cellStyle name="标题 1 3 2" xfId="13981"/>
    <cellStyle name="标题 1 3 2 2" xfId="13983"/>
    <cellStyle name="标题 1 3 3" xfId="13986"/>
    <cellStyle name="标题 1 3 3 2" xfId="13988"/>
    <cellStyle name="标题 1 3 3 3" xfId="13991"/>
    <cellStyle name="标题 1 3 4" xfId="13994"/>
    <cellStyle name="标题 1 4" xfId="13996"/>
    <cellStyle name="标题 1 4 2" xfId="13997"/>
    <cellStyle name="标题 1 4 2 2" xfId="11913"/>
    <cellStyle name="标题 1 4 3" xfId="13998"/>
    <cellStyle name="标题 1 4 3 2" xfId="13999"/>
    <cellStyle name="标题 1 4 3 3" xfId="14001"/>
    <cellStyle name="标题 1 4 4" xfId="14003"/>
    <cellStyle name="标题 1 5 2" xfId="14004"/>
    <cellStyle name="标题 1 5 2 2" xfId="14005"/>
    <cellStyle name="标题 1 5 3" xfId="14010"/>
    <cellStyle name="标题 1 5 3 2" xfId="14011"/>
    <cellStyle name="标题 1 5 3 3" xfId="14012"/>
    <cellStyle name="标题 1 5 4" xfId="14013"/>
    <cellStyle name="标题 1 6 2" xfId="14014"/>
    <cellStyle name="标题 1 6 2 2" xfId="14015"/>
    <cellStyle name="标题 1 6 3" xfId="14016"/>
    <cellStyle name="标题 1 6 3 2" xfId="14017"/>
    <cellStyle name="标题 1 6 3 3" xfId="14018"/>
    <cellStyle name="标题 1 6 4" xfId="14019"/>
    <cellStyle name="标题 1 7 2" xfId="14020"/>
    <cellStyle name="标题 1 7 2 2" xfId="11171"/>
    <cellStyle name="标题 1 7 3" xfId="14022"/>
    <cellStyle name="标题 1 7 3 2" xfId="11183"/>
    <cellStyle name="标题 1 7 3 3" xfId="11186"/>
    <cellStyle name="标题 1 7 4" xfId="14024"/>
    <cellStyle name="标题 1 8 2" xfId="14026"/>
    <cellStyle name="标题 1 8 2 2" xfId="11321"/>
    <cellStyle name="标题 1 8 3" xfId="14029"/>
    <cellStyle name="标题 1 8 3 2" xfId="11340"/>
    <cellStyle name="标题 1 8 3 3" xfId="11343"/>
    <cellStyle name="标题 1 8 4" xfId="14032"/>
    <cellStyle name="标题 1 9 2" xfId="14035"/>
    <cellStyle name="标题 1 9 2 2" xfId="11516"/>
    <cellStyle name="标题 1 9 3" xfId="14037"/>
    <cellStyle name="标题 1 9 3 2" xfId="11536"/>
    <cellStyle name="标题 1 9 3 3" xfId="11538"/>
    <cellStyle name="标题 1 9 4" xfId="14039"/>
    <cellStyle name="标题 10 2" xfId="5918"/>
    <cellStyle name="标题 10 2 2" xfId="5941"/>
    <cellStyle name="标题 10 3" xfId="14041"/>
    <cellStyle name="标题 10 3 2" xfId="14043"/>
    <cellStyle name="标题 10 3 3" xfId="14045"/>
    <cellStyle name="标题 10 4" xfId="13182"/>
    <cellStyle name="标题 11 2" xfId="4740"/>
    <cellStyle name="标题 11 2 2" xfId="7197"/>
    <cellStyle name="标题 11 3" xfId="4742"/>
    <cellStyle name="标题 11 3 2" xfId="14047"/>
    <cellStyle name="标题 11 3 3" xfId="14049"/>
    <cellStyle name="标题 11 4" xfId="13202"/>
    <cellStyle name="标题 12 2" xfId="6086"/>
    <cellStyle name="标题 12 2 2" xfId="6100"/>
    <cellStyle name="标题 12 3" xfId="6961"/>
    <cellStyle name="标题 12 3 2" xfId="6127"/>
    <cellStyle name="标题 12 3 3" xfId="14051"/>
    <cellStyle name="标题 12 4" xfId="6964"/>
    <cellStyle name="标题 13 2" xfId="14053"/>
    <cellStyle name="标题 14 2" xfId="6221"/>
    <cellStyle name="标题 15 2" xfId="14054"/>
    <cellStyle name="标题 16 2" xfId="14056"/>
    <cellStyle name="标题 17 2" xfId="14058"/>
    <cellStyle name="标题 18 2" xfId="2490"/>
    <cellStyle name="标题 19 2" xfId="9586"/>
    <cellStyle name="标题 2 10 2" xfId="14059"/>
    <cellStyle name="标题 2 11 2" xfId="14063"/>
    <cellStyle name="标题 2 12 2" xfId="14064"/>
    <cellStyle name="标题 2 13 2" xfId="14065"/>
    <cellStyle name="标题 2 14 2" xfId="14066"/>
    <cellStyle name="标题 2 15 2" xfId="14069"/>
    <cellStyle name="标题 2 16 2" xfId="14071"/>
    <cellStyle name="标题 2 17 2" xfId="14074"/>
    <cellStyle name="标题 2 18 2" xfId="14077"/>
    <cellStyle name="标题 2 2" xfId="14079"/>
    <cellStyle name="标题 2 2 2" xfId="14080"/>
    <cellStyle name="标题 2 2 2 2" xfId="14081"/>
    <cellStyle name="标题 2 2 3" xfId="14082"/>
    <cellStyle name="标题 2 2 3 2" xfId="14083"/>
    <cellStyle name="标题 2 2 3 3" xfId="14084"/>
    <cellStyle name="标题 2 2 4" xfId="14085"/>
    <cellStyle name="标题 2 3" xfId="14086"/>
    <cellStyle name="标题 2 3 2" xfId="14087"/>
    <cellStyle name="标题 2 3 2 2" xfId="14089"/>
    <cellStyle name="标题 2 3 3" xfId="14090"/>
    <cellStyle name="标题 2 3 3 2" xfId="14092"/>
    <cellStyle name="标题 2 3 3 3" xfId="14093"/>
    <cellStyle name="标题 2 3 4" xfId="14094"/>
    <cellStyle name="标题 2 4" xfId="14096"/>
    <cellStyle name="标题 2 4 2" xfId="7605"/>
    <cellStyle name="标题 2 4 2 2" xfId="14097"/>
    <cellStyle name="标题 2 4 3" xfId="7608"/>
    <cellStyle name="标题 2 4 3 2" xfId="14098"/>
    <cellStyle name="标题 2 4 3 3" xfId="14099"/>
    <cellStyle name="标题 2 4 4" xfId="7611"/>
    <cellStyle name="标题 2 5 2" xfId="14100"/>
    <cellStyle name="标题 2 5 2 2" xfId="14102"/>
    <cellStyle name="标题 2 5 3" xfId="14104"/>
    <cellStyle name="标题 2 5 3 2" xfId="14106"/>
    <cellStyle name="标题 2 5 3 3" xfId="14107"/>
    <cellStyle name="标题 2 5 4" xfId="14108"/>
    <cellStyle name="标题 2 6 2" xfId="14111"/>
    <cellStyle name="标题 2 6 2 2" xfId="14113"/>
    <cellStyle name="标题 2 6 3" xfId="14114"/>
    <cellStyle name="标题 2 6 3 2" xfId="14116"/>
    <cellStyle name="标题 2 6 3 3" xfId="14117"/>
    <cellStyle name="标题 2 6 4" xfId="14118"/>
    <cellStyle name="标题 2 7 2" xfId="14120"/>
    <cellStyle name="标题 2 7 2 2" xfId="12741"/>
    <cellStyle name="标题 2 7 3" xfId="14121"/>
    <cellStyle name="标题 2 7 3 2" xfId="12760"/>
    <cellStyle name="标题 2 7 3 3" xfId="12762"/>
    <cellStyle name="标题 2 7 4" xfId="14122"/>
    <cellStyle name="标题 2 8 2" xfId="14123"/>
    <cellStyle name="标题 2 8 2 2" xfId="12884"/>
    <cellStyle name="标题 2 8 3" xfId="14124"/>
    <cellStyle name="标题 2 8 3 2" xfId="12906"/>
    <cellStyle name="标题 2 8 3 3" xfId="12909"/>
    <cellStyle name="标题 2 8 4" xfId="14125"/>
    <cellStyle name="标题 2 9 2" xfId="14126"/>
    <cellStyle name="标题 2 9 2 2" xfId="13041"/>
    <cellStyle name="标题 2 9 3" xfId="14127"/>
    <cellStyle name="标题 2 9 3 2" xfId="13065"/>
    <cellStyle name="标题 2 9 3 3" xfId="13067"/>
    <cellStyle name="标题 2 9 4" xfId="14128"/>
    <cellStyle name="标题 20 2" xfId="14055"/>
    <cellStyle name="标题 21 2" xfId="14057"/>
    <cellStyle name="标题 3 10 2" xfId="14129"/>
    <cellStyle name="标题 3 11 2" xfId="14130"/>
    <cellStyle name="标题 3 12 2" xfId="14131"/>
    <cellStyle name="标题 3 13 2" xfId="14132"/>
    <cellStyle name="标题 3 14 2" xfId="14133"/>
    <cellStyle name="标题 3 15 2" xfId="14135"/>
    <cellStyle name="标题 3 16 2" xfId="14136"/>
    <cellStyle name="标题 3 17 2" xfId="14137"/>
    <cellStyle name="标题 3 18 2" xfId="14138"/>
    <cellStyle name="标题 3 2" xfId="14140"/>
    <cellStyle name="标题 3 2 2" xfId="6847"/>
    <cellStyle name="标题 3 2 2 2" xfId="14141"/>
    <cellStyle name="标题 3 2 3" xfId="6850"/>
    <cellStyle name="标题 3 2 3 2" xfId="14142"/>
    <cellStyle name="标题 3 2 3 3" xfId="14144"/>
    <cellStyle name="标题 3 2 4" xfId="6852"/>
    <cellStyle name="标题 3 3" xfId="14146"/>
    <cellStyle name="标题 3 3 2" xfId="14147"/>
    <cellStyle name="标题 3 3 2 2" xfId="14148"/>
    <cellStyle name="标题 3 3 3" xfId="14149"/>
    <cellStyle name="标题 3 3 3 2" xfId="14150"/>
    <cellStyle name="标题 3 3 3 3" xfId="14152"/>
    <cellStyle name="标题 3 3 4" xfId="14154"/>
    <cellStyle name="标题 3 4" xfId="14155"/>
    <cellStyle name="标题 3 4 2" xfId="14156"/>
    <cellStyle name="标题 3 4 2 2" xfId="14157"/>
    <cellStyle name="标题 3 4 3" xfId="14159"/>
    <cellStyle name="标题 3 4 3 2" xfId="14160"/>
    <cellStyle name="标题 3 4 3 3" xfId="14161"/>
    <cellStyle name="标题 3 4 4" xfId="14162"/>
    <cellStyle name="标题 3 5 2" xfId="14163"/>
    <cellStyle name="标题 3 5 2 2" xfId="14164"/>
    <cellStyle name="标题 3 5 3" xfId="14166"/>
    <cellStyle name="标题 3 5 3 2" xfId="14167"/>
    <cellStyle name="标题 3 5 3 3" xfId="14168"/>
    <cellStyle name="标题 3 5 4" xfId="14169"/>
    <cellStyle name="标题 3 6 2" xfId="14171"/>
    <cellStyle name="标题 3 6 2 2" xfId="14172"/>
    <cellStyle name="标题 3 6 3" xfId="5164"/>
    <cellStyle name="标题 3 6 3 2" xfId="2244"/>
    <cellStyle name="标题 3 6 3 3" xfId="4430"/>
    <cellStyle name="标题 3 6 4" xfId="5167"/>
    <cellStyle name="标题 3 7 2" xfId="14173"/>
    <cellStyle name="标题 3 7 2 2" xfId="14174"/>
    <cellStyle name="标题 3 7 3" xfId="14175"/>
    <cellStyle name="标题 3 7 3 2" xfId="14176"/>
    <cellStyle name="标题 3 7 3 3" xfId="14178"/>
    <cellStyle name="标题 3 7 4" xfId="14180"/>
    <cellStyle name="标题 3 8 2" xfId="14181"/>
    <cellStyle name="标题 3 8 2 2" xfId="14182"/>
    <cellStyle name="标题 3 8 3" xfId="14183"/>
    <cellStyle name="标题 3 8 3 2" xfId="14184"/>
    <cellStyle name="标题 3 8 3 3" xfId="14186"/>
    <cellStyle name="标题 3 8 4" xfId="14188"/>
    <cellStyle name="标题 3 9 2" xfId="14189"/>
    <cellStyle name="标题 3 9 2 2" xfId="9177"/>
    <cellStyle name="标题 3 9 3" xfId="14190"/>
    <cellStyle name="标题 3 9 3 2" xfId="9188"/>
    <cellStyle name="标题 3 9 3 3" xfId="14191"/>
    <cellStyle name="标题 3 9 4" xfId="14192"/>
    <cellStyle name="标题 4 10 2" xfId="14193"/>
    <cellStyle name="标题 4 11 2" xfId="14194"/>
    <cellStyle name="标题 4 12 2" xfId="14195"/>
    <cellStyle name="标题 4 13 2" xfId="6164"/>
    <cellStyle name="标题 4 14 2" xfId="14196"/>
    <cellStyle name="标题 4 15 2" xfId="14198"/>
    <cellStyle name="标题 4 16 2" xfId="14199"/>
    <cellStyle name="标题 4 17 2" xfId="14200"/>
    <cellStyle name="标题 4 18 2" xfId="6194"/>
    <cellStyle name="标题 4 2" xfId="14201"/>
    <cellStyle name="标题 4 2 2" xfId="4486"/>
    <cellStyle name="标题 4 2 2 2" xfId="14202"/>
    <cellStyle name="标题 4 2 3" xfId="4488"/>
    <cellStyle name="标题 4 2 3 2" xfId="14204"/>
    <cellStyle name="标题 4 2 3 3" xfId="14207"/>
    <cellStyle name="标题 4 2 4" xfId="4490"/>
    <cellStyle name="标题 4 3" xfId="14209"/>
    <cellStyle name="标题 4 3 2" xfId="4510"/>
    <cellStyle name="标题 4 3 2 2" xfId="6992"/>
    <cellStyle name="标题 4 3 3" xfId="4513"/>
    <cellStyle name="标题 4 3 3 2" xfId="14210"/>
    <cellStyle name="标题 4 3 3 3" xfId="966"/>
    <cellStyle name="标题 4 3 4" xfId="4516"/>
    <cellStyle name="标题 4 4" xfId="14213"/>
    <cellStyle name="标题 4 4 2" xfId="4543"/>
    <cellStyle name="标题 4 4 2 2" xfId="14214"/>
    <cellStyle name="标题 4 4 3" xfId="4546"/>
    <cellStyle name="标题 4 4 3 2" xfId="14217"/>
    <cellStyle name="标题 4 4 3 3" xfId="14220"/>
    <cellStyle name="标题 4 4 4" xfId="4550"/>
    <cellStyle name="标题 4 5 2" xfId="4588"/>
    <cellStyle name="标题 4 5 2 2" xfId="14221"/>
    <cellStyle name="标题 4 5 3" xfId="4591"/>
    <cellStyle name="标题 4 5 3 2" xfId="14223"/>
    <cellStyle name="标题 4 5 3 3" xfId="14225"/>
    <cellStyle name="标题 4 5 4" xfId="4594"/>
    <cellStyle name="标题 4 6 2" xfId="14226"/>
    <cellStyle name="标题 4 6 2 2" xfId="14228"/>
    <cellStyle name="标题 4 6 3" xfId="5270"/>
    <cellStyle name="标题 4 6 3 2" xfId="14231"/>
    <cellStyle name="标题 4 6 3 3" xfId="14234"/>
    <cellStyle name="标题 4 6 4" xfId="5273"/>
    <cellStyle name="标题 4 7 2" xfId="14235"/>
    <cellStyle name="标题 4 7 2 2" xfId="14236"/>
    <cellStyle name="标题 4 7 3" xfId="14238"/>
    <cellStyle name="标题 4 7 3 2" xfId="14239"/>
    <cellStyle name="标题 4 7 3 3" xfId="14240"/>
    <cellStyle name="标题 4 7 4" xfId="14241"/>
    <cellStyle name="标题 4 8 2" xfId="14242"/>
    <cellStyle name="标题 4 8 2 2" xfId="14244"/>
    <cellStyle name="标题 4 8 3" xfId="14247"/>
    <cellStyle name="标题 4 8 3 2" xfId="14249"/>
    <cellStyle name="标题 4 8 3 3" xfId="1169"/>
    <cellStyle name="标题 4 8 4" xfId="14252"/>
    <cellStyle name="标题 4 9 2" xfId="14254"/>
    <cellStyle name="标题 4 9 2 2" xfId="14255"/>
    <cellStyle name="标题 4 9 3" xfId="14257"/>
    <cellStyle name="标题 4 9 3 2" xfId="14259"/>
    <cellStyle name="标题 4 9 3 3" xfId="14260"/>
    <cellStyle name="标题 4 9 4" xfId="14261"/>
    <cellStyle name="标题 5" xfId="14263"/>
    <cellStyle name="标题 5 2" xfId="14264"/>
    <cellStyle name="标题 5 2 2" xfId="14266"/>
    <cellStyle name="标题 5 3" xfId="14267"/>
    <cellStyle name="标题 5 3 2" xfId="14269"/>
    <cellStyle name="标题 5 3 3" xfId="14271"/>
    <cellStyle name="标题 5 4" xfId="14273"/>
    <cellStyle name="标题 6" xfId="14274"/>
    <cellStyle name="标题 6 2" xfId="9559"/>
    <cellStyle name="标题 6 2 2" xfId="14275"/>
    <cellStyle name="标题 6 3" xfId="9561"/>
    <cellStyle name="标题 6 3 2" xfId="14277"/>
    <cellStyle name="标题 6 3 3" xfId="14279"/>
    <cellStyle name="标题 6 4" xfId="14281"/>
    <cellStyle name="标题 7" xfId="14282"/>
    <cellStyle name="标题 7 2" xfId="14284"/>
    <cellStyle name="标题 7 2 2" xfId="14285"/>
    <cellStyle name="标题 7 3" xfId="14288"/>
    <cellStyle name="标题 7 3 2" xfId="14289"/>
    <cellStyle name="标题 7 3 3" xfId="14291"/>
    <cellStyle name="标题 7 4" xfId="14293"/>
    <cellStyle name="标题 8 2" xfId="10113"/>
    <cellStyle name="标题 8 2 2" xfId="14294"/>
    <cellStyle name="标题 8 3" xfId="10117"/>
    <cellStyle name="标题 8 3 2" xfId="14296"/>
    <cellStyle name="标题 8 3 3" xfId="14297"/>
    <cellStyle name="标题 8 4" xfId="10121"/>
    <cellStyle name="标题 9 2" xfId="10164"/>
    <cellStyle name="标题 9 2 2" xfId="5607"/>
    <cellStyle name="标题 9 3" xfId="10168"/>
    <cellStyle name="标题 9 3 2" xfId="14298"/>
    <cellStyle name="标题 9 3 3" xfId="14299"/>
    <cellStyle name="标题 9 4" xfId="10172"/>
    <cellStyle name="标题1" xfId="14300"/>
    <cellStyle name="样式 1" xfId="37450"/>
    <cellStyle name="样式 1 2" xfId="37451"/>
    <cellStyle name="检查单元格 10 2" xfId="36253"/>
    <cellStyle name="检查单元格 11 2" xfId="36254"/>
    <cellStyle name="检查单元格 12 2" xfId="36255"/>
    <cellStyle name="检查单元格 13 2" xfId="36256"/>
    <cellStyle name="检查单元格 14 2" xfId="36257"/>
    <cellStyle name="检查单元格 15 2" xfId="36258"/>
    <cellStyle name="检查单元格 16 2" xfId="36259"/>
    <cellStyle name="检查单元格 17 2" xfId="36260"/>
    <cellStyle name="检查单元格 18 2" xfId="36261"/>
    <cellStyle name="检查单元格 2" xfId="36262"/>
    <cellStyle name="检查单元格 2 2" xfId="36263"/>
    <cellStyle name="检查单元格 2 2 2" xfId="36264"/>
    <cellStyle name="检查单元格 2 3" xfId="36265"/>
    <cellStyle name="检查单元格 2 3 2" xfId="36266"/>
    <cellStyle name="检查单元格 2 3 3" xfId="36267"/>
    <cellStyle name="检查单元格 2 4" xfId="36268"/>
    <cellStyle name="检查单元格 3" xfId="36269"/>
    <cellStyle name="检查单元格 3 2" xfId="36270"/>
    <cellStyle name="检查单元格 3 2 2" xfId="36271"/>
    <cellStyle name="检查单元格 3 3" xfId="36272"/>
    <cellStyle name="检查单元格 3 3 2" xfId="36273"/>
    <cellStyle name="检查单元格 3 3 3" xfId="36274"/>
    <cellStyle name="检查单元格 3 4" xfId="36275"/>
    <cellStyle name="检查单元格 4" xfId="36276"/>
    <cellStyle name="检查单元格 4 2" xfId="36277"/>
    <cellStyle name="检查单元格 4 2 2" xfId="36278"/>
    <cellStyle name="检查单元格 4 3" xfId="36279"/>
    <cellStyle name="检查单元格 4 3 2" xfId="36280"/>
    <cellStyle name="检查单元格 4 3 3" xfId="36281"/>
    <cellStyle name="检查单元格 4 4" xfId="36282"/>
    <cellStyle name="检查单元格 5 2" xfId="36283"/>
    <cellStyle name="检查单元格 5 2 2" xfId="36284"/>
    <cellStyle name="检查单元格 5 3" xfId="36285"/>
    <cellStyle name="检查单元格 5 3 2" xfId="36286"/>
    <cellStyle name="检查单元格 5 3 3" xfId="36287"/>
    <cellStyle name="检查单元格 5 4" xfId="36288"/>
    <cellStyle name="检查单元格 6 2" xfId="36289"/>
    <cellStyle name="检查单元格 6 2 2" xfId="36290"/>
    <cellStyle name="检查单元格 6 3" xfId="36291"/>
    <cellStyle name="检查单元格 6 3 2" xfId="36292"/>
    <cellStyle name="检查单元格 6 3 3" xfId="36293"/>
    <cellStyle name="检查单元格 6 4" xfId="36294"/>
    <cellStyle name="检查单元格 7 2" xfId="36295"/>
    <cellStyle name="检查单元格 7 2 2" xfId="11803"/>
    <cellStyle name="检查单元格 7 3" xfId="36296"/>
    <cellStyle name="检查单元格 7 3 2" xfId="14703"/>
    <cellStyle name="检查单元格 7 3 3" xfId="27230"/>
    <cellStyle name="检查单元格 7 4" xfId="36297"/>
    <cellStyle name="检查单元格 8 2" xfId="36298"/>
    <cellStyle name="检查单元格 8 2 2" xfId="31844"/>
    <cellStyle name="检查单元格 8 3" xfId="36299"/>
    <cellStyle name="检查单元格 8 3 2" xfId="36300"/>
    <cellStyle name="检查单元格 8 3 3" xfId="36301"/>
    <cellStyle name="检查单元格 8 4" xfId="36302"/>
    <cellStyle name="检查单元格 9 2" xfId="36303"/>
    <cellStyle name="检查单元格 9 2 2" xfId="36304"/>
    <cellStyle name="检查单元格 9 3" xfId="36305"/>
    <cellStyle name="检查单元格 9 3 2" xfId="36306"/>
    <cellStyle name="检查单元格 9 3 3" xfId="36307"/>
    <cellStyle name="检查单元格 9 4" xfId="36308"/>
    <cellStyle name="汇总 10 2" xfId="36147"/>
    <cellStyle name="汇总 11 2" xfId="36148"/>
    <cellStyle name="汇总 12 2" xfId="36149"/>
    <cellStyle name="汇总 13 2" xfId="36150"/>
    <cellStyle name="汇总 14 2" xfId="36151"/>
    <cellStyle name="汇总 15 2" xfId="36152"/>
    <cellStyle name="汇总 16 2" xfId="36153"/>
    <cellStyle name="汇总 17 2" xfId="36154"/>
    <cellStyle name="汇总 18 2" xfId="36155"/>
    <cellStyle name="汇总 2" xfId="36156"/>
    <cellStyle name="汇总 2 2" xfId="36157"/>
    <cellStyle name="汇总 2 2 2" xfId="36158"/>
    <cellStyle name="汇总 2 3" xfId="36159"/>
    <cellStyle name="汇总 2 3 2" xfId="36160"/>
    <cellStyle name="汇总 2 3 3" xfId="36161"/>
    <cellStyle name="汇总 2 4" xfId="36162"/>
    <cellStyle name="汇总 3" xfId="36163"/>
    <cellStyle name="汇总 3 2" xfId="6869"/>
    <cellStyle name="汇总 3 2 2" xfId="36164"/>
    <cellStyle name="汇总 3 3" xfId="6877"/>
    <cellStyle name="汇总 3 3 2" xfId="36165"/>
    <cellStyle name="汇总 3 3 3" xfId="36166"/>
    <cellStyle name="汇总 3 4" xfId="3354"/>
    <cellStyle name="汇总 4" xfId="36167"/>
    <cellStyle name="汇总 4 2" xfId="36168"/>
    <cellStyle name="汇总 4 2 2" xfId="30338"/>
    <cellStyle name="汇总 4 3" xfId="36169"/>
    <cellStyle name="汇总 4 3 2" xfId="30354"/>
    <cellStyle name="汇总 4 3 3" xfId="30356"/>
    <cellStyle name="汇总 4 4" xfId="36170"/>
    <cellStyle name="汇总 5 2" xfId="36171"/>
    <cellStyle name="汇总 5 2 2" xfId="36172"/>
    <cellStyle name="汇总 5 3" xfId="36173"/>
    <cellStyle name="汇总 5 3 2" xfId="36174"/>
    <cellStyle name="汇总 5 3 3" xfId="36175"/>
    <cellStyle name="汇总 5 4" xfId="36176"/>
    <cellStyle name="汇总 6 2" xfId="36177"/>
    <cellStyle name="汇总 6 2 2" xfId="36178"/>
    <cellStyle name="汇总 6 3" xfId="36179"/>
    <cellStyle name="汇总 6 3 2" xfId="36180"/>
    <cellStyle name="汇总 6 3 3" xfId="36181"/>
    <cellStyle name="汇总 6 4" xfId="36182"/>
    <cellStyle name="汇总 7 2" xfId="36183"/>
    <cellStyle name="汇总 7 2 2" xfId="36184"/>
    <cellStyle name="汇总 7 3" xfId="36185"/>
    <cellStyle name="汇总 7 3 2" xfId="36186"/>
    <cellStyle name="汇总 7 3 3" xfId="36187"/>
    <cellStyle name="汇总 7 4" xfId="36188"/>
    <cellStyle name="汇总 8 2" xfId="6890"/>
    <cellStyle name="汇总 8 2 2" xfId="36189"/>
    <cellStyle name="汇总 8 3" xfId="6895"/>
    <cellStyle name="汇总 8 3 2" xfId="36190"/>
    <cellStyle name="汇总 8 3 3" xfId="36191"/>
    <cellStyle name="汇总 8 4" xfId="3390"/>
    <cellStyle name="汇总 9 2" xfId="36192"/>
    <cellStyle name="汇总 9 2 2" xfId="8953"/>
    <cellStyle name="汇总 9 3" xfId="36193"/>
    <cellStyle name="汇总 9 3 2" xfId="8976"/>
    <cellStyle name="汇总 9 3 3" xfId="8979"/>
    <cellStyle name="汇总 9 4" xfId="36194"/>
    <cellStyle name="注释 10 2" xfId="37456"/>
    <cellStyle name="注释 11 2" xfId="37457"/>
    <cellStyle name="注释 12 2" xfId="37458"/>
    <cellStyle name="注释 13 2" xfId="37459"/>
    <cellStyle name="注释 14 2" xfId="37460"/>
    <cellStyle name="注释 15 2" xfId="37461"/>
    <cellStyle name="注释 16 2" xfId="37462"/>
    <cellStyle name="注释 17 2" xfId="37463"/>
    <cellStyle name="注释 18 2" xfId="37464"/>
    <cellStyle name="注释 2" xfId="37465"/>
    <cellStyle name="注释 2 2" xfId="37466"/>
    <cellStyle name="注释 2 2 2" xfId="37467"/>
    <cellStyle name="注释 2 3" xfId="37468"/>
    <cellStyle name="注释 2 3 2" xfId="37469"/>
    <cellStyle name="注释 2 3 3" xfId="37470"/>
    <cellStyle name="注释 2 4" xfId="37471"/>
    <cellStyle name="注释 3" xfId="37426"/>
    <cellStyle name="注释 3 2" xfId="37428"/>
    <cellStyle name="注释 3 2 2" xfId="37472"/>
    <cellStyle name="注释 3 3" xfId="37473"/>
    <cellStyle name="注释 3 3 2" xfId="37474"/>
    <cellStyle name="注释 3 3 3" xfId="37475"/>
    <cellStyle name="注释 3 4" xfId="37476"/>
    <cellStyle name="注释 4" xfId="37430"/>
    <cellStyle name="注释 4 2" xfId="37432"/>
    <cellStyle name="注释 4 2 2" xfId="37477"/>
    <cellStyle name="注释 4 3" xfId="37434"/>
    <cellStyle name="注释 4 3 2" xfId="37478"/>
    <cellStyle name="注释 4 3 3" xfId="37479"/>
    <cellStyle name="注释 4 4" xfId="37480"/>
    <cellStyle name="注释 5" xfId="37436"/>
    <cellStyle name="注释 5 2" xfId="37481"/>
    <cellStyle name="注释 5 2 2" xfId="37482"/>
    <cellStyle name="注释 5 3" xfId="37483"/>
    <cellStyle name="注释 5 3 2" xfId="37484"/>
    <cellStyle name="注释 5 3 3" xfId="37485"/>
    <cellStyle name="注释 5 4" xfId="37486"/>
    <cellStyle name="注释 6" xfId="37487"/>
    <cellStyle name="注释 6 2" xfId="37488"/>
    <cellStyle name="注释 6 2 2" xfId="28182"/>
    <cellStyle name="注释 6 3" xfId="37489"/>
    <cellStyle name="注释 6 3 2" xfId="37490"/>
    <cellStyle name="注释 6 3 3" xfId="37491"/>
    <cellStyle name="注释 6 4" xfId="37492"/>
    <cellStyle name="注释 7" xfId="37493"/>
    <cellStyle name="注释 7 2" xfId="37494"/>
    <cellStyle name="注释 7 2 2" xfId="37495"/>
    <cellStyle name="注释 7 3" xfId="37496"/>
    <cellStyle name="注释 7 3 2" xfId="37497"/>
    <cellStyle name="注释 7 3 3" xfId="37498"/>
    <cellStyle name="注释 7 4" xfId="37499"/>
    <cellStyle name="注释 8" xfId="37500"/>
    <cellStyle name="注释 8 2" xfId="37501"/>
    <cellStyle name="注释 8 2 2" xfId="37502"/>
    <cellStyle name="注释 8 3" xfId="37503"/>
    <cellStyle name="注释 8 3 2" xfId="37504"/>
    <cellStyle name="注释 8 3 3" xfId="37505"/>
    <cellStyle name="注释 8 4" xfId="37506"/>
    <cellStyle name="注释 9 2" xfId="8747"/>
    <cellStyle name="注释 9 2 2" xfId="37507"/>
    <cellStyle name="注释 9 3" xfId="8755"/>
    <cellStyle name="注释 9 3 2" xfId="37508"/>
    <cellStyle name="注释 9 3 3" xfId="37509"/>
    <cellStyle name="注释 9 4" xfId="8765"/>
    <cellStyle name="百分比 10" xfId="8876"/>
    <cellStyle name="百分比 11" xfId="8878"/>
    <cellStyle name="百分比 11 2" xfId="8880"/>
    <cellStyle name="百分比 11 2 2" xfId="8882"/>
    <cellStyle name="百分比 13" xfId="8884"/>
    <cellStyle name="百分比 2" xfId="8887"/>
    <cellStyle name="百分比 2 10" xfId="8890"/>
    <cellStyle name="百分比 2 11" xfId="8893"/>
    <cellStyle name="百分比 2 12" xfId="8896"/>
    <cellStyle name="百分比 2 13" xfId="8898"/>
    <cellStyle name="百分比 2 14" xfId="8900"/>
    <cellStyle name="百分比 2 14 2" xfId="8901"/>
    <cellStyle name="百分比 2 15" xfId="8902"/>
    <cellStyle name="百分比 2 16" xfId="8904"/>
    <cellStyle name="百分比 2 17" xfId="8906"/>
    <cellStyle name="百分比 2 18" xfId="8907"/>
    <cellStyle name="百分比 2 19" xfId="8908"/>
    <cellStyle name="百分比 2 2" xfId="8910"/>
    <cellStyle name="百分比 2 2 10" xfId="8912"/>
    <cellStyle name="百分比 2 2 11" xfId="8914"/>
    <cellStyle name="百分比 2 2 12" xfId="8916"/>
    <cellStyle name="百分比 2 2 13" xfId="8919"/>
    <cellStyle name="百分比 2 2 14" xfId="8922"/>
    <cellStyle name="百分比 2 2 15" xfId="8925"/>
    <cellStyle name="百分比 2 2 16" xfId="8928"/>
    <cellStyle name="百分比 2 2 17" xfId="8931"/>
    <cellStyle name="百分比 2 2 18" xfId="8933"/>
    <cellStyle name="百分比 2 2 19" xfId="8934"/>
    <cellStyle name="百分比 2 2 2" xfId="8935"/>
    <cellStyle name="百分比 2 2 2 10" xfId="8936"/>
    <cellStyle name="百分比 2 2 2 11" xfId="8938"/>
    <cellStyle name="百分比 2 2 2 12" xfId="8940"/>
    <cellStyle name="百分比 2 2 2 2" xfId="8941"/>
    <cellStyle name="百分比 2 2 2 3" xfId="8945"/>
    <cellStyle name="百分比 2 2 2 4" xfId="8948"/>
    <cellStyle name="百分比 2 2 2 5" xfId="8951"/>
    <cellStyle name="百分比 2 2 2 6" xfId="8955"/>
    <cellStyle name="百分比 2 2 2 7" xfId="8958"/>
    <cellStyle name="百分比 2 2 2 8" xfId="8961"/>
    <cellStyle name="百分比 2 2 2 9" xfId="8962"/>
    <cellStyle name="百分比 2 2 3" xfId="5997"/>
    <cellStyle name="百分比 2 2 3 10" xfId="8963"/>
    <cellStyle name="百分比 2 2 3 11" xfId="8964"/>
    <cellStyle name="百分比 2 2 3 12" xfId="8965"/>
    <cellStyle name="百分比 2 2 3 2" xfId="8966"/>
    <cellStyle name="百分比 2 2 3 3" xfId="8969"/>
    <cellStyle name="百分比 2 2 3 4" xfId="8972"/>
    <cellStyle name="百分比 2 2 3 5" xfId="8975"/>
    <cellStyle name="百分比 2 2 3 6" xfId="8978"/>
    <cellStyle name="百分比 2 2 3 7" xfId="8981"/>
    <cellStyle name="百分比 2 2 3 8" xfId="8983"/>
    <cellStyle name="百分比 2 2 3 9" xfId="8985"/>
    <cellStyle name="百分比 2 2 4" xfId="4444"/>
    <cellStyle name="百分比 2 2 4 10" xfId="6309"/>
    <cellStyle name="百分比 2 2 4 11" xfId="6315"/>
    <cellStyle name="百分比 2 2 4 12" xfId="1845"/>
    <cellStyle name="百分比 2 2 4 2" xfId="8987"/>
    <cellStyle name="百分比 2 2 4 3" xfId="8989"/>
    <cellStyle name="百分比 2 2 4 4" xfId="8991"/>
    <cellStyle name="百分比 2 2 4 5" xfId="8993"/>
    <cellStyle name="百分比 2 2 4 6" xfId="8995"/>
    <cellStyle name="百分比 2 2 4 7" xfId="8997"/>
    <cellStyle name="百分比 2 2 4 8" xfId="8999"/>
    <cellStyle name="百分比 2 2 4 9" xfId="9000"/>
    <cellStyle name="百分比 2 2 5" xfId="4448"/>
    <cellStyle name="百分比 2 2 5 10" xfId="9001"/>
    <cellStyle name="百分比 2 2 5 11" xfId="9003"/>
    <cellStyle name="百分比 2 2 5 12" xfId="9005"/>
    <cellStyle name="百分比 2 2 5 2" xfId="9007"/>
    <cellStyle name="百分比 2 2 5 3" xfId="9008"/>
    <cellStyle name="百分比 2 2 5 4" xfId="9009"/>
    <cellStyle name="百分比 2 2 5 5" xfId="9010"/>
    <cellStyle name="百分比 2 2 5 6" xfId="9011"/>
    <cellStyle name="百分比 2 2 5 7" xfId="9012"/>
    <cellStyle name="百分比 2 2 5 8" xfId="9013"/>
    <cellStyle name="百分比 2 2 5 9" xfId="9014"/>
    <cellStyle name="百分比 2 2 6" xfId="9015"/>
    <cellStyle name="百分比 2 2 6 10" xfId="9016"/>
    <cellStyle name="百分比 2 2 6 11" xfId="9018"/>
    <cellStyle name="百分比 2 2 6 12" xfId="9020"/>
    <cellStyle name="百分比 2 2 6 2" xfId="9022"/>
    <cellStyle name="百分比 2 2 6 3" xfId="9023"/>
    <cellStyle name="百分比 2 2 6 4" xfId="9024"/>
    <cellStyle name="百分比 2 2 6 5" xfId="9025"/>
    <cellStyle name="百分比 2 2 6 6" xfId="9026"/>
    <cellStyle name="百分比 2 2 6 7" xfId="9027"/>
    <cellStyle name="百分比 2 2 6 8" xfId="9028"/>
    <cellStyle name="百分比 2 2 6 9" xfId="9029"/>
    <cellStyle name="百分比 2 2 7" xfId="9030"/>
    <cellStyle name="百分比 2 2 7 10" xfId="9031"/>
    <cellStyle name="百分比 2 2 7 11" xfId="9032"/>
    <cellStyle name="百分比 2 2 7 12" xfId="9033"/>
    <cellStyle name="百分比 2 2 7 2" xfId="9034"/>
    <cellStyle name="百分比 2 2 7 3" xfId="9037"/>
    <cellStyle name="百分比 2 2 7 4" xfId="8836"/>
    <cellStyle name="百分比 2 2 7 5" xfId="9039"/>
    <cellStyle name="百分比 2 2 7 6" xfId="9041"/>
    <cellStyle name="百分比 2 2 7 7" xfId="9043"/>
    <cellStyle name="百分比 2 2 7 8" xfId="9045"/>
    <cellStyle name="百分比 2 2 7 9" xfId="9046"/>
    <cellStyle name="百分比 2 2 8" xfId="9047"/>
    <cellStyle name="百分比 2 2 9" xfId="9048"/>
    <cellStyle name="百分比 2 20" xfId="8903"/>
    <cellStyle name="百分比 2 21" xfId="8905"/>
    <cellStyle name="百分比 2 3" xfId="9050"/>
    <cellStyle name="百分比 2 3 10" xfId="9052"/>
    <cellStyle name="百分比 2 3 11" xfId="9053"/>
    <cellStyle name="百分比 2 3 12" xfId="9054"/>
    <cellStyle name="百分比 2 3 2" xfId="9055"/>
    <cellStyle name="百分比 2 3 3" xfId="9056"/>
    <cellStyle name="百分比 2 3 4" xfId="9058"/>
    <cellStyle name="百分比 2 3 5" xfId="9060"/>
    <cellStyle name="百分比 2 3 6" xfId="9062"/>
    <cellStyle name="百分比 2 3 7" xfId="9063"/>
    <cellStyle name="百分比 2 3 8" xfId="9064"/>
    <cellStyle name="百分比 2 3 9" xfId="9065"/>
    <cellStyle name="百分比 2 4" xfId="9067"/>
    <cellStyle name="百分比 2 4 10" xfId="9069"/>
    <cellStyle name="百分比 2 4 11" xfId="9070"/>
    <cellStyle name="百分比 2 4 12" xfId="9071"/>
    <cellStyle name="百分比 2 4 2" xfId="9072"/>
    <cellStyle name="百分比 2 4 3" xfId="9073"/>
    <cellStyle name="百分比 2 4 4" xfId="9074"/>
    <cellStyle name="百分比 2 4 5" xfId="9075"/>
    <cellStyle name="百分比 2 4 6" xfId="9076"/>
    <cellStyle name="百分比 2 4 7" xfId="9077"/>
    <cellStyle name="百分比 2 4 8" xfId="9078"/>
    <cellStyle name="百分比 2 4 9" xfId="9079"/>
    <cellStyle name="百分比 2 5" xfId="9080"/>
    <cellStyle name="百分比 2 5 10" xfId="9082"/>
    <cellStyle name="百分比 2 5 11" xfId="9084"/>
    <cellStyle name="百分比 2 5 12" xfId="201"/>
    <cellStyle name="百分比 2 5 2" xfId="9086"/>
    <cellStyle name="百分比 2 5 3" xfId="9088"/>
    <cellStyle name="百分比 2 5 4" xfId="9090"/>
    <cellStyle name="百分比 2 5 5" xfId="9091"/>
    <cellStyle name="百分比 2 5 6" xfId="9092"/>
    <cellStyle name="百分比 2 5 7" xfId="9093"/>
    <cellStyle name="百分比 2 5 8" xfId="9094"/>
    <cellStyle name="百分比 2 5 9" xfId="9095"/>
    <cellStyle name="百分比 2 6" xfId="9096"/>
    <cellStyle name="百分比 2 6 10" xfId="9100"/>
    <cellStyle name="百分比 2 6 11" xfId="9103"/>
    <cellStyle name="百分比 2 6 12" xfId="9106"/>
    <cellStyle name="百分比 2 6 2" xfId="9109"/>
    <cellStyle name="百分比 2 6 3" xfId="8742"/>
    <cellStyle name="百分比 2 6 4" xfId="9112"/>
    <cellStyle name="百分比 2 6 5" xfId="9115"/>
    <cellStyle name="百分比 2 6 6" xfId="9118"/>
    <cellStyle name="百分比 2 6 7" xfId="9121"/>
    <cellStyle name="百分比 2 6 8" xfId="9124"/>
    <cellStyle name="百分比 2 6 9" xfId="9127"/>
    <cellStyle name="百分比 2 7" xfId="9130"/>
    <cellStyle name="百分比 2 7 10" xfId="9135"/>
    <cellStyle name="百分比 2 7 11" xfId="9139"/>
    <cellStyle name="百分比 2 7 12" xfId="9143"/>
    <cellStyle name="百分比 2 7 2" xfId="9146"/>
    <cellStyle name="百分比 2 7 3" xfId="6032"/>
    <cellStyle name="百分比 2 7 4" xfId="4578"/>
    <cellStyle name="百分比 2 7 5" xfId="4584"/>
    <cellStyle name="百分比 2 7 6" xfId="9149"/>
    <cellStyle name="百分比 2 7 7" xfId="9152"/>
    <cellStyle name="百分比 2 7 8" xfId="9155"/>
    <cellStyle name="百分比 2 7 9" xfId="9158"/>
    <cellStyle name="百分比 2 8" xfId="9161"/>
    <cellStyle name="百分比 2 8 10" xfId="9163"/>
    <cellStyle name="百分比 2 8 11" xfId="9164"/>
    <cellStyle name="百分比 2 8 12" xfId="9165"/>
    <cellStyle name="百分比 2 8 2" xfId="9166"/>
    <cellStyle name="百分比 2 8 3" xfId="9167"/>
    <cellStyle name="百分比 2 8 4" xfId="9169"/>
    <cellStyle name="百分比 2 8 5" xfId="9171"/>
    <cellStyle name="百分比 2 8 6" xfId="9173"/>
    <cellStyle name="百分比 2 8 7" xfId="9174"/>
    <cellStyle name="百分比 2 8 8" xfId="9175"/>
    <cellStyle name="百分比 2 8 9" xfId="9176"/>
    <cellStyle name="百分比 2 9" xfId="9178"/>
    <cellStyle name="百分比 2 9 10" xfId="5206"/>
    <cellStyle name="百分比 2 9 11" xfId="872"/>
    <cellStyle name="百分比 2 9 12" xfId="877"/>
    <cellStyle name="百分比 2 9 2" xfId="9180"/>
    <cellStyle name="百分比 2 9 3" xfId="9181"/>
    <cellStyle name="百分比 2 9 4" xfId="9182"/>
    <cellStyle name="百分比 2 9 5" xfId="9183"/>
    <cellStyle name="百分比 2 9 6" xfId="9184"/>
    <cellStyle name="百分比 2 9 7" xfId="9185"/>
    <cellStyle name="百分比 2 9 8" xfId="9186"/>
    <cellStyle name="百分比 2 9 9" xfId="9187"/>
    <cellStyle name="百分比 3" xfId="9190"/>
    <cellStyle name="百分比 3 10" xfId="9193"/>
    <cellStyle name="百分比 3 10 10" xfId="9195"/>
    <cellStyle name="百分比 3 10 11" xfId="9200"/>
    <cellStyle name="百分比 3 10 12" xfId="9204"/>
    <cellStyle name="百分比 3 10 13" xfId="9208"/>
    <cellStyle name="百分比 3 10 14" xfId="9212"/>
    <cellStyle name="百分比 3 10 15" xfId="9216"/>
    <cellStyle name="百分比 3 10 16" xfId="9220"/>
    <cellStyle name="百分比 3 10 2" xfId="9224"/>
    <cellStyle name="百分比 3 10 2 10" xfId="3636"/>
    <cellStyle name="百分比 3 10 2 11" xfId="3646"/>
    <cellStyle name="百分比 3 10 2 12" xfId="5465"/>
    <cellStyle name="百分比 3 10 2 2" xfId="9225"/>
    <cellStyle name="百分比 3 10 2 3" xfId="2719"/>
    <cellStyle name="百分比 3 10 2 4" xfId="5861"/>
    <cellStyle name="百分比 3 10 2 5" xfId="5864"/>
    <cellStyle name="百分比 3 10 2 6" xfId="9227"/>
    <cellStyle name="百分比 3 10 2 7" xfId="9229"/>
    <cellStyle name="百分比 3 10 2 8" xfId="9231"/>
    <cellStyle name="百分比 3 10 2 9" xfId="9233"/>
    <cellStyle name="百分比 3 10 3" xfId="9234"/>
    <cellStyle name="百分比 3 10 3 10" xfId="3752"/>
    <cellStyle name="百分比 3 10 3 11" xfId="3754"/>
    <cellStyle name="百分比 3 10 3 12" xfId="2592"/>
    <cellStyle name="百分比 3 10 3 2" xfId="9235"/>
    <cellStyle name="百分比 3 10 3 3" xfId="9237"/>
    <cellStyle name="百分比 3 10 3 4" xfId="386"/>
    <cellStyle name="百分比 3 10 3 5" xfId="9240"/>
    <cellStyle name="百分比 3 10 3 6" xfId="9242"/>
    <cellStyle name="百分比 3 10 3 7" xfId="9244"/>
    <cellStyle name="百分比 3 10 3 8" xfId="9246"/>
    <cellStyle name="百分比 3 10 3 9" xfId="9248"/>
    <cellStyle name="百分比 3 10 4" xfId="9250"/>
    <cellStyle name="百分比 3 10 4 10" xfId="9251"/>
    <cellStyle name="百分比 3 10 4 11" xfId="9252"/>
    <cellStyle name="百分比 3 10 4 12" xfId="9254"/>
    <cellStyle name="百分比 3 10 4 2" xfId="9256"/>
    <cellStyle name="百分比 3 10 4 3" xfId="9257"/>
    <cellStyle name="百分比 3 10 4 4" xfId="9259"/>
    <cellStyle name="百分比 3 10 4 5" xfId="9261"/>
    <cellStyle name="百分比 3 10 4 6" xfId="9263"/>
    <cellStyle name="百分比 3 10 4 7" xfId="9265"/>
    <cellStyle name="百分比 3 10 4 8" xfId="9267"/>
    <cellStyle name="百分比 3 10 4 9" xfId="9269"/>
    <cellStyle name="百分比 3 10 5" xfId="9271"/>
    <cellStyle name="百分比 3 10 6" xfId="9272"/>
    <cellStyle name="百分比 3 10 7" xfId="9273"/>
    <cellStyle name="百分比 3 10 8" xfId="9274"/>
    <cellStyle name="百分比 3 10 9" xfId="9275"/>
    <cellStyle name="百分比 3 11" xfId="9276"/>
    <cellStyle name="百分比 3 11 10" xfId="9278"/>
    <cellStyle name="百分比 3 11 11" xfId="9281"/>
    <cellStyle name="百分比 3 11 12" xfId="9284"/>
    <cellStyle name="百分比 3 11 13" xfId="9287"/>
    <cellStyle name="百分比 3 11 14" xfId="9290"/>
    <cellStyle name="百分比 3 11 2" xfId="9293"/>
    <cellStyle name="百分比 3 11 2 10" xfId="9294"/>
    <cellStyle name="百分比 3 11 2 11" xfId="9297"/>
    <cellStyle name="百分比 3 11 2 12" xfId="9300"/>
    <cellStyle name="百分比 3 11 2 2" xfId="9302"/>
    <cellStyle name="百分比 3 11 2 3" xfId="1737"/>
    <cellStyle name="百分比 3 11 2 4" xfId="5906"/>
    <cellStyle name="百分比 3 11 2 5" xfId="5908"/>
    <cellStyle name="百分比 3 11 2 6" xfId="9303"/>
    <cellStyle name="百分比 3 11 2 7" xfId="9304"/>
    <cellStyle name="百分比 3 11 2 8" xfId="9305"/>
    <cellStyle name="百分比 3 11 2 9" xfId="9306"/>
    <cellStyle name="百分比 3 11 3" xfId="9307"/>
    <cellStyle name="百分比 3 11 4" xfId="5642"/>
    <cellStyle name="百分比 3 11 5" xfId="5644"/>
    <cellStyle name="百分比 3 11 6" xfId="5646"/>
    <cellStyle name="百分比 3 11 7" xfId="9308"/>
    <cellStyle name="百分比 3 11 8" xfId="9309"/>
    <cellStyle name="百分比 3 11 9" xfId="9310"/>
    <cellStyle name="百分比 3 12" xfId="9311"/>
    <cellStyle name="百分比 3 12 10" xfId="9313"/>
    <cellStyle name="百分比 3 12 11" xfId="9314"/>
    <cellStyle name="百分比 3 12 12" xfId="9315"/>
    <cellStyle name="百分比 3 12 13" xfId="9316"/>
    <cellStyle name="百分比 3 12 14" xfId="9317"/>
    <cellStyle name="百分比 3 12 2" xfId="9318"/>
    <cellStyle name="百分比 3 12 2 10" xfId="9320"/>
    <cellStyle name="百分比 3 12 2 11" xfId="9322"/>
    <cellStyle name="百分比 3 12 2 12" xfId="9324"/>
    <cellStyle name="百分比 3 12 2 2" xfId="9326"/>
    <cellStyle name="百分比 3 12 2 3" xfId="9327"/>
    <cellStyle name="百分比 3 12 2 4" xfId="9328"/>
    <cellStyle name="百分比 3 12 2 5" xfId="9329"/>
    <cellStyle name="百分比 3 12 2 6" xfId="9330"/>
    <cellStyle name="百分比 3 12 2 7" xfId="9331"/>
    <cellStyle name="百分比 3 12 2 8" xfId="9332"/>
    <cellStyle name="百分比 3 12 2 9" xfId="9333"/>
    <cellStyle name="百分比 3 12 3" xfId="9334"/>
    <cellStyle name="百分比 3 12 4" xfId="9336"/>
    <cellStyle name="百分比 3 12 5" xfId="9338"/>
    <cellStyle name="百分比 3 12 6" xfId="9339"/>
    <cellStyle name="百分比 3 12 7" xfId="9340"/>
    <cellStyle name="百分比 3 12 8" xfId="9341"/>
    <cellStyle name="百分比 3 12 9" xfId="9342"/>
    <cellStyle name="百分比 3 13" xfId="9343"/>
    <cellStyle name="百分比 3 13 10" xfId="9344"/>
    <cellStyle name="百分比 3 13 11" xfId="9345"/>
    <cellStyle name="百分比 3 13 12" xfId="9346"/>
    <cellStyle name="百分比 3 13 13" xfId="9347"/>
    <cellStyle name="百分比 3 13 2" xfId="9348"/>
    <cellStyle name="百分比 3 13 3" xfId="9349"/>
    <cellStyle name="百分比 3 13 4" xfId="9350"/>
    <cellStyle name="百分比 3 13 5" xfId="9351"/>
    <cellStyle name="百分比 3 13 6" xfId="9352"/>
    <cellStyle name="百分比 3 13 7" xfId="9353"/>
    <cellStyle name="百分比 3 13 8" xfId="9354"/>
    <cellStyle name="百分比 3 13 9" xfId="9355"/>
    <cellStyle name="百分比 3 14" xfId="9357"/>
    <cellStyle name="百分比 3 15" xfId="9358"/>
    <cellStyle name="百分比 3 16" xfId="9360"/>
    <cellStyle name="百分比 3 17" xfId="9362"/>
    <cellStyle name="百分比 3 18" xfId="9364"/>
    <cellStyle name="百分比 3 19" xfId="9366"/>
    <cellStyle name="百分比 3 2" xfId="9368"/>
    <cellStyle name="百分比 3 2 10" xfId="9370"/>
    <cellStyle name="百分比 3 2 10 10" xfId="9371"/>
    <cellStyle name="百分比 3 2 10 11" xfId="9373"/>
    <cellStyle name="百分比 3 2 10 12" xfId="9374"/>
    <cellStyle name="百分比 3 2 10 2" xfId="1416"/>
    <cellStyle name="百分比 3 2 10 3" xfId="3787"/>
    <cellStyle name="百分比 3 2 10 4" xfId="3790"/>
    <cellStyle name="百分比 3 2 10 5" xfId="2605"/>
    <cellStyle name="百分比 3 2 10 6" xfId="2612"/>
    <cellStyle name="百分比 3 2 10 7" xfId="2618"/>
    <cellStyle name="百分比 3 2 10 8" xfId="3913"/>
    <cellStyle name="百分比 3 2 10 9" xfId="9376"/>
    <cellStyle name="百分比 3 2 11" xfId="9379"/>
    <cellStyle name="百分比 3 2 11 10" xfId="9380"/>
    <cellStyle name="百分比 3 2 11 11" xfId="9382"/>
    <cellStyle name="百分比 3 2 11 12" xfId="9384"/>
    <cellStyle name="百分比 3 2 11 2" xfId="3819"/>
    <cellStyle name="百分比 3 2 11 3" xfId="1679"/>
    <cellStyle name="百分比 3 2 11 4" xfId="3821"/>
    <cellStyle name="百分比 3 2 11 5" xfId="283"/>
    <cellStyle name="百分比 3 2 11 6" xfId="9385"/>
    <cellStyle name="百分比 3 2 11 7" xfId="9388"/>
    <cellStyle name="百分比 3 2 11 8" xfId="9391"/>
    <cellStyle name="百分比 3 2 11 9" xfId="9394"/>
    <cellStyle name="百分比 3 2 12" xfId="9397"/>
    <cellStyle name="百分比 3 2 12 10" xfId="9398"/>
    <cellStyle name="百分比 3 2 12 11" xfId="9400"/>
    <cellStyle name="百分比 3 2 12 12" xfId="9402"/>
    <cellStyle name="百分比 3 2 12 2" xfId="9403"/>
    <cellStyle name="百分比 3 2 12 3" xfId="9407"/>
    <cellStyle name="百分比 3 2 12 4" xfId="9409"/>
    <cellStyle name="百分比 3 2 12 5" xfId="9411"/>
    <cellStyle name="百分比 3 2 12 6" xfId="9413"/>
    <cellStyle name="百分比 3 2 12 7" xfId="9416"/>
    <cellStyle name="百分比 3 2 12 8" xfId="9419"/>
    <cellStyle name="百分比 3 2 12 9" xfId="9422"/>
    <cellStyle name="百分比 3 2 13" xfId="9425"/>
    <cellStyle name="百分比 3 2 14" xfId="9426"/>
    <cellStyle name="百分比 3 2 15" xfId="9427"/>
    <cellStyle name="百分比 3 2 16" xfId="9429"/>
    <cellStyle name="百分比 3 2 17" xfId="9431"/>
    <cellStyle name="百分比 3 2 18" xfId="9433"/>
    <cellStyle name="百分比 3 2 19" xfId="9436"/>
    <cellStyle name="百分比 3 2 2" xfId="9439"/>
    <cellStyle name="百分比 3 2 2 10" xfId="9440"/>
    <cellStyle name="百分比 3 2 2 11" xfId="9442"/>
    <cellStyle name="百分比 3 2 2 12" xfId="9444"/>
    <cellStyle name="百分比 3 2 2 2" xfId="3170"/>
    <cellStyle name="百分比 3 2 2 3" xfId="3181"/>
    <cellStyle name="百分比 3 2 2 4" xfId="3194"/>
    <cellStyle name="百分比 3 2 2 5" xfId="3479"/>
    <cellStyle name="百分比 3 2 2 6" xfId="3482"/>
    <cellStyle name="百分比 3 2 2 7" xfId="2377"/>
    <cellStyle name="百分比 3 2 2 8" xfId="2382"/>
    <cellStyle name="百分比 3 2 2 9" xfId="9446"/>
    <cellStyle name="百分比 3 2 20" xfId="9428"/>
    <cellStyle name="百分比 3 2 21" xfId="9430"/>
    <cellStyle name="百分比 3 2 22" xfId="9432"/>
    <cellStyle name="百分比 3 2 23" xfId="9434"/>
    <cellStyle name="百分比 3 2 24" xfId="9437"/>
    <cellStyle name="百分比 3 2 3" xfId="8858"/>
    <cellStyle name="百分比 3 2 3 10" xfId="9447"/>
    <cellStyle name="百分比 3 2 3 11" xfId="9448"/>
    <cellStyle name="百分比 3 2 3 12" xfId="9449"/>
    <cellStyle name="百分比 3 2 3 2" xfId="9450"/>
    <cellStyle name="百分比 3 2 3 3" xfId="9452"/>
    <cellStyle name="百分比 3 2 3 4" xfId="9454"/>
    <cellStyle name="百分比 3 2 3 5" xfId="9456"/>
    <cellStyle name="百分比 3 2 3 6" xfId="9458"/>
    <cellStyle name="百分比 3 2 3 7" xfId="9460"/>
    <cellStyle name="百分比 3 2 3 8" xfId="9462"/>
    <cellStyle name="百分比 3 2 3 9" xfId="9464"/>
    <cellStyle name="百分比 3 2 4" xfId="8860"/>
    <cellStyle name="百分比 3 2 4 10" xfId="9466"/>
    <cellStyle name="百分比 3 2 4 11" xfId="9469"/>
    <cellStyle name="百分比 3 2 4 12" xfId="9472"/>
    <cellStyle name="百分比 3 2 4 2" xfId="9474"/>
    <cellStyle name="百分比 3 2 4 3" xfId="9476"/>
    <cellStyle name="百分比 3 2 4 4" xfId="9478"/>
    <cellStyle name="百分比 3 2 4 5" xfId="9480"/>
    <cellStyle name="百分比 3 2 4 6" xfId="4685"/>
    <cellStyle name="百分比 3 2 4 7" xfId="2418"/>
    <cellStyle name="百分比 3 2 4 8" xfId="2421"/>
    <cellStyle name="百分比 3 2 4 9" xfId="9482"/>
    <cellStyle name="百分比 3 2 5" xfId="9483"/>
    <cellStyle name="百分比 3 2 5 10" xfId="9484"/>
    <cellStyle name="百分比 3 2 5 11" xfId="9487"/>
    <cellStyle name="百分比 3 2 5 12" xfId="9490"/>
    <cellStyle name="百分比 3 2 5 2" xfId="3211"/>
    <cellStyle name="百分比 3 2 5 3" xfId="3221"/>
    <cellStyle name="百分比 3 2 5 4" xfId="9493"/>
    <cellStyle name="百分比 3 2 5 5" xfId="9495"/>
    <cellStyle name="百分比 3 2 5 6" xfId="9496"/>
    <cellStyle name="百分比 3 2 5 7" xfId="9497"/>
    <cellStyle name="百分比 3 2 5 8" xfId="2440"/>
    <cellStyle name="百分比 3 2 5 9" xfId="2448"/>
    <cellStyle name="百分比 3 2 6" xfId="9498"/>
    <cellStyle name="百分比 3 2 6 10" xfId="8909"/>
    <cellStyle name="百分比 3 2 6 11" xfId="9049"/>
    <cellStyle name="百分比 3 2 6 12" xfId="9066"/>
    <cellStyle name="百分比 3 2 6 2" xfId="9499"/>
    <cellStyle name="百分比 3 2 6 3" xfId="9500"/>
    <cellStyle name="百分比 3 2 6 4" xfId="9501"/>
    <cellStyle name="百分比 3 2 6 5" xfId="9502"/>
    <cellStyle name="百分比 3 2 6 6" xfId="9503"/>
    <cellStyle name="百分比 3 2 6 7" xfId="9504"/>
    <cellStyle name="百分比 3 2 6 8" xfId="9505"/>
    <cellStyle name="百分比 3 2 6 9" xfId="9506"/>
    <cellStyle name="百分比 3 2 7" xfId="9507"/>
    <cellStyle name="百分比 3 2 7 10" xfId="9508"/>
    <cellStyle name="百分比 3 2 7 11" xfId="9510"/>
    <cellStyle name="百分比 3 2 7 12" xfId="9512"/>
    <cellStyle name="百分比 3 2 7 2" xfId="9514"/>
    <cellStyle name="百分比 3 2 7 3" xfId="9518"/>
    <cellStyle name="百分比 3 2 7 4" xfId="9521"/>
    <cellStyle name="百分比 3 2 7 5" xfId="9524"/>
    <cellStyle name="百分比 3 2 7 6" xfId="9526"/>
    <cellStyle name="百分比 3 2 7 7" xfId="9527"/>
    <cellStyle name="百分比 3 2 7 8" xfId="9528"/>
    <cellStyle name="百分比 3 2 7 9" xfId="9529"/>
    <cellStyle name="百分比 3 2 8" xfId="9530"/>
    <cellStyle name="百分比 3 2 8 10" xfId="4690"/>
    <cellStyle name="百分比 3 2 8 11" xfId="2582"/>
    <cellStyle name="百分比 3 2 8 12" xfId="4693"/>
    <cellStyle name="百分比 3 2 8 2" xfId="3095"/>
    <cellStyle name="百分比 3 2 8 3" xfId="6231"/>
    <cellStyle name="百分比 3 2 8 4" xfId="6236"/>
    <cellStyle name="百分比 3 2 8 5" xfId="6240"/>
    <cellStyle name="百分比 3 2 8 6" xfId="6244"/>
    <cellStyle name="百分比 3 2 8 7" xfId="6248"/>
    <cellStyle name="百分比 3 2 8 8" xfId="6252"/>
    <cellStyle name="百分比 3 2 8 9" xfId="6257"/>
    <cellStyle name="百分比 3 2 9" xfId="9531"/>
    <cellStyle name="百分比 3 2 9 10" xfId="9532"/>
    <cellStyle name="百分比 3 2 9 11" xfId="9533"/>
    <cellStyle name="百分比 3 2 9 12" xfId="1834"/>
    <cellStyle name="百分比 3 2 9 2" xfId="9534"/>
    <cellStyle name="百分比 3 2 9 3" xfId="9535"/>
    <cellStyle name="百分比 3 2 9 4" xfId="9537"/>
    <cellStyle name="百分比 3 2 9 5" xfId="9539"/>
    <cellStyle name="百分比 3 2 9 6" xfId="4701"/>
    <cellStyle name="百分比 3 2 9 7" xfId="4704"/>
    <cellStyle name="百分比 3 2 9 8" xfId="4707"/>
    <cellStyle name="百分比 3 2 9 9" xfId="9541"/>
    <cellStyle name="百分比 3 20" xfId="9359"/>
    <cellStyle name="百分比 3 21" xfId="9361"/>
    <cellStyle name="百分比 3 22" xfId="9363"/>
    <cellStyle name="百分比 3 23" xfId="9365"/>
    <cellStyle name="百分比 3 24" xfId="9367"/>
    <cellStyle name="百分比 3 25" xfId="9543"/>
    <cellStyle name="百分比 3 3" xfId="9544"/>
    <cellStyle name="百分比 3 3 10" xfId="9546"/>
    <cellStyle name="百分比 3 3 11" xfId="9548"/>
    <cellStyle name="百分比 3 3 12" xfId="9550"/>
    <cellStyle name="百分比 3 3 13" xfId="9551"/>
    <cellStyle name="百分比 3 3 14" xfId="9552"/>
    <cellStyle name="百分比 3 3 15" xfId="9553"/>
    <cellStyle name="百分比 3 3 16" xfId="9555"/>
    <cellStyle name="百分比 3 3 17" xfId="9557"/>
    <cellStyle name="百分比 3 3 18" xfId="9558"/>
    <cellStyle name="百分比 3 3 19" xfId="9560"/>
    <cellStyle name="百分比 3 3 2" xfId="9562"/>
    <cellStyle name="百分比 3 3 2 10" xfId="9565"/>
    <cellStyle name="百分比 3 3 2 11" xfId="9568"/>
    <cellStyle name="百分比 3 3 2 12" xfId="9572"/>
    <cellStyle name="百分比 3 3 2 2" xfId="9577"/>
    <cellStyle name="百分比 3 3 2 3" xfId="9579"/>
    <cellStyle name="百分比 3 3 2 4" xfId="9581"/>
    <cellStyle name="百分比 3 3 2 5" xfId="9582"/>
    <cellStyle name="百分比 3 3 2 6" xfId="9583"/>
    <cellStyle name="百分比 3 3 2 7" xfId="9585"/>
    <cellStyle name="百分比 3 3 2 8" xfId="9589"/>
    <cellStyle name="百分比 3 3 2 9" xfId="9592"/>
    <cellStyle name="百分比 3 3 20" xfId="9554"/>
    <cellStyle name="百分比 3 3 21" xfId="9556"/>
    <cellStyle name="百分比 3 3 3" xfId="9594"/>
    <cellStyle name="百分比 3 3 3 10" xfId="9597"/>
    <cellStyle name="百分比 3 3 3 11" xfId="9599"/>
    <cellStyle name="百分比 3 3 3 12" xfId="9601"/>
    <cellStyle name="百分比 3 3 3 2" xfId="9604"/>
    <cellStyle name="百分比 3 3 3 3" xfId="9605"/>
    <cellStyle name="百分比 3 3 3 4" xfId="9606"/>
    <cellStyle name="百分比 3 3 3 5" xfId="9607"/>
    <cellStyle name="百分比 3 3 3 6" xfId="9608"/>
    <cellStyle name="百分比 3 3 3 7" xfId="9609"/>
    <cellStyle name="百分比 3 3 3 8" xfId="9610"/>
    <cellStyle name="百分比 3 3 3 9" xfId="9612"/>
    <cellStyle name="百分比 3 3 4" xfId="9614"/>
    <cellStyle name="百分比 3 3 4 10" xfId="9616"/>
    <cellStyle name="百分比 3 3 4 11" xfId="9617"/>
    <cellStyle name="百分比 3 3 4 12" xfId="9618"/>
    <cellStyle name="百分比 3 3 4 2" xfId="9620"/>
    <cellStyle name="百分比 3 3 4 3" xfId="9621"/>
    <cellStyle name="百分比 3 3 4 4" xfId="9622"/>
    <cellStyle name="百分比 3 3 4 5" xfId="9623"/>
    <cellStyle name="百分比 3 3 4 6" xfId="9624"/>
    <cellStyle name="百分比 3 3 4 7" xfId="9625"/>
    <cellStyle name="百分比 3 3 4 8" xfId="9626"/>
    <cellStyle name="百分比 3 3 4 9" xfId="9627"/>
    <cellStyle name="百分比 3 3 5" xfId="9628"/>
    <cellStyle name="百分比 3 3 5 10" xfId="9630"/>
    <cellStyle name="百分比 3 3 5 11" xfId="9633"/>
    <cellStyle name="百分比 3 3 5 12" xfId="9636"/>
    <cellStyle name="百分比 3 3 5 2" xfId="6308"/>
    <cellStyle name="百分比 3 3 5 3" xfId="6314"/>
    <cellStyle name="百分比 3 3 5 4" xfId="9639"/>
    <cellStyle name="百分比 3 3 5 5" xfId="9640"/>
    <cellStyle name="百分比 3 3 5 6" xfId="9642"/>
    <cellStyle name="百分比 3 3 5 7" xfId="9643"/>
    <cellStyle name="百分比 3 3 5 8" xfId="9644"/>
    <cellStyle name="百分比 3 3 5 9" xfId="9645"/>
    <cellStyle name="百分比 3 3 6" xfId="9646"/>
    <cellStyle name="百分比 3 3 6 10" xfId="9647"/>
    <cellStyle name="百分比 3 3 6 11" xfId="9651"/>
    <cellStyle name="百分比 3 3 6 12" xfId="9655"/>
    <cellStyle name="百分比 3 3 6 2" xfId="9659"/>
    <cellStyle name="百分比 3 3 6 3" xfId="9660"/>
    <cellStyle name="百分比 3 3 6 4" xfId="9661"/>
    <cellStyle name="百分比 3 3 6 5" xfId="9662"/>
    <cellStyle name="百分比 3 3 6 6" xfId="9663"/>
    <cellStyle name="百分比 3 3 6 7" xfId="9664"/>
    <cellStyle name="百分比 3 3 6 8" xfId="9665"/>
    <cellStyle name="百分比 3 3 6 9" xfId="9666"/>
    <cellStyle name="百分比 3 3 7" xfId="9667"/>
    <cellStyle name="百分比 3 3 7 10" xfId="9668"/>
    <cellStyle name="百分比 3 3 7 11" xfId="4872"/>
    <cellStyle name="百分比 3 3 7 12" xfId="4875"/>
    <cellStyle name="百分比 3 3 7 2" xfId="9670"/>
    <cellStyle name="百分比 3 3 7 3" xfId="7448"/>
    <cellStyle name="百分比 3 3 7 4" xfId="9672"/>
    <cellStyle name="百分比 3 3 7 5" xfId="9673"/>
    <cellStyle name="百分比 3 3 7 6" xfId="9674"/>
    <cellStyle name="百分比 3 3 7 7" xfId="9675"/>
    <cellStyle name="百分比 3 3 7 8" xfId="9677"/>
    <cellStyle name="百分比 3 3 7 9" xfId="9679"/>
    <cellStyle name="百分比 3 3 8" xfId="9681"/>
    <cellStyle name="百分比 3 3 8 10" xfId="9682"/>
    <cellStyle name="百分比 3 3 8 11" xfId="1697"/>
    <cellStyle name="百分比 3 3 8 12" xfId="4892"/>
    <cellStyle name="百分比 3 3 8 2" xfId="9684"/>
    <cellStyle name="百分比 3 3 8 3" xfId="9685"/>
    <cellStyle name="百分比 3 3 8 4" xfId="9688"/>
    <cellStyle name="百分比 3 3 8 5" xfId="9690"/>
    <cellStyle name="百分比 3 3 8 6" xfId="9692"/>
    <cellStyle name="百分比 3 3 8 7" xfId="9694"/>
    <cellStyle name="百分比 3 3 8 8" xfId="9696"/>
    <cellStyle name="百分比 3 3 8 9" xfId="9698"/>
    <cellStyle name="百分比 3 3 9" xfId="9700"/>
    <cellStyle name="百分比 3 3 9 10" xfId="2525"/>
    <cellStyle name="百分比 3 3 9 11" xfId="1716"/>
    <cellStyle name="百分比 3 3 9 12" xfId="2537"/>
    <cellStyle name="百分比 3 3 9 2" xfId="9701"/>
    <cellStyle name="百分比 3 3 9 3" xfId="9702"/>
    <cellStyle name="百分比 3 3 9 4" xfId="9704"/>
    <cellStyle name="百分比 3 3 9 5" xfId="9707"/>
    <cellStyle name="百分比 3 3 9 6" xfId="9710"/>
    <cellStyle name="百分比 3 3 9 7" xfId="9713"/>
    <cellStyle name="百分比 3 3 9 8" xfId="9715"/>
    <cellStyle name="百分比 3 3 9 9" xfId="9717"/>
    <cellStyle name="百分比 3 4" xfId="9719"/>
    <cellStyle name="百分比 3 4 10" xfId="9722"/>
    <cellStyle name="百分比 3 4 11" xfId="9723"/>
    <cellStyle name="百分比 3 4 12" xfId="9724"/>
    <cellStyle name="百分比 3 4 13" xfId="9725"/>
    <cellStyle name="百分比 3 4 14" xfId="9726"/>
    <cellStyle name="百分比 3 4 15" xfId="9727"/>
    <cellStyle name="百分比 3 4 16" xfId="9729"/>
    <cellStyle name="百分比 3 4 17" xfId="9731"/>
    <cellStyle name="百分比 3 4 18" xfId="9732"/>
    <cellStyle name="百分比 3 4 19" xfId="9736"/>
    <cellStyle name="百分比 3 4 2" xfId="9740"/>
    <cellStyle name="百分比 3 4 2 10" xfId="9741"/>
    <cellStyle name="百分比 3 4 2 11" xfId="524"/>
    <cellStyle name="百分比 3 4 2 12" xfId="1097"/>
    <cellStyle name="百分比 3 4 2 2" xfId="9742"/>
    <cellStyle name="百分比 3 4 2 3" xfId="9744"/>
    <cellStyle name="百分比 3 4 2 4" xfId="9746"/>
    <cellStyle name="百分比 3 4 2 5" xfId="9747"/>
    <cellStyle name="百分比 3 4 2 6" xfId="9748"/>
    <cellStyle name="百分比 3 4 2 7" xfId="9749"/>
    <cellStyle name="百分比 3 4 2 8" xfId="9751"/>
    <cellStyle name="百分比 3 4 2 9" xfId="9753"/>
    <cellStyle name="百分比 3 4 20" xfId="9728"/>
    <cellStyle name="百分比 3 4 21" xfId="9730"/>
    <cellStyle name="百分比 3 4 3" xfId="9755"/>
    <cellStyle name="百分比 3 4 3 10" xfId="9756"/>
    <cellStyle name="百分比 3 4 3 11" xfId="9757"/>
    <cellStyle name="百分比 3 4 3 12" xfId="9758"/>
    <cellStyle name="百分比 3 4 3 2" xfId="9760"/>
    <cellStyle name="百分比 3 4 3 3" xfId="9762"/>
    <cellStyle name="百分比 3 4 3 4" xfId="9764"/>
    <cellStyle name="百分比 3 4 3 5" xfId="9765"/>
    <cellStyle name="百分比 3 4 3 6" xfId="9766"/>
    <cellStyle name="百分比 3 4 3 7" xfId="9767"/>
    <cellStyle name="百分比 3 4 3 8" xfId="9768"/>
    <cellStyle name="百分比 3 4 3 9" xfId="9769"/>
    <cellStyle name="百分比 3 4 4" xfId="9770"/>
    <cellStyle name="百分比 3 4 4 10" xfId="9771"/>
    <cellStyle name="百分比 3 4 4 11" xfId="9773"/>
    <cellStyle name="百分比 3 4 4 12" xfId="9775"/>
    <cellStyle name="百分比 3 4 4 2" xfId="9778"/>
    <cellStyle name="百分比 3 4 4 3" xfId="9781"/>
    <cellStyle name="百分比 3 4 4 4" xfId="9784"/>
    <cellStyle name="百分比 3 4 4 5" xfId="9787"/>
    <cellStyle name="百分比 3 4 4 6" xfId="9790"/>
    <cellStyle name="百分比 3 4 4 7" xfId="9794"/>
    <cellStyle name="百分比 3 4 4 8" xfId="9797"/>
    <cellStyle name="百分比 3 4 4 9" xfId="9800"/>
    <cellStyle name="百分比 3 4 5" xfId="9803"/>
    <cellStyle name="百分比 3 4 5 10" xfId="9804"/>
    <cellStyle name="百分比 3 4 5 11" xfId="9808"/>
    <cellStyle name="百分比 3 4 5 12" xfId="9812"/>
    <cellStyle name="百分比 3 4 5 2" xfId="9816"/>
    <cellStyle name="百分比 3 4 5 3" xfId="6413"/>
    <cellStyle name="百分比 3 4 5 4" xfId="1870"/>
    <cellStyle name="百分比 3 4 5 5" xfId="1876"/>
    <cellStyle name="百分比 3 4 5 6" xfId="394"/>
    <cellStyle name="百分比 3 4 5 7" xfId="6440"/>
    <cellStyle name="百分比 3 4 5 8" xfId="6443"/>
    <cellStyle name="百分比 3 4 5 9" xfId="6446"/>
    <cellStyle name="百分比 3 4 6" xfId="9817"/>
    <cellStyle name="百分比 3 4 6 10" xfId="1101"/>
    <cellStyle name="百分比 3 4 6 11" xfId="1109"/>
    <cellStyle name="百分比 3 4 6 12" xfId="9818"/>
    <cellStyle name="百分比 3 4 6 2" xfId="9821"/>
    <cellStyle name="百分比 3 4 6 3" xfId="9822"/>
    <cellStyle name="百分比 3 4 6 4" xfId="9823"/>
    <cellStyle name="百分比 3 4 6 5" xfId="9824"/>
    <cellStyle name="百分比 3 4 6 6" xfId="8057"/>
    <cellStyle name="百分比 3 4 6 7" xfId="8059"/>
    <cellStyle name="百分比 3 4 6 8" xfId="8061"/>
    <cellStyle name="百分比 3 4 6 9" xfId="9825"/>
    <cellStyle name="百分比 3 4 7" xfId="9826"/>
    <cellStyle name="百分比 3 4 7 10" xfId="9827"/>
    <cellStyle name="百分比 3 4 7 11" xfId="290"/>
    <cellStyle name="百分比 3 4 7 12" xfId="1253"/>
    <cellStyle name="百分比 3 4 7 2" xfId="9828"/>
    <cellStyle name="百分比 3 4 7 3" xfId="9829"/>
    <cellStyle name="百分比 3 4 7 4" xfId="9830"/>
    <cellStyle name="百分比 3 4 7 5" xfId="9831"/>
    <cellStyle name="百分比 3 4 7 6" xfId="9832"/>
    <cellStyle name="百分比 3 4 7 7" xfId="9833"/>
    <cellStyle name="百分比 3 4 7 8" xfId="9835"/>
    <cellStyle name="百分比 3 4 7 9" xfId="9837"/>
    <cellStyle name="百分比 3 4 8" xfId="9839"/>
    <cellStyle name="百分比 3 4 8 10" xfId="9840"/>
    <cellStyle name="百分比 3 4 8 11" xfId="9841"/>
    <cellStyle name="百分比 3 4 8 12" xfId="9842"/>
    <cellStyle name="百分比 3 4 8 2" xfId="9843"/>
    <cellStyle name="百分比 3 4 8 3" xfId="9844"/>
    <cellStyle name="百分比 3 4 8 4" xfId="9845"/>
    <cellStyle name="百分比 3 4 8 5" xfId="9846"/>
    <cellStyle name="百分比 3 4 8 6" xfId="9847"/>
    <cellStyle name="百分比 3 4 8 7" xfId="9848"/>
    <cellStyle name="百分比 3 4 8 8" xfId="9849"/>
    <cellStyle name="百分比 3 4 8 9" xfId="9850"/>
    <cellStyle name="百分比 3 4 9" xfId="9851"/>
    <cellStyle name="百分比 3 4 9 10" xfId="9852"/>
    <cellStyle name="百分比 3 4 9 11" xfId="9853"/>
    <cellStyle name="百分比 3 4 9 12" xfId="9854"/>
    <cellStyle name="百分比 3 4 9 2" xfId="9855"/>
    <cellStyle name="百分比 3 4 9 3" xfId="9856"/>
    <cellStyle name="百分比 3 4 9 4" xfId="9857"/>
    <cellStyle name="百分比 3 4 9 5" xfId="9859"/>
    <cellStyle name="百分比 3 4 9 6" xfId="9861"/>
    <cellStyle name="百分比 3 4 9 7" xfId="9863"/>
    <cellStyle name="百分比 3 4 9 8" xfId="9864"/>
    <cellStyle name="百分比 3 4 9 9" xfId="9865"/>
    <cellStyle name="百分比 3 5" xfId="9866"/>
    <cellStyle name="百分比 3 5 10" xfId="9869"/>
    <cellStyle name="百分比 3 5 11" xfId="9870"/>
    <cellStyle name="百分比 3 5 12" xfId="9871"/>
    <cellStyle name="百分比 3 5 13" xfId="9872"/>
    <cellStyle name="百分比 3 5 14" xfId="9873"/>
    <cellStyle name="百分比 3 5 15" xfId="9874"/>
    <cellStyle name="百分比 3 5 16" xfId="9876"/>
    <cellStyle name="百分比 3 5 17" xfId="9878"/>
    <cellStyle name="百分比 3 5 18" xfId="9879"/>
    <cellStyle name="百分比 3 5 19" xfId="9881"/>
    <cellStyle name="百分比 3 5 2" xfId="9883"/>
    <cellStyle name="百分比 3 5 2 10" xfId="9884"/>
    <cellStyle name="百分比 3 5 2 11" xfId="9885"/>
    <cellStyle name="百分比 3 5 2 12" xfId="2640"/>
    <cellStyle name="百分比 3 5 2 2" xfId="9887"/>
    <cellStyle name="百分比 3 5 2 3" xfId="9889"/>
    <cellStyle name="百分比 3 5 2 4" xfId="9892"/>
    <cellStyle name="百分比 3 5 2 5" xfId="9895"/>
    <cellStyle name="百分比 3 5 2 6" xfId="9898"/>
    <cellStyle name="百分比 3 5 2 7" xfId="9902"/>
    <cellStyle name="百分比 3 5 2 8" xfId="9906"/>
    <cellStyle name="百分比 3 5 2 9" xfId="9909"/>
    <cellStyle name="百分比 3 5 20" xfId="9875"/>
    <cellStyle name="百分比 3 5 21" xfId="9877"/>
    <cellStyle name="百分比 3 5 3" xfId="9911"/>
    <cellStyle name="百分比 3 5 3 10" xfId="9912"/>
    <cellStyle name="百分比 3 5 3 11" xfId="9913"/>
    <cellStyle name="百分比 3 5 3 12" xfId="9914"/>
    <cellStyle name="百分比 3 5 3 2" xfId="9917"/>
    <cellStyle name="百分比 3 5 3 3" xfId="9919"/>
    <cellStyle name="百分比 3 5 3 4" xfId="9922"/>
    <cellStyle name="百分比 3 5 3 5" xfId="9925"/>
    <cellStyle name="百分比 3 5 3 6" xfId="9928"/>
    <cellStyle name="百分比 3 5 3 7" xfId="9931"/>
    <cellStyle name="百分比 3 5 3 8" xfId="9934"/>
    <cellStyle name="百分比 3 5 3 9" xfId="9937"/>
    <cellStyle name="百分比 3 5 4" xfId="9939"/>
    <cellStyle name="百分比 3 5 4 10" xfId="9940"/>
    <cellStyle name="百分比 3 5 4 11" xfId="9941"/>
    <cellStyle name="百分比 3 5 4 12" xfId="9942"/>
    <cellStyle name="百分比 3 5 4 2" xfId="9945"/>
    <cellStyle name="百分比 3 5 4 3" xfId="9947"/>
    <cellStyle name="百分比 3 5 4 4" xfId="9950"/>
    <cellStyle name="百分比 3 5 4 5" xfId="9954"/>
    <cellStyle name="百分比 3 5 4 6" xfId="9958"/>
    <cellStyle name="百分比 3 5 4 7" xfId="9962"/>
    <cellStyle name="百分比 3 5 4 8" xfId="9965"/>
    <cellStyle name="百分比 3 5 4 9" xfId="9967"/>
    <cellStyle name="百分比 3 5 5" xfId="9969"/>
    <cellStyle name="百分比 3 5 5 10" xfId="9970"/>
    <cellStyle name="百分比 3 5 5 11" xfId="9972"/>
    <cellStyle name="百分比 3 5 5 12" xfId="9974"/>
    <cellStyle name="百分比 3 5 5 2" xfId="9976"/>
    <cellStyle name="百分比 3 5 5 3" xfId="9977"/>
    <cellStyle name="百分比 3 5 5 4" xfId="9978"/>
    <cellStyle name="百分比 3 5 5 5" xfId="9979"/>
    <cellStyle name="百分比 3 5 5 6" xfId="9980"/>
    <cellStyle name="百分比 3 5 5 7" xfId="9981"/>
    <cellStyle name="百分比 3 5 5 8" xfId="9982"/>
    <cellStyle name="百分比 3 5 5 9" xfId="9983"/>
    <cellStyle name="百分比 3 5 6" xfId="9984"/>
    <cellStyle name="百分比 3 5 6 10" xfId="9985"/>
    <cellStyle name="百分比 3 5 6 11" xfId="9986"/>
    <cellStyle name="百分比 3 5 6 12" xfId="9987"/>
    <cellStyle name="百分比 3 5 6 2" xfId="9988"/>
    <cellStyle name="百分比 3 5 6 3" xfId="9989"/>
    <cellStyle name="百分比 3 5 6 4" xfId="9990"/>
    <cellStyle name="百分比 3 5 6 5" xfId="9991"/>
    <cellStyle name="百分比 3 5 6 6" xfId="9992"/>
    <cellStyle name="百分比 3 5 6 7" xfId="9993"/>
    <cellStyle name="百分比 3 5 6 8" xfId="9994"/>
    <cellStyle name="百分比 3 5 6 9" xfId="9995"/>
    <cellStyle name="百分比 3 5 7" xfId="9996"/>
    <cellStyle name="百分比 3 5 7 10" xfId="9998"/>
    <cellStyle name="百分比 3 5 7 11" xfId="10000"/>
    <cellStyle name="百分比 3 5 7 12" xfId="2646"/>
    <cellStyle name="百分比 3 5 7 2" xfId="10001"/>
    <cellStyle name="百分比 3 5 7 3" xfId="10002"/>
    <cellStyle name="百分比 3 5 7 4" xfId="10003"/>
    <cellStyle name="百分比 3 5 7 5" xfId="10004"/>
    <cellStyle name="百分比 3 5 7 6" xfId="10005"/>
    <cellStyle name="百分比 3 5 7 7" xfId="10006"/>
    <cellStyle name="百分比 3 5 7 8" xfId="10007"/>
    <cellStyle name="百分比 3 5 7 9" xfId="10008"/>
    <cellStyle name="百分比 3 5 8" xfId="10009"/>
    <cellStyle name="百分比 3 5 8 10" xfId="10011"/>
    <cellStyle name="百分比 3 5 8 11" xfId="10013"/>
    <cellStyle name="百分比 3 5 8 12" xfId="10017"/>
    <cellStyle name="百分比 3 5 8 2" xfId="10020"/>
    <cellStyle name="百分比 3 5 8 3" xfId="10021"/>
    <cellStyle name="百分比 3 5 8 4" xfId="10022"/>
    <cellStyle name="百分比 3 5 8 5" xfId="10023"/>
    <cellStyle name="百分比 3 5 8 6" xfId="10024"/>
    <cellStyle name="百分比 3 5 8 7" xfId="10025"/>
    <cellStyle name="百分比 3 5 8 8" xfId="10026"/>
    <cellStyle name="百分比 3 5 8 9" xfId="10028"/>
    <cellStyle name="百分比 3 5 9" xfId="10029"/>
    <cellStyle name="百分比 3 5 9 10" xfId="10032"/>
    <cellStyle name="百分比 3 5 9 11" xfId="10033"/>
    <cellStyle name="百分比 3 5 9 12" xfId="10034"/>
    <cellStyle name="百分比 3 5 9 2" xfId="10035"/>
    <cellStyle name="百分比 3 5 9 3" xfId="10036"/>
    <cellStyle name="百分比 3 5 9 4" xfId="10037"/>
    <cellStyle name="百分比 3 5 9 5" xfId="10038"/>
    <cellStyle name="百分比 3 5 9 6" xfId="10039"/>
    <cellStyle name="百分比 3 5 9 7" xfId="10040"/>
    <cellStyle name="百分比 3 5 9 8" xfId="10041"/>
    <cellStyle name="百分比 3 5 9 9" xfId="10042"/>
    <cellStyle name="百分比 3 6" xfId="10043"/>
    <cellStyle name="百分比 3 6 10" xfId="10048"/>
    <cellStyle name="百分比 3 6 11" xfId="10051"/>
    <cellStyle name="百分比 3 6 12" xfId="10054"/>
    <cellStyle name="百分比 3 6 13" xfId="10057"/>
    <cellStyle name="百分比 3 6 14" xfId="10060"/>
    <cellStyle name="百分比 3 6 15" xfId="10063"/>
    <cellStyle name="百分比 3 6 16" xfId="10068"/>
    <cellStyle name="百分比 3 6 17" xfId="10073"/>
    <cellStyle name="百分比 3 6 18" xfId="10079"/>
    <cellStyle name="百分比 3 6 19" xfId="10085"/>
    <cellStyle name="百分比 3 6 2" xfId="10090"/>
    <cellStyle name="百分比 3 6 2 10" xfId="10094"/>
    <cellStyle name="百分比 3 6 2 11" xfId="10099"/>
    <cellStyle name="百分比 3 6 2 12" xfId="10106"/>
    <cellStyle name="百分比 3 6 2 2" xfId="10114"/>
    <cellStyle name="百分比 3 6 2 3" xfId="10118"/>
    <cellStyle name="百分比 3 6 2 4" xfId="10122"/>
    <cellStyle name="百分比 3 6 2 5" xfId="10125"/>
    <cellStyle name="百分比 3 6 2 6" xfId="10128"/>
    <cellStyle name="百分比 3 6 2 7" xfId="10131"/>
    <cellStyle name="百分比 3 6 2 8" xfId="10134"/>
    <cellStyle name="百分比 3 6 2 9" xfId="10137"/>
    <cellStyle name="百分比 3 6 3" xfId="10140"/>
    <cellStyle name="百分比 3 6 3 10" xfId="10144"/>
    <cellStyle name="百分比 3 6 3 11" xfId="10151"/>
    <cellStyle name="百分比 3 6 3 12" xfId="10159"/>
    <cellStyle name="百分比 3 6 3 2" xfId="10165"/>
    <cellStyle name="百分比 3 6 3 3" xfId="10169"/>
    <cellStyle name="百分比 3 6 3 4" xfId="10173"/>
    <cellStyle name="百分比 3 6 3 5" xfId="10176"/>
    <cellStyle name="百分比 3 6 3 6" xfId="10179"/>
    <cellStyle name="百分比 3 6 3 7" xfId="10182"/>
    <cellStyle name="百分比 3 6 3 8" xfId="10185"/>
    <cellStyle name="百分比 3 6 3 9" xfId="10189"/>
    <cellStyle name="百分比 3 6 4" xfId="10192"/>
    <cellStyle name="百分比 3 6 4 10" xfId="7081"/>
    <cellStyle name="百分比 3 6 4 11" xfId="5478"/>
    <cellStyle name="百分比 3 6 4 12" xfId="7096"/>
    <cellStyle name="百分比 3 6 4 2" xfId="10196"/>
    <cellStyle name="百分比 3 6 4 3" xfId="10199"/>
    <cellStyle name="百分比 3 6 4 4" xfId="10204"/>
    <cellStyle name="百分比 3 6 4 5" xfId="10208"/>
    <cellStyle name="百分比 3 6 4 6" xfId="10212"/>
    <cellStyle name="百分比 3 6 4 7" xfId="10215"/>
    <cellStyle name="百分比 3 6 4 8" xfId="10218"/>
    <cellStyle name="百分比 3 6 4 9" xfId="10221"/>
    <cellStyle name="百分比 3 6 5" xfId="10224"/>
    <cellStyle name="百分比 3 6 5 10" xfId="10227"/>
    <cellStyle name="百分比 3 6 5 11" xfId="10232"/>
    <cellStyle name="百分比 3 6 5 12" xfId="10239"/>
    <cellStyle name="百分比 3 6 5 2" xfId="9733"/>
    <cellStyle name="百分比 3 6 5 3" xfId="9737"/>
    <cellStyle name="百分比 3 6 5 4" xfId="10245"/>
    <cellStyle name="百分比 3 6 5 5" xfId="10248"/>
    <cellStyle name="百分比 3 6 5 6" xfId="10251"/>
    <cellStyle name="百分比 3 6 5 7" xfId="10254"/>
    <cellStyle name="百分比 3 6 5 8" xfId="10257"/>
    <cellStyle name="百分比 3 6 5 9" xfId="10260"/>
    <cellStyle name="百分比 3 6 6" xfId="10263"/>
    <cellStyle name="百分比 3 6 6 10" xfId="10266"/>
    <cellStyle name="百分比 3 6 6 11" xfId="587"/>
    <cellStyle name="百分比 3 6 6 12" xfId="10270"/>
    <cellStyle name="百分比 3 6 6 2" xfId="10275"/>
    <cellStyle name="百分比 3 6 6 3" xfId="10278"/>
    <cellStyle name="百分比 3 6 6 4" xfId="10281"/>
    <cellStyle name="百分比 3 6 6 5" xfId="10284"/>
    <cellStyle name="百分比 3 6 6 6" xfId="10287"/>
    <cellStyle name="百分比 3 6 6 7" xfId="10290"/>
    <cellStyle name="百分比 3 6 6 8" xfId="10293"/>
    <cellStyle name="百分比 3 6 6 9" xfId="10296"/>
    <cellStyle name="百分比 3 6 7" xfId="10299"/>
    <cellStyle name="百分比 3 6 7 10" xfId="10302"/>
    <cellStyle name="百分比 3 6 7 11" xfId="10308"/>
    <cellStyle name="百分比 3 6 7 12" xfId="10314"/>
    <cellStyle name="百分比 3 6 7 2" xfId="593"/>
    <cellStyle name="百分比 3 6 7 3" xfId="10320"/>
    <cellStyle name="百分比 3 6 7 4" xfId="10323"/>
    <cellStyle name="百分比 3 6 7 5" xfId="10326"/>
    <cellStyle name="百分比 3 6 7 6" xfId="10329"/>
    <cellStyle name="百分比 3 6 7 7" xfId="10332"/>
    <cellStyle name="百分比 3 6 7 8" xfId="10335"/>
    <cellStyle name="百分比 3 6 7 9" xfId="10338"/>
    <cellStyle name="百分比 3 6 8" xfId="10341"/>
    <cellStyle name="百分比 3 6 9" xfId="10344"/>
    <cellStyle name="百分比 3 7" xfId="10347"/>
    <cellStyle name="百分比 3 7 10" xfId="10353"/>
    <cellStyle name="百分比 3 7 11" xfId="10357"/>
    <cellStyle name="百分比 3 7 12" xfId="10361"/>
    <cellStyle name="百分比 3 7 13" xfId="10365"/>
    <cellStyle name="百分比 3 7 14" xfId="10369"/>
    <cellStyle name="百分比 3 7 15" xfId="10373"/>
    <cellStyle name="百分比 3 7 16" xfId="2961"/>
    <cellStyle name="百分比 3 7 17" xfId="7311"/>
    <cellStyle name="百分比 3 7 18" xfId="7319"/>
    <cellStyle name="百分比 3 7 19" xfId="2153"/>
    <cellStyle name="百分比 3 7 2" xfId="10378"/>
    <cellStyle name="百分比 3 7 2 10" xfId="10381"/>
    <cellStyle name="百分比 3 7 2 11" xfId="3387"/>
    <cellStyle name="百分比 3 7 2 12" xfId="3395"/>
    <cellStyle name="百分比 3 7 2 2" xfId="10385"/>
    <cellStyle name="百分比 3 7 2 3" xfId="10389"/>
    <cellStyle name="百分比 3 7 2 4" xfId="10393"/>
    <cellStyle name="百分比 3 7 2 5" xfId="10397"/>
    <cellStyle name="百分比 3 7 2 6" xfId="10401"/>
    <cellStyle name="百分比 3 7 2 7" xfId="10405"/>
    <cellStyle name="百分比 3 7 2 8" xfId="10409"/>
    <cellStyle name="百分比 3 7 2 9" xfId="10412"/>
    <cellStyle name="百分比 3 7 3" xfId="10415"/>
    <cellStyle name="百分比 3 7 3 10" xfId="10418"/>
    <cellStyle name="百分比 3 7 3 11" xfId="3421"/>
    <cellStyle name="百分比 3 7 3 12" xfId="3430"/>
    <cellStyle name="百分比 3 7 3 2" xfId="10421"/>
    <cellStyle name="百分比 3 7 3 3" xfId="10426"/>
    <cellStyle name="百分比 3 7 3 4" xfId="10431"/>
    <cellStyle name="百分比 3 7 3 5" xfId="10436"/>
    <cellStyle name="百分比 3 7 3 6" xfId="10440"/>
    <cellStyle name="百分比 3 7 3 7" xfId="10444"/>
    <cellStyle name="百分比 3 7 3 8" xfId="10448"/>
    <cellStyle name="百分比 3 7 3 9" xfId="10453"/>
    <cellStyle name="百分比 3 7 4" xfId="10458"/>
    <cellStyle name="百分比 3 7 4 10" xfId="10462"/>
    <cellStyle name="百分比 3 7 4 11" xfId="10467"/>
    <cellStyle name="百分比 3 7 4 12" xfId="10472"/>
    <cellStyle name="百分比 3 7 4 2" xfId="10477"/>
    <cellStyle name="百分比 3 7 4 3" xfId="10481"/>
    <cellStyle name="百分比 3 7 4 4" xfId="10485"/>
    <cellStyle name="百分比 3 7 4 5" xfId="10489"/>
    <cellStyle name="百分比 3 7 4 6" xfId="10492"/>
    <cellStyle name="百分比 3 7 4 7" xfId="10495"/>
    <cellStyle name="百分比 3 7 4 8" xfId="10499"/>
    <cellStyle name="百分比 3 7 4 9" xfId="10504"/>
    <cellStyle name="百分比 3 7 5" xfId="10509"/>
    <cellStyle name="百分比 3 7 5 10" xfId="10513"/>
    <cellStyle name="百分比 3 7 5 11" xfId="10518"/>
    <cellStyle name="百分比 3 7 5 12" xfId="10522"/>
    <cellStyle name="百分比 3 7 5 2" xfId="10527"/>
    <cellStyle name="百分比 3 7 5 3" xfId="10532"/>
    <cellStyle name="百分比 3 7 5 4" xfId="10537"/>
    <cellStyle name="百分比 3 7 5 5" xfId="7294"/>
    <cellStyle name="百分比 3 7 5 6" xfId="7299"/>
    <cellStyle name="百分比 3 7 5 7" xfId="7304"/>
    <cellStyle name="百分比 3 7 5 8" xfId="7349"/>
    <cellStyle name="百分比 3 7 5 9" xfId="7355"/>
    <cellStyle name="百分比 3 7 6" xfId="10541"/>
    <cellStyle name="百分比 3 7 6 10" xfId="10545"/>
    <cellStyle name="百分比 3 7 6 11" xfId="10548"/>
    <cellStyle name="百分比 3 7 6 12" xfId="10551"/>
    <cellStyle name="百分比 3 7 6 2" xfId="10554"/>
    <cellStyle name="百分比 3 7 6 3" xfId="10558"/>
    <cellStyle name="百分比 3 7 6 4" xfId="10562"/>
    <cellStyle name="百分比 3 7 6 5" xfId="10566"/>
    <cellStyle name="百分比 3 7 6 6" xfId="10569"/>
    <cellStyle name="百分比 3 7 6 7" xfId="10572"/>
    <cellStyle name="百分比 3 7 6 8" xfId="10576"/>
    <cellStyle name="百分比 3 7 6 9" xfId="10581"/>
    <cellStyle name="百分比 3 7 7" xfId="10586"/>
    <cellStyle name="百分比 3 7 7 10" xfId="10589"/>
    <cellStyle name="百分比 3 7 7 11" xfId="10592"/>
    <cellStyle name="百分比 3 7 7 12" xfId="10595"/>
    <cellStyle name="百分比 3 7 7 2" xfId="10598"/>
    <cellStyle name="百分比 3 7 7 3" xfId="10602"/>
    <cellStyle name="百分比 3 7 7 4" xfId="10606"/>
    <cellStyle name="百分比 3 7 7 5" xfId="10610"/>
    <cellStyle name="百分比 3 7 7 6" xfId="10613"/>
    <cellStyle name="百分比 3 7 7 7" xfId="10616"/>
    <cellStyle name="百分比 3 7 7 8" xfId="10620"/>
    <cellStyle name="百分比 3 7 7 9" xfId="10625"/>
    <cellStyle name="百分比 3 7 8" xfId="10630"/>
    <cellStyle name="百分比 3 7 9" xfId="10633"/>
    <cellStyle name="百分比 3 8" xfId="10636"/>
    <cellStyle name="百分比 3 8 10" xfId="10639"/>
    <cellStyle name="百分比 3 8 11" xfId="10640"/>
    <cellStyle name="百分比 3 8 12" xfId="10641"/>
    <cellStyle name="百分比 3 8 13" xfId="10642"/>
    <cellStyle name="百分比 3 8 14" xfId="10643"/>
    <cellStyle name="百分比 3 8 15" xfId="10644"/>
    <cellStyle name="百分比 3 8 16" xfId="10645"/>
    <cellStyle name="百分比 3 8 17" xfId="10647"/>
    <cellStyle name="百分比 3 8 2" xfId="10649"/>
    <cellStyle name="百分比 3 8 2 10" xfId="10650"/>
    <cellStyle name="百分比 3 8 2 11" xfId="10652"/>
    <cellStyle name="百分比 3 8 2 12" xfId="10654"/>
    <cellStyle name="百分比 3 8 2 2" xfId="10656"/>
    <cellStyle name="百分比 3 8 2 3" xfId="10658"/>
    <cellStyle name="百分比 3 8 2 4" xfId="10660"/>
    <cellStyle name="百分比 3 8 2 5" xfId="10662"/>
    <cellStyle name="百分比 3 8 2 6" xfId="5334"/>
    <cellStyle name="百分比 3 8 2 7" xfId="2939"/>
    <cellStyle name="百分比 3 8 2 8" xfId="722"/>
    <cellStyle name="百分比 3 8 2 9" xfId="10664"/>
    <cellStyle name="百分比 3 8 3" xfId="4777"/>
    <cellStyle name="百分比 3 8 3 10" xfId="10666"/>
    <cellStyle name="百分比 3 8 3 11" xfId="10667"/>
    <cellStyle name="百分比 3 8 3 12" xfId="10668"/>
    <cellStyle name="百分比 3 8 3 2" xfId="10669"/>
    <cellStyle name="百分比 3 8 3 3" xfId="10671"/>
    <cellStyle name="百分比 3 8 3 4" xfId="10673"/>
    <cellStyle name="百分比 3 8 3 5" xfId="10675"/>
    <cellStyle name="百分比 3 8 3 6" xfId="10677"/>
    <cellStyle name="百分比 3 8 3 7" xfId="10678"/>
    <cellStyle name="百分比 3 8 3 8" xfId="10679"/>
    <cellStyle name="百分比 3 8 3 9" xfId="10681"/>
    <cellStyle name="百分比 3 8 4" xfId="4781"/>
    <cellStyle name="百分比 3 8 4 10" xfId="3983"/>
    <cellStyle name="百分比 3 8 4 11" xfId="3989"/>
    <cellStyle name="百分比 3 8 4 12" xfId="3999"/>
    <cellStyle name="百分比 3 8 4 2" xfId="4536"/>
    <cellStyle name="百分比 3 8 4 3" xfId="6557"/>
    <cellStyle name="百分比 3 8 4 4" xfId="6573"/>
    <cellStyle name="百分比 3 8 4 5" xfId="5377"/>
    <cellStyle name="百分比 3 8 4 6" xfId="5385"/>
    <cellStyle name="百分比 3 8 4 7" xfId="5392"/>
    <cellStyle name="百分比 3 8 4 8" xfId="735"/>
    <cellStyle name="百分比 3 8 4 9" xfId="5404"/>
    <cellStyle name="百分比 3 8 5" xfId="4784"/>
    <cellStyle name="百分比 3 8 5 10" xfId="10683"/>
    <cellStyle name="百分比 3 8 5 11" xfId="10684"/>
    <cellStyle name="百分比 3 8 5 12" xfId="10685"/>
    <cellStyle name="百分比 3 8 5 2" xfId="6685"/>
    <cellStyle name="百分比 3 8 5 3" xfId="6688"/>
    <cellStyle name="百分比 3 8 5 4" xfId="6691"/>
    <cellStyle name="百分比 3 8 5 5" xfId="5417"/>
    <cellStyle name="百分比 3 8 5 6" xfId="10686"/>
    <cellStyle name="百分比 3 8 5 7" xfId="10688"/>
    <cellStyle name="百分比 3 8 5 8" xfId="10691"/>
    <cellStyle name="百分比 3 8 5 9" xfId="10694"/>
    <cellStyle name="百分比 3 8 6" xfId="10697"/>
    <cellStyle name="百分比 3 8 7" xfId="10698"/>
    <cellStyle name="百分比 3 8 8" xfId="10699"/>
    <cellStyle name="百分比 3 8 9" xfId="10700"/>
    <cellStyle name="百分比 3 9" xfId="10701"/>
    <cellStyle name="百分比 3 9 10" xfId="10704"/>
    <cellStyle name="百分比 3 9 11" xfId="10706"/>
    <cellStyle name="百分比 3 9 12" xfId="10708"/>
    <cellStyle name="百分比 3 9 13" xfId="10709"/>
    <cellStyle name="百分比 3 9 14" xfId="10711"/>
    <cellStyle name="百分比 3 9 15" xfId="10713"/>
    <cellStyle name="百分比 3 9 16" xfId="10715"/>
    <cellStyle name="百分比 3 9 17" xfId="10717"/>
    <cellStyle name="百分比 3 9 2" xfId="10719"/>
    <cellStyle name="百分比 3 9 2 10" xfId="10720"/>
    <cellStyle name="百分比 3 9 2 11" xfId="10721"/>
    <cellStyle name="百分比 3 9 2 12" xfId="117"/>
    <cellStyle name="百分比 3 9 2 2" xfId="10722"/>
    <cellStyle name="百分比 3 9 2 3" xfId="10723"/>
    <cellStyle name="百分比 3 9 2 4" xfId="10724"/>
    <cellStyle name="百分比 3 9 2 5" xfId="10725"/>
    <cellStyle name="百分比 3 9 2 6" xfId="3934"/>
    <cellStyle name="百分比 3 9 2 7" xfId="2949"/>
    <cellStyle name="百分比 3 9 2 8" xfId="4022"/>
    <cellStyle name="百分比 3 9 2 9" xfId="10726"/>
    <cellStyle name="百分比 3 9 3" xfId="10727"/>
    <cellStyle name="百分比 3 9 3 10" xfId="2819"/>
    <cellStyle name="百分比 3 9 3 11" xfId="2826"/>
    <cellStyle name="百分比 3 9 3 12" xfId="1735"/>
    <cellStyle name="百分比 3 9 3 2" xfId="10728"/>
    <cellStyle name="百分比 3 9 3 3" xfId="10729"/>
    <cellStyle name="百分比 3 9 3 4" xfId="10730"/>
    <cellStyle name="百分比 3 9 3 5" xfId="10731"/>
    <cellStyle name="百分比 3 9 3 6" xfId="10732"/>
    <cellStyle name="百分比 3 9 3 7" xfId="10733"/>
    <cellStyle name="百分比 3 9 3 8" xfId="10734"/>
    <cellStyle name="百分比 3 9 3 9" xfId="10735"/>
    <cellStyle name="百分比 3 9 4" xfId="10736"/>
    <cellStyle name="百分比 3 9 4 10" xfId="10737"/>
    <cellStyle name="百分比 3 9 4 11" xfId="10738"/>
    <cellStyle name="百分比 3 9 4 12" xfId="10739"/>
    <cellStyle name="百分比 3 9 4 2" xfId="10740"/>
    <cellStyle name="百分比 3 9 4 3" xfId="10741"/>
    <cellStyle name="百分比 3 9 4 4" xfId="10742"/>
    <cellStyle name="百分比 3 9 4 5" xfId="10744"/>
    <cellStyle name="百分比 3 9 4 6" xfId="10747"/>
    <cellStyle name="百分比 3 9 4 7" xfId="10749"/>
    <cellStyle name="百分比 3 9 4 8" xfId="10751"/>
    <cellStyle name="百分比 3 9 4 9" xfId="10754"/>
    <cellStyle name="百分比 3 9 5" xfId="10756"/>
    <cellStyle name="百分比 3 9 5 10" xfId="10757"/>
    <cellStyle name="百分比 3 9 5 11" xfId="10758"/>
    <cellStyle name="百分比 3 9 5 12" xfId="10759"/>
    <cellStyle name="百分比 3 9 5 2" xfId="10760"/>
    <cellStyle name="百分比 3 9 5 3" xfId="10761"/>
    <cellStyle name="百分比 3 9 5 4" xfId="10762"/>
    <cellStyle name="百分比 3 9 5 5" xfId="10763"/>
    <cellStyle name="百分比 3 9 5 6" xfId="10764"/>
    <cellStyle name="百分比 3 9 5 7" xfId="10765"/>
    <cellStyle name="百分比 3 9 5 8" xfId="10766"/>
    <cellStyle name="百分比 3 9 5 9" xfId="10768"/>
    <cellStyle name="百分比 3 9 6" xfId="10770"/>
    <cellStyle name="百分比 3 9 7" xfId="10771"/>
    <cellStyle name="百分比 3 9 8" xfId="10772"/>
    <cellStyle name="百分比 3 9 9" xfId="10773"/>
    <cellStyle name="百分比 4" xfId="10775"/>
    <cellStyle name="百分比 4 10" xfId="10778"/>
    <cellStyle name="百分比 4 10 10" xfId="10780"/>
    <cellStyle name="百分比 4 10 11" xfId="10786"/>
    <cellStyle name="百分比 4 10 12" xfId="10793"/>
    <cellStyle name="百分比 4 10 13" xfId="10800"/>
    <cellStyle name="百分比 4 10 14" xfId="10804"/>
    <cellStyle name="百分比 4 10 15" xfId="10808"/>
    <cellStyle name="百分比 4 10 16" xfId="10812"/>
    <cellStyle name="百分比 4 10 2" xfId="10817"/>
    <cellStyle name="百分比 4 10 2 10" xfId="1749"/>
    <cellStyle name="百分比 4 10 2 11" xfId="10819"/>
    <cellStyle name="百分比 4 10 2 12" xfId="2013"/>
    <cellStyle name="百分比 4 10 2 2" xfId="10822"/>
    <cellStyle name="百分比 4 10 2 3" xfId="10825"/>
    <cellStyle name="百分比 4 10 2 4" xfId="10828"/>
    <cellStyle name="百分比 4 10 2 5" xfId="10830"/>
    <cellStyle name="百分比 4 10 2 6" xfId="10832"/>
    <cellStyle name="百分比 4 10 2 7" xfId="10833"/>
    <cellStyle name="百分比 4 10 2 8" xfId="10835"/>
    <cellStyle name="百分比 4 10 2 9" xfId="10838"/>
    <cellStyle name="百分比 4 10 3" xfId="10841"/>
    <cellStyle name="百分比 4 10 3 10" xfId="10843"/>
    <cellStyle name="百分比 4 10 3 11" xfId="6546"/>
    <cellStyle name="百分比 4 10 3 12" xfId="6548"/>
    <cellStyle name="百分比 4 10 3 2" xfId="10844"/>
    <cellStyle name="百分比 4 10 3 3" xfId="10849"/>
    <cellStyle name="百分比 4 10 3 4" xfId="10854"/>
    <cellStyle name="百分比 4 10 3 5" xfId="10859"/>
    <cellStyle name="百分比 4 10 3 6" xfId="10866"/>
    <cellStyle name="百分比 4 10 3 7" xfId="10872"/>
    <cellStyle name="百分比 4 10 3 8" xfId="10879"/>
    <cellStyle name="百分比 4 10 3 9" xfId="10886"/>
    <cellStyle name="百分比 4 10 4" xfId="10893"/>
    <cellStyle name="百分比 4 10 4 10" xfId="10895"/>
    <cellStyle name="百分比 4 10 4 11" xfId="6560"/>
    <cellStyle name="百分比 4 10 4 12" xfId="6562"/>
    <cellStyle name="百分比 4 10 4 2" xfId="10896"/>
    <cellStyle name="百分比 4 10 4 3" xfId="10898"/>
    <cellStyle name="百分比 4 10 4 4" xfId="10900"/>
    <cellStyle name="百分比 4 10 4 5" xfId="10902"/>
    <cellStyle name="百分比 4 10 4 6" xfId="10904"/>
    <cellStyle name="百分比 4 10 4 7" xfId="10905"/>
    <cellStyle name="百分比 4 10 4 8" xfId="10907"/>
    <cellStyle name="百分比 4 10 4 9" xfId="10909"/>
    <cellStyle name="百分比 4 10 5" xfId="10911"/>
    <cellStyle name="百分比 4 10 6" xfId="10913"/>
    <cellStyle name="百分比 4 10 7" xfId="10916"/>
    <cellStyle name="百分比 4 10 8" xfId="10918"/>
    <cellStyle name="百分比 4 10 9" xfId="10920"/>
    <cellStyle name="百分比 4 11" xfId="10922"/>
    <cellStyle name="百分比 4 11 10" xfId="10924"/>
    <cellStyle name="百分比 4 11 11" xfId="10927"/>
    <cellStyle name="百分比 4 11 12" xfId="10931"/>
    <cellStyle name="百分比 4 11 13" xfId="10935"/>
    <cellStyle name="百分比 4 11 14" xfId="10939"/>
    <cellStyle name="百分比 4 11 2" xfId="10943"/>
    <cellStyle name="百分比 4 11 2 10" xfId="1874"/>
    <cellStyle name="百分比 4 11 2 11" xfId="10945"/>
    <cellStyle name="百分比 4 11 2 12" xfId="10948"/>
    <cellStyle name="百分比 4 11 2 2" xfId="10953"/>
    <cellStyle name="百分比 4 11 2 3" xfId="10957"/>
    <cellStyle name="百分比 4 11 2 4" xfId="10961"/>
    <cellStyle name="百分比 4 11 2 5" xfId="10965"/>
    <cellStyle name="百分比 4 11 2 6" xfId="644"/>
    <cellStyle name="百分比 4 11 2 7" xfId="10969"/>
    <cellStyle name="百分比 4 11 2 8" xfId="10975"/>
    <cellStyle name="百分比 4 11 2 9" xfId="10981"/>
    <cellStyle name="百分比 4 11 3" xfId="10988"/>
    <cellStyle name="百分比 4 11 4" xfId="10990"/>
    <cellStyle name="百分比 4 11 5" xfId="10991"/>
    <cellStyle name="百分比 4 11 6" xfId="10992"/>
    <cellStyle name="百分比 4 11 7" xfId="10994"/>
    <cellStyle name="百分比 4 11 8" xfId="10996"/>
    <cellStyle name="百分比 4 11 9" xfId="10998"/>
    <cellStyle name="百分比 4 12" xfId="11001"/>
    <cellStyle name="百分比 4 12 10" xfId="11003"/>
    <cellStyle name="百分比 4 12 11" xfId="11004"/>
    <cellStyle name="百分比 4 12 12" xfId="11006"/>
    <cellStyle name="百分比 4 12 13" xfId="8866"/>
    <cellStyle name="百分比 4 12 14" xfId="11008"/>
    <cellStyle name="百分比 4 12 2" xfId="11010"/>
    <cellStyle name="百分比 4 12 2 10" xfId="11014"/>
    <cellStyle name="百分比 4 12 2 11" xfId="11017"/>
    <cellStyle name="百分比 4 12 2 12" xfId="11020"/>
    <cellStyle name="百分比 4 12 2 2" xfId="11023"/>
    <cellStyle name="百分比 4 12 2 3" xfId="11024"/>
    <cellStyle name="百分比 4 12 2 4" xfId="11025"/>
    <cellStyle name="百分比 4 12 2 5" xfId="11026"/>
    <cellStyle name="百分比 4 12 2 6" xfId="11027"/>
    <cellStyle name="百分比 4 12 2 7" xfId="11028"/>
    <cellStyle name="百分比 4 12 2 8" xfId="11030"/>
    <cellStyle name="百分比 4 12 2 9" xfId="11032"/>
    <cellStyle name="百分比 4 12 3" xfId="11035"/>
    <cellStyle name="百分比 4 12 4" xfId="11039"/>
    <cellStyle name="百分比 4 12 5" xfId="11042"/>
    <cellStyle name="百分比 4 12 6" xfId="11044"/>
    <cellStyle name="百分比 4 12 7" xfId="11047"/>
    <cellStyle name="百分比 4 12 8" xfId="11049"/>
    <cellStyle name="百分比 4 12 9" xfId="11051"/>
    <cellStyle name="百分比 4 13" xfId="11054"/>
    <cellStyle name="百分比 4 13 10" xfId="11055"/>
    <cellStyle name="百分比 4 13 11" xfId="11056"/>
    <cellStyle name="百分比 4 13 12" xfId="11058"/>
    <cellStyle name="百分比 4 13 13" xfId="11061"/>
    <cellStyle name="百分比 4 13 2" xfId="11064"/>
    <cellStyle name="百分比 4 13 3" xfId="11066"/>
    <cellStyle name="百分比 4 13 4" xfId="11068"/>
    <cellStyle name="百分比 4 13 5" xfId="11069"/>
    <cellStyle name="百分比 4 13 6" xfId="11070"/>
    <cellStyle name="百分比 4 13 7" xfId="11072"/>
    <cellStyle name="百分比 4 13 8" xfId="11074"/>
    <cellStyle name="百分比 4 13 9" xfId="11076"/>
    <cellStyle name="百分比 4 14" xfId="11079"/>
    <cellStyle name="百分比 4 15" xfId="11080"/>
    <cellStyle name="百分比 4 16" xfId="11082"/>
    <cellStyle name="百分比 4 17" xfId="11084"/>
    <cellStyle name="百分比 4 18" xfId="11086"/>
    <cellStyle name="百分比 4 19" xfId="11088"/>
    <cellStyle name="百分比 4 2" xfId="11091"/>
    <cellStyle name="百分比 4 2 10" xfId="11094"/>
    <cellStyle name="百分比 4 2 10 10" xfId="11095"/>
    <cellStyle name="百分比 4 2 10 11" xfId="11096"/>
    <cellStyle name="百分比 4 2 10 12" xfId="11097"/>
    <cellStyle name="百分比 4 2 10 2" xfId="11098"/>
    <cellStyle name="百分比 4 2 10 3" xfId="11099"/>
    <cellStyle name="百分比 4 2 10 4" xfId="2234"/>
    <cellStyle name="百分比 4 2 10 5" xfId="11100"/>
    <cellStyle name="百分比 4 2 10 6" xfId="11101"/>
    <cellStyle name="百分比 4 2 10 7" xfId="11102"/>
    <cellStyle name="百分比 4 2 10 8" xfId="9743"/>
    <cellStyle name="百分比 4 2 10 9" xfId="9745"/>
    <cellStyle name="百分比 4 2 11" xfId="11103"/>
    <cellStyle name="百分比 4 2 11 10" xfId="11104"/>
    <cellStyle name="百分比 4 2 11 11" xfId="11106"/>
    <cellStyle name="百分比 4 2 11 12" xfId="11108"/>
    <cellStyle name="百分比 4 2 11 2" xfId="11110"/>
    <cellStyle name="百分比 4 2 11 3" xfId="11111"/>
    <cellStyle name="百分比 4 2 11 4" xfId="2240"/>
    <cellStyle name="百分比 4 2 11 5" xfId="2242"/>
    <cellStyle name="百分比 4 2 11 6" xfId="11112"/>
    <cellStyle name="百分比 4 2 11 7" xfId="11113"/>
    <cellStyle name="百分比 4 2 11 8" xfId="9761"/>
    <cellStyle name="百分比 4 2 11 9" xfId="9763"/>
    <cellStyle name="百分比 4 2 12" xfId="11114"/>
    <cellStyle name="百分比 4 2 12 10" xfId="11115"/>
    <cellStyle name="百分比 4 2 12 11" xfId="11116"/>
    <cellStyle name="百分比 4 2 12 12" xfId="11117"/>
    <cellStyle name="百分比 4 2 12 2" xfId="11119"/>
    <cellStyle name="百分比 4 2 12 3" xfId="11120"/>
    <cellStyle name="百分比 4 2 12 4" xfId="11121"/>
    <cellStyle name="百分比 4 2 12 5" xfId="11122"/>
    <cellStyle name="百分比 4 2 12 6" xfId="11123"/>
    <cellStyle name="百分比 4 2 12 7" xfId="11124"/>
    <cellStyle name="百分比 4 2 12 8" xfId="9779"/>
    <cellStyle name="百分比 4 2 12 9" xfId="9782"/>
    <cellStyle name="百分比 4 2 13" xfId="11126"/>
    <cellStyle name="百分比 4 2 14" xfId="11127"/>
    <cellStyle name="百分比 4 2 15" xfId="11128"/>
    <cellStyle name="百分比 4 2 16" xfId="11130"/>
    <cellStyle name="百分比 4 2 17" xfId="11132"/>
    <cellStyle name="百分比 4 2 18" xfId="11135"/>
    <cellStyle name="百分比 4 2 19" xfId="11138"/>
    <cellStyle name="百分比 4 2 2" xfId="11141"/>
    <cellStyle name="百分比 4 2 2 10" xfId="11143"/>
    <cellStyle name="百分比 4 2 2 11" xfId="11144"/>
    <cellStyle name="百分比 4 2 2 12" xfId="11145"/>
    <cellStyle name="百分比 4 2 2 2" xfId="11146"/>
    <cellStyle name="百分比 4 2 2 3" xfId="11147"/>
    <cellStyle name="百分比 4 2 2 4" xfId="11148"/>
    <cellStyle name="百分比 4 2 2 5" xfId="11149"/>
    <cellStyle name="百分比 4 2 2 6" xfId="3940"/>
    <cellStyle name="百分比 4 2 2 7" xfId="3944"/>
    <cellStyle name="百分比 4 2 2 8" xfId="3948"/>
    <cellStyle name="百分比 4 2 2 9" xfId="11150"/>
    <cellStyle name="百分比 4 2 20" xfId="11129"/>
    <cellStyle name="百分比 4 2 21" xfId="11131"/>
    <cellStyle name="百分比 4 2 22" xfId="11133"/>
    <cellStyle name="百分比 4 2 23" xfId="11136"/>
    <cellStyle name="百分比 4 2 24" xfId="11139"/>
    <cellStyle name="百分比 4 2 3" xfId="11151"/>
    <cellStyle name="百分比 4 2 3 10" xfId="11153"/>
    <cellStyle name="百分比 4 2 3 11" xfId="11154"/>
    <cellStyle name="百分比 4 2 3 12" xfId="11155"/>
    <cellStyle name="百分比 4 2 3 2" xfId="6517"/>
    <cellStyle name="百分比 4 2 3 3" xfId="6520"/>
    <cellStyle name="百分比 4 2 3 4" xfId="11156"/>
    <cellStyle name="百分比 4 2 3 5" xfId="11157"/>
    <cellStyle name="百分比 4 2 3 6" xfId="11158"/>
    <cellStyle name="百分比 4 2 3 7" xfId="11160"/>
    <cellStyle name="百分比 4 2 3 8" xfId="11162"/>
    <cellStyle name="百分比 4 2 3 9" xfId="11164"/>
    <cellStyle name="百分比 4 2 4" xfId="11165"/>
    <cellStyle name="百分比 4 2 4 10" xfId="9785"/>
    <cellStyle name="百分比 4 2 4 11" xfId="9788"/>
    <cellStyle name="百分比 4 2 4 12" xfId="9791"/>
    <cellStyle name="百分比 4 2 4 2" xfId="11167"/>
    <cellStyle name="百分比 4 2 4 3" xfId="11168"/>
    <cellStyle name="百分比 4 2 4 4" xfId="11169"/>
    <cellStyle name="百分比 4 2 4 5" xfId="11170"/>
    <cellStyle name="百分比 4 2 4 6" xfId="11172"/>
    <cellStyle name="百分比 4 2 4 7" xfId="11173"/>
    <cellStyle name="百分比 4 2 4 8" xfId="11174"/>
    <cellStyle name="百分比 4 2 4 9" xfId="11175"/>
    <cellStyle name="百分比 4 2 5" xfId="11176"/>
    <cellStyle name="百分比 4 2 5 10" xfId="9858"/>
    <cellStyle name="百分比 4 2 5 11" xfId="9860"/>
    <cellStyle name="百分比 4 2 5 12" xfId="9862"/>
    <cellStyle name="百分比 4 2 5 2" xfId="11178"/>
    <cellStyle name="百分比 4 2 5 3" xfId="11179"/>
    <cellStyle name="百分比 4 2 5 4" xfId="11180"/>
    <cellStyle name="百分比 4 2 5 5" xfId="11182"/>
    <cellStyle name="百分比 4 2 5 6" xfId="11185"/>
    <cellStyle name="百分比 4 2 5 7" xfId="11188"/>
    <cellStyle name="百分比 4 2 5 8" xfId="11189"/>
    <cellStyle name="百分比 4 2 5 9" xfId="11190"/>
    <cellStyle name="百分比 4 2 6" xfId="11191"/>
    <cellStyle name="百分比 4 2 6 10" xfId="1741"/>
    <cellStyle name="百分比 4 2 6 11" xfId="11193"/>
    <cellStyle name="百分比 4 2 6 12" xfId="11194"/>
    <cellStyle name="百分比 4 2 6 2" xfId="11195"/>
    <cellStyle name="百分比 4 2 6 3" xfId="11196"/>
    <cellStyle name="百分比 4 2 6 4" xfId="11197"/>
    <cellStyle name="百分比 4 2 6 5" xfId="11199"/>
    <cellStyle name="百分比 4 2 6 6" xfId="11201"/>
    <cellStyle name="百分比 4 2 6 7" xfId="11203"/>
    <cellStyle name="百分比 4 2 6 8" xfId="11204"/>
    <cellStyle name="百分比 4 2 6 9" xfId="11205"/>
    <cellStyle name="百分比 4 2 7" xfId="11206"/>
    <cellStyle name="百分比 4 2 7 10" xfId="11208"/>
    <cellStyle name="百分比 4 2 7 11" xfId="11209"/>
    <cellStyle name="百分比 4 2 7 12" xfId="11210"/>
    <cellStyle name="百分比 4 2 7 2" xfId="11211"/>
    <cellStyle name="百分比 4 2 7 3" xfId="11212"/>
    <cellStyle name="百分比 4 2 7 4" xfId="11213"/>
    <cellStyle name="百分比 4 2 7 5" xfId="11214"/>
    <cellStyle name="百分比 4 2 7 6" xfId="11215"/>
    <cellStyle name="百分比 4 2 7 7" xfId="11216"/>
    <cellStyle name="百分比 4 2 7 8" xfId="11217"/>
    <cellStyle name="百分比 4 2 7 9" xfId="11218"/>
    <cellStyle name="百分比 4 2 8" xfId="11219"/>
    <cellStyle name="百分比 4 2 8 10" xfId="11221"/>
    <cellStyle name="百分比 4 2 8 11" xfId="11222"/>
    <cellStyle name="百分比 4 2 8 12" xfId="11223"/>
    <cellStyle name="百分比 4 2 8 2" xfId="11224"/>
    <cellStyle name="百分比 4 2 8 3" xfId="11225"/>
    <cellStyle name="百分比 4 2 8 4" xfId="71"/>
    <cellStyle name="百分比 4 2 8 5" xfId="11226"/>
    <cellStyle name="百分比 4 2 8 6" xfId="11227"/>
    <cellStyle name="百分比 4 2 8 7" xfId="11229"/>
    <cellStyle name="百分比 4 2 8 8" xfId="11231"/>
    <cellStyle name="百分比 4 2 8 9" xfId="11233"/>
    <cellStyle name="百分比 4 2 9" xfId="11234"/>
    <cellStyle name="百分比 4 2 9 10" xfId="9951"/>
    <cellStyle name="百分比 4 2 9 11" xfId="9955"/>
    <cellStyle name="百分比 4 2 9 12" xfId="9959"/>
    <cellStyle name="百分比 4 2 9 2" xfId="11236"/>
    <cellStyle name="百分比 4 2 9 3" xfId="11238"/>
    <cellStyle name="百分比 4 2 9 4" xfId="11240"/>
    <cellStyle name="百分比 4 2 9 5" xfId="11242"/>
    <cellStyle name="百分比 4 2 9 6" xfId="11243"/>
    <cellStyle name="百分比 4 2 9 7" xfId="11244"/>
    <cellStyle name="百分比 4 2 9 8" xfId="11245"/>
    <cellStyle name="百分比 4 2 9 9" xfId="11246"/>
    <cellStyle name="百分比 4 20" xfId="11081"/>
    <cellStyle name="百分比 4 21" xfId="11083"/>
    <cellStyle name="百分比 4 22" xfId="11085"/>
    <cellStyle name="百分比 4 23" xfId="11087"/>
    <cellStyle name="百分比 4 24" xfId="11089"/>
    <cellStyle name="百分比 4 25" xfId="11247"/>
    <cellStyle name="百分比 4 3" xfId="1858"/>
    <cellStyle name="百分比 4 3 10" xfId="11248"/>
    <cellStyle name="百分比 4 3 11" xfId="11250"/>
    <cellStyle name="百分比 4 3 12" xfId="11252"/>
    <cellStyle name="百分比 4 3 13" xfId="11254"/>
    <cellStyle name="百分比 4 3 14" xfId="11256"/>
    <cellStyle name="百分比 4 3 15" xfId="11257"/>
    <cellStyle name="百分比 4 3 16" xfId="11259"/>
    <cellStyle name="百分比 4 3 17" xfId="11261"/>
    <cellStyle name="百分比 4 3 18" xfId="11263"/>
    <cellStyle name="百分比 4 3 19" xfId="11265"/>
    <cellStyle name="百分比 4 3 2" xfId="11267"/>
    <cellStyle name="百分比 4 3 2 10" xfId="11271"/>
    <cellStyle name="百分比 4 3 2 11" xfId="11274"/>
    <cellStyle name="百分比 4 3 2 12" xfId="11278"/>
    <cellStyle name="百分比 4 3 2 2" xfId="11280"/>
    <cellStyle name="百分比 4 3 2 3" xfId="11281"/>
    <cellStyle name="百分比 4 3 2 4" xfId="11282"/>
    <cellStyle name="百分比 4 3 2 5" xfId="11283"/>
    <cellStyle name="百分比 4 3 2 6" xfId="11285"/>
    <cellStyle name="百分比 4 3 2 7" xfId="11287"/>
    <cellStyle name="百分比 4 3 2 8" xfId="11289"/>
    <cellStyle name="百分比 4 3 2 9" xfId="11291"/>
    <cellStyle name="百分比 4 3 20" xfId="11258"/>
    <cellStyle name="百分比 4 3 21" xfId="11260"/>
    <cellStyle name="百分比 4 3 3" xfId="11293"/>
    <cellStyle name="百分比 4 3 3 10" xfId="11297"/>
    <cellStyle name="百分比 4 3 3 11" xfId="11300"/>
    <cellStyle name="百分比 4 3 3 12" xfId="11304"/>
    <cellStyle name="百分比 4 3 3 2" xfId="11306"/>
    <cellStyle name="百分比 4 3 3 3" xfId="11307"/>
    <cellStyle name="百分比 4 3 3 4" xfId="11308"/>
    <cellStyle name="百分比 4 3 3 5" xfId="11309"/>
    <cellStyle name="百分比 4 3 3 6" xfId="4835"/>
    <cellStyle name="百分比 4 3 3 7" xfId="3005"/>
    <cellStyle name="百分比 4 3 3 8" xfId="1234"/>
    <cellStyle name="百分比 4 3 3 9" xfId="11312"/>
    <cellStyle name="百分比 4 3 4" xfId="11314"/>
    <cellStyle name="百分比 4 3 4 10" xfId="10743"/>
    <cellStyle name="百分比 4 3 4 11" xfId="10745"/>
    <cellStyle name="百分比 4 3 4 12" xfId="10746"/>
    <cellStyle name="百分比 4 3 4 2" xfId="11317"/>
    <cellStyle name="百分比 4 3 4 3" xfId="11318"/>
    <cellStyle name="百分比 4 3 4 4" xfId="11319"/>
    <cellStyle name="百分比 4 3 4 5" xfId="11320"/>
    <cellStyle name="百分比 4 3 4 6" xfId="11323"/>
    <cellStyle name="百分比 4 3 4 7" xfId="11325"/>
    <cellStyle name="百分比 4 3 4 8" xfId="11327"/>
    <cellStyle name="百分比 4 3 4 9" xfId="11329"/>
    <cellStyle name="百分比 4 3 5" xfId="11331"/>
    <cellStyle name="百分比 4 3 5 10" xfId="11333"/>
    <cellStyle name="百分比 4 3 5 11" xfId="11334"/>
    <cellStyle name="百分比 4 3 5 12" xfId="11335"/>
    <cellStyle name="百分比 4 3 5 2" xfId="11336"/>
    <cellStyle name="百分比 4 3 5 3" xfId="11337"/>
    <cellStyle name="百分比 4 3 5 4" xfId="11338"/>
    <cellStyle name="百分比 4 3 5 5" xfId="11339"/>
    <cellStyle name="百分比 4 3 5 6" xfId="11342"/>
    <cellStyle name="百分比 4 3 5 7" xfId="11345"/>
    <cellStyle name="百分比 4 3 5 8" xfId="11347"/>
    <cellStyle name="百分比 4 3 5 9" xfId="11349"/>
    <cellStyle name="百分比 4 3 6" xfId="11351"/>
    <cellStyle name="百分比 4 3 6 10" xfId="1705"/>
    <cellStyle name="百分比 4 3 6 11" xfId="11353"/>
    <cellStyle name="百分比 4 3 6 12" xfId="11355"/>
    <cellStyle name="百分比 4 3 6 2" xfId="11356"/>
    <cellStyle name="百分比 4 3 6 3" xfId="11357"/>
    <cellStyle name="百分比 4 3 6 4" xfId="11358"/>
    <cellStyle name="百分比 4 3 6 5" xfId="11359"/>
    <cellStyle name="百分比 4 3 6 6" xfId="11362"/>
    <cellStyle name="百分比 4 3 6 7" xfId="11365"/>
    <cellStyle name="百分比 4 3 6 8" xfId="11368"/>
    <cellStyle name="百分比 4 3 6 9" xfId="11370"/>
    <cellStyle name="百分比 4 3 7" xfId="11372"/>
    <cellStyle name="百分比 4 3 7 10" xfId="11375"/>
    <cellStyle name="百分比 4 3 7 11" xfId="11378"/>
    <cellStyle name="百分比 4 3 7 12" xfId="11380"/>
    <cellStyle name="百分比 4 3 7 2" xfId="11382"/>
    <cellStyle name="百分比 4 3 7 3" xfId="11383"/>
    <cellStyle name="百分比 4 3 7 4" xfId="11384"/>
    <cellStyle name="百分比 4 3 7 5" xfId="11385"/>
    <cellStyle name="百分比 4 3 7 6" xfId="11387"/>
    <cellStyle name="百分比 4 3 7 7" xfId="11389"/>
    <cellStyle name="百分比 4 3 7 8" xfId="11391"/>
    <cellStyle name="百分比 4 3 7 9" xfId="11393"/>
    <cellStyle name="百分比 4 3 8" xfId="11395"/>
    <cellStyle name="百分比 4 3 8 10" xfId="11397"/>
    <cellStyle name="百分比 4 3 8 11" xfId="11399"/>
    <cellStyle name="百分比 4 3 8 12" xfId="11402"/>
    <cellStyle name="百分比 4 3 8 2" xfId="11405"/>
    <cellStyle name="百分比 4 3 8 3" xfId="11406"/>
    <cellStyle name="百分比 4 3 8 4" xfId="11407"/>
    <cellStyle name="百分比 4 3 8 5" xfId="11408"/>
    <cellStyle name="百分比 4 3 8 6" xfId="4851"/>
    <cellStyle name="百分比 4 3 8 7" xfId="197"/>
    <cellStyle name="百分比 4 3 8 8" xfId="165"/>
    <cellStyle name="百分比 4 3 8 9" xfId="11411"/>
    <cellStyle name="百分比 4 3 9" xfId="11413"/>
    <cellStyle name="百分比 4 3 9 10" xfId="4250"/>
    <cellStyle name="百分比 4 3 9 11" xfId="4256"/>
    <cellStyle name="百分比 4 3 9 12" xfId="4263"/>
    <cellStyle name="百分比 4 3 9 2" xfId="11414"/>
    <cellStyle name="百分比 4 3 9 3" xfId="11415"/>
    <cellStyle name="百分比 4 3 9 4" xfId="11416"/>
    <cellStyle name="百分比 4 3 9 5" xfId="11417"/>
    <cellStyle name="百分比 4 3 9 6" xfId="11418"/>
    <cellStyle name="百分比 4 3 9 7" xfId="11419"/>
    <cellStyle name="百分比 4 3 9 8" xfId="11420"/>
    <cellStyle name="百分比 4 3 9 9" xfId="11421"/>
    <cellStyle name="百分比 4 4" xfId="11422"/>
    <cellStyle name="百分比 4 4 10" xfId="11425"/>
    <cellStyle name="百分比 4 4 11" xfId="11428"/>
    <cellStyle name="百分比 4 4 12" xfId="11431"/>
    <cellStyle name="百分比 4 4 13" xfId="11434"/>
    <cellStyle name="百分比 4 4 14" xfId="11437"/>
    <cellStyle name="百分比 4 4 15" xfId="11439"/>
    <cellStyle name="百分比 4 4 16" xfId="11442"/>
    <cellStyle name="百分比 4 4 17" xfId="11445"/>
    <cellStyle name="百分比 4 4 18" xfId="11446"/>
    <cellStyle name="百分比 4 4 19" xfId="11447"/>
    <cellStyle name="百分比 4 4 2" xfId="11448"/>
    <cellStyle name="百分比 4 4 2 10" xfId="11449"/>
    <cellStyle name="百分比 4 4 2 11" xfId="11452"/>
    <cellStyle name="百分比 4 4 2 12" xfId="3121"/>
    <cellStyle name="百分比 4 4 2 2" xfId="11455"/>
    <cellStyle name="百分比 4 4 2 3" xfId="11458"/>
    <cellStyle name="百分比 4 4 2 4" xfId="11461"/>
    <cellStyle name="百分比 4 4 2 5" xfId="11462"/>
    <cellStyle name="百分比 4 4 2 6" xfId="11463"/>
    <cellStyle name="百分比 4 4 2 7" xfId="11464"/>
    <cellStyle name="百分比 4 4 2 8" xfId="11465"/>
    <cellStyle name="百分比 4 4 2 9" xfId="11466"/>
    <cellStyle name="百分比 4 4 20" xfId="11440"/>
    <cellStyle name="百分比 4 4 21" xfId="11443"/>
    <cellStyle name="百分比 4 4 3" xfId="11467"/>
    <cellStyle name="百分比 4 4 3 10" xfId="11468"/>
    <cellStyle name="百分比 4 4 3 11" xfId="11470"/>
    <cellStyle name="百分比 4 4 3 12" xfId="11474"/>
    <cellStyle name="百分比 4 4 3 2" xfId="11478"/>
    <cellStyle name="百分比 4 4 3 3" xfId="11481"/>
    <cellStyle name="百分比 4 4 3 4" xfId="11484"/>
    <cellStyle name="百分比 4 4 3 5" xfId="11485"/>
    <cellStyle name="百分比 4 4 3 6" xfId="11487"/>
    <cellStyle name="百分比 4 4 3 7" xfId="11489"/>
    <cellStyle name="百分比 4 4 3 8" xfId="11491"/>
    <cellStyle name="百分比 4 4 3 9" xfId="11492"/>
    <cellStyle name="百分比 4 4 4" xfId="11493"/>
    <cellStyle name="百分比 4 4 4 10" xfId="11494"/>
    <cellStyle name="百分比 4 4 4 11" xfId="11496"/>
    <cellStyle name="百分比 4 4 4 12" xfId="11500"/>
    <cellStyle name="百分比 4 4 4 2" xfId="11503"/>
    <cellStyle name="百分比 4 4 4 3" xfId="11507"/>
    <cellStyle name="百分比 4 4 4 4" xfId="11511"/>
    <cellStyle name="百分比 4 4 4 5" xfId="11515"/>
    <cellStyle name="百分比 4 4 4 6" xfId="11520"/>
    <cellStyle name="百分比 4 4 4 7" xfId="11524"/>
    <cellStyle name="百分比 4 4 4 8" xfId="11525"/>
    <cellStyle name="百分比 4 4 4 9" xfId="11526"/>
    <cellStyle name="百分比 4 4 5" xfId="11527"/>
    <cellStyle name="百分比 4 4 5 10" xfId="1320"/>
    <cellStyle name="百分比 4 4 5 11" xfId="1327"/>
    <cellStyle name="百分比 4 4 5 12" xfId="1350"/>
    <cellStyle name="百分比 4 4 5 2" xfId="11528"/>
    <cellStyle name="百分比 4 4 5 3" xfId="11531"/>
    <cellStyle name="百分比 4 4 5 4" xfId="11534"/>
    <cellStyle name="百分比 4 4 5 5" xfId="11535"/>
    <cellStyle name="百分比 4 4 5 6" xfId="11537"/>
    <cellStyle name="百分比 4 4 5 7" xfId="11539"/>
    <cellStyle name="百分比 4 4 5 8" xfId="11540"/>
    <cellStyle name="百分比 4 4 5 9" xfId="11541"/>
    <cellStyle name="百分比 4 4 6" xfId="11542"/>
    <cellStyle name="百分比 4 4 6 10" xfId="711"/>
    <cellStyle name="百分比 4 4 6 11" xfId="11543"/>
    <cellStyle name="百分比 4 4 6 12" xfId="11544"/>
    <cellStyle name="百分比 4 4 6 2" xfId="11546"/>
    <cellStyle name="百分比 4 4 6 3" xfId="11547"/>
    <cellStyle name="百分比 4 4 6 4" xfId="11548"/>
    <cellStyle name="百分比 4 4 6 5" xfId="11549"/>
    <cellStyle name="百分比 4 4 6 6" xfId="8706"/>
    <cellStyle name="百分比 4 4 6 7" xfId="8709"/>
    <cellStyle name="百分比 4 4 6 8" xfId="8712"/>
    <cellStyle name="百分比 4 4 6 9" xfId="11551"/>
    <cellStyle name="百分比 4 4 7" xfId="11552"/>
    <cellStyle name="百分比 4 4 7 10" xfId="11553"/>
    <cellStyle name="百分比 4 4 7 11" xfId="11556"/>
    <cellStyle name="百分比 4 4 7 12" xfId="3138"/>
    <cellStyle name="百分比 4 4 7 2" xfId="11559"/>
    <cellStyle name="百分比 4 4 7 3" xfId="11560"/>
    <cellStyle name="百分比 4 4 7 4" xfId="11561"/>
    <cellStyle name="百分比 4 4 7 5" xfId="11562"/>
    <cellStyle name="百分比 4 4 7 6" xfId="11563"/>
    <cellStyle name="百分比 4 4 7 7" xfId="11564"/>
    <cellStyle name="百分比 4 4 7 8" xfId="11565"/>
    <cellStyle name="百分比 4 4 7 9" xfId="11566"/>
    <cellStyle name="百分比 4 4 8" xfId="11567"/>
    <cellStyle name="百分比 4 4 8 10" xfId="11568"/>
    <cellStyle name="百分比 4 4 8 11" xfId="11569"/>
    <cellStyle name="百分比 4 4 8 12" xfId="11571"/>
    <cellStyle name="百分比 4 4 8 2" xfId="11573"/>
    <cellStyle name="百分比 4 4 8 3" xfId="11574"/>
    <cellStyle name="百分比 4 4 8 4" xfId="11575"/>
    <cellStyle name="百分比 4 4 8 5" xfId="11576"/>
    <cellStyle name="百分比 4 4 8 6" xfId="11578"/>
    <cellStyle name="百分比 4 4 8 7" xfId="11580"/>
    <cellStyle name="百分比 4 4 8 8" xfId="11582"/>
    <cellStyle name="百分比 4 4 8 9" xfId="11583"/>
    <cellStyle name="百分比 4 4 9" xfId="11584"/>
    <cellStyle name="百分比 4 4 9 10" xfId="11585"/>
    <cellStyle name="百分比 4 4 9 11" xfId="11588"/>
    <cellStyle name="百分比 4 4 9 12" xfId="11591"/>
    <cellStyle name="百分比 4 4 9 2" xfId="11594"/>
    <cellStyle name="百分比 4 4 9 3" xfId="11596"/>
    <cellStyle name="百分比 4 4 9 4" xfId="11598"/>
    <cellStyle name="百分比 4 4 9 5" xfId="11602"/>
    <cellStyle name="百分比 4 4 9 6" xfId="11606"/>
    <cellStyle name="百分比 4 4 9 7" xfId="11610"/>
    <cellStyle name="百分比 4 4 9 8" xfId="11611"/>
    <cellStyle name="百分比 4 4 9 9" xfId="11612"/>
    <cellStyle name="百分比 4 5" xfId="11613"/>
    <cellStyle name="百分比 4 5 10" xfId="11616"/>
    <cellStyle name="百分比 4 5 11" xfId="11620"/>
    <cellStyle name="百分比 4 5 12" xfId="11624"/>
    <cellStyle name="百分比 4 5 13" xfId="11627"/>
    <cellStyle name="百分比 4 5 14" xfId="11629"/>
    <cellStyle name="百分比 4 5 15" xfId="11632"/>
    <cellStyle name="百分比 4 5 16" xfId="11636"/>
    <cellStyle name="百分比 4 5 17" xfId="11640"/>
    <cellStyle name="百分比 4 5 18" xfId="11642"/>
    <cellStyle name="百分比 4 5 19" xfId="11644"/>
    <cellStyle name="百分比 4 5 2" xfId="11646"/>
    <cellStyle name="百分比 4 5 2 10" xfId="11647"/>
    <cellStyle name="百分比 4 5 2 11" xfId="11648"/>
    <cellStyle name="百分比 4 5 2 12" xfId="3215"/>
    <cellStyle name="百分比 4 5 2 2" xfId="11649"/>
    <cellStyle name="百分比 4 5 2 3" xfId="11650"/>
    <cellStyle name="百分比 4 5 2 4" xfId="11651"/>
    <cellStyle name="百分比 4 5 2 5" xfId="11652"/>
    <cellStyle name="百分比 4 5 2 6" xfId="11653"/>
    <cellStyle name="百分比 4 5 2 7" xfId="11654"/>
    <cellStyle name="百分比 4 5 2 8" xfId="11655"/>
    <cellStyle name="百分比 4 5 2 9" xfId="11656"/>
    <cellStyle name="百分比 4 5 20" xfId="11633"/>
    <cellStyle name="百分比 4 5 21" xfId="11637"/>
    <cellStyle name="百分比 4 5 3" xfId="11657"/>
    <cellStyle name="百分比 4 5 3 10" xfId="11658"/>
    <cellStyle name="百分比 4 5 3 11" xfId="11662"/>
    <cellStyle name="百分比 4 5 3 12" xfId="11664"/>
    <cellStyle name="百分比 4 5 3 2" xfId="11667"/>
    <cellStyle name="百分比 4 5 3 3" xfId="11669"/>
    <cellStyle name="百分比 4 5 3 4" xfId="11670"/>
    <cellStyle name="百分比 4 5 3 5" xfId="11671"/>
    <cellStyle name="百分比 4 5 3 6" xfId="11672"/>
    <cellStyle name="百分比 4 5 3 7" xfId="11673"/>
    <cellStyle name="百分比 4 5 3 8" xfId="11674"/>
    <cellStyle name="百分比 4 5 3 9" xfId="11675"/>
    <cellStyle name="百分比 4 5 4" xfId="11676"/>
    <cellStyle name="百分比 4 5 4 10" xfId="11677"/>
    <cellStyle name="百分比 4 5 4 11" xfId="11680"/>
    <cellStyle name="百分比 4 5 4 12" xfId="11681"/>
    <cellStyle name="百分比 4 5 4 2" xfId="11683"/>
    <cellStyle name="百分比 4 5 4 3" xfId="11685"/>
    <cellStyle name="百分比 4 5 4 4" xfId="11687"/>
    <cellStyle name="百分比 4 5 4 5" xfId="11690"/>
    <cellStyle name="百分比 4 5 4 6" xfId="11693"/>
    <cellStyle name="百分比 4 5 4 7" xfId="11696"/>
    <cellStyle name="百分比 4 5 4 8" xfId="11697"/>
    <cellStyle name="百分比 4 5 4 9" xfId="11698"/>
    <cellStyle name="百分比 4 5 5" xfId="11699"/>
    <cellStyle name="百分比 4 5 5 10" xfId="11700"/>
    <cellStyle name="百分比 4 5 5 11" xfId="11702"/>
    <cellStyle name="百分比 4 5 5 12" xfId="11704"/>
    <cellStyle name="百分比 4 5 5 2" xfId="11705"/>
    <cellStyle name="百分比 4 5 5 3" xfId="11706"/>
    <cellStyle name="百分比 4 5 5 4" xfId="11707"/>
    <cellStyle name="百分比 4 5 5 5" xfId="11708"/>
    <cellStyle name="百分比 4 5 5 6" xfId="11709"/>
    <cellStyle name="百分比 4 5 5 7" xfId="11710"/>
    <cellStyle name="百分比 4 5 5 8" xfId="11712"/>
    <cellStyle name="百分比 4 5 5 9" xfId="11714"/>
    <cellStyle name="百分比 4 5 6" xfId="11716"/>
    <cellStyle name="百分比 4 5 6 10" xfId="971"/>
    <cellStyle name="百分比 4 5 6 11" xfId="11717"/>
    <cellStyle name="百分比 4 5 6 12" xfId="11718"/>
    <cellStyle name="百分比 4 5 6 2" xfId="11719"/>
    <cellStyle name="百分比 4 5 6 3" xfId="11720"/>
    <cellStyle name="百分比 4 5 6 4" xfId="11721"/>
    <cellStyle name="百分比 4 5 6 5" xfId="11722"/>
    <cellStyle name="百分比 4 5 6 6" xfId="11723"/>
    <cellStyle name="百分比 4 5 6 7" xfId="11724"/>
    <cellStyle name="百分比 4 5 6 8" xfId="11725"/>
    <cellStyle name="百分比 4 5 6 9" xfId="11726"/>
    <cellStyle name="百分比 4 5 7" xfId="11728"/>
    <cellStyle name="百分比 4 5 7 10" xfId="11729"/>
    <cellStyle name="百分比 4 5 7 11" xfId="11730"/>
    <cellStyle name="百分比 4 5 7 12" xfId="3236"/>
    <cellStyle name="百分比 4 5 7 2" xfId="11731"/>
    <cellStyle name="百分比 4 5 7 3" xfId="11732"/>
    <cellStyle name="百分比 4 5 7 4" xfId="11733"/>
    <cellStyle name="百分比 4 5 7 5" xfId="11734"/>
    <cellStyle name="百分比 4 5 7 6" xfId="11735"/>
    <cellStyle name="百分比 4 5 7 7" xfId="11736"/>
    <cellStyle name="百分比 4 5 7 8" xfId="11737"/>
    <cellStyle name="百分比 4 5 7 9" xfId="11738"/>
    <cellStyle name="百分比 4 5 8" xfId="11739"/>
    <cellStyle name="百分比 4 5 8 10" xfId="11740"/>
    <cellStyle name="百分比 4 5 8 11" xfId="11742"/>
    <cellStyle name="百分比 4 5 8 12" xfId="11746"/>
    <cellStyle name="百分比 4 5 8 2" xfId="11750"/>
    <cellStyle name="百分比 4 5 8 3" xfId="11752"/>
    <cellStyle name="百分比 4 5 8 4" xfId="11753"/>
    <cellStyle name="百分比 4 5 8 5" xfId="11754"/>
    <cellStyle name="百分比 4 5 8 6" xfId="11755"/>
    <cellStyle name="百分比 4 5 8 7" xfId="11756"/>
    <cellStyle name="百分比 4 5 8 8" xfId="11757"/>
    <cellStyle name="百分比 4 5 8 9" xfId="11758"/>
    <cellStyle name="百分比 4 5 9" xfId="11759"/>
    <cellStyle name="百分比 4 5 9 10" xfId="11761"/>
    <cellStyle name="百分比 4 5 9 11" xfId="11762"/>
    <cellStyle name="百分比 4 5 9 12" xfId="11763"/>
    <cellStyle name="百分比 4 5 9 2" xfId="11764"/>
    <cellStyle name="百分比 4 5 9 3" xfId="11766"/>
    <cellStyle name="百分比 4 5 9 4" xfId="11768"/>
    <cellStyle name="百分比 4 5 9 5" xfId="11769"/>
    <cellStyle name="百分比 4 5 9 6" xfId="11770"/>
    <cellStyle name="百分比 4 5 9 7" xfId="11771"/>
    <cellStyle name="百分比 4 5 9 8" xfId="11772"/>
    <cellStyle name="百分比 4 5 9 9" xfId="11773"/>
    <cellStyle name="百分比 4 6" xfId="11774"/>
    <cellStyle name="百分比 4 6 10" xfId="11779"/>
    <cellStyle name="百分比 4 6 11" xfId="11783"/>
    <cellStyle name="百分比 4 6 12" xfId="11787"/>
    <cellStyle name="百分比 4 6 13" xfId="11791"/>
    <cellStyle name="百分比 4 6 14" xfId="11794"/>
    <cellStyle name="百分比 4 6 15" xfId="11798"/>
    <cellStyle name="百分比 4 6 16" xfId="11805"/>
    <cellStyle name="百分比 4 6 17" xfId="11811"/>
    <cellStyle name="百分比 4 6 18" xfId="11817"/>
    <cellStyle name="百分比 4 6 19" xfId="11823"/>
    <cellStyle name="百分比 4 6 2" xfId="11830"/>
    <cellStyle name="百分比 4 6 2 10" xfId="11834"/>
    <cellStyle name="百分比 4 6 2 11" xfId="11838"/>
    <cellStyle name="百分比 4 6 2 12" xfId="11842"/>
    <cellStyle name="百分比 4 6 2 2" xfId="11845"/>
    <cellStyle name="百分比 4 6 2 3" xfId="11848"/>
    <cellStyle name="百分比 4 6 2 4" xfId="11851"/>
    <cellStyle name="百分比 4 6 2 5" xfId="11854"/>
    <cellStyle name="百分比 4 6 2 6" xfId="11857"/>
    <cellStyle name="百分比 4 6 2 7" xfId="11860"/>
    <cellStyle name="百分比 4 6 2 8" xfId="11863"/>
    <cellStyle name="百分比 4 6 2 9" xfId="11866"/>
    <cellStyle name="百分比 4 6 3" xfId="8648"/>
    <cellStyle name="百分比 4 6 3 10" xfId="11870"/>
    <cellStyle name="百分比 4 6 3 11" xfId="11875"/>
    <cellStyle name="百分比 4 6 3 12" xfId="11880"/>
    <cellStyle name="百分比 4 6 3 2" xfId="11884"/>
    <cellStyle name="百分比 4 6 3 3" xfId="11888"/>
    <cellStyle name="百分比 4 6 3 4" xfId="11891"/>
    <cellStyle name="百分比 4 6 3 5" xfId="11894"/>
    <cellStyle name="百分比 4 6 3 6" xfId="11897"/>
    <cellStyle name="百分比 4 6 3 7" xfId="11900"/>
    <cellStyle name="百分比 4 6 3 8" xfId="11903"/>
    <cellStyle name="百分比 4 6 3 9" xfId="11906"/>
    <cellStyle name="百分比 4 6 4" xfId="8653"/>
    <cellStyle name="百分比 4 6 4 10" xfId="11910"/>
    <cellStyle name="百分比 4 6 4 11" xfId="11915"/>
    <cellStyle name="百分比 4 6 4 12" xfId="11919"/>
    <cellStyle name="百分比 4 6 4 2" xfId="11922"/>
    <cellStyle name="百分比 4 6 4 3" xfId="11925"/>
    <cellStyle name="百分比 4 6 4 4" xfId="11928"/>
    <cellStyle name="百分比 4 6 4 5" xfId="11931"/>
    <cellStyle name="百分比 4 6 4 6" xfId="11934"/>
    <cellStyle name="百分比 4 6 4 7" xfId="11937"/>
    <cellStyle name="百分比 4 6 4 8" xfId="11940"/>
    <cellStyle name="百分比 4 6 4 9" xfId="11943"/>
    <cellStyle name="百分比 4 6 5" xfId="8657"/>
    <cellStyle name="百分比 4 6 5 10" xfId="11948"/>
    <cellStyle name="百分比 4 6 5 11" xfId="11953"/>
    <cellStyle name="百分比 4 6 5 12" xfId="11958"/>
    <cellStyle name="百分比 4 6 5 2" xfId="11961"/>
    <cellStyle name="百分比 4 6 5 3" xfId="11964"/>
    <cellStyle name="百分比 4 6 5 4" xfId="11967"/>
    <cellStyle name="百分比 4 6 5 5" xfId="11970"/>
    <cellStyle name="百分比 4 6 5 6" xfId="11973"/>
    <cellStyle name="百分比 4 6 5 7" xfId="11976"/>
    <cellStyle name="百分比 4 6 5 8" xfId="11980"/>
    <cellStyle name="百分比 4 6 5 9" xfId="11984"/>
    <cellStyle name="百分比 4 6 6" xfId="11988"/>
    <cellStyle name="百分比 4 6 6 10" xfId="1177"/>
    <cellStyle name="百分比 4 6 6 11" xfId="11993"/>
    <cellStyle name="百分比 4 6 6 12" xfId="11998"/>
    <cellStyle name="百分比 4 6 6 2" xfId="12001"/>
    <cellStyle name="百分比 4 6 6 3" xfId="12004"/>
    <cellStyle name="百分比 4 6 6 4" xfId="12007"/>
    <cellStyle name="百分比 4 6 6 5" xfId="12010"/>
    <cellStyle name="百分比 4 6 6 6" xfId="12013"/>
    <cellStyle name="百分比 4 6 6 7" xfId="12016"/>
    <cellStyle name="百分比 4 6 6 8" xfId="12019"/>
    <cellStyle name="百分比 4 6 6 9" xfId="12022"/>
    <cellStyle name="百分比 4 6 7" xfId="12025"/>
    <cellStyle name="百分比 4 6 7 10" xfId="12030"/>
    <cellStyle name="百分比 4 6 7 11" xfId="12035"/>
    <cellStyle name="百分比 4 6 7 12" xfId="12040"/>
    <cellStyle name="百分比 4 6 7 2" xfId="12043"/>
    <cellStyle name="百分比 4 6 7 3" xfId="12046"/>
    <cellStyle name="百分比 4 6 7 4" xfId="12049"/>
    <cellStyle name="百分比 4 6 7 5" xfId="12052"/>
    <cellStyle name="百分比 4 6 7 6" xfId="12055"/>
    <cellStyle name="百分比 4 6 7 7" xfId="12058"/>
    <cellStyle name="百分比 4 6 7 8" xfId="12061"/>
    <cellStyle name="百分比 4 6 7 9" xfId="12064"/>
    <cellStyle name="百分比 4 6 8" xfId="12067"/>
    <cellStyle name="百分比 4 6 9" xfId="12072"/>
    <cellStyle name="百分比 4 7" xfId="12077"/>
    <cellStyle name="百分比 4 7 10" xfId="12082"/>
    <cellStyle name="百分比 4 7 11" xfId="12086"/>
    <cellStyle name="百分比 4 7 12" xfId="10845"/>
    <cellStyle name="百分比 4 7 13" xfId="10850"/>
    <cellStyle name="百分比 4 7 14" xfId="10855"/>
    <cellStyle name="百分比 4 7 15" xfId="10860"/>
    <cellStyle name="百分比 4 7 16" xfId="10867"/>
    <cellStyle name="百分比 4 7 17" xfId="10874"/>
    <cellStyle name="百分比 4 7 18" xfId="10881"/>
    <cellStyle name="百分比 4 7 19" xfId="10888"/>
    <cellStyle name="百分比 4 7 2" xfId="12090"/>
    <cellStyle name="百分比 4 7 2 10" xfId="12093"/>
    <cellStyle name="百分比 4 7 2 11" xfId="12096"/>
    <cellStyle name="百分比 4 7 2 12" xfId="12100"/>
    <cellStyle name="百分比 4 7 2 2" xfId="12104"/>
    <cellStyle name="百分比 4 7 2 3" xfId="12108"/>
    <cellStyle name="百分比 4 7 2 4" xfId="12112"/>
    <cellStyle name="百分比 4 7 2 5" xfId="12115"/>
    <cellStyle name="百分比 4 7 2 6" xfId="12118"/>
    <cellStyle name="百分比 4 7 2 7" xfId="12121"/>
    <cellStyle name="百分比 4 7 2 8" xfId="12124"/>
    <cellStyle name="百分比 4 7 2 9" xfId="12127"/>
    <cellStyle name="百分比 4 7 3" xfId="12130"/>
    <cellStyle name="百分比 4 7 3 10" xfId="12133"/>
    <cellStyle name="百分比 4 7 3 11" xfId="12136"/>
    <cellStyle name="百分比 4 7 3 12" xfId="12139"/>
    <cellStyle name="百分比 4 7 3 2" xfId="12143"/>
    <cellStyle name="百分比 4 7 3 3" xfId="12148"/>
    <cellStyle name="百分比 4 7 3 4" xfId="12151"/>
    <cellStyle name="百分比 4 7 3 5" xfId="12154"/>
    <cellStyle name="百分比 4 7 3 6" xfId="12157"/>
    <cellStyle name="百分比 4 7 3 7" xfId="12161"/>
    <cellStyle name="百分比 4 7 3 8" xfId="12165"/>
    <cellStyle name="百分比 4 7 3 9" xfId="12169"/>
    <cellStyle name="百分比 4 7 4" xfId="12172"/>
    <cellStyle name="百分比 4 7 4 10" xfId="11512"/>
    <cellStyle name="百分比 4 7 4 11" xfId="11517"/>
    <cellStyle name="百分比 4 7 4 12" xfId="11521"/>
    <cellStyle name="百分比 4 7 4 2" xfId="12175"/>
    <cellStyle name="百分比 4 7 4 3" xfId="12179"/>
    <cellStyle name="百分比 4 7 4 4" xfId="12183"/>
    <cellStyle name="百分比 4 7 4 5" xfId="12187"/>
    <cellStyle name="百分比 4 7 4 6" xfId="12191"/>
    <cellStyle name="百分比 4 7 4 7" xfId="12194"/>
    <cellStyle name="百分比 4 7 4 8" xfId="12197"/>
    <cellStyle name="百分比 4 7 4 9" xfId="12200"/>
    <cellStyle name="百分比 4 7 5" xfId="12203"/>
    <cellStyle name="百分比 4 7 5 10" xfId="11599"/>
    <cellStyle name="百分比 4 7 5 11" xfId="11603"/>
    <cellStyle name="百分比 4 7 5 12" xfId="11607"/>
    <cellStyle name="百分比 4 7 5 2" xfId="12206"/>
    <cellStyle name="百分比 4 7 5 3" xfId="12210"/>
    <cellStyle name="百分比 4 7 5 4" xfId="12213"/>
    <cellStyle name="百分比 4 7 5 5" xfId="12216"/>
    <cellStyle name="百分比 4 7 5 6" xfId="12219"/>
    <cellStyle name="百分比 4 7 5 7" xfId="12222"/>
    <cellStyle name="百分比 4 7 5 8" xfId="12225"/>
    <cellStyle name="百分比 4 7 5 9" xfId="12228"/>
    <cellStyle name="百分比 4 7 6" xfId="12231"/>
    <cellStyle name="百分比 4 7 6 10" xfId="1374"/>
    <cellStyle name="百分比 4 7 6 11" xfId="12236"/>
    <cellStyle name="百分比 4 7 6 12" xfId="12240"/>
    <cellStyle name="百分比 4 7 6 2" xfId="12244"/>
    <cellStyle name="百分比 4 7 6 3" xfId="12247"/>
    <cellStyle name="百分比 4 7 6 4" xfId="12250"/>
    <cellStyle name="百分比 4 7 6 5" xfId="12253"/>
    <cellStyle name="百分比 4 7 6 6" xfId="12256"/>
    <cellStyle name="百分比 4 7 6 7" xfId="12259"/>
    <cellStyle name="百分比 4 7 6 8" xfId="12262"/>
    <cellStyle name="百分比 4 7 6 9" xfId="12265"/>
    <cellStyle name="百分比 4 7 7" xfId="10781"/>
    <cellStyle name="百分比 4 7 7 10" xfId="12268"/>
    <cellStyle name="百分比 4 7 7 11" xfId="12271"/>
    <cellStyle name="百分比 4 7 7 12" xfId="12275"/>
    <cellStyle name="百分比 4 7 7 2" xfId="12279"/>
    <cellStyle name="百分比 4 7 7 3" xfId="12282"/>
    <cellStyle name="百分比 4 7 7 4" xfId="12285"/>
    <cellStyle name="百分比 4 7 7 5" xfId="12288"/>
    <cellStyle name="百分比 4 7 7 6" xfId="12291"/>
    <cellStyle name="百分比 4 7 7 7" xfId="12294"/>
    <cellStyle name="百分比 4 7 7 8" xfId="12297"/>
    <cellStyle name="百分比 4 7 7 9" xfId="12300"/>
    <cellStyle name="百分比 4 7 8" xfId="10787"/>
    <cellStyle name="百分比 4 7 9" xfId="10794"/>
    <cellStyle name="百分比 4 8" xfId="12303"/>
    <cellStyle name="百分比 4 8 10" xfId="12306"/>
    <cellStyle name="百分比 4 8 11" xfId="12309"/>
    <cellStyle name="百分比 4 8 12" xfId="12311"/>
    <cellStyle name="百分比 4 8 13" xfId="1"/>
    <cellStyle name="百分比 4 8 14" xfId="12313"/>
    <cellStyle name="百分比 4 8 15" xfId="12314"/>
    <cellStyle name="百分比 4 8 16" xfId="12315"/>
    <cellStyle name="百分比 4 8 17" xfId="12316"/>
    <cellStyle name="百分比 4 8 2" xfId="12318"/>
    <cellStyle name="百分比 4 8 2 10" xfId="4072"/>
    <cellStyle name="百分比 4 8 2 11" xfId="4076"/>
    <cellStyle name="百分比 4 8 2 12" xfId="4079"/>
    <cellStyle name="百分比 4 8 2 2" xfId="12320"/>
    <cellStyle name="百分比 4 8 2 3" xfId="12321"/>
    <cellStyle name="百分比 4 8 2 4" xfId="12322"/>
    <cellStyle name="百分比 4 8 2 5" xfId="12324"/>
    <cellStyle name="百分比 4 8 2 6" xfId="12326"/>
    <cellStyle name="百分比 4 8 2 7" xfId="12328"/>
    <cellStyle name="百分比 4 8 2 8" xfId="12329"/>
    <cellStyle name="百分比 4 8 2 9" xfId="12330"/>
    <cellStyle name="百分比 4 8 3" xfId="12331"/>
    <cellStyle name="百分比 4 8 3 10" xfId="12333"/>
    <cellStyle name="百分比 4 8 3 11" xfId="12334"/>
    <cellStyle name="百分比 4 8 3 12" xfId="12335"/>
    <cellStyle name="百分比 4 8 3 2" xfId="12336"/>
    <cellStyle name="百分比 4 8 3 3" xfId="12337"/>
    <cellStyle name="百分比 4 8 3 4" xfId="12338"/>
    <cellStyle name="百分比 4 8 3 5" xfId="12339"/>
    <cellStyle name="百分比 4 8 3 6" xfId="12341"/>
    <cellStyle name="百分比 4 8 3 7" xfId="12343"/>
    <cellStyle name="百分比 4 8 3 8" xfId="12345"/>
    <cellStyle name="百分比 4 8 3 9" xfId="12346"/>
    <cellStyle name="百分比 4 8 4" xfId="12347"/>
    <cellStyle name="百分比 4 8 4 10" xfId="12349"/>
    <cellStyle name="百分比 4 8 4 11" xfId="12352"/>
    <cellStyle name="百分比 4 8 4 12" xfId="12355"/>
    <cellStyle name="百分比 4 8 4 2" xfId="12359"/>
    <cellStyle name="百分比 4 8 4 3" xfId="12360"/>
    <cellStyle name="百分比 4 8 4 4" xfId="12362"/>
    <cellStyle name="百分比 4 8 4 5" xfId="12364"/>
    <cellStyle name="百分比 4 8 4 6" xfId="12366"/>
    <cellStyle name="百分比 4 8 4 7" xfId="12367"/>
    <cellStyle name="百分比 4 8 4 8" xfId="12368"/>
    <cellStyle name="百分比 4 8 4 9" xfId="12369"/>
    <cellStyle name="百分比 4 8 5" xfId="12370"/>
    <cellStyle name="百分比 4 8 5 10" xfId="12371"/>
    <cellStyle name="百分比 4 8 5 11" xfId="12373"/>
    <cellStyle name="百分比 4 8 5 12" xfId="12375"/>
    <cellStyle name="百分比 4 8 5 2" xfId="12378"/>
    <cellStyle name="百分比 4 8 5 3" xfId="12379"/>
    <cellStyle name="百分比 4 8 5 4" xfId="12380"/>
    <cellStyle name="百分比 4 8 5 5" xfId="12381"/>
    <cellStyle name="百分比 4 8 5 6" xfId="12382"/>
    <cellStyle name="百分比 4 8 5 7" xfId="12383"/>
    <cellStyle name="百分比 4 8 5 8" xfId="12384"/>
    <cellStyle name="百分比 4 8 5 9" xfId="12385"/>
    <cellStyle name="百分比 4 8 6" xfId="12386"/>
    <cellStyle name="百分比 4 8 7" xfId="12389"/>
    <cellStyle name="百分比 4 8 8" xfId="12392"/>
    <cellStyle name="百分比 4 8 9" xfId="12395"/>
    <cellStyle name="百分比 4 9" xfId="12398"/>
    <cellStyle name="百分比 4 9 10" xfId="12401"/>
    <cellStyle name="百分比 4 9 11" xfId="12403"/>
    <cellStyle name="百分比 4 9 12" xfId="12404"/>
    <cellStyle name="百分比 4 9 13" xfId="12405"/>
    <cellStyle name="百分比 4 9 14" xfId="12407"/>
    <cellStyle name="百分比 4 9 15" xfId="12409"/>
    <cellStyle name="百分比 4 9 16" xfId="12411"/>
    <cellStyle name="百分比 4 9 17" xfId="12413"/>
    <cellStyle name="百分比 4 9 2" xfId="12097"/>
    <cellStyle name="百分比 4 9 2 10" xfId="12415"/>
    <cellStyle name="百分比 4 9 2 11" xfId="12416"/>
    <cellStyle name="百分比 4 9 2 12" xfId="8806"/>
    <cellStyle name="百分比 4 9 2 2" xfId="12417"/>
    <cellStyle name="百分比 4 9 2 3" xfId="12418"/>
    <cellStyle name="百分比 4 9 2 4" xfId="12419"/>
    <cellStyle name="百分比 4 9 2 5" xfId="12420"/>
    <cellStyle name="百分比 4 9 2 6" xfId="12421"/>
    <cellStyle name="百分比 4 9 2 7" xfId="12422"/>
    <cellStyle name="百分比 4 9 2 8" xfId="12424"/>
    <cellStyle name="百分比 4 9 2 9" xfId="12426"/>
    <cellStyle name="百分比 4 9 3" xfId="12101"/>
    <cellStyle name="百分比 4 9 3 10" xfId="12428"/>
    <cellStyle name="百分比 4 9 3 11" xfId="12429"/>
    <cellStyle name="百分比 4 9 3 12" xfId="12431"/>
    <cellStyle name="百分比 4 9 3 2" xfId="12433"/>
    <cellStyle name="百分比 4 9 3 3" xfId="12434"/>
    <cellStyle name="百分比 4 9 3 4" xfId="12435"/>
    <cellStyle name="百分比 4 9 3 5" xfId="12436"/>
    <cellStyle name="百分比 4 9 3 6" xfId="12437"/>
    <cellStyle name="百分比 4 9 3 7" xfId="12438"/>
    <cellStyle name="百分比 4 9 3 8" xfId="12439"/>
    <cellStyle name="百分比 4 9 3 9" xfId="12440"/>
    <cellStyle name="百分比 4 9 4" xfId="12441"/>
    <cellStyle name="百分比 4 9 4 10" xfId="1959"/>
    <cellStyle name="百分比 4 9 4 11" xfId="1986"/>
    <cellStyle name="百分比 4 9 4 12" xfId="1525"/>
    <cellStyle name="百分比 4 9 4 2" xfId="12442"/>
    <cellStyle name="百分比 4 9 4 3" xfId="12445"/>
    <cellStyle name="百分比 4 9 4 4" xfId="12350"/>
    <cellStyle name="百分比 4 9 4 5" xfId="12353"/>
    <cellStyle name="百分比 4 9 4 6" xfId="12356"/>
    <cellStyle name="百分比 4 9 4 7" xfId="12448"/>
    <cellStyle name="百分比 4 9 4 8" xfId="12451"/>
    <cellStyle name="百分比 4 9 4 9" xfId="12454"/>
    <cellStyle name="百分比 4 9 5" xfId="12457"/>
    <cellStyle name="百分比 4 9 5 10" xfId="12458"/>
    <cellStyle name="百分比 4 9 5 11" xfId="12462"/>
    <cellStyle name="百分比 4 9 5 12" xfId="12466"/>
    <cellStyle name="百分比 4 9 5 2" xfId="12471"/>
    <cellStyle name="百分比 4 9 5 3" xfId="12472"/>
    <cellStyle name="百分比 4 9 5 4" xfId="12473"/>
    <cellStyle name="百分比 4 9 5 5" xfId="12474"/>
    <cellStyle name="百分比 4 9 5 6" xfId="12475"/>
    <cellStyle name="百分比 4 9 5 7" xfId="12476"/>
    <cellStyle name="百分比 4 9 5 8" xfId="12477"/>
    <cellStyle name="百分比 4 9 5 9" xfId="12478"/>
    <cellStyle name="百分比 4 9 6" xfId="12479"/>
    <cellStyle name="百分比 4 9 7" xfId="12482"/>
    <cellStyle name="百分比 4 9 8" xfId="12485"/>
    <cellStyle name="百分比 4 9 9" xfId="12488"/>
    <cellStyle name="百分比 5" xfId="12491"/>
    <cellStyle name="百分比 5 10" xfId="12492"/>
    <cellStyle name="百分比 5 10 10" xfId="12495"/>
    <cellStyle name="百分比 5 10 11" xfId="12497"/>
    <cellStyle name="百分比 5 10 12" xfId="12499"/>
    <cellStyle name="百分比 5 10 13" xfId="12501"/>
    <cellStyle name="百分比 5 10 14" xfId="12503"/>
    <cellStyle name="百分比 5 10 15" xfId="12505"/>
    <cellStyle name="百分比 5 10 16" xfId="12507"/>
    <cellStyle name="百分比 5 10 2" xfId="12509"/>
    <cellStyle name="百分比 5 10 2 10" xfId="12511"/>
    <cellStyle name="百分比 5 10 2 11" xfId="12512"/>
    <cellStyle name="百分比 5 10 2 12" xfId="725"/>
    <cellStyle name="百分比 5 10 2 2" xfId="12513"/>
    <cellStyle name="百分比 5 10 2 3" xfId="12515"/>
    <cellStyle name="百分比 5 10 2 4" xfId="1962"/>
    <cellStyle name="百分比 5 10 2 5" xfId="1969"/>
    <cellStyle name="百分比 5 10 2 6" xfId="1979"/>
    <cellStyle name="百分比 5 10 2 7" xfId="12518"/>
    <cellStyle name="百分比 5 10 2 8" xfId="12521"/>
    <cellStyle name="百分比 5 10 2 9" xfId="12524"/>
    <cellStyle name="百分比 5 10 3" xfId="12526"/>
    <cellStyle name="百分比 5 10 3 10" xfId="12527"/>
    <cellStyle name="百分比 5 10 3 11" xfId="12528"/>
    <cellStyle name="百分比 5 10 3 12" xfId="12529"/>
    <cellStyle name="百分比 5 10 3 2" xfId="12530"/>
    <cellStyle name="百分比 5 10 3 3" xfId="12531"/>
    <cellStyle name="百分比 5 10 3 4" xfId="1989"/>
    <cellStyle name="百分比 5 10 3 5" xfId="1994"/>
    <cellStyle name="百分比 5 10 3 6" xfId="2009"/>
    <cellStyle name="百分比 5 10 3 7" xfId="12532"/>
    <cellStyle name="百分比 5 10 3 8" xfId="12535"/>
    <cellStyle name="百分比 5 10 3 9" xfId="12538"/>
    <cellStyle name="百分比 5 10 4" xfId="12541"/>
    <cellStyle name="百分比 5 10 4 10" xfId="12542"/>
    <cellStyle name="百分比 5 10 4 11" xfId="12543"/>
    <cellStyle name="百分比 5 10 4 12" xfId="12544"/>
    <cellStyle name="百分比 5 10 4 2" xfId="1748"/>
    <cellStyle name="百分比 5 10 4 3" xfId="10820"/>
    <cellStyle name="百分比 5 10 4 4" xfId="2011"/>
    <cellStyle name="百分比 5 10 4 5" xfId="2018"/>
    <cellStyle name="百分比 5 10 4 6" xfId="2025"/>
    <cellStyle name="百分比 5 10 4 7" xfId="12545"/>
    <cellStyle name="百分比 5 10 4 8" xfId="12546"/>
    <cellStyle name="百分比 5 10 4 9" xfId="12547"/>
    <cellStyle name="百分比 5 10 5" xfId="12548"/>
    <cellStyle name="百分比 5 10 6" xfId="12549"/>
    <cellStyle name="百分比 5 10 7" xfId="12550"/>
    <cellStyle name="百分比 5 10 8" xfId="53"/>
    <cellStyle name="百分比 5 10 9" xfId="12551"/>
    <cellStyle name="百分比 5 11" xfId="12552"/>
    <cellStyle name="百分比 5 11 10" xfId="12554"/>
    <cellStyle name="百分比 5 11 11" xfId="12556"/>
    <cellStyle name="百分比 5 11 12" xfId="12558"/>
    <cellStyle name="百分比 5 11 13" xfId="12560"/>
    <cellStyle name="百分比 5 11 14" xfId="12562"/>
    <cellStyle name="百分比 5 11 2" xfId="12564"/>
    <cellStyle name="百分比 5 11 2 10" xfId="12565"/>
    <cellStyle name="百分比 5 11 2 11" xfId="12566"/>
    <cellStyle name="百分比 5 11 2 12" xfId="25"/>
    <cellStyle name="百分比 5 11 2 2" xfId="12567"/>
    <cellStyle name="百分比 5 11 2 3" xfId="12568"/>
    <cellStyle name="百分比 5 11 2 4" xfId="2090"/>
    <cellStyle name="百分比 5 11 2 5" xfId="2094"/>
    <cellStyle name="百分比 5 11 2 6" xfId="2100"/>
    <cellStyle name="百分比 5 11 2 7" xfId="12569"/>
    <cellStyle name="百分比 5 11 2 8" xfId="12570"/>
    <cellStyle name="百分比 5 11 2 9" xfId="12571"/>
    <cellStyle name="百分比 5 11 3" xfId="12573"/>
    <cellStyle name="百分比 5 11 4" xfId="12574"/>
    <cellStyle name="百分比 5 11 5" xfId="12575"/>
    <cellStyle name="百分比 5 11 6" xfId="12576"/>
    <cellStyle name="百分比 5 11 7" xfId="12577"/>
    <cellStyle name="百分比 5 11 8" xfId="12578"/>
    <cellStyle name="百分比 5 11 9" xfId="12579"/>
    <cellStyle name="百分比 5 12" xfId="12580"/>
    <cellStyle name="百分比 5 12 10" xfId="12581"/>
    <cellStyle name="百分比 5 12 11" xfId="12582"/>
    <cellStyle name="百分比 5 12 12" xfId="12583"/>
    <cellStyle name="百分比 5 12 13" xfId="12584"/>
    <cellStyle name="百分比 5 12 14" xfId="12585"/>
    <cellStyle name="百分比 5 12 2" xfId="12586"/>
    <cellStyle name="百分比 5 12 2 10" xfId="8150"/>
    <cellStyle name="百分比 5 12 2 11" xfId="8154"/>
    <cellStyle name="百分比 5 12 2 12" xfId="335"/>
    <cellStyle name="百分比 5 12 2 2" xfId="12588"/>
    <cellStyle name="百分比 5 12 2 3" xfId="12590"/>
    <cellStyle name="百分比 5 12 2 4" xfId="2255"/>
    <cellStyle name="百分比 5 12 2 5" xfId="2260"/>
    <cellStyle name="百分比 5 12 2 6" xfId="2265"/>
    <cellStyle name="百分比 5 12 2 7" xfId="12592"/>
    <cellStyle name="百分比 5 12 2 8" xfId="12594"/>
    <cellStyle name="百分比 5 12 2 9" xfId="12596"/>
    <cellStyle name="百分比 5 12 3" xfId="12599"/>
    <cellStyle name="百分比 5 12 4" xfId="12601"/>
    <cellStyle name="百分比 5 12 5" xfId="12603"/>
    <cellStyle name="百分比 5 12 6" xfId="12604"/>
    <cellStyle name="百分比 5 12 7" xfId="12605"/>
    <cellStyle name="百分比 5 12 8" xfId="12606"/>
    <cellStyle name="百分比 5 12 9" xfId="12607"/>
    <cellStyle name="百分比 5 13" xfId="8913"/>
    <cellStyle name="百分比 5 13 10" xfId="12608"/>
    <cellStyle name="百分比 5 13 11" xfId="12609"/>
    <cellStyle name="百分比 5 13 12" xfId="12610"/>
    <cellStyle name="百分比 5 13 13" xfId="12611"/>
    <cellStyle name="百分比 5 13 2" xfId="12612"/>
    <cellStyle name="百分比 5 13 3" xfId="12613"/>
    <cellStyle name="百分比 5 13 4" xfId="12614"/>
    <cellStyle name="百分比 5 13 5" xfId="12615"/>
    <cellStyle name="百分比 5 13 6" xfId="12616"/>
    <cellStyle name="百分比 5 13 7" xfId="12617"/>
    <cellStyle name="百分比 5 13 8" xfId="12618"/>
    <cellStyle name="百分比 5 13 9" xfId="12619"/>
    <cellStyle name="百分比 5 14" xfId="8915"/>
    <cellStyle name="百分比 5 15" xfId="8917"/>
    <cellStyle name="百分比 5 16" xfId="8920"/>
    <cellStyle name="百分比 5 17" xfId="8923"/>
    <cellStyle name="百分比 5 18" xfId="8926"/>
    <cellStyle name="百分比 5 19" xfId="8929"/>
    <cellStyle name="百分比 5 2" xfId="12620"/>
    <cellStyle name="百分比 5 2 10" xfId="12623"/>
    <cellStyle name="百分比 5 2 10 10" xfId="8749"/>
    <cellStyle name="百分比 5 2 10 11" xfId="12624"/>
    <cellStyle name="百分比 5 2 10 12" xfId="504"/>
    <cellStyle name="百分比 5 2 10 2" xfId="12627"/>
    <cellStyle name="百分比 5 2 10 3" xfId="12628"/>
    <cellStyle name="百分比 5 2 10 4" xfId="12629"/>
    <cellStyle name="百分比 5 2 10 5" xfId="12630"/>
    <cellStyle name="百分比 5 2 10 6" xfId="12631"/>
    <cellStyle name="百分比 5 2 10 7" xfId="12632"/>
    <cellStyle name="百分比 5 2 10 8" xfId="12633"/>
    <cellStyle name="百分比 5 2 10 9" xfId="12634"/>
    <cellStyle name="百分比 5 2 11" xfId="12635"/>
    <cellStyle name="百分比 5 2 11 10" xfId="8759"/>
    <cellStyle name="百分比 5 2 11 11" xfId="12636"/>
    <cellStyle name="百分比 5 2 11 12" xfId="12638"/>
    <cellStyle name="百分比 5 2 11 2" xfId="12640"/>
    <cellStyle name="百分比 5 2 11 3" xfId="12641"/>
    <cellStyle name="百分比 5 2 11 4" xfId="12642"/>
    <cellStyle name="百分比 5 2 11 5" xfId="12644"/>
    <cellStyle name="百分比 5 2 11 6" xfId="12646"/>
    <cellStyle name="百分比 5 2 11 7" xfId="12648"/>
    <cellStyle name="百分比 5 2 11 8" xfId="12650"/>
    <cellStyle name="百分比 5 2 11 9" xfId="12652"/>
    <cellStyle name="百分比 5 2 12" xfId="12654"/>
    <cellStyle name="百分比 5 2 12 10" xfId="12655"/>
    <cellStyle name="百分比 5 2 12 11" xfId="12656"/>
    <cellStyle name="百分比 5 2 12 12" xfId="12658"/>
    <cellStyle name="百分比 5 2 12 2" xfId="12660"/>
    <cellStyle name="百分比 5 2 12 3" xfId="12661"/>
    <cellStyle name="百分比 5 2 12 4" xfId="12663"/>
    <cellStyle name="百分比 5 2 12 5" xfId="12666"/>
    <cellStyle name="百分比 5 2 12 6" xfId="12669"/>
    <cellStyle name="百分比 5 2 12 7" xfId="12672"/>
    <cellStyle name="百分比 5 2 12 8" xfId="12675"/>
    <cellStyle name="百分比 5 2 12 9" xfId="12678"/>
    <cellStyle name="百分比 5 2 13" xfId="12681"/>
    <cellStyle name="百分比 5 2 14" xfId="12682"/>
    <cellStyle name="百分比 5 2 15" xfId="12683"/>
    <cellStyle name="百分比 5 2 16" xfId="12685"/>
    <cellStyle name="百分比 5 2 17" xfId="12687"/>
    <cellStyle name="百分比 5 2 18" xfId="12690"/>
    <cellStyle name="百分比 5 2 19" xfId="12693"/>
    <cellStyle name="百分比 5 2 2" xfId="12696"/>
    <cellStyle name="百分比 5 2 2 10" xfId="12697"/>
    <cellStyle name="百分比 5 2 2 11" xfId="12699"/>
    <cellStyle name="百分比 5 2 2 12" xfId="12701"/>
    <cellStyle name="百分比 5 2 2 2" xfId="12703"/>
    <cellStyle name="百分比 5 2 2 3" xfId="12705"/>
    <cellStyle name="百分比 5 2 2 4" xfId="12707"/>
    <cellStyle name="百分比 5 2 2 5" xfId="12708"/>
    <cellStyle name="百分比 5 2 2 6" xfId="12709"/>
    <cellStyle name="百分比 5 2 2 7" xfId="12710"/>
    <cellStyle name="百分比 5 2 2 8" xfId="12711"/>
    <cellStyle name="百分比 5 2 2 9" xfId="12712"/>
    <cellStyle name="百分比 5 2 20" xfId="12684"/>
    <cellStyle name="百分比 5 2 21" xfId="12686"/>
    <cellStyle name="百分比 5 2 22" xfId="12688"/>
    <cellStyle name="百分比 5 2 23" xfId="12691"/>
    <cellStyle name="百分比 5 2 24" xfId="12694"/>
    <cellStyle name="百分比 5 2 3" xfId="12713"/>
    <cellStyle name="百分比 5 2 3 10" xfId="12714"/>
    <cellStyle name="百分比 5 2 3 11" xfId="12716"/>
    <cellStyle name="百分比 5 2 3 12" xfId="12718"/>
    <cellStyle name="百分比 5 2 3 2" xfId="12720"/>
    <cellStyle name="百分比 5 2 3 3" xfId="12721"/>
    <cellStyle name="百分比 5 2 3 4" xfId="12722"/>
    <cellStyle name="百分比 5 2 3 5" xfId="12723"/>
    <cellStyle name="百分比 5 2 3 6" xfId="12724"/>
    <cellStyle name="百分比 5 2 3 7" xfId="12725"/>
    <cellStyle name="百分比 5 2 3 8" xfId="12726"/>
    <cellStyle name="百分比 5 2 3 9" xfId="12727"/>
    <cellStyle name="百分比 5 2 4" xfId="12728"/>
    <cellStyle name="百分比 5 2 4 10" xfId="12729"/>
    <cellStyle name="百分比 5 2 4 11" xfId="12732"/>
    <cellStyle name="百分比 5 2 4 12" xfId="12735"/>
    <cellStyle name="百分比 5 2 4 2" xfId="12737"/>
    <cellStyle name="百分比 5 2 4 3" xfId="12738"/>
    <cellStyle name="百分比 5 2 4 4" xfId="12739"/>
    <cellStyle name="百分比 5 2 4 5" xfId="12740"/>
    <cellStyle name="百分比 5 2 4 6" xfId="12742"/>
    <cellStyle name="百分比 5 2 4 7" xfId="12743"/>
    <cellStyle name="百分比 5 2 4 8" xfId="12744"/>
    <cellStyle name="百分比 5 2 4 9" xfId="12745"/>
    <cellStyle name="百分比 5 2 5" xfId="12746"/>
    <cellStyle name="百分比 5 2 5 10" xfId="12747"/>
    <cellStyle name="百分比 5 2 5 11" xfId="12750"/>
    <cellStyle name="百分比 5 2 5 12" xfId="12753"/>
    <cellStyle name="百分比 5 2 5 2" xfId="12756"/>
    <cellStyle name="百分比 5 2 5 3" xfId="12757"/>
    <cellStyle name="百分比 5 2 5 4" xfId="12758"/>
    <cellStyle name="百分比 5 2 5 5" xfId="12759"/>
    <cellStyle name="百分比 5 2 5 6" xfId="12761"/>
    <cellStyle name="百分比 5 2 5 7" xfId="12763"/>
    <cellStyle name="百分比 5 2 5 8" xfId="12764"/>
    <cellStyle name="百分比 5 2 5 9" xfId="12765"/>
    <cellStyle name="百分比 5 2 6" xfId="12769"/>
    <cellStyle name="百分比 5 2 6 10" xfId="12770"/>
    <cellStyle name="百分比 5 2 6 11" xfId="12771"/>
    <cellStyle name="百分比 5 2 6 12" xfId="12772"/>
    <cellStyle name="百分比 5 2 6 2" xfId="12773"/>
    <cellStyle name="百分比 5 2 6 3" xfId="12774"/>
    <cellStyle name="百分比 5 2 6 4" xfId="12775"/>
    <cellStyle name="百分比 5 2 6 5" xfId="12776"/>
    <cellStyle name="百分比 5 2 6 6" xfId="12777"/>
    <cellStyle name="百分比 5 2 6 7" xfId="12778"/>
    <cellStyle name="百分比 5 2 6 8" xfId="10012"/>
    <cellStyle name="百分比 5 2 6 9" xfId="10014"/>
    <cellStyle name="百分比 5 2 7" xfId="12779"/>
    <cellStyle name="百分比 5 2 7 10" xfId="12780"/>
    <cellStyle name="百分比 5 2 7 11" xfId="12781"/>
    <cellStyle name="百分比 5 2 7 12" xfId="12782"/>
    <cellStyle name="百分比 5 2 7 2" xfId="12783"/>
    <cellStyle name="百分比 5 2 7 3" xfId="12784"/>
    <cellStyle name="百分比 5 2 7 4" xfId="12785"/>
    <cellStyle name="百分比 5 2 7 5" xfId="12786"/>
    <cellStyle name="百分比 5 2 7 6" xfId="12787"/>
    <cellStyle name="百分比 5 2 7 7" xfId="12788"/>
    <cellStyle name="百分比 5 2 7 8" xfId="12789"/>
    <cellStyle name="百分比 5 2 7 9" xfId="12790"/>
    <cellStyle name="百分比 5 2 8" xfId="12793"/>
    <cellStyle name="百分比 5 2 8 10" xfId="12795"/>
    <cellStyle name="百分比 5 2 8 11" xfId="8824"/>
    <cellStyle name="百分比 5 2 8 12" xfId="12796"/>
    <cellStyle name="百分比 5 2 8 2" xfId="12797"/>
    <cellStyle name="百分比 5 2 8 3" xfId="12798"/>
    <cellStyle name="百分比 5 2 8 4" xfId="12799"/>
    <cellStyle name="百分比 5 2 8 5" xfId="12800"/>
    <cellStyle name="百分比 5 2 8 6" xfId="12801"/>
    <cellStyle name="百分比 5 2 8 7" xfId="12802"/>
    <cellStyle name="百分比 5 2 8 8" xfId="12803"/>
    <cellStyle name="百分比 5 2 8 9" xfId="12804"/>
    <cellStyle name="百分比 5 2 9" xfId="12807"/>
    <cellStyle name="百分比 5 2 9 10" xfId="12809"/>
    <cellStyle name="百分比 5 2 9 11" xfId="12811"/>
    <cellStyle name="百分比 5 2 9 12" xfId="12813"/>
    <cellStyle name="百分比 5 2 9 2" xfId="12815"/>
    <cellStyle name="百分比 5 2 9 3" xfId="12816"/>
    <cellStyle name="百分比 5 2 9 4" xfId="12817"/>
    <cellStyle name="百分比 5 2 9 5" xfId="12818"/>
    <cellStyle name="百分比 5 2 9 6" xfId="12819"/>
    <cellStyle name="百分比 5 2 9 7" xfId="12820"/>
    <cellStyle name="百分比 5 2 9 8" xfId="12821"/>
    <cellStyle name="百分比 5 2 9 9" xfId="12822"/>
    <cellStyle name="百分比 5 20" xfId="8918"/>
    <cellStyle name="百分比 5 21" xfId="8921"/>
    <cellStyle name="百分比 5 22" xfId="8924"/>
    <cellStyle name="百分比 5 23" xfId="8927"/>
    <cellStyle name="百分比 5 24" xfId="8930"/>
    <cellStyle name="百分比 5 25" xfId="8932"/>
    <cellStyle name="百分比 5 3" xfId="1868"/>
    <cellStyle name="百分比 5 3 10" xfId="12823"/>
    <cellStyle name="百分比 5 3 11" xfId="12824"/>
    <cellStyle name="百分比 5 3 12" xfId="12825"/>
    <cellStyle name="百分比 5 3 13" xfId="1545"/>
    <cellStyle name="百分比 5 3 14" xfId="1549"/>
    <cellStyle name="百分比 5 3 15" xfId="12826"/>
    <cellStyle name="百分比 5 3 16" xfId="12828"/>
    <cellStyle name="百分比 5 3 17" xfId="12830"/>
    <cellStyle name="百分比 5 3 18" xfId="12831"/>
    <cellStyle name="百分比 5 3 19" xfId="12832"/>
    <cellStyle name="百分比 5 3 2" xfId="12833"/>
    <cellStyle name="百分比 5 3 2 10" xfId="12834"/>
    <cellStyle name="百分比 5 3 2 11" xfId="12836"/>
    <cellStyle name="百分比 5 3 2 12" xfId="12839"/>
    <cellStyle name="百分比 5 3 2 2" xfId="12842"/>
    <cellStyle name="百分比 5 3 2 3" xfId="12844"/>
    <cellStyle name="百分比 5 3 2 4" xfId="12846"/>
    <cellStyle name="百分比 5 3 2 5" xfId="12847"/>
    <cellStyle name="百分比 5 3 2 6" xfId="12848"/>
    <cellStyle name="百分比 5 3 2 7" xfId="12849"/>
    <cellStyle name="百分比 5 3 2 8" xfId="12850"/>
    <cellStyle name="百分比 5 3 2 9" xfId="12851"/>
    <cellStyle name="百分比 5 3 20" xfId="12827"/>
    <cellStyle name="百分比 5 3 21" xfId="12829"/>
    <cellStyle name="百分比 5 3 3" xfId="12852"/>
    <cellStyle name="百分比 5 3 3 10" xfId="12853"/>
    <cellStyle name="百分比 5 3 3 11" xfId="12855"/>
    <cellStyle name="百分比 5 3 3 12" xfId="12858"/>
    <cellStyle name="百分比 5 3 3 2" xfId="12861"/>
    <cellStyle name="百分比 5 3 3 3" xfId="12862"/>
    <cellStyle name="百分比 5 3 3 4" xfId="12863"/>
    <cellStyle name="百分比 5 3 3 5" xfId="12864"/>
    <cellStyle name="百分比 5 3 3 6" xfId="12865"/>
    <cellStyle name="百分比 5 3 3 7" xfId="12866"/>
    <cellStyle name="百分比 5 3 3 8" xfId="12867"/>
    <cellStyle name="百分比 5 3 3 9" xfId="12868"/>
    <cellStyle name="百分比 5 3 4" xfId="12869"/>
    <cellStyle name="百分比 5 3 4 10" xfId="12870"/>
    <cellStyle name="百分比 5 3 4 11" xfId="12873"/>
    <cellStyle name="百分比 5 3 4 12" xfId="12876"/>
    <cellStyle name="百分比 5 3 4 2" xfId="12878"/>
    <cellStyle name="百分比 5 3 4 3" xfId="12879"/>
    <cellStyle name="百分比 5 3 4 4" xfId="12881"/>
    <cellStyle name="百分比 5 3 4 5" xfId="12883"/>
    <cellStyle name="百分比 5 3 4 6" xfId="12886"/>
    <cellStyle name="百分比 5 3 4 7" xfId="12888"/>
    <cellStyle name="百分比 5 3 4 8" xfId="12890"/>
    <cellStyle name="百分比 5 3 4 9" xfId="12892"/>
    <cellStyle name="百分比 5 3 5" xfId="12894"/>
    <cellStyle name="百分比 5 3 5 10" xfId="12895"/>
    <cellStyle name="百分比 5 3 5 11" xfId="12898"/>
    <cellStyle name="百分比 5 3 5 12" xfId="8942"/>
    <cellStyle name="百分比 5 3 5 2" xfId="12900"/>
    <cellStyle name="百分比 5 3 5 3" xfId="12901"/>
    <cellStyle name="百分比 5 3 5 4" xfId="12903"/>
    <cellStyle name="百分比 5 3 5 5" xfId="12905"/>
    <cellStyle name="百分比 5 3 5 6" xfId="12908"/>
    <cellStyle name="百分比 5 3 5 7" xfId="12911"/>
    <cellStyle name="百分比 5 3 5 8" xfId="12913"/>
    <cellStyle name="百分比 5 3 5 9" xfId="12493"/>
    <cellStyle name="百分比 5 3 6" xfId="12915"/>
    <cellStyle name="百分比 5 3 6 10" xfId="12916"/>
    <cellStyle name="百分比 5 3 6 11" xfId="12917"/>
    <cellStyle name="百分比 5 3 6 12" xfId="9035"/>
    <cellStyle name="百分比 5 3 6 2" xfId="12918"/>
    <cellStyle name="百分比 5 3 6 3" xfId="12919"/>
    <cellStyle name="百分比 5 3 6 4" xfId="12921"/>
    <cellStyle name="百分比 5 3 6 5" xfId="12923"/>
    <cellStyle name="百分比 5 3 6 6" xfId="12926"/>
    <cellStyle name="百分比 5 3 6 7" xfId="12929"/>
    <cellStyle name="百分比 5 3 6 8" xfId="12932"/>
    <cellStyle name="百分比 5 3 6 9" xfId="12934"/>
    <cellStyle name="百分比 5 3 7" xfId="12936"/>
    <cellStyle name="百分比 5 3 7 10" xfId="12937"/>
    <cellStyle name="百分比 5 3 7 11" xfId="12938"/>
    <cellStyle name="百分比 5 3 7 12" xfId="12939"/>
    <cellStyle name="百分比 5 3 7 2" xfId="12941"/>
    <cellStyle name="百分比 5 3 7 3" xfId="12942"/>
    <cellStyle name="百分比 5 3 7 4" xfId="12944"/>
    <cellStyle name="百分比 5 3 7 5" xfId="12946"/>
    <cellStyle name="百分比 5 3 7 6" xfId="12948"/>
    <cellStyle name="百分比 5 3 7 7" xfId="12950"/>
    <cellStyle name="百分比 5 3 7 8" xfId="12952"/>
    <cellStyle name="百分比 5 3 7 9" xfId="12954"/>
    <cellStyle name="百分比 5 3 8" xfId="12956"/>
    <cellStyle name="百分比 5 3 8 10" xfId="12957"/>
    <cellStyle name="百分比 5 3 8 11" xfId="12959"/>
    <cellStyle name="百分比 5 3 8 12" xfId="12961"/>
    <cellStyle name="百分比 5 3 8 2" xfId="12963"/>
    <cellStyle name="百分比 5 3 8 3" xfId="12964"/>
    <cellStyle name="百分比 5 3 8 4" xfId="12965"/>
    <cellStyle name="百分比 5 3 8 5" xfId="12966"/>
    <cellStyle name="百分比 5 3 8 6" xfId="12967"/>
    <cellStyle name="百分比 5 3 8 7" xfId="12968"/>
    <cellStyle name="百分比 5 3 8 8" xfId="12969"/>
    <cellStyle name="百分比 5 3 8 9" xfId="12970"/>
    <cellStyle name="百分比 5 3 9" xfId="12971"/>
    <cellStyle name="百分比 5 3 9 10" xfId="12972"/>
    <cellStyle name="百分比 5 3 9 11" xfId="12973"/>
    <cellStyle name="百分比 5 3 9 12" xfId="12974"/>
    <cellStyle name="百分比 5 3 9 2" xfId="12975"/>
    <cellStyle name="百分比 5 3 9 3" xfId="12976"/>
    <cellStyle name="百分比 5 3 9 4" xfId="12977"/>
    <cellStyle name="百分比 5 3 9 5" xfId="12978"/>
    <cellStyle name="百分比 5 3 9 6" xfId="12979"/>
    <cellStyle name="百分比 5 3 9 7" xfId="12980"/>
    <cellStyle name="百分比 5 3 9 8" xfId="12981"/>
    <cellStyle name="百分比 5 3 9 9" xfId="12982"/>
    <cellStyle name="百分比 5 4" xfId="1873"/>
    <cellStyle name="百分比 5 4 10" xfId="12983"/>
    <cellStyle name="百分比 5 4 11" xfId="12984"/>
    <cellStyle name="百分比 5 4 12" xfId="12985"/>
    <cellStyle name="百分比 5 4 13" xfId="12986"/>
    <cellStyle name="百分比 5 4 14" xfId="12988"/>
    <cellStyle name="百分比 5 4 15" xfId="2505"/>
    <cellStyle name="百分比 5 4 16" xfId="12990"/>
    <cellStyle name="百分比 5 4 17" xfId="12993"/>
    <cellStyle name="百分比 5 4 18" xfId="12995"/>
    <cellStyle name="百分比 5 4 19" xfId="12997"/>
    <cellStyle name="百分比 5 4 2" xfId="12237"/>
    <cellStyle name="百分比 5 4 2 10" xfId="13000"/>
    <cellStyle name="百分比 5 4 2 11" xfId="13002"/>
    <cellStyle name="百分比 5 4 2 12" xfId="13004"/>
    <cellStyle name="百分比 5 4 2 2" xfId="13006"/>
    <cellStyle name="百分比 5 4 2 3" xfId="13007"/>
    <cellStyle name="百分比 5 4 2 4" xfId="13008"/>
    <cellStyle name="百分比 5 4 2 5" xfId="13009"/>
    <cellStyle name="百分比 5 4 2 6" xfId="13010"/>
    <cellStyle name="百分比 5 4 2 7" xfId="13011"/>
    <cellStyle name="百分比 5 4 2 8" xfId="13012"/>
    <cellStyle name="百分比 5 4 2 9" xfId="13013"/>
    <cellStyle name="百分比 5 4 20" xfId="2504"/>
    <cellStyle name="百分比 5 4 21" xfId="12991"/>
    <cellStyle name="百分比 5 4 3" xfId="12241"/>
    <cellStyle name="百分比 5 4 3 10" xfId="13014"/>
    <cellStyle name="百分比 5 4 3 11" xfId="13015"/>
    <cellStyle name="百分比 5 4 3 12" xfId="13016"/>
    <cellStyle name="百分比 5 4 3 2" xfId="13017"/>
    <cellStyle name="百分比 5 4 3 3" xfId="13018"/>
    <cellStyle name="百分比 5 4 3 4" xfId="13019"/>
    <cellStyle name="百分比 5 4 3 5" xfId="13020"/>
    <cellStyle name="百分比 5 4 3 6" xfId="13021"/>
    <cellStyle name="百分比 5 4 3 7" xfId="13022"/>
    <cellStyle name="百分比 5 4 3 8" xfId="13023"/>
    <cellStyle name="百分比 5 4 3 9" xfId="13024"/>
    <cellStyle name="百分比 5 4 4" xfId="13025"/>
    <cellStyle name="百分比 5 4 4 10" xfId="13026"/>
    <cellStyle name="百分比 5 4 4 11" xfId="13029"/>
    <cellStyle name="百分比 5 4 4 12" xfId="13032"/>
    <cellStyle name="百分比 5 4 4 2" xfId="13035"/>
    <cellStyle name="百分比 5 4 4 3" xfId="13037"/>
    <cellStyle name="百分比 5 4 4 4" xfId="13039"/>
    <cellStyle name="百分比 5 4 4 5" xfId="13040"/>
    <cellStyle name="百分比 5 4 4 6" xfId="13042"/>
    <cellStyle name="百分比 5 4 4 7" xfId="13043"/>
    <cellStyle name="百分比 5 4 4 8" xfId="13044"/>
    <cellStyle name="百分比 5 4 4 9" xfId="13045"/>
    <cellStyle name="百分比 5 4 5" xfId="13046"/>
    <cellStyle name="百分比 5 4 5 10" xfId="13047"/>
    <cellStyle name="百分比 5 4 5 11" xfId="13051"/>
    <cellStyle name="百分比 5 4 5 12" xfId="13055"/>
    <cellStyle name="百分比 5 4 5 2" xfId="13061"/>
    <cellStyle name="百分比 5 4 5 3" xfId="13062"/>
    <cellStyle name="百分比 5 4 5 4" xfId="13063"/>
    <cellStyle name="百分比 5 4 5 5" xfId="13064"/>
    <cellStyle name="百分比 5 4 5 6" xfId="13066"/>
    <cellStyle name="百分比 5 4 5 7" xfId="13068"/>
    <cellStyle name="百分比 5 4 5 8" xfId="13069"/>
    <cellStyle name="百分比 5 4 5 9" xfId="13070"/>
    <cellStyle name="百分比 5 4 6" xfId="13071"/>
    <cellStyle name="百分比 5 4 6 10" xfId="13072"/>
    <cellStyle name="百分比 5 4 6 11" xfId="13073"/>
    <cellStyle name="百分比 5 4 6 12" xfId="13074"/>
    <cellStyle name="百分比 5 4 6 2" xfId="6924"/>
    <cellStyle name="百分比 5 4 6 3" xfId="6926"/>
    <cellStyle name="百分比 5 4 6 4" xfId="13077"/>
    <cellStyle name="百分比 5 4 6 5" xfId="13078"/>
    <cellStyle name="百分比 5 4 6 6" xfId="13079"/>
    <cellStyle name="百分比 5 4 6 7" xfId="13080"/>
    <cellStyle name="百分比 5 4 6 8" xfId="13081"/>
    <cellStyle name="百分比 5 4 6 9" xfId="13082"/>
    <cellStyle name="百分比 5 4 7" xfId="13083"/>
    <cellStyle name="百分比 5 4 7 10" xfId="460"/>
    <cellStyle name="百分比 5 4 7 11" xfId="464"/>
    <cellStyle name="百分比 5 4 7 12" xfId="4932"/>
    <cellStyle name="百分比 5 4 7 2" xfId="13084"/>
    <cellStyle name="百分比 5 4 7 3" xfId="13085"/>
    <cellStyle name="百分比 5 4 7 4" xfId="13086"/>
    <cellStyle name="百分比 5 4 7 5" xfId="13087"/>
    <cellStyle name="百分比 5 4 7 6" xfId="13088"/>
    <cellStyle name="百分比 5 4 7 7" xfId="13089"/>
    <cellStyle name="百分比 5 4 7 8" xfId="13090"/>
    <cellStyle name="百分比 5 4 7 9" xfId="13091"/>
    <cellStyle name="百分比 5 4 8" xfId="13092"/>
    <cellStyle name="百分比 5 4 8 10" xfId="13093"/>
    <cellStyle name="百分比 5 4 8 11" xfId="13096"/>
    <cellStyle name="百分比 5 4 8 12" xfId="13099"/>
    <cellStyle name="百分比 5 4 8 2" xfId="13100"/>
    <cellStyle name="百分比 5 4 8 3" xfId="13101"/>
    <cellStyle name="百分比 5 4 8 4" xfId="13102"/>
    <cellStyle name="百分比 5 4 8 5" xfId="13103"/>
    <cellStyle name="百分比 5 4 8 6" xfId="13104"/>
    <cellStyle name="百分比 5 4 8 7" xfId="13105"/>
    <cellStyle name="百分比 5 4 8 8" xfId="13106"/>
    <cellStyle name="百分比 5 4 8 9" xfId="13107"/>
    <cellStyle name="百分比 5 4 9" xfId="13108"/>
    <cellStyle name="百分比 5 4 9 10" xfId="13109"/>
    <cellStyle name="百分比 5 4 9 11" xfId="13111"/>
    <cellStyle name="百分比 5 4 9 12" xfId="13113"/>
    <cellStyle name="百分比 5 4 9 2" xfId="13115"/>
    <cellStyle name="百分比 5 4 9 3" xfId="13117"/>
    <cellStyle name="百分比 5 4 9 4" xfId="13119"/>
    <cellStyle name="百分比 5 4 9 5" xfId="13120"/>
    <cellStyle name="百分比 5 4 9 6" xfId="13121"/>
    <cellStyle name="百分比 5 4 9 7" xfId="13122"/>
    <cellStyle name="百分比 5 4 9 8" xfId="13123"/>
    <cellStyle name="百分比 5 4 9 9" xfId="13124"/>
    <cellStyle name="百分比 5 5" xfId="10946"/>
    <cellStyle name="百分比 5 5 10" xfId="13125"/>
    <cellStyle name="百分比 5 5 11" xfId="13128"/>
    <cellStyle name="百分比 5 5 12" xfId="13131"/>
    <cellStyle name="百分比 5 5 13" xfId="13133"/>
    <cellStyle name="百分比 5 5 14" xfId="13134"/>
    <cellStyle name="百分比 5 5 15" xfId="13135"/>
    <cellStyle name="百分比 5 5 16" xfId="13137"/>
    <cellStyle name="百分比 5 5 17" xfId="13139"/>
    <cellStyle name="百分比 5 5 18" xfId="13140"/>
    <cellStyle name="百分比 5 5 19" xfId="13141"/>
    <cellStyle name="百分比 5 5 2" xfId="13143"/>
    <cellStyle name="百分比 5 5 2 10" xfId="13144"/>
    <cellStyle name="百分比 5 5 2 11" xfId="13145"/>
    <cellStyle name="百分比 5 5 2 12" xfId="13146"/>
    <cellStyle name="百分比 5 5 2 2" xfId="13147"/>
    <cellStyle name="百分比 5 5 2 3" xfId="13149"/>
    <cellStyle name="百分比 5 5 2 4" xfId="13151"/>
    <cellStyle name="百分比 5 5 2 5" xfId="13152"/>
    <cellStyle name="百分比 5 5 2 6" xfId="13153"/>
    <cellStyle name="百分比 5 5 2 7" xfId="13154"/>
    <cellStyle name="百分比 5 5 2 8" xfId="13155"/>
    <cellStyle name="百分比 5 5 2 9" xfId="13156"/>
    <cellStyle name="百分比 5 5 20" xfId="13136"/>
    <cellStyle name="百分比 5 5 21" xfId="13138"/>
    <cellStyle name="百分比 5 5 3" xfId="13157"/>
    <cellStyle name="百分比 5 5 3 10" xfId="13158"/>
    <cellStyle name="百分比 5 5 3 11" xfId="13161"/>
    <cellStyle name="百分比 5 5 3 12" xfId="13162"/>
    <cellStyle name="百分比 5 5 3 2" xfId="13163"/>
    <cellStyle name="百分比 5 5 3 3" xfId="13166"/>
    <cellStyle name="百分比 5 5 3 4" xfId="260"/>
    <cellStyle name="百分比 5 5 3 5" xfId="13168"/>
    <cellStyle name="百分比 5 5 3 6" xfId="13169"/>
    <cellStyle name="百分比 5 5 3 7" xfId="13170"/>
    <cellStyle name="百分比 5 5 3 8" xfId="13171"/>
    <cellStyle name="百分比 5 5 3 9" xfId="13172"/>
    <cellStyle name="百分比 5 5 4" xfId="13173"/>
    <cellStyle name="百分比 5 5 4 10" xfId="13174"/>
    <cellStyle name="百分比 5 5 4 11" xfId="13177"/>
    <cellStyle name="百分比 5 5 4 12" xfId="13179"/>
    <cellStyle name="百分比 5 5 4 2" xfId="13181"/>
    <cellStyle name="百分比 5 5 4 3" xfId="13184"/>
    <cellStyle name="百分比 5 5 4 4" xfId="13186"/>
    <cellStyle name="百分比 5 5 4 5" xfId="13187"/>
    <cellStyle name="百分比 5 5 4 6" xfId="13188"/>
    <cellStyle name="百分比 5 5 4 7" xfId="13189"/>
    <cellStyle name="百分比 5 5 4 8" xfId="13190"/>
    <cellStyle name="百分比 5 5 4 9" xfId="13192"/>
    <cellStyle name="百分比 5 5 5" xfId="13194"/>
    <cellStyle name="百分比 5 5 5 10" xfId="13195"/>
    <cellStyle name="百分比 5 5 5 11" xfId="13197"/>
    <cellStyle name="百分比 5 5 5 12" xfId="13199"/>
    <cellStyle name="百分比 5 5 5 2" xfId="13201"/>
    <cellStyle name="百分比 5 5 5 3" xfId="13203"/>
    <cellStyle name="百分比 5 5 5 4" xfId="13204"/>
    <cellStyle name="百分比 5 5 5 5" xfId="13205"/>
    <cellStyle name="百分比 5 5 5 6" xfId="13206"/>
    <cellStyle name="百分比 5 5 5 7" xfId="13207"/>
    <cellStyle name="百分比 5 5 5 8" xfId="13208"/>
    <cellStyle name="百分比 5 5 5 9" xfId="13209"/>
    <cellStyle name="百分比 5 5 6" xfId="13210"/>
    <cellStyle name="百分比 5 5 6 10" xfId="8400"/>
    <cellStyle name="百分比 5 5 6 11" xfId="8402"/>
    <cellStyle name="百分比 5 5 6 12" xfId="8404"/>
    <cellStyle name="百分比 5 5 6 2" xfId="6963"/>
    <cellStyle name="百分比 5 5 6 3" xfId="6966"/>
    <cellStyle name="百分比 5 5 6 4" xfId="13211"/>
    <cellStyle name="百分比 5 5 6 5" xfId="13213"/>
    <cellStyle name="百分比 5 5 6 6" xfId="13215"/>
    <cellStyle name="百分比 5 5 6 7" xfId="13217"/>
    <cellStyle name="百分比 5 5 6 8" xfId="13219"/>
    <cellStyle name="百分比 5 5 6 9" xfId="13221"/>
    <cellStyle name="百分比 5 5 7" xfId="13223"/>
    <cellStyle name="百分比 5 5 7 10" xfId="13224"/>
    <cellStyle name="百分比 5 5 7 11" xfId="13225"/>
    <cellStyle name="百分比 5 5 7 12" xfId="13226"/>
    <cellStyle name="百分比 5 5 7 2" xfId="13227"/>
    <cellStyle name="百分比 5 5 7 3" xfId="13228"/>
    <cellStyle name="百分比 5 5 7 4" xfId="13229"/>
    <cellStyle name="百分比 5 5 7 5" xfId="13230"/>
    <cellStyle name="百分比 5 5 7 6" xfId="13231"/>
    <cellStyle name="百分比 5 5 7 7" xfId="13232"/>
    <cellStyle name="百分比 5 5 7 8" xfId="13233"/>
    <cellStyle name="百分比 5 5 7 9" xfId="13234"/>
    <cellStyle name="百分比 5 5 8" xfId="13235"/>
    <cellStyle name="百分比 5 5 8 10" xfId="13236"/>
    <cellStyle name="百分比 5 5 8 11" xfId="13237"/>
    <cellStyle name="百分比 5 5 8 12" xfId="13238"/>
    <cellStyle name="百分比 5 5 8 2" xfId="13239"/>
    <cellStyle name="百分比 5 5 8 3" xfId="13241"/>
    <cellStyle name="百分比 5 5 8 4" xfId="13242"/>
    <cellStyle name="百分比 5 5 8 5" xfId="13243"/>
    <cellStyle name="百分比 5 5 8 6" xfId="13244"/>
    <cellStyle name="百分比 5 5 8 7" xfId="13245"/>
    <cellStyle name="百分比 5 5 8 8" xfId="13246"/>
    <cellStyle name="百分比 5 5 8 9" xfId="13247"/>
    <cellStyle name="百分比 5 5 9" xfId="13248"/>
    <cellStyle name="百分比 5 5 9 10" xfId="13249"/>
    <cellStyle name="百分比 5 5 9 11" xfId="13250"/>
    <cellStyle name="百分比 5 5 9 12" xfId="13252"/>
    <cellStyle name="百分比 5 5 9 2" xfId="13254"/>
    <cellStyle name="百分比 5 5 9 3" xfId="13256"/>
    <cellStyle name="百分比 5 5 9 4" xfId="13258"/>
    <cellStyle name="百分比 5 5 9 5" xfId="13259"/>
    <cellStyle name="百分比 5 5 9 6" xfId="13260"/>
    <cellStyle name="百分比 5 5 9 7" xfId="13261"/>
    <cellStyle name="百分比 5 5 9 8" xfId="13262"/>
    <cellStyle name="百分比 5 5 9 9" xfId="13263"/>
    <cellStyle name="百分比 5 6" xfId="10949"/>
    <cellStyle name="百分比 5 6 10" xfId="13264"/>
    <cellStyle name="百分比 5 6 11" xfId="13268"/>
    <cellStyle name="百分比 5 6 12" xfId="13272"/>
    <cellStyle name="百分比 5 6 13" xfId="13276"/>
    <cellStyle name="百分比 5 6 14" xfId="13279"/>
    <cellStyle name="百分比 5 6 15" xfId="13282"/>
    <cellStyle name="百分比 5 6 16" xfId="13287"/>
    <cellStyle name="百分比 5 6 17" xfId="13292"/>
    <cellStyle name="百分比 5 6 18" xfId="13297"/>
    <cellStyle name="百分比 5 6 19" xfId="13302"/>
    <cellStyle name="百分比 5 6 2" xfId="13307"/>
    <cellStyle name="百分比 5 6 2 10" xfId="13310"/>
    <cellStyle name="百分比 5 6 2 11" xfId="13313"/>
    <cellStyle name="百分比 5 6 2 12" xfId="13316"/>
    <cellStyle name="百分比 5 6 2 2" xfId="13319"/>
    <cellStyle name="百分比 5 6 2 3" xfId="13323"/>
    <cellStyle name="百分比 5 6 2 4" xfId="13327"/>
    <cellStyle name="百分比 5 6 2 5" xfId="13330"/>
    <cellStyle name="百分比 5 6 2 6" xfId="13333"/>
    <cellStyle name="百分比 5 6 2 7" xfId="13336"/>
    <cellStyle name="百分比 5 6 2 8" xfId="13339"/>
    <cellStyle name="百分比 5 6 2 9" xfId="13342"/>
    <cellStyle name="百分比 5 6 3" xfId="13345"/>
    <cellStyle name="百分比 5 6 3 10" xfId="13348"/>
    <cellStyle name="百分比 5 6 3 11" xfId="13351"/>
    <cellStyle name="百分比 5 6 3 12" xfId="13354"/>
    <cellStyle name="百分比 5 6 3 2" xfId="13357"/>
    <cellStyle name="百分比 5 6 3 3" xfId="9196"/>
    <cellStyle name="百分比 5 6 3 4" xfId="9201"/>
    <cellStyle name="百分比 5 6 3 5" xfId="9205"/>
    <cellStyle name="百分比 5 6 3 6" xfId="9209"/>
    <cellStyle name="百分比 5 6 3 7" xfId="9213"/>
    <cellStyle name="百分比 5 6 3 8" xfId="9217"/>
    <cellStyle name="百分比 5 6 3 9" xfId="9221"/>
    <cellStyle name="百分比 5 6 4" xfId="13362"/>
    <cellStyle name="百分比 5 6 4 10" xfId="13365"/>
    <cellStyle name="百分比 5 6 4 11" xfId="13368"/>
    <cellStyle name="百分比 5 6 4 12" xfId="13371"/>
    <cellStyle name="百分比 5 6 4 2" xfId="13374"/>
    <cellStyle name="百分比 5 6 4 3" xfId="13377"/>
    <cellStyle name="百分比 5 6 4 4" xfId="13380"/>
    <cellStyle name="百分比 5 6 4 5" xfId="13383"/>
    <cellStyle name="百分比 5 6 4 6" xfId="13386"/>
    <cellStyle name="百分比 5 6 4 7" xfId="13389"/>
    <cellStyle name="百分比 5 6 4 8" xfId="13392"/>
    <cellStyle name="百分比 5 6 4 9" xfId="13395"/>
    <cellStyle name="百分比 5 6 5" xfId="13398"/>
    <cellStyle name="百分比 5 6 5 10" xfId="1619"/>
    <cellStyle name="百分比 5 6 5 11" xfId="3266"/>
    <cellStyle name="百分比 5 6 5 12" xfId="3273"/>
    <cellStyle name="百分比 5 6 5 2" xfId="8784"/>
    <cellStyle name="百分比 5 6 5 3" xfId="13401"/>
    <cellStyle name="百分比 5 6 5 4" xfId="13404"/>
    <cellStyle name="百分比 5 6 5 5" xfId="13407"/>
    <cellStyle name="百分比 5 6 5 6" xfId="13410"/>
    <cellStyle name="百分比 5 6 5 7" xfId="13413"/>
    <cellStyle name="百分比 5 6 5 8" xfId="13416"/>
    <cellStyle name="百分比 5 6 5 9" xfId="13419"/>
    <cellStyle name="百分比 5 6 6" xfId="13422"/>
    <cellStyle name="百分比 5 6 6 10" xfId="5239"/>
    <cellStyle name="百分比 5 6 6 11" xfId="5243"/>
    <cellStyle name="百分比 5 6 6 12" xfId="5247"/>
    <cellStyle name="百分比 5 6 6 2" xfId="5141"/>
    <cellStyle name="百分比 5 6 6 3" xfId="5147"/>
    <cellStyle name="百分比 5 6 6 4" xfId="5152"/>
    <cellStyle name="百分比 5 6 6 5" xfId="5158"/>
    <cellStyle name="百分比 5 6 6 6" xfId="13427"/>
    <cellStyle name="百分比 5 6 6 7" xfId="13431"/>
    <cellStyle name="百分比 5 6 6 8" xfId="10147"/>
    <cellStyle name="百分比 5 6 6 9" xfId="10154"/>
    <cellStyle name="百分比 5 6 7" xfId="13435"/>
    <cellStyle name="百分比 5 6 7 10" xfId="13440"/>
    <cellStyle name="百分比 5 6 7 11" xfId="13443"/>
    <cellStyle name="百分比 5 6 7 12" xfId="13446"/>
    <cellStyle name="百分比 5 6 7 2" xfId="13449"/>
    <cellStyle name="百分比 5 6 7 3" xfId="13452"/>
    <cellStyle name="百分比 5 6 7 4" xfId="13455"/>
    <cellStyle name="百分比 5 6 7 5" xfId="13458"/>
    <cellStyle name="百分比 5 6 7 6" xfId="13461"/>
    <cellStyle name="百分比 5 6 7 7" xfId="13464"/>
    <cellStyle name="百分比 5 6 7 8" xfId="13467"/>
    <cellStyle name="百分比 5 6 7 9" xfId="13470"/>
    <cellStyle name="百分比 5 6 8" xfId="13473"/>
    <cellStyle name="百分比 5 6 9" xfId="13478"/>
    <cellStyle name="百分比 5 7" xfId="13483"/>
    <cellStyle name="百分比 5 7 10" xfId="13486"/>
    <cellStyle name="百分比 5 7 11" xfId="13489"/>
    <cellStyle name="百分比 5 7 12" xfId="13492"/>
    <cellStyle name="百分比 5 7 13" xfId="13495"/>
    <cellStyle name="百分比 5 7 14" xfId="13498"/>
    <cellStyle name="百分比 5 7 15" xfId="13501"/>
    <cellStyle name="百分比 5 7 16" xfId="13506"/>
    <cellStyle name="百分比 5 7 17" xfId="13511"/>
    <cellStyle name="百分比 5 7 18" xfId="13516"/>
    <cellStyle name="百分比 5 7 19" xfId="13521"/>
    <cellStyle name="百分比 5 7 2" xfId="13526"/>
    <cellStyle name="百分比 5 7 2 10" xfId="13529"/>
    <cellStyle name="百分比 5 7 2 11" xfId="3610"/>
    <cellStyle name="百分比 5 7 2 12" xfId="3615"/>
    <cellStyle name="百分比 5 7 2 2" xfId="13533"/>
    <cellStyle name="百分比 5 7 2 3" xfId="13537"/>
    <cellStyle name="百分比 5 7 2 4" xfId="13541"/>
    <cellStyle name="百分比 5 7 2 5" xfId="13544"/>
    <cellStyle name="百分比 5 7 2 6" xfId="13547"/>
    <cellStyle name="百分比 5 7 2 7" xfId="13550"/>
    <cellStyle name="百分比 5 7 2 8" xfId="13553"/>
    <cellStyle name="百分比 5 7 2 9" xfId="13556"/>
    <cellStyle name="百分比 5 7 3" xfId="13559"/>
    <cellStyle name="百分比 5 7 3 10" xfId="13562"/>
    <cellStyle name="百分比 5 7 3 11" xfId="3538"/>
    <cellStyle name="百分比 5 7 3 12" xfId="3661"/>
    <cellStyle name="百分比 5 7 3 2" xfId="13566"/>
    <cellStyle name="百分比 5 7 3 3" xfId="13570"/>
    <cellStyle name="百分比 5 7 3 4" xfId="13574"/>
    <cellStyle name="百分比 5 7 3 5" xfId="13577"/>
    <cellStyle name="百分比 5 7 3 6" xfId="13580"/>
    <cellStyle name="百分比 5 7 3 7" xfId="13583"/>
    <cellStyle name="百分比 5 7 3 8" xfId="13586"/>
    <cellStyle name="百分比 5 7 3 9" xfId="13589"/>
    <cellStyle name="百分比 5 7 4" xfId="13592"/>
    <cellStyle name="百分比 5 7 4 10" xfId="13595"/>
    <cellStyle name="百分比 5 7 4 11" xfId="13600"/>
    <cellStyle name="百分比 5 7 4 12" xfId="13606"/>
    <cellStyle name="百分比 5 7 4 2" xfId="13612"/>
    <cellStyle name="百分比 5 7 4 3" xfId="13615"/>
    <cellStyle name="百分比 5 7 4 4" xfId="13618"/>
    <cellStyle name="百分比 5 7 4 5" xfId="13621"/>
    <cellStyle name="百分比 5 7 4 6" xfId="13624"/>
    <cellStyle name="百分比 5 7 4 7" xfId="13627"/>
    <cellStyle name="百分比 5 7 4 8" xfId="13630"/>
    <cellStyle name="百分比 5 7 4 9" xfId="13633"/>
    <cellStyle name="百分比 5 7 5" xfId="13636"/>
    <cellStyle name="百分比 5 7 5 10" xfId="13639"/>
    <cellStyle name="百分比 5 7 5 11" xfId="13645"/>
    <cellStyle name="百分比 5 7 5 12" xfId="13652"/>
    <cellStyle name="百分比 5 7 5 2" xfId="13659"/>
    <cellStyle name="百分比 5 7 5 3" xfId="13662"/>
    <cellStyle name="百分比 5 7 5 4" xfId="13665"/>
    <cellStyle name="百分比 5 7 5 5" xfId="13669"/>
    <cellStyle name="百分比 5 7 5 6" xfId="13673"/>
    <cellStyle name="百分比 5 7 5 7" xfId="13677"/>
    <cellStyle name="百分比 5 7 5 8" xfId="13680"/>
    <cellStyle name="百分比 5 7 5 9" xfId="13683"/>
    <cellStyle name="百分比 5 7 6" xfId="13688"/>
    <cellStyle name="百分比 5 7 6 10" xfId="13693"/>
    <cellStyle name="百分比 5 7 6 11" xfId="13698"/>
    <cellStyle name="百分比 5 7 6 12" xfId="13704"/>
    <cellStyle name="百分比 5 7 6 2" xfId="13710"/>
    <cellStyle name="百分比 5 7 6 3" xfId="13713"/>
    <cellStyle name="百分比 5 7 6 4" xfId="13716"/>
    <cellStyle name="百分比 5 7 6 5" xfId="13719"/>
    <cellStyle name="百分比 5 7 6 6" xfId="13722"/>
    <cellStyle name="百分比 5 7 6 7" xfId="13725"/>
    <cellStyle name="百分比 5 7 6 8" xfId="13730"/>
    <cellStyle name="百分比 5 7 6 9" xfId="13735"/>
    <cellStyle name="百分比 5 7 7" xfId="13739"/>
    <cellStyle name="百分比 5 7 7 10" xfId="13744"/>
    <cellStyle name="百分比 5 7 7 11" xfId="13748"/>
    <cellStyle name="百分比 5 7 7 12" xfId="13753"/>
    <cellStyle name="百分比 5 7 7 2" xfId="13758"/>
    <cellStyle name="百分比 5 7 7 3" xfId="13761"/>
    <cellStyle name="百分比 5 7 7 4" xfId="13764"/>
    <cellStyle name="百分比 5 7 7 5" xfId="13767"/>
    <cellStyle name="百分比 5 7 7 6" xfId="13770"/>
    <cellStyle name="百分比 5 7 7 7" xfId="13774"/>
    <cellStyle name="百分比 5 7 7 8" xfId="13778"/>
    <cellStyle name="百分比 5 7 7 9" xfId="13782"/>
    <cellStyle name="百分比 5 7 8" xfId="13787"/>
    <cellStyle name="百分比 5 7 9" xfId="13792"/>
    <cellStyle name="百分比 5 8" xfId="13797"/>
    <cellStyle name="百分比 5 8 10" xfId="13798"/>
    <cellStyle name="百分比 5 8 11" xfId="13799"/>
    <cellStyle name="百分比 5 8 12" xfId="13800"/>
    <cellStyle name="百分比 5 8 13" xfId="1563"/>
    <cellStyle name="百分比 5 8 14" xfId="1565"/>
    <cellStyle name="百分比 5 8 15" xfId="13801"/>
    <cellStyle name="百分比 5 8 16" xfId="13802"/>
    <cellStyle name="百分比 5 8 17" xfId="13803"/>
    <cellStyle name="百分比 5 8 2" xfId="13804"/>
    <cellStyle name="百分比 5 8 2 10" xfId="13805"/>
    <cellStyle name="百分比 5 8 2 11" xfId="13806"/>
    <cellStyle name="百分比 5 8 2 12" xfId="13808"/>
    <cellStyle name="百分比 5 8 2 2" xfId="13810"/>
    <cellStyle name="百分比 5 8 2 3" xfId="369"/>
    <cellStyle name="百分比 5 8 2 4" xfId="13811"/>
    <cellStyle name="百分比 5 8 2 5" xfId="13812"/>
    <cellStyle name="百分比 5 8 2 6" xfId="13813"/>
    <cellStyle name="百分比 5 8 2 7" xfId="13814"/>
    <cellStyle name="百分比 5 8 2 8" xfId="13815"/>
    <cellStyle name="百分比 5 8 2 9" xfId="13816"/>
    <cellStyle name="百分比 5 8 3" xfId="13817"/>
    <cellStyle name="百分比 5 8 3 10" xfId="7518"/>
    <cellStyle name="百分比 5 8 3 11" xfId="7519"/>
    <cellStyle name="百分比 5 8 3 12" xfId="7522"/>
    <cellStyle name="百分比 5 8 3 2" xfId="13818"/>
    <cellStyle name="百分比 5 8 3 3" xfId="13819"/>
    <cellStyle name="百分比 5 8 3 4" xfId="13820"/>
    <cellStyle name="百分比 5 8 3 5" xfId="13821"/>
    <cellStyle name="百分比 5 8 3 6" xfId="13822"/>
    <cellStyle name="百分比 5 8 3 7" xfId="13823"/>
    <cellStyle name="百分比 5 8 3 8" xfId="13824"/>
    <cellStyle name="百分比 5 8 3 9" xfId="13825"/>
    <cellStyle name="百分比 5 8 4" xfId="13826"/>
    <cellStyle name="百分比 5 8 4 10" xfId="667"/>
    <cellStyle name="百分比 5 8 4 11" xfId="13827"/>
    <cellStyle name="百分比 5 8 4 12" xfId="13831"/>
    <cellStyle name="百分比 5 8 4 2" xfId="13835"/>
    <cellStyle name="百分比 5 8 4 3" xfId="13836"/>
    <cellStyle name="百分比 5 8 4 4" xfId="13837"/>
    <cellStyle name="百分比 5 8 4 5" xfId="180"/>
    <cellStyle name="百分比 5 8 4 6" xfId="3375"/>
    <cellStyle name="百分比 5 8 4 7" xfId="3379"/>
    <cellStyle name="百分比 5 8 4 8" xfId="3383"/>
    <cellStyle name="百分比 5 8 4 9" xfId="13838"/>
    <cellStyle name="百分比 5 8 5" xfId="13839"/>
    <cellStyle name="百分比 5 8 5 10" xfId="3470"/>
    <cellStyle name="百分比 5 8 5 11" xfId="3475"/>
    <cellStyle name="百分比 5 8 5 12" xfId="3169"/>
    <cellStyle name="百分比 5 8 5 2" xfId="13840"/>
    <cellStyle name="百分比 5 8 5 3" xfId="13841"/>
    <cellStyle name="百分比 5 8 5 4" xfId="13842"/>
    <cellStyle name="百分比 5 8 5 5" xfId="13844"/>
    <cellStyle name="百分比 5 8 5 6" xfId="13846"/>
    <cellStyle name="百分比 5 8 5 7" xfId="13848"/>
    <cellStyle name="百分比 5 8 5 8" xfId="13849"/>
    <cellStyle name="百分比 5 8 5 9" xfId="13850"/>
    <cellStyle name="百分比 5 8 6" xfId="13851"/>
    <cellStyle name="百分比 5 8 7" xfId="13854"/>
    <cellStyle name="百分比 5 8 8" xfId="13857"/>
    <cellStyle name="百分比 5 8 9" xfId="13860"/>
    <cellStyle name="百分比 5 9" xfId="13863"/>
    <cellStyle name="百分比 5 9 10" xfId="13864"/>
    <cellStyle name="百分比 5 9 11" xfId="13865"/>
    <cellStyle name="百分比 5 9 12" xfId="13866"/>
    <cellStyle name="百分比 5 9 13" xfId="13867"/>
    <cellStyle name="百分比 5 9 14" xfId="13869"/>
    <cellStyle name="百分比 5 9 15" xfId="2882"/>
    <cellStyle name="百分比 5 9 16" xfId="13871"/>
    <cellStyle name="百分比 5 9 17" xfId="13873"/>
    <cellStyle name="百分比 5 9 2" xfId="12272"/>
    <cellStyle name="百分比 5 9 2 10" xfId="13875"/>
    <cellStyle name="百分比 5 9 2 11" xfId="13876"/>
    <cellStyle name="百分比 5 9 2 12" xfId="13877"/>
    <cellStyle name="百分比 5 9 2 2" xfId="13878"/>
    <cellStyle name="百分比 5 9 2 3" xfId="13879"/>
    <cellStyle name="百分比 5 9 2 4" xfId="13880"/>
    <cellStyle name="百分比 5 9 2 5" xfId="13881"/>
    <cellStyle name="百分比 5 9 2 6" xfId="13882"/>
    <cellStyle name="百分比 5 9 2 7" xfId="13883"/>
    <cellStyle name="百分比 5 9 2 8" xfId="13884"/>
    <cellStyle name="百分比 5 9 2 9" xfId="13885"/>
    <cellStyle name="百分比 5 9 3" xfId="12276"/>
    <cellStyle name="百分比 5 9 3 10" xfId="13886"/>
    <cellStyle name="百分比 5 9 3 11" xfId="13887"/>
    <cellStyle name="百分比 5 9 3 12" xfId="13888"/>
    <cellStyle name="百分比 5 9 3 2" xfId="13889"/>
    <cellStyle name="百分比 5 9 3 3" xfId="13890"/>
    <cellStyle name="百分比 5 9 3 4" xfId="13891"/>
    <cellStyle name="百分比 5 9 3 5" xfId="13892"/>
    <cellStyle name="百分比 5 9 3 6" xfId="13893"/>
    <cellStyle name="百分比 5 9 3 7" xfId="13894"/>
    <cellStyle name="百分比 5 9 3 8" xfId="13895"/>
    <cellStyle name="百分比 5 9 3 9" xfId="13896"/>
    <cellStyle name="百分比 5 9 4" xfId="13897"/>
    <cellStyle name="百分比 5 9 4 10" xfId="13898"/>
    <cellStyle name="百分比 5 9 4 11" xfId="13900"/>
    <cellStyle name="百分比 5 9 4 12" xfId="13902"/>
    <cellStyle name="百分比 5 9 4 2" xfId="13904"/>
    <cellStyle name="百分比 5 9 4 3" xfId="13907"/>
    <cellStyle name="百分比 5 9 4 4" xfId="13910"/>
    <cellStyle name="百分比 5 9 4 5" xfId="13911"/>
    <cellStyle name="百分比 5 9 4 6" xfId="13912"/>
    <cellStyle name="百分比 5 9 4 7" xfId="13913"/>
    <cellStyle name="百分比 5 9 4 8" xfId="13914"/>
    <cellStyle name="百分比 5 9 4 9" xfId="13915"/>
    <cellStyle name="百分比 5 9 5" xfId="13916"/>
    <cellStyle name="百分比 5 9 5 10" xfId="13917"/>
    <cellStyle name="百分比 5 9 5 11" xfId="13919"/>
    <cellStyle name="百分比 5 9 5 12" xfId="10384"/>
    <cellStyle name="百分比 5 9 5 2" xfId="13921"/>
    <cellStyle name="百分比 5 9 5 3" xfId="13922"/>
    <cellStyle name="百分比 5 9 5 4" xfId="13923"/>
    <cellStyle name="百分比 5 9 5 5" xfId="13924"/>
    <cellStyle name="百分比 5 9 5 6" xfId="13925"/>
    <cellStyle name="百分比 5 9 5 7" xfId="13926"/>
    <cellStyle name="百分比 5 9 5 8" xfId="13928"/>
    <cellStyle name="百分比 5 9 5 9" xfId="13929"/>
    <cellStyle name="百分比 5 9 6" xfId="13930"/>
    <cellStyle name="百分比 5 9 7" xfId="7467"/>
    <cellStyle name="百分比 5 9 8" xfId="13933"/>
    <cellStyle name="百分比 5 9 9" xfId="13937"/>
    <cellStyle name="百分比 6" xfId="13941"/>
    <cellStyle name="百分比 6 2" xfId="13942"/>
    <cellStyle name="百分比 6 3" xfId="13944"/>
    <cellStyle name="百分比 7" xfId="5660"/>
    <cellStyle name="百分比 8" xfId="5664"/>
    <cellStyle name="百分比 8 2" xfId="13946"/>
    <cellStyle name="百分比 9" xfId="2800"/>
    <cellStyle name="百分比 9 2" xfId="13948"/>
    <cellStyle name="编号" xfId="5065"/>
    <cellStyle name="表标题" xfId="14301"/>
    <cellStyle name="表标题 10" xfId="14302"/>
    <cellStyle name="表标题 10 10" xfId="14303"/>
    <cellStyle name="表标题 10 11" xfId="1793"/>
    <cellStyle name="表标题 10 12" xfId="1799"/>
    <cellStyle name="表标题 10 2" xfId="14304"/>
    <cellStyle name="表标题 10 3" xfId="14305"/>
    <cellStyle name="表标题 10 4" xfId="14306"/>
    <cellStyle name="表标题 10 5" xfId="14308"/>
    <cellStyle name="表标题 10 6" xfId="14310"/>
    <cellStyle name="表标题 10 7" xfId="1680"/>
    <cellStyle name="表标题 10 8" xfId="688"/>
    <cellStyle name="表标题 10 9" xfId="14312"/>
    <cellStyle name="表标题 11" xfId="14313"/>
    <cellStyle name="表标题 11 10" xfId="14314"/>
    <cellStyle name="表标题 11 11" xfId="1882"/>
    <cellStyle name="表标题 11 12" xfId="1889"/>
    <cellStyle name="表标题 11 2" xfId="14315"/>
    <cellStyle name="表标题 11 3" xfId="14316"/>
    <cellStyle name="表标题 11 4" xfId="14318"/>
    <cellStyle name="表标题 11 5" xfId="14320"/>
    <cellStyle name="表标题 11 6" xfId="14322"/>
    <cellStyle name="表标题 11 7" xfId="14323"/>
    <cellStyle name="表标题 11 8" xfId="14324"/>
    <cellStyle name="表标题 11 9" xfId="14325"/>
    <cellStyle name="表标题 12" xfId="14326"/>
    <cellStyle name="表标题 12 10" xfId="14327"/>
    <cellStyle name="表标题 12 11" xfId="14328"/>
    <cellStyle name="表标题 12 12" xfId="14329"/>
    <cellStyle name="表标题 12 2" xfId="14330"/>
    <cellStyle name="表标题 12 3" xfId="14331"/>
    <cellStyle name="表标题 12 4" xfId="14332"/>
    <cellStyle name="表标题 12 5" xfId="14333"/>
    <cellStyle name="表标题 12 6" xfId="14334"/>
    <cellStyle name="表标题 12 7" xfId="14335"/>
    <cellStyle name="表标题 12 8" xfId="14336"/>
    <cellStyle name="表标题 12 9" xfId="14337"/>
    <cellStyle name="表标题 13" xfId="14338"/>
    <cellStyle name="表标题 13 10" xfId="1492"/>
    <cellStyle name="表标题 13 11" xfId="581"/>
    <cellStyle name="表标题 13 12" xfId="1535"/>
    <cellStyle name="表标题 13 2" xfId="545"/>
    <cellStyle name="表标题 13 3" xfId="14339"/>
    <cellStyle name="表标题 13 4" xfId="14340"/>
    <cellStyle name="表标题 13 5" xfId="14341"/>
    <cellStyle name="表标题 13 6" xfId="14342"/>
    <cellStyle name="表标题 13 7" xfId="14343"/>
    <cellStyle name="表标题 13 8" xfId="14344"/>
    <cellStyle name="表标题 13 9" xfId="14345"/>
    <cellStyle name="表标题 14" xfId="14346"/>
    <cellStyle name="表标题 15" xfId="14347"/>
    <cellStyle name="表标题 16" xfId="14349"/>
    <cellStyle name="表标题 17" xfId="8454"/>
    <cellStyle name="表标题 18" xfId="8457"/>
    <cellStyle name="表标题 19" xfId="8460"/>
    <cellStyle name="表标题 2" xfId="14351"/>
    <cellStyle name="表标题 2 10" xfId="14286"/>
    <cellStyle name="表标题 2 11" xfId="14352"/>
    <cellStyle name="表标题 2 12" xfId="14354"/>
    <cellStyle name="表标题 2 2" xfId="14356"/>
    <cellStyle name="表标题 2 3" xfId="14357"/>
    <cellStyle name="表标题 2 4" xfId="14358"/>
    <cellStyle name="表标题 2 5" xfId="14359"/>
    <cellStyle name="表标题 2 6" xfId="14360"/>
    <cellStyle name="表标题 2 7" xfId="14361"/>
    <cellStyle name="表标题 2 8" xfId="14362"/>
    <cellStyle name="表标题 2 9" xfId="14363"/>
    <cellStyle name="表标题 20" xfId="14348"/>
    <cellStyle name="表标题 21" xfId="14350"/>
    <cellStyle name="表标题 22" xfId="8455"/>
    <cellStyle name="表标题 23" xfId="8458"/>
    <cellStyle name="表标题 24" xfId="8461"/>
    <cellStyle name="表标题 3" xfId="14364"/>
    <cellStyle name="表标题 3 10" xfId="14365"/>
    <cellStyle name="表标题 3 11" xfId="14366"/>
    <cellStyle name="表标题 3 12" xfId="14367"/>
    <cellStyle name="表标题 3 2" xfId="14368"/>
    <cellStyle name="表标题 3 3" xfId="14371"/>
    <cellStyle name="表标题 3 4" xfId="14374"/>
    <cellStyle name="表标题 3 5" xfId="14377"/>
    <cellStyle name="表标题 3 6" xfId="14380"/>
    <cellStyle name="表标题 3 7" xfId="14382"/>
    <cellStyle name="表标题 3 8" xfId="14384"/>
    <cellStyle name="表标题 3 9" xfId="3922"/>
    <cellStyle name="表标题 4" xfId="14385"/>
    <cellStyle name="表标题 4 10" xfId="14386"/>
    <cellStyle name="表标题 4 11" xfId="14387"/>
    <cellStyle name="表标题 4 12" xfId="14389"/>
    <cellStyle name="表标题 4 2" xfId="14391"/>
    <cellStyle name="表标题 4 3" xfId="14393"/>
    <cellStyle name="表标题 4 4" xfId="6499"/>
    <cellStyle name="表标题 4 5" xfId="6503"/>
    <cellStyle name="表标题 4 6" xfId="6507"/>
    <cellStyle name="表标题 4 7" xfId="14395"/>
    <cellStyle name="表标题 4 8" xfId="14396"/>
    <cellStyle name="表标题 4 9" xfId="14397"/>
    <cellStyle name="表标题 5" xfId="14398"/>
    <cellStyle name="表标题 5 10" xfId="14399"/>
    <cellStyle name="表标题 5 11" xfId="14402"/>
    <cellStyle name="表标题 5 12" xfId="14404"/>
    <cellStyle name="表标题 5 2" xfId="14406"/>
    <cellStyle name="表标题 5 3" xfId="14409"/>
    <cellStyle name="表标题 5 4" xfId="14412"/>
    <cellStyle name="表标题 5 5" xfId="14415"/>
    <cellStyle name="表标题 5 6" xfId="14417"/>
    <cellStyle name="表标题 5 7" xfId="14418"/>
    <cellStyle name="表标题 5 8" xfId="3982"/>
    <cellStyle name="表标题 5 9" xfId="3988"/>
    <cellStyle name="表标题 6" xfId="14419"/>
    <cellStyle name="表标题 6 10" xfId="14420"/>
    <cellStyle name="表标题 6 11" xfId="14421"/>
    <cellStyle name="表标题 6 12" xfId="14422"/>
    <cellStyle name="表标题 6 2" xfId="14423"/>
    <cellStyle name="表标题 6 3" xfId="14426"/>
    <cellStyle name="表标题 6 4" xfId="14429"/>
    <cellStyle name="表标题 6 5" xfId="14432"/>
    <cellStyle name="表标题 6 6" xfId="14434"/>
    <cellStyle name="表标题 6 7" xfId="14436"/>
    <cellStyle name="表标题 6 8" xfId="14438"/>
    <cellStyle name="表标题 6 9" xfId="14442"/>
    <cellStyle name="表标题 7" xfId="14445"/>
    <cellStyle name="表标题 7 10" xfId="14295"/>
    <cellStyle name="表标题 7 11" xfId="14446"/>
    <cellStyle name="表标题 7 12" xfId="14447"/>
    <cellStyle name="表标题 7 2" xfId="14448"/>
    <cellStyle name="表标题 7 3" xfId="14451"/>
    <cellStyle name="表标题 7 4" xfId="14454"/>
    <cellStyle name="表标题 7 5" xfId="14457"/>
    <cellStyle name="表标题 7 6" xfId="14459"/>
    <cellStyle name="表标题 7 7" xfId="14460"/>
    <cellStyle name="表标题 7 8" xfId="14461"/>
    <cellStyle name="表标题 7 9" xfId="14462"/>
    <cellStyle name="表标题 8" xfId="14463"/>
    <cellStyle name="表标题 8 10" xfId="14464"/>
    <cellStyle name="表标题 8 11" xfId="14465"/>
    <cellStyle name="表标题 8 12" xfId="14466"/>
    <cellStyle name="表标题 8 2" xfId="14467"/>
    <cellStyle name="表标题 8 3" xfId="14471"/>
    <cellStyle name="表标题 8 4" xfId="14475"/>
    <cellStyle name="表标题 8 5" xfId="14479"/>
    <cellStyle name="表标题 8 6" xfId="14482"/>
    <cellStyle name="表标题 8 7" xfId="14483"/>
    <cellStyle name="表标题 8 8" xfId="14484"/>
    <cellStyle name="表标题 8 9" xfId="4089"/>
    <cellStyle name="表标题 9" xfId="14485"/>
    <cellStyle name="表标题 9 10" xfId="9236"/>
    <cellStyle name="表标题 9 11" xfId="9238"/>
    <cellStyle name="表标题 9 12" xfId="387"/>
    <cellStyle name="表标题 9 2" xfId="14486"/>
    <cellStyle name="表标题 9 3" xfId="14488"/>
    <cellStyle name="表标题 9 4" xfId="2588"/>
    <cellStyle name="表标题 9 5" xfId="2599"/>
    <cellStyle name="表标题 9 6" xfId="2623"/>
    <cellStyle name="表标题 9 7" xfId="14490"/>
    <cellStyle name="表标题 9 8" xfId="14491"/>
    <cellStyle name="表标题 9 9" xfId="14492"/>
    <cellStyle name="解释性文本 10 2" xfId="438"/>
    <cellStyle name="解释性文本 11 2" xfId="22138"/>
    <cellStyle name="解释性文本 12 2" xfId="22167"/>
    <cellStyle name="解释性文本 13 2" xfId="36309"/>
    <cellStyle name="解释性文本 14 2" xfId="36310"/>
    <cellStyle name="解释性文本 15 2" xfId="36311"/>
    <cellStyle name="解释性文本 16 2" xfId="36312"/>
    <cellStyle name="解释性文本 17 2" xfId="36313"/>
    <cellStyle name="解释性文本 18 2" xfId="36314"/>
    <cellStyle name="解释性文本 2" xfId="36315"/>
    <cellStyle name="解释性文本 2 2" xfId="36316"/>
    <cellStyle name="解释性文本 2 2 2" xfId="36317"/>
    <cellStyle name="解释性文本 2 3" xfId="36318"/>
    <cellStyle name="解释性文本 2 3 2" xfId="36319"/>
    <cellStyle name="解释性文本 2 3 3" xfId="36320"/>
    <cellStyle name="解释性文本 2 4" xfId="36321"/>
    <cellStyle name="解释性文本 3" xfId="36322"/>
    <cellStyle name="解释性文本 3 2" xfId="36323"/>
    <cellStyle name="解释性文本 3 2 2" xfId="36324"/>
    <cellStyle name="解释性文本 3 3" xfId="36325"/>
    <cellStyle name="解释性文本 3 3 2" xfId="36326"/>
    <cellStyle name="解释性文本 3 3 3" xfId="36327"/>
    <cellStyle name="解释性文本 3 4" xfId="36328"/>
    <cellStyle name="解释性文本 4" xfId="36329"/>
    <cellStyle name="解释性文本 4 2" xfId="36330"/>
    <cellStyle name="解释性文本 4 2 2" xfId="36331"/>
    <cellStyle name="解释性文本 4 3" xfId="36332"/>
    <cellStyle name="解释性文本 4 3 2" xfId="36333"/>
    <cellStyle name="解释性文本 4 3 3" xfId="36334"/>
    <cellStyle name="解释性文本 4 4" xfId="36335"/>
    <cellStyle name="解释性文本 5 2" xfId="36336"/>
    <cellStyle name="解释性文本 5 2 2" xfId="36337"/>
    <cellStyle name="解释性文本 5 3" xfId="36338"/>
    <cellStyle name="解释性文本 5 3 2" xfId="36339"/>
    <cellStyle name="解释性文本 5 3 3" xfId="36340"/>
    <cellStyle name="解释性文本 5 4" xfId="36341"/>
    <cellStyle name="解释性文本 6 2" xfId="36342"/>
    <cellStyle name="解释性文本 6 2 2" xfId="36343"/>
    <cellStyle name="解释性文本 6 3" xfId="36344"/>
    <cellStyle name="解释性文本 6 3 2" xfId="36345"/>
    <cellStyle name="解释性文本 6 3 3" xfId="36346"/>
    <cellStyle name="解释性文本 6 4" xfId="36347"/>
    <cellStyle name="解释性文本 7 2" xfId="36348"/>
    <cellStyle name="解释性文本 7 2 2" xfId="36349"/>
    <cellStyle name="解释性文本 7 3" xfId="36350"/>
    <cellStyle name="解释性文本 7 3 2" xfId="36351"/>
    <cellStyle name="解释性文本 7 3 3" xfId="36352"/>
    <cellStyle name="解释性文本 7 4" xfId="36353"/>
    <cellStyle name="解释性文本 8 2" xfId="36354"/>
    <cellStyle name="解释性文本 8 2 2" xfId="36355"/>
    <cellStyle name="解释性文本 8 3" xfId="36356"/>
    <cellStyle name="解释性文本 8 3 2" xfId="36357"/>
    <cellStyle name="解释性文本 8 3 3" xfId="36358"/>
    <cellStyle name="解释性文本 8 4" xfId="36359"/>
    <cellStyle name="解释性文本 9 2" xfId="36360"/>
    <cellStyle name="解释性文本 9 2 2" xfId="36361"/>
    <cellStyle name="解释性文本 9 3" xfId="36362"/>
    <cellStyle name="解释性文本 9 3 2" xfId="36363"/>
    <cellStyle name="解释性文本 9 3 3" xfId="36364"/>
    <cellStyle name="解释性文本 9 4" xfId="36365"/>
    <cellStyle name="警告文本 10 2" xfId="36366"/>
    <cellStyle name="警告文本 11 2" xfId="36367"/>
    <cellStyle name="警告文本 12 2" xfId="36368"/>
    <cellStyle name="警告文本 13 2" xfId="36369"/>
    <cellStyle name="警告文本 14 2" xfId="36370"/>
    <cellStyle name="警告文本 15 2" xfId="36371"/>
    <cellStyle name="警告文本 16 2" xfId="36372"/>
    <cellStyle name="警告文本 17 2" xfId="36373"/>
    <cellStyle name="警告文本 18 2" xfId="36374"/>
    <cellStyle name="警告文本 2" xfId="36375"/>
    <cellStyle name="警告文本 2 2" xfId="36376"/>
    <cellStyle name="警告文本 2 2 2" xfId="36377"/>
    <cellStyle name="警告文本 2 3" xfId="36378"/>
    <cellStyle name="警告文本 2 3 2" xfId="36379"/>
    <cellStyle name="警告文本 2 3 3" xfId="36380"/>
    <cellStyle name="警告文本 2 4" xfId="36381"/>
    <cellStyle name="警告文本 3" xfId="36382"/>
    <cellStyle name="警告文本 3 2" xfId="36383"/>
    <cellStyle name="警告文本 3 2 2" xfId="36384"/>
    <cellStyle name="警告文本 3 3" xfId="36385"/>
    <cellStyle name="警告文本 3 3 2" xfId="36386"/>
    <cellStyle name="警告文本 3 3 3" xfId="36387"/>
    <cellStyle name="警告文本 3 4" xfId="36388"/>
    <cellStyle name="警告文本 4" xfId="36389"/>
    <cellStyle name="警告文本 4 2" xfId="36390"/>
    <cellStyle name="警告文本 4 2 2" xfId="36391"/>
    <cellStyle name="警告文本 4 3" xfId="36392"/>
    <cellStyle name="警告文本 4 3 2" xfId="36393"/>
    <cellStyle name="警告文本 4 3 3" xfId="36394"/>
    <cellStyle name="警告文本 4 4" xfId="36395"/>
    <cellStyle name="警告文本 5 2" xfId="36396"/>
    <cellStyle name="警告文本 5 2 2" xfId="36397"/>
    <cellStyle name="警告文本 5 3" xfId="36398"/>
    <cellStyle name="警告文本 5 3 2" xfId="36399"/>
    <cellStyle name="警告文本 5 3 3" xfId="36400"/>
    <cellStyle name="警告文本 5 4" xfId="36401"/>
    <cellStyle name="警告文本 6 2" xfId="36402"/>
    <cellStyle name="警告文本 6 2 2" xfId="36403"/>
    <cellStyle name="警告文本 6 3" xfId="36404"/>
    <cellStyle name="警告文本 6 3 2" xfId="36405"/>
    <cellStyle name="警告文本 6 3 3" xfId="36406"/>
    <cellStyle name="警告文本 6 4" xfId="36407"/>
    <cellStyle name="警告文本 7 2" xfId="36408"/>
    <cellStyle name="警告文本 7 2 2" xfId="36409"/>
    <cellStyle name="警告文本 7 3" xfId="36410"/>
    <cellStyle name="警告文本 7 3 2" xfId="36411"/>
    <cellStyle name="警告文本 7 3 3" xfId="36412"/>
    <cellStyle name="警告文本 7 4" xfId="36413"/>
    <cellStyle name="警告文本 8 2" xfId="36414"/>
    <cellStyle name="警告文本 8 2 2" xfId="36415"/>
    <cellStyle name="警告文本 8 3" xfId="36416"/>
    <cellStyle name="警告文本 8 3 2" xfId="36417"/>
    <cellStyle name="警告文本 8 3 3" xfId="36418"/>
    <cellStyle name="警告文本 8 4" xfId="36419"/>
    <cellStyle name="警告文本 9 2" xfId="36420"/>
    <cellStyle name="警告文本 9 2 2" xfId="36421"/>
    <cellStyle name="警告文本 9 3" xfId="36422"/>
    <cellStyle name="警告文本 9 3 2" xfId="36423"/>
    <cellStyle name="警告文本 9 3 3" xfId="36424"/>
    <cellStyle name="警告文本 9 4" xfId="36425"/>
    <cellStyle name="计算 10 2" xfId="36198"/>
    <cellStyle name="计算 11 2" xfId="36199"/>
    <cellStyle name="计算 12 2" xfId="36200"/>
    <cellStyle name="计算 13 2" xfId="36201"/>
    <cellStyle name="计算 14 2" xfId="36202"/>
    <cellStyle name="计算 15 2" xfId="36203"/>
    <cellStyle name="计算 16 2" xfId="36204"/>
    <cellStyle name="计算 17 2" xfId="36205"/>
    <cellStyle name="计算 18 2" xfId="36206"/>
    <cellStyle name="计算 2" xfId="36207"/>
    <cellStyle name="计算 2 2" xfId="36208"/>
    <cellStyle name="计算 2 2 2" xfId="36209"/>
    <cellStyle name="计算 2 3" xfId="36210"/>
    <cellStyle name="计算 2 3 2" xfId="36211"/>
    <cellStyle name="计算 2 3 3" xfId="36212"/>
    <cellStyle name="计算 2 4" xfId="36213"/>
    <cellStyle name="计算 3" xfId="36214"/>
    <cellStyle name="计算 3 2" xfId="36215"/>
    <cellStyle name="计算 3 2 2" xfId="36216"/>
    <cellStyle name="计算 3 3" xfId="36217"/>
    <cellStyle name="计算 3 3 2" xfId="36218"/>
    <cellStyle name="计算 3 3 3" xfId="36219"/>
    <cellStyle name="计算 3 4" xfId="36220"/>
    <cellStyle name="计算 4" xfId="36221"/>
    <cellStyle name="计算 4 2" xfId="36222"/>
    <cellStyle name="计算 4 2 2" xfId="36223"/>
    <cellStyle name="计算 4 3" xfId="36224"/>
    <cellStyle name="计算 4 3 2" xfId="36225"/>
    <cellStyle name="计算 4 3 3" xfId="36226"/>
    <cellStyle name="计算 4 4" xfId="36227"/>
    <cellStyle name="计算 5 2" xfId="36228"/>
    <cellStyle name="计算 5 2 2" xfId="36229"/>
    <cellStyle name="计算 5 3" xfId="36230"/>
    <cellStyle name="计算 5 3 2" xfId="23351"/>
    <cellStyle name="计算 5 3 3" xfId="36231"/>
    <cellStyle name="计算 5 4" xfId="36232"/>
    <cellStyle name="计算 6 2" xfId="36233"/>
    <cellStyle name="计算 6 2 2" xfId="5068"/>
    <cellStyle name="计算 6 3" xfId="36234"/>
    <cellStyle name="计算 6 3 2" xfId="5117"/>
    <cellStyle name="计算 6 3 3" xfId="5125"/>
    <cellStyle name="计算 6 4" xfId="36235"/>
    <cellStyle name="计算 7 2" xfId="36236"/>
    <cellStyle name="计算 7 2 2" xfId="36237"/>
    <cellStyle name="计算 7 3" xfId="36238"/>
    <cellStyle name="计算 7 3 2" xfId="36239"/>
    <cellStyle name="计算 7 3 3" xfId="36240"/>
    <cellStyle name="计算 7 4" xfId="36241"/>
    <cellStyle name="计算 8 2" xfId="36242"/>
    <cellStyle name="计算 8 2 2" xfId="36243"/>
    <cellStyle name="计算 8 3" xfId="36244"/>
    <cellStyle name="计算 8 3 2" xfId="36245"/>
    <cellStyle name="计算 8 3 3" xfId="36246"/>
    <cellStyle name="计算 8 4" xfId="36247"/>
    <cellStyle name="计算 9 2" xfId="36248"/>
    <cellStyle name="计算 9 2 2" xfId="6072"/>
    <cellStyle name="计算 9 3" xfId="36249"/>
    <cellStyle name="计算 9 3 2" xfId="36250"/>
    <cellStyle name="计算 9 3 3" xfId="36251"/>
    <cellStyle name="计算 9 4" xfId="36252"/>
    <cellStyle name="货币 2" xfId="36195"/>
    <cellStyle name="货币 3" xfId="36196"/>
    <cellStyle name="货币 3 2" xfId="36197"/>
    <cellStyle name="超链接 2" xfId="32373"/>
    <cellStyle name="超链接 2 10" xfId="32374"/>
    <cellStyle name="超链接 2 10 10" xfId="19054"/>
    <cellStyle name="超链接 2 10 11" xfId="19056"/>
    <cellStyle name="超链接 2 10 12" xfId="19058"/>
    <cellStyle name="超链接 2 10 13" xfId="19060"/>
    <cellStyle name="超链接 2 10 14" xfId="19062"/>
    <cellStyle name="超链接 2 10 15" xfId="32375"/>
    <cellStyle name="超链接 2 10 16" xfId="1704"/>
    <cellStyle name="超链接 2 10 17" xfId="11354"/>
    <cellStyle name="超链接 2 10 2" xfId="32376"/>
    <cellStyle name="超链接 2 10 2 10" xfId="31501"/>
    <cellStyle name="超链接 2 10 2 11" xfId="32377"/>
    <cellStyle name="超链接 2 10 2 12" xfId="32378"/>
    <cellStyle name="超链接 2 10 2 2" xfId="32379"/>
    <cellStyle name="超链接 2 10 2 3" xfId="32380"/>
    <cellStyle name="超链接 2 10 2 4" xfId="32381"/>
    <cellStyle name="超链接 2 10 2 5" xfId="32382"/>
    <cellStyle name="超链接 2 10 2 6" xfId="32383"/>
    <cellStyle name="超链接 2 10 2 7" xfId="32384"/>
    <cellStyle name="超链接 2 10 2 8" xfId="32385"/>
    <cellStyle name="超链接 2 10 2 9" xfId="25827"/>
    <cellStyle name="超链接 2 10 3" xfId="32386"/>
    <cellStyle name="超链接 2 10 3 10" xfId="32387"/>
    <cellStyle name="超链接 2 10 3 11" xfId="32388"/>
    <cellStyle name="超链接 2 10 3 12" xfId="32389"/>
    <cellStyle name="超链接 2 10 3 2" xfId="32390"/>
    <cellStyle name="超链接 2 10 3 3" xfId="32391"/>
    <cellStyle name="超链接 2 10 3 4" xfId="32392"/>
    <cellStyle name="超链接 2 10 3 5" xfId="32393"/>
    <cellStyle name="超链接 2 10 3 6" xfId="23137"/>
    <cellStyle name="超链接 2 10 3 7" xfId="23139"/>
    <cellStyle name="超链接 2 10 3 8" xfId="23141"/>
    <cellStyle name="超链接 2 10 3 9" xfId="25841"/>
    <cellStyle name="超链接 2 10 4" xfId="20324"/>
    <cellStyle name="超链接 2 10 4 10" xfId="29347"/>
    <cellStyle name="超链接 2 10 4 11" xfId="29349"/>
    <cellStyle name="超链接 2 10 4 12" xfId="29351"/>
    <cellStyle name="超链接 2 10 4 2" xfId="32394"/>
    <cellStyle name="超链接 2 10 4 3" xfId="32395"/>
    <cellStyle name="超链接 2 10 4 4" xfId="32396"/>
    <cellStyle name="超链接 2 10 4 5" xfId="32397"/>
    <cellStyle name="超链接 2 10 4 6" xfId="5437"/>
    <cellStyle name="超链接 2 10 4 7" xfId="5439"/>
    <cellStyle name="超链接 2 10 4 8" xfId="5441"/>
    <cellStyle name="超链接 2 10 4 9" xfId="25856"/>
    <cellStyle name="超链接 2 10 5" xfId="20327"/>
    <cellStyle name="超链接 2 10 5 10" xfId="29399"/>
    <cellStyle name="超链接 2 10 5 11" xfId="29401"/>
    <cellStyle name="超链接 2 10 5 12" xfId="29403"/>
    <cellStyle name="超链接 2 10 5 2" xfId="6660"/>
    <cellStyle name="超链接 2 10 5 3" xfId="6662"/>
    <cellStyle name="超链接 2 10 5 4" xfId="32398"/>
    <cellStyle name="超链接 2 10 5 5" xfId="32399"/>
    <cellStyle name="超链接 2 10 5 6" xfId="32400"/>
    <cellStyle name="超链接 2 10 5 7" xfId="32401"/>
    <cellStyle name="超链接 2 10 5 8" xfId="32402"/>
    <cellStyle name="超链接 2 10 5 9" xfId="25863"/>
    <cellStyle name="超链接 2 10 6" xfId="18975"/>
    <cellStyle name="超链接 2 10 7" xfId="14555"/>
    <cellStyle name="超链接 2 10 8" xfId="14562"/>
    <cellStyle name="超链接 2 10 9" xfId="14571"/>
    <cellStyle name="超链接 2 11" xfId="32403"/>
    <cellStyle name="超链接 2 11 10" xfId="19126"/>
    <cellStyle name="超链接 2 11 11" xfId="19128"/>
    <cellStyle name="超链接 2 11 12" xfId="19130"/>
    <cellStyle name="超链接 2 11 13" xfId="19133"/>
    <cellStyle name="超链接 2 11 14" xfId="19136"/>
    <cellStyle name="超链接 2 11 15" xfId="24162"/>
    <cellStyle name="超链接 2 11 16" xfId="11376"/>
    <cellStyle name="超链接 2 11 17" xfId="11379"/>
    <cellStyle name="超链接 2 11 2" xfId="32404"/>
    <cellStyle name="超链接 2 11 2 10" xfId="31584"/>
    <cellStyle name="超链接 2 11 2 11" xfId="32405"/>
    <cellStyle name="超链接 2 11 2 12" xfId="32406"/>
    <cellStyle name="超链接 2 11 2 2" xfId="32407"/>
    <cellStyle name="超链接 2 11 2 3" xfId="32408"/>
    <cellStyle name="超链接 2 11 2 4" xfId="32409"/>
    <cellStyle name="超链接 2 11 2 5" xfId="32410"/>
    <cellStyle name="超链接 2 11 2 6" xfId="32411"/>
    <cellStyle name="超链接 2 11 2 7" xfId="32412"/>
    <cellStyle name="超链接 2 11 2 8" xfId="32413"/>
    <cellStyle name="超链接 2 11 2 9" xfId="25934"/>
    <cellStyle name="超链接 2 11 3" xfId="32414"/>
    <cellStyle name="超链接 2 11 3 10" xfId="32415"/>
    <cellStyle name="超链接 2 11 3 11" xfId="32416"/>
    <cellStyle name="超链接 2 11 3 12" xfId="32417"/>
    <cellStyle name="超链接 2 11 3 2" xfId="32418"/>
    <cellStyle name="超链接 2 11 3 3" xfId="32419"/>
    <cellStyle name="超链接 2 11 3 4" xfId="32420"/>
    <cellStyle name="超链接 2 11 3 5" xfId="32421"/>
    <cellStyle name="超链接 2 11 3 6" xfId="32422"/>
    <cellStyle name="超链接 2 11 3 7" xfId="32423"/>
    <cellStyle name="超链接 2 11 3 8" xfId="32424"/>
    <cellStyle name="超链接 2 11 3 9" xfId="25954"/>
    <cellStyle name="超链接 2 11 4" xfId="20337"/>
    <cellStyle name="超链接 2 11 4 10" xfId="29720"/>
    <cellStyle name="超链接 2 11 4 11" xfId="29722"/>
    <cellStyle name="超链接 2 11 4 12" xfId="29724"/>
    <cellStyle name="超链接 2 11 4 2" xfId="32425"/>
    <cellStyle name="超链接 2 11 4 3" xfId="32426"/>
    <cellStyle name="超链接 2 11 4 4" xfId="32427"/>
    <cellStyle name="超链接 2 11 4 5" xfId="32428"/>
    <cellStyle name="超链接 2 11 4 6" xfId="32429"/>
    <cellStyle name="超链接 2 11 4 7" xfId="32430"/>
    <cellStyle name="超链接 2 11 4 8" xfId="32431"/>
    <cellStyle name="超链接 2 11 4 9" xfId="25965"/>
    <cellStyle name="超链接 2 11 5" xfId="20340"/>
    <cellStyle name="超链接 2 11 5 10" xfId="32432"/>
    <cellStyle name="超链接 2 11 5 11" xfId="32433"/>
    <cellStyle name="超链接 2 11 5 12" xfId="32434"/>
    <cellStyle name="超链接 2 11 5 2" xfId="32435"/>
    <cellStyle name="超链接 2 11 5 3" xfId="32436"/>
    <cellStyle name="超链接 2 11 5 4" xfId="32437"/>
    <cellStyle name="超链接 2 11 5 5" xfId="32438"/>
    <cellStyle name="超链接 2 11 5 6" xfId="32439"/>
    <cellStyle name="超链接 2 11 5 7" xfId="32440"/>
    <cellStyle name="超链接 2 11 5 8" xfId="32441"/>
    <cellStyle name="超链接 2 11 5 9" xfId="25974"/>
    <cellStyle name="超链接 2 11 6" xfId="20343"/>
    <cellStyle name="超链接 2 11 7" xfId="620"/>
    <cellStyle name="超链接 2 11 8" xfId="321"/>
    <cellStyle name="超链接 2 11 9" xfId="14577"/>
    <cellStyle name="超链接 2 12" xfId="32442"/>
    <cellStyle name="超链接 2 12 10" xfId="32443"/>
    <cellStyle name="超链接 2 12 11" xfId="32444"/>
    <cellStyle name="超链接 2 12 12" xfId="32445"/>
    <cellStyle name="超链接 2 12 13" xfId="24212"/>
    <cellStyle name="超链接 2 12 14" xfId="24214"/>
    <cellStyle name="超链接 2 12 15" xfId="24216"/>
    <cellStyle name="超链接 2 12 16" xfId="11398"/>
    <cellStyle name="超链接 2 12 2" xfId="32446"/>
    <cellStyle name="超链接 2 12 2 10" xfId="31941"/>
    <cellStyle name="超链接 2 12 2 11" xfId="31943"/>
    <cellStyle name="超链接 2 12 2 12" xfId="31945"/>
    <cellStyle name="超链接 2 12 2 2" xfId="32447"/>
    <cellStyle name="超链接 2 12 2 3" xfId="32448"/>
    <cellStyle name="超链接 2 12 2 4" xfId="32449"/>
    <cellStyle name="超链接 2 12 2 5" xfId="32450"/>
    <cellStyle name="超链接 2 12 2 6" xfId="32451"/>
    <cellStyle name="超链接 2 12 2 7" xfId="32452"/>
    <cellStyle name="超链接 2 12 2 8" xfId="32453"/>
    <cellStyle name="超链接 2 12 2 9" xfId="21410"/>
    <cellStyle name="超链接 2 12 3" xfId="32021"/>
    <cellStyle name="超链接 2 12 3 10" xfId="7715"/>
    <cellStyle name="超链接 2 12 3 11" xfId="7717"/>
    <cellStyle name="超链接 2 12 3 12" xfId="32454"/>
    <cellStyle name="超链接 2 12 3 2" xfId="32455"/>
    <cellStyle name="超链接 2 12 3 3" xfId="32456"/>
    <cellStyle name="超链接 2 12 3 4" xfId="32457"/>
    <cellStyle name="超链接 2 12 3 5" xfId="8740"/>
    <cellStyle name="超链接 2 12 3 6" xfId="32458"/>
    <cellStyle name="超链接 2 12 3 7" xfId="32459"/>
    <cellStyle name="超链接 2 12 3 8" xfId="32460"/>
    <cellStyle name="超链接 2 12 3 9" xfId="26027"/>
    <cellStyle name="超链接 2 12 4" xfId="20361"/>
    <cellStyle name="超链接 2 12 4 10" xfId="7784"/>
    <cellStyle name="超链接 2 12 4 11" xfId="7786"/>
    <cellStyle name="超链接 2 12 4 12" xfId="32461"/>
    <cellStyle name="超链接 2 12 4 2" xfId="32462"/>
    <cellStyle name="超链接 2 12 4 3" xfId="32463"/>
    <cellStyle name="超链接 2 12 4 4" xfId="32464"/>
    <cellStyle name="超链接 2 12 4 5" xfId="32465"/>
    <cellStyle name="超链接 2 12 4 6" xfId="32466"/>
    <cellStyle name="超链接 2 12 4 7" xfId="32467"/>
    <cellStyle name="超链接 2 12 4 8" xfId="32468"/>
    <cellStyle name="超链接 2 12 4 9" xfId="26041"/>
    <cellStyle name="超链接 2 12 5" xfId="20365"/>
    <cellStyle name="超链接 2 12 6" xfId="20368"/>
    <cellStyle name="超链接 2 12 7" xfId="14581"/>
    <cellStyle name="超链接 2 12 8" xfId="14587"/>
    <cellStyle name="超链接 2 12 9" xfId="14596"/>
    <cellStyle name="超链接 2 13" xfId="32469"/>
    <cellStyle name="超链接 2 13 10" xfId="31411"/>
    <cellStyle name="超链接 2 13 11" xfId="31413"/>
    <cellStyle name="超链接 2 13 12" xfId="31415"/>
    <cellStyle name="超链接 2 13 13" xfId="32470"/>
    <cellStyle name="超链接 2 13 14" xfId="4188"/>
    <cellStyle name="超链接 2 13 2" xfId="32471"/>
    <cellStyle name="超链接 2 13 2 10" xfId="23601"/>
    <cellStyle name="超链接 2 13 2 11" xfId="23604"/>
    <cellStyle name="超链接 2 13 2 12" xfId="23607"/>
    <cellStyle name="超链接 2 13 2 2" xfId="29205"/>
    <cellStyle name="超链接 2 13 2 3" xfId="29207"/>
    <cellStyle name="超链接 2 13 2 4" xfId="29209"/>
    <cellStyle name="超链接 2 13 2 5" xfId="29211"/>
    <cellStyle name="超链接 2 13 2 6" xfId="29213"/>
    <cellStyle name="超链接 2 13 2 7" xfId="29215"/>
    <cellStyle name="超链接 2 13 2 8" xfId="29217"/>
    <cellStyle name="超链接 2 13 2 9" xfId="15991"/>
    <cellStyle name="超链接 2 13 3" xfId="15823"/>
    <cellStyle name="超链接 2 13 4" xfId="20383"/>
    <cellStyle name="超链接 2 13 5" xfId="20386"/>
    <cellStyle name="超链接 2 13 6" xfId="20389"/>
    <cellStyle name="超链接 2 13 7" xfId="14600"/>
    <cellStyle name="超链接 2 13 8" xfId="5740"/>
    <cellStyle name="超链接 2 13 9" xfId="5745"/>
    <cellStyle name="超链接 2 14" xfId="32472"/>
    <cellStyle name="超链接 2 14 10" xfId="31477"/>
    <cellStyle name="超链接 2 14 11" xfId="31479"/>
    <cellStyle name="超链接 2 14 12" xfId="31481"/>
    <cellStyle name="超链接 2 14 13" xfId="32473"/>
    <cellStyle name="超链接 2 14 14" xfId="32474"/>
    <cellStyle name="超链接 2 14 2" xfId="32475"/>
    <cellStyle name="超链接 2 14 2 10" xfId="32476"/>
    <cellStyle name="超链接 2 14 2 11" xfId="32477"/>
    <cellStyle name="超链接 2 14 2 12" xfId="32478"/>
    <cellStyle name="超链接 2 14 2 2" xfId="29290"/>
    <cellStyle name="超链接 2 14 2 3" xfId="29292"/>
    <cellStyle name="超链接 2 14 2 4" xfId="29294"/>
    <cellStyle name="超链接 2 14 2 5" xfId="29296"/>
    <cellStyle name="超链接 2 14 2 6" xfId="29299"/>
    <cellStyle name="超链接 2 14 2 7" xfId="29302"/>
    <cellStyle name="超链接 2 14 2 8" xfId="29305"/>
    <cellStyle name="超链接 2 14 2 9" xfId="26099"/>
    <cellStyle name="超链接 2 14 3" xfId="32479"/>
    <cellStyle name="超链接 2 14 4" xfId="32480"/>
    <cellStyle name="超链接 2 14 5" xfId="32481"/>
    <cellStyle name="超链接 2 14 6" xfId="32482"/>
    <cellStyle name="超链接 2 14 7" xfId="32483"/>
    <cellStyle name="超链接 2 14 8" xfId="32484"/>
    <cellStyle name="超链接 2 14 9" xfId="32485"/>
    <cellStyle name="超链接 2 15" xfId="32486"/>
    <cellStyle name="超链接 2 15 10" xfId="15135"/>
    <cellStyle name="超链接 2 15 11" xfId="15137"/>
    <cellStyle name="超链接 2 15 12" xfId="32488"/>
    <cellStyle name="超链接 2 15 13" xfId="22858"/>
    <cellStyle name="超链接 2 15 2" xfId="31977"/>
    <cellStyle name="超链接 2 15 3" xfId="32489"/>
    <cellStyle name="超链接 2 15 4" xfId="32490"/>
    <cellStyle name="超链接 2 15 5" xfId="32491"/>
    <cellStyle name="超链接 2 15 6" xfId="32492"/>
    <cellStyle name="超链接 2 15 7" xfId="32493"/>
    <cellStyle name="超链接 2 15 8" xfId="32494"/>
    <cellStyle name="超链接 2 15 9" xfId="32495"/>
    <cellStyle name="超链接 2 16" xfId="32496"/>
    <cellStyle name="超链接 2 17" xfId="27755"/>
    <cellStyle name="超链接 2 18" xfId="27758"/>
    <cellStyle name="超链接 2 19" xfId="27761"/>
    <cellStyle name="超链接 2 2" xfId="32498"/>
    <cellStyle name="超链接 2 2 10" xfId="32499"/>
    <cellStyle name="超链接 2 2 10 10" xfId="26840"/>
    <cellStyle name="超链接 2 2 10 11" xfId="26843"/>
    <cellStyle name="超链接 2 2 10 12" xfId="26846"/>
    <cellStyle name="超链接 2 2 10 13" xfId="27121"/>
    <cellStyle name="超链接 2 2 10 14" xfId="23453"/>
    <cellStyle name="超链接 2 2 10 15" xfId="23457"/>
    <cellStyle name="超链接 2 2 10 16" xfId="23461"/>
    <cellStyle name="超链接 2 2 10 2" xfId="32500"/>
    <cellStyle name="超链接 2 2 10 2 10" xfId="32501"/>
    <cellStyle name="超链接 2 2 10 2 11" xfId="32502"/>
    <cellStyle name="超链接 2 2 10 2 12" xfId="32503"/>
    <cellStyle name="超链接 2 2 10 2 2" xfId="10987"/>
    <cellStyle name="超链接 2 2 10 2 3" xfId="19692"/>
    <cellStyle name="超链接 2 2 10 2 4" xfId="19699"/>
    <cellStyle name="超链接 2 2 10 2 5" xfId="18463"/>
    <cellStyle name="超链接 2 2 10 2 6" xfId="18470"/>
    <cellStyle name="超链接 2 2 10 2 7" xfId="18477"/>
    <cellStyle name="超链接 2 2 10 2 8" xfId="19952"/>
    <cellStyle name="超链接 2 2 10 2 9" xfId="19957"/>
    <cellStyle name="超链接 2 2 10 3" xfId="32504"/>
    <cellStyle name="超链接 2 2 10 3 10" xfId="22573"/>
    <cellStyle name="超链接 2 2 10 3 11" xfId="22578"/>
    <cellStyle name="超链接 2 2 10 3 12" xfId="22588"/>
    <cellStyle name="超链接 2 2 10 3 2" xfId="24391"/>
    <cellStyle name="超链接 2 2 10 3 3" xfId="24395"/>
    <cellStyle name="超链接 2 2 10 3 4" xfId="24400"/>
    <cellStyle name="超链接 2 2 10 3 5" xfId="24405"/>
    <cellStyle name="超链接 2 2 10 3 6" xfId="24410"/>
    <cellStyle name="超链接 2 2 10 3 7" xfId="24414"/>
    <cellStyle name="超链接 2 2 10 3 8" xfId="25319"/>
    <cellStyle name="超链接 2 2 10 3 9" xfId="25322"/>
    <cellStyle name="超链接 2 2 10 4" xfId="32505"/>
    <cellStyle name="超链接 2 2 10 4 10" xfId="23122"/>
    <cellStyle name="超链接 2 2 10 4 11" xfId="23135"/>
    <cellStyle name="超链接 2 2 10 4 12" xfId="23151"/>
    <cellStyle name="超链接 2 2 10 4 2" xfId="24419"/>
    <cellStyle name="超链接 2 2 10 4 3" xfId="24421"/>
    <cellStyle name="超链接 2 2 10 4 4" xfId="24423"/>
    <cellStyle name="超链接 2 2 10 4 5" xfId="24425"/>
    <cellStyle name="超链接 2 2 10 4 6" xfId="24427"/>
    <cellStyle name="超链接 2 2 10 4 7" xfId="24429"/>
    <cellStyle name="超链接 2 2 10 4 8" xfId="32506"/>
    <cellStyle name="超链接 2 2 10 4 9" xfId="32507"/>
    <cellStyle name="超链接 2 2 10 5" xfId="32508"/>
    <cellStyle name="超链接 2 2 10 6" xfId="32509"/>
    <cellStyle name="超链接 2 2 10 7" xfId="32510"/>
    <cellStyle name="超链接 2 2 10 8" xfId="32511"/>
    <cellStyle name="超链接 2 2 10 9" xfId="32512"/>
    <cellStyle name="超链接 2 2 11" xfId="32513"/>
    <cellStyle name="超链接 2 2 11 10" xfId="32514"/>
    <cellStyle name="超链接 2 2 11 11" xfId="8329"/>
    <cellStyle name="超链接 2 2 11 12" xfId="8331"/>
    <cellStyle name="超链接 2 2 11 13" xfId="8334"/>
    <cellStyle name="超链接 2 2 11 14" xfId="8337"/>
    <cellStyle name="超链接 2 2 11 2" xfId="23495"/>
    <cellStyle name="超链接 2 2 11 2 10" xfId="32515"/>
    <cellStyle name="超链接 2 2 11 2 11" xfId="5945"/>
    <cellStyle name="超链接 2 2 11 2 12" xfId="5949"/>
    <cellStyle name="超链接 2 2 11 2 2" xfId="11034"/>
    <cellStyle name="超链接 2 2 11 2 3" xfId="11451"/>
    <cellStyle name="超链接 2 2 11 2 4" xfId="11454"/>
    <cellStyle name="超链接 2 2 11 2 5" xfId="3117"/>
    <cellStyle name="超链接 2 2 11 2 6" xfId="18569"/>
    <cellStyle name="超链接 2 2 11 2 7" xfId="18572"/>
    <cellStyle name="超链接 2 2 11 2 8" xfId="32516"/>
    <cellStyle name="超链接 2 2 11 2 9" xfId="32517"/>
    <cellStyle name="超链接 2 2 11 3" xfId="23497"/>
    <cellStyle name="超链接 2 2 11 4" xfId="32518"/>
    <cellStyle name="超链接 2 2 11 5" xfId="32519"/>
    <cellStyle name="超链接 2 2 11 6" xfId="32520"/>
    <cellStyle name="超链接 2 2 11 7" xfId="32521"/>
    <cellStyle name="超链接 2 2 11 8" xfId="32522"/>
    <cellStyle name="超链接 2 2 11 9" xfId="32523"/>
    <cellStyle name="超链接 2 2 12" xfId="13532"/>
    <cellStyle name="超链接 2 2 12 10" xfId="28659"/>
    <cellStyle name="超链接 2 2 12 11" xfId="32524"/>
    <cellStyle name="超链接 2 2 12 12" xfId="32525"/>
    <cellStyle name="超链接 2 2 12 13" xfId="32526"/>
    <cellStyle name="超链接 2 2 12 14" xfId="32527"/>
    <cellStyle name="超链接 2 2 12 2" xfId="32528"/>
    <cellStyle name="超链接 2 2 12 2 10" xfId="32529"/>
    <cellStyle name="超链接 2 2 12 2 11" xfId="32530"/>
    <cellStyle name="超链接 2 2 12 2 12" xfId="32531"/>
    <cellStyle name="超链接 2 2 12 2 2" xfId="24540"/>
    <cellStyle name="超链接 2 2 12 2 3" xfId="11555"/>
    <cellStyle name="超链接 2 2 12 2 4" xfId="11558"/>
    <cellStyle name="超链接 2 2 12 2 5" xfId="3136"/>
    <cellStyle name="超链接 2 2 12 2 6" xfId="24542"/>
    <cellStyle name="超链接 2 2 12 2 7" xfId="24544"/>
    <cellStyle name="超链接 2 2 12 2 8" xfId="32532"/>
    <cellStyle name="超链接 2 2 12 2 9" xfId="32533"/>
    <cellStyle name="超链接 2 2 12 3" xfId="32534"/>
    <cellStyle name="超链接 2 2 12 4" xfId="32535"/>
    <cellStyle name="超链接 2 2 12 5" xfId="32536"/>
    <cellStyle name="超链接 2 2 12 6" xfId="32537"/>
    <cellStyle name="超链接 2 2 12 7" xfId="32538"/>
    <cellStyle name="超链接 2 2 12 8" xfId="32539"/>
    <cellStyle name="超链接 2 2 12 9" xfId="32540"/>
    <cellStyle name="超链接 2 2 13" xfId="3607"/>
    <cellStyle name="超链接 2 2 13 10" xfId="32542"/>
    <cellStyle name="超链接 2 2 13 11" xfId="32544"/>
    <cellStyle name="超链接 2 2 13 12" xfId="32546"/>
    <cellStyle name="超链接 2 2 13 13" xfId="32548"/>
    <cellStyle name="超链接 2 2 13 2" xfId="32549"/>
    <cellStyle name="超链接 2 2 13 3" xfId="32550"/>
    <cellStyle name="超链接 2 2 13 4" xfId="32551"/>
    <cellStyle name="超链接 2 2 13 5" xfId="32552"/>
    <cellStyle name="超链接 2 2 13 6" xfId="32553"/>
    <cellStyle name="超链接 2 2 13 7" xfId="32554"/>
    <cellStyle name="超链接 2 2 13 8" xfId="32555"/>
    <cellStyle name="超链接 2 2 13 9" xfId="32556"/>
    <cellStyle name="超链接 2 2 14" xfId="3612"/>
    <cellStyle name="超链接 2 2 15" xfId="3618"/>
    <cellStyle name="超链接 2 2 16" xfId="29886"/>
    <cellStyle name="超链接 2 2 17" xfId="26488"/>
    <cellStyle name="超链接 2 2 18" xfId="26492"/>
    <cellStyle name="超链接 2 2 19" xfId="26496"/>
    <cellStyle name="超链接 2 2 2" xfId="26404"/>
    <cellStyle name="超链接 2 2 2 10" xfId="21857"/>
    <cellStyle name="超链接 2 2 2 10 10" xfId="22319"/>
    <cellStyle name="超链接 2 2 2 10 11" xfId="22322"/>
    <cellStyle name="超链接 2 2 2 10 12" xfId="22324"/>
    <cellStyle name="超链接 2 2 2 10 2" xfId="9890"/>
    <cellStyle name="超链接 2 2 2 10 3" xfId="9893"/>
    <cellStyle name="超链接 2 2 2 10 4" xfId="9896"/>
    <cellStyle name="超链接 2 2 2 10 5" xfId="9900"/>
    <cellStyle name="超链接 2 2 2 10 6" xfId="9904"/>
    <cellStyle name="超链接 2 2 2 10 7" xfId="9908"/>
    <cellStyle name="超链接 2 2 2 10 8" xfId="9910"/>
    <cellStyle name="超链接 2 2 2 10 9" xfId="32557"/>
    <cellStyle name="超链接 2 2 2 11" xfId="21861"/>
    <cellStyle name="超链接 2 2 2 11 10" xfId="32558"/>
    <cellStyle name="超链接 2 2 2 11 11" xfId="32559"/>
    <cellStyle name="超链接 2 2 2 11 12" xfId="32560"/>
    <cellStyle name="超链接 2 2 2 11 2" xfId="9920"/>
    <cellStyle name="超链接 2 2 2 11 3" xfId="9923"/>
    <cellStyle name="超链接 2 2 2 11 4" xfId="9926"/>
    <cellStyle name="超链接 2 2 2 11 5" xfId="9929"/>
    <cellStyle name="超链接 2 2 2 11 6" xfId="9932"/>
    <cellStyle name="超链接 2 2 2 11 7" xfId="9935"/>
    <cellStyle name="超链接 2 2 2 11 8" xfId="9938"/>
    <cellStyle name="超链接 2 2 2 11 9" xfId="32561"/>
    <cellStyle name="超链接 2 2 2 12" xfId="21865"/>
    <cellStyle name="超链接 2 2 2 12 10" xfId="32562"/>
    <cellStyle name="超链接 2 2 2 12 11" xfId="32563"/>
    <cellStyle name="超链接 2 2 2 12 12" xfId="32564"/>
    <cellStyle name="超链接 2 2 2 12 2" xfId="9948"/>
    <cellStyle name="超链接 2 2 2 12 3" xfId="9952"/>
    <cellStyle name="超链接 2 2 2 12 4" xfId="9956"/>
    <cellStyle name="超链接 2 2 2 12 5" xfId="9960"/>
    <cellStyle name="超链接 2 2 2 12 6" xfId="9963"/>
    <cellStyle name="超链接 2 2 2 12 7" xfId="9966"/>
    <cellStyle name="超链接 2 2 2 12 8" xfId="9968"/>
    <cellStyle name="超链接 2 2 2 12 9" xfId="32565"/>
    <cellStyle name="超链接 2 2 2 13" xfId="21869"/>
    <cellStyle name="超链接 2 2 2 14" xfId="21871"/>
    <cellStyle name="超链接 2 2 2 15" xfId="21873"/>
    <cellStyle name="超链接 2 2 2 16" xfId="21876"/>
    <cellStyle name="超链接 2 2 2 17" xfId="21879"/>
    <cellStyle name="超链接 2 2 2 18" xfId="32566"/>
    <cellStyle name="超链接 2 2 2 19" xfId="32568"/>
    <cellStyle name="超链接 2 2 2 2" xfId="32570"/>
    <cellStyle name="超链接 2 2 2 2 10" xfId="13668"/>
    <cellStyle name="超链接 2 2 2 2 11" xfId="13672"/>
    <cellStyle name="超链接 2 2 2 2 12" xfId="13676"/>
    <cellStyle name="超链接 2 2 2 2 2" xfId="15430"/>
    <cellStyle name="超链接 2 2 2 2 3" xfId="15433"/>
    <cellStyle name="超链接 2 2 2 2 4" xfId="15436"/>
    <cellStyle name="超链接 2 2 2 2 5" xfId="28340"/>
    <cellStyle name="超链接 2 2 2 2 6" xfId="28342"/>
    <cellStyle name="超链接 2 2 2 2 7" xfId="28344"/>
    <cellStyle name="超链接 2 2 2 2 8" xfId="28346"/>
    <cellStyle name="超链接 2 2 2 2 9" xfId="28348"/>
    <cellStyle name="超链接 2 2 2 20" xfId="21874"/>
    <cellStyle name="超链接 2 2 2 21" xfId="21877"/>
    <cellStyle name="超链接 2 2 2 22" xfId="21880"/>
    <cellStyle name="超链接 2 2 2 23" xfId="32567"/>
    <cellStyle name="超链接 2 2 2 24" xfId="32569"/>
    <cellStyle name="超链接 2 2 2 3" xfId="32571"/>
    <cellStyle name="超链接 2 2 2 3 10" xfId="32572"/>
    <cellStyle name="超链接 2 2 2 3 11" xfId="32573"/>
    <cellStyle name="超链接 2 2 2 3 12" xfId="21162"/>
    <cellStyle name="超链接 2 2 2 3 2" xfId="21127"/>
    <cellStyle name="超链接 2 2 2 3 3" xfId="21130"/>
    <cellStyle name="超链接 2 2 2 3 4" xfId="21133"/>
    <cellStyle name="超链接 2 2 2 3 5" xfId="24447"/>
    <cellStyle name="超链接 2 2 2 3 6" xfId="24450"/>
    <cellStyle name="超链接 2 2 2 3 7" xfId="24455"/>
    <cellStyle name="超链接 2 2 2 3 8" xfId="28353"/>
    <cellStyle name="超链接 2 2 2 3 9" xfId="28357"/>
    <cellStyle name="超链接 2 2 2 4" xfId="32574"/>
    <cellStyle name="超链接 2 2 2 4 10" xfId="32575"/>
    <cellStyle name="超链接 2 2 2 4 11" xfId="32576"/>
    <cellStyle name="超链接 2 2 2 4 12" xfId="32577"/>
    <cellStyle name="超链接 2 2 2 4 2" xfId="21854"/>
    <cellStyle name="超链接 2 2 2 4 3" xfId="28368"/>
    <cellStyle name="超链接 2 2 2 4 4" xfId="28370"/>
    <cellStyle name="超链接 2 2 2 4 5" xfId="28372"/>
    <cellStyle name="超链接 2 2 2 4 6" xfId="28374"/>
    <cellStyle name="超链接 2 2 2 4 7" xfId="28378"/>
    <cellStyle name="超链接 2 2 2 4 8" xfId="28383"/>
    <cellStyle name="超链接 2 2 2 4 9" xfId="28388"/>
    <cellStyle name="超链接 2 2 2 5" xfId="32578"/>
    <cellStyle name="超链接 2 2 2 5 10" xfId="32579"/>
    <cellStyle name="超链接 2 2 2 5 11" xfId="32580"/>
    <cellStyle name="超链接 2 2 2 5 12" xfId="32581"/>
    <cellStyle name="超链接 2 2 2 5 2" xfId="32582"/>
    <cellStyle name="超链接 2 2 2 5 3" xfId="28402"/>
    <cellStyle name="超链接 2 2 2 5 4" xfId="28404"/>
    <cellStyle name="超链接 2 2 2 5 5" xfId="28406"/>
    <cellStyle name="超链接 2 2 2 5 6" xfId="28408"/>
    <cellStyle name="超链接 2 2 2 5 7" xfId="28411"/>
    <cellStyle name="超链接 2 2 2 5 8" xfId="28414"/>
    <cellStyle name="超链接 2 2 2 5 9" xfId="28417"/>
    <cellStyle name="超链接 2 2 2 6" xfId="32583"/>
    <cellStyle name="超链接 2 2 2 6 10" xfId="32584"/>
    <cellStyle name="超链接 2 2 2 6 11" xfId="32585"/>
    <cellStyle name="超链接 2 2 2 6 12" xfId="32586"/>
    <cellStyle name="超链接 2 2 2 6 2" xfId="22738"/>
    <cellStyle name="超链接 2 2 2 6 3" xfId="22742"/>
    <cellStyle name="超链接 2 2 2 6 4" xfId="1226"/>
    <cellStyle name="超链接 2 2 2 6 5" xfId="22745"/>
    <cellStyle name="超链接 2 2 2 6 6" xfId="22748"/>
    <cellStyle name="超链接 2 2 2 6 7" xfId="22753"/>
    <cellStyle name="超链接 2 2 2 6 8" xfId="28428"/>
    <cellStyle name="超链接 2 2 2 6 9" xfId="28432"/>
    <cellStyle name="超链接 2 2 2 7" xfId="32587"/>
    <cellStyle name="超链接 2 2 2 7 10" xfId="13843"/>
    <cellStyle name="超链接 2 2 2 7 11" xfId="13845"/>
    <cellStyle name="超链接 2 2 2 7 12" xfId="13847"/>
    <cellStyle name="超链接 2 2 2 7 2" xfId="15453"/>
    <cellStyle name="超链接 2 2 2 7 3" xfId="15456"/>
    <cellStyle name="超链接 2 2 2 7 4" xfId="1456"/>
    <cellStyle name="超链接 2 2 2 7 5" xfId="87"/>
    <cellStyle name="超链接 2 2 2 7 6" xfId="22764"/>
    <cellStyle name="超链接 2 2 2 7 7" xfId="22767"/>
    <cellStyle name="超链接 2 2 2 7 8" xfId="31026"/>
    <cellStyle name="超链接 2 2 2 7 9" xfId="31028"/>
    <cellStyle name="超链接 2 2 2 8" xfId="32588"/>
    <cellStyle name="超链接 2 2 2 8 10" xfId="32589"/>
    <cellStyle name="超链接 2 2 2 8 11" xfId="32590"/>
    <cellStyle name="超链接 2 2 2 8 12" xfId="21228"/>
    <cellStyle name="超链接 2 2 2 8 2" xfId="21184"/>
    <cellStyle name="超链接 2 2 2 8 3" xfId="21187"/>
    <cellStyle name="超链接 2 2 2 8 4" xfId="21190"/>
    <cellStyle name="超链接 2 2 2 8 5" xfId="22771"/>
    <cellStyle name="超链接 2 2 2 8 6" xfId="22774"/>
    <cellStyle name="超链接 2 2 2 8 7" xfId="22777"/>
    <cellStyle name="超链接 2 2 2 8 8" xfId="32591"/>
    <cellStyle name="超链接 2 2 2 8 9" xfId="32592"/>
    <cellStyle name="超链接 2 2 2 9" xfId="32593"/>
    <cellStyle name="超链接 2 2 2 9 10" xfId="9319"/>
    <cellStyle name="超链接 2 2 2 9 11" xfId="9335"/>
    <cellStyle name="超链接 2 2 2 9 12" xfId="9337"/>
    <cellStyle name="超链接 2 2 2 9 2" xfId="21887"/>
    <cellStyle name="超链接 2 2 2 9 3" xfId="22781"/>
    <cellStyle name="超链接 2 2 2 9 4" xfId="22783"/>
    <cellStyle name="超链接 2 2 2 9 5" xfId="22785"/>
    <cellStyle name="超链接 2 2 2 9 6" xfId="22787"/>
    <cellStyle name="超链接 2 2 2 9 7" xfId="22790"/>
    <cellStyle name="超链接 2 2 2 9 8" xfId="32594"/>
    <cellStyle name="超链接 2 2 2 9 9" xfId="32595"/>
    <cellStyle name="超链接 2 2 20" xfId="3617"/>
    <cellStyle name="超链接 2 2 21" xfId="29887"/>
    <cellStyle name="超链接 2 2 22" xfId="26489"/>
    <cellStyle name="超链接 2 2 23" xfId="26493"/>
    <cellStyle name="超链接 2 2 24" xfId="26497"/>
    <cellStyle name="超链接 2 2 25" xfId="26500"/>
    <cellStyle name="超链接 2 2 3" xfId="26407"/>
    <cellStyle name="超链接 2 2 3 10" xfId="18431"/>
    <cellStyle name="超链接 2 2 3 11" xfId="21922"/>
    <cellStyle name="超链接 2 2 3 12" xfId="21925"/>
    <cellStyle name="超链接 2 2 3 13" xfId="21928"/>
    <cellStyle name="超链接 2 2 3 14" xfId="21930"/>
    <cellStyle name="超链接 2 2 3 15" xfId="21932"/>
    <cellStyle name="超链接 2 2 3 16" xfId="21935"/>
    <cellStyle name="超链接 2 2 3 17" xfId="18264"/>
    <cellStyle name="超链接 2 2 3 18" xfId="18266"/>
    <cellStyle name="超链接 2 2 3 19" xfId="18268"/>
    <cellStyle name="超链接 2 2 3 2" xfId="18206"/>
    <cellStyle name="超链接 2 2 3 2 10" xfId="8883"/>
    <cellStyle name="超链接 2 2 3 2 11" xfId="32596"/>
    <cellStyle name="超链接 2 2 3 2 12" xfId="32597"/>
    <cellStyle name="超链接 2 2 3 2 2" xfId="32598"/>
    <cellStyle name="超链接 2 2 3 2 3" xfId="28541"/>
    <cellStyle name="超链接 2 2 3 2 4" xfId="28543"/>
    <cellStyle name="超链接 2 2 3 2 5" xfId="28545"/>
    <cellStyle name="超链接 2 2 3 2 6" xfId="28547"/>
    <cellStyle name="超链接 2 2 3 2 7" xfId="28549"/>
    <cellStyle name="超链接 2 2 3 2 8" xfId="28551"/>
    <cellStyle name="超链接 2 2 3 2 9" xfId="28553"/>
    <cellStyle name="超链接 2 2 3 20" xfId="21933"/>
    <cellStyle name="超链接 2 2 3 21" xfId="21936"/>
    <cellStyle name="超链接 2 2 3 3" xfId="26557"/>
    <cellStyle name="超链接 2 2 3 3 10" xfId="21572"/>
    <cellStyle name="超链接 2 2 3 3 11" xfId="21574"/>
    <cellStyle name="超链接 2 2 3 3 12" xfId="32599"/>
    <cellStyle name="超链接 2 2 3 3 2" xfId="32600"/>
    <cellStyle name="超链接 2 2 3 3 3" xfId="28562"/>
    <cellStyle name="超链接 2 2 3 3 4" xfId="28564"/>
    <cellStyle name="超链接 2 2 3 3 5" xfId="28566"/>
    <cellStyle name="超链接 2 2 3 3 6" xfId="28568"/>
    <cellStyle name="超链接 2 2 3 3 7" xfId="28570"/>
    <cellStyle name="超链接 2 2 3 3 8" xfId="7554"/>
    <cellStyle name="超链接 2 2 3 3 9" xfId="7557"/>
    <cellStyle name="超链接 2 2 3 4" xfId="32601"/>
    <cellStyle name="超链接 2 2 3 4 10" xfId="21622"/>
    <cellStyle name="超链接 2 2 3 4 11" xfId="21625"/>
    <cellStyle name="超链接 2 2 3 4 12" xfId="28135"/>
    <cellStyle name="超链接 2 2 3 4 2" xfId="21919"/>
    <cellStyle name="超链接 2 2 3 4 3" xfId="28582"/>
    <cellStyle name="超链接 2 2 3 4 4" xfId="28584"/>
    <cellStyle name="超链接 2 2 3 4 5" xfId="28586"/>
    <cellStyle name="超链接 2 2 3 4 6" xfId="28588"/>
    <cellStyle name="超链接 2 2 3 4 7" xfId="28590"/>
    <cellStyle name="超链接 2 2 3 4 8" xfId="28593"/>
    <cellStyle name="超链接 2 2 3 4 9" xfId="28596"/>
    <cellStyle name="超链接 2 2 3 5" xfId="32602"/>
    <cellStyle name="超链接 2 2 3 5 10" xfId="23899"/>
    <cellStyle name="超链接 2 2 3 5 11" xfId="23901"/>
    <cellStyle name="超链接 2 2 3 5 12" xfId="23903"/>
    <cellStyle name="超链接 2 2 3 5 2" xfId="32603"/>
    <cellStyle name="超链接 2 2 3 5 3" xfId="28610"/>
    <cellStyle name="超链接 2 2 3 5 4" xfId="28612"/>
    <cellStyle name="超链接 2 2 3 5 5" xfId="28614"/>
    <cellStyle name="超链接 2 2 3 5 6" xfId="28616"/>
    <cellStyle name="超链接 2 2 3 5 7" xfId="28618"/>
    <cellStyle name="超链接 2 2 3 5 8" xfId="28620"/>
    <cellStyle name="超链接 2 2 3 5 9" xfId="28622"/>
    <cellStyle name="超链接 2 2 3 6" xfId="32604"/>
    <cellStyle name="超链接 2 2 3 6 10" xfId="23959"/>
    <cellStyle name="超链接 2 2 3 6 11" xfId="23961"/>
    <cellStyle name="超链接 2 2 3 6 12" xfId="23963"/>
    <cellStyle name="超链接 2 2 3 6 2" xfId="22865"/>
    <cellStyle name="超链接 2 2 3 6 3" xfId="22868"/>
    <cellStyle name="超链接 2 2 3 6 4" xfId="1884"/>
    <cellStyle name="超链接 2 2 3 6 5" xfId="22871"/>
    <cellStyle name="超链接 2 2 3 6 6" xfId="22874"/>
    <cellStyle name="超链接 2 2 3 6 7" xfId="22877"/>
    <cellStyle name="超链接 2 2 3 6 8" xfId="28628"/>
    <cellStyle name="超链接 2 2 3 6 9" xfId="28630"/>
    <cellStyle name="超链接 2 2 3 7" xfId="32605"/>
    <cellStyle name="超链接 2 2 3 7 10" xfId="23992"/>
    <cellStyle name="超链接 2 2 3 7 11" xfId="23994"/>
    <cellStyle name="超链接 2 2 3 7 12" xfId="23996"/>
    <cellStyle name="超链接 2 2 3 7 2" xfId="22886"/>
    <cellStyle name="超链接 2 2 3 7 3" xfId="22888"/>
    <cellStyle name="超链接 2 2 3 7 4" xfId="646"/>
    <cellStyle name="超链接 2 2 3 7 5" xfId="1891"/>
    <cellStyle name="超链接 2 2 3 7 6" xfId="22890"/>
    <cellStyle name="超链接 2 2 3 7 7" xfId="22892"/>
    <cellStyle name="超链接 2 2 3 7 8" xfId="32606"/>
    <cellStyle name="超链接 2 2 3 7 9" xfId="32607"/>
    <cellStyle name="超链接 2 2 3 8" xfId="32608"/>
    <cellStyle name="超链接 2 2 3 8 10" xfId="21689"/>
    <cellStyle name="超链接 2 2 3 8 11" xfId="21692"/>
    <cellStyle name="超链接 2 2 3 8 12" xfId="32609"/>
    <cellStyle name="超链接 2 2 3 8 2" xfId="22906"/>
    <cellStyle name="超链接 2 2 3 8 3" xfId="22909"/>
    <cellStyle name="超链接 2 2 3 8 4" xfId="22912"/>
    <cellStyle name="超链接 2 2 3 8 5" xfId="22915"/>
    <cellStyle name="超链接 2 2 3 8 6" xfId="22918"/>
    <cellStyle name="超链接 2 2 3 8 7" xfId="22920"/>
    <cellStyle name="超链接 2 2 3 8 8" xfId="32610"/>
    <cellStyle name="超链接 2 2 3 8 9" xfId="32611"/>
    <cellStyle name="超链接 2 2 3 9" xfId="32612"/>
    <cellStyle name="超链接 2 2 3 9 10" xfId="11013"/>
    <cellStyle name="超链接 2 2 3 9 11" xfId="11038"/>
    <cellStyle name="超链接 2 2 3 9 12" xfId="11041"/>
    <cellStyle name="超链接 2 2 3 9 2" xfId="21946"/>
    <cellStyle name="超链接 2 2 3 9 3" xfId="22926"/>
    <cellStyle name="超链接 2 2 3 9 4" xfId="22929"/>
    <cellStyle name="超链接 2 2 3 9 5" xfId="22932"/>
    <cellStyle name="超链接 2 2 3 9 6" xfId="22935"/>
    <cellStyle name="超链接 2 2 3 9 7" xfId="22937"/>
    <cellStyle name="超链接 2 2 3 9 8" xfId="31504"/>
    <cellStyle name="超链接 2 2 3 9 9" xfId="31515"/>
    <cellStyle name="超链接 2 2 4" xfId="26410"/>
    <cellStyle name="超链接 2 2 4 10" xfId="32613"/>
    <cellStyle name="超链接 2 2 4 11" xfId="31614"/>
    <cellStyle name="超链接 2 2 4 12" xfId="31616"/>
    <cellStyle name="超链接 2 2 4 13" xfId="31618"/>
    <cellStyle name="超链接 2 2 4 14" xfId="32614"/>
    <cellStyle name="超链接 2 2 4 15" xfId="32615"/>
    <cellStyle name="超链接 2 2 4 16" xfId="32617"/>
    <cellStyle name="超链接 2 2 4 17" xfId="32619"/>
    <cellStyle name="超链接 2 2 4 18" xfId="32620"/>
    <cellStyle name="超链接 2 2 4 19" xfId="32621"/>
    <cellStyle name="超链接 2 2 4 2" xfId="4181"/>
    <cellStyle name="超链接 2 2 4 2 10" xfId="6654"/>
    <cellStyle name="超链接 2 2 4 2 11" xfId="3338"/>
    <cellStyle name="超链接 2 2 4 2 12" xfId="533"/>
    <cellStyle name="超链接 2 2 4 2 2" xfId="6169"/>
    <cellStyle name="超链接 2 2 4 2 3" xfId="6175"/>
    <cellStyle name="超链接 2 2 4 2 4" xfId="6181"/>
    <cellStyle name="超链接 2 2 4 2 5" xfId="6189"/>
    <cellStyle name="超链接 2 2 4 2 6" xfId="7236"/>
    <cellStyle name="超链接 2 2 4 2 7" xfId="7244"/>
    <cellStyle name="超链接 2 2 4 2 8" xfId="7250"/>
    <cellStyle name="超链接 2 2 4 2 9" xfId="103"/>
    <cellStyle name="超链接 2 2 4 20" xfId="32616"/>
    <cellStyle name="超链接 2 2 4 21" xfId="32618"/>
    <cellStyle name="超链接 2 2 4 3" xfId="3312"/>
    <cellStyle name="超链接 2 2 4 3 10" xfId="6875"/>
    <cellStyle name="超链接 2 2 4 3 11" xfId="3356"/>
    <cellStyle name="超链接 2 2 4 3 12" xfId="3364"/>
    <cellStyle name="超链接 2 2 4 3 2" xfId="6200"/>
    <cellStyle name="超链接 2 2 4 3 3" xfId="6207"/>
    <cellStyle name="超链接 2 2 4 3 4" xfId="6214"/>
    <cellStyle name="超链接 2 2 4 3 5" xfId="6219"/>
    <cellStyle name="超链接 2 2 4 3 6" xfId="307"/>
    <cellStyle name="超链接 2 2 4 3 7" xfId="7255"/>
    <cellStyle name="超链接 2 2 4 3 8" xfId="7258"/>
    <cellStyle name="超链接 2 2 4 3 9" xfId="7261"/>
    <cellStyle name="超链接 2 2 4 4" xfId="3318"/>
    <cellStyle name="超链接 2 2 4 4 10" xfId="6894"/>
    <cellStyle name="超链接 2 2 4 4 11" xfId="3391"/>
    <cellStyle name="超链接 2 2 4 4 12" xfId="3398"/>
    <cellStyle name="超链接 2 2 4 4 2" xfId="7264"/>
    <cellStyle name="超链接 2 2 4 4 3" xfId="3485"/>
    <cellStyle name="超链接 2 2 4 4 4" xfId="3512"/>
    <cellStyle name="超链接 2 2 4 4 5" xfId="3543"/>
    <cellStyle name="超链接 2 2 4 4 6" xfId="3571"/>
    <cellStyle name="超链接 2 2 4 4 7" xfId="2913"/>
    <cellStyle name="超链接 2 2 4 4 8" xfId="3654"/>
    <cellStyle name="超链接 2 2 4 4 9" xfId="3693"/>
    <cellStyle name="超链接 2 2 4 5" xfId="3322"/>
    <cellStyle name="超链接 2 2 4 5 10" xfId="5689"/>
    <cellStyle name="超链接 2 2 4 5 11" xfId="3425"/>
    <cellStyle name="超链接 2 2 4 5 12" xfId="3436"/>
    <cellStyle name="超链接 2 2 4 5 2" xfId="7266"/>
    <cellStyle name="超链接 2 2 4 5 3" xfId="7269"/>
    <cellStyle name="超链接 2 2 4 5 4" xfId="6610"/>
    <cellStyle name="超链接 2 2 4 5 5" xfId="6617"/>
    <cellStyle name="超链接 2 2 4 5 6" xfId="211"/>
    <cellStyle name="超链接 2 2 4 5 7" xfId="2920"/>
    <cellStyle name="超链接 2 2 4 5 8" xfId="2925"/>
    <cellStyle name="超链接 2 2 4 5 9" xfId="7273"/>
    <cellStyle name="超链接 2 2 4 6" xfId="32623"/>
    <cellStyle name="超链接 2 2 4 6 10" xfId="17860"/>
    <cellStyle name="超链接 2 2 4 6 11" xfId="17862"/>
    <cellStyle name="超链接 2 2 4 6 12" xfId="17864"/>
    <cellStyle name="超链接 2 2 4 6 2" xfId="22991"/>
    <cellStyle name="超链接 2 2 4 6 3" xfId="22994"/>
    <cellStyle name="超链接 2 2 4 6 4" xfId="22998"/>
    <cellStyle name="超链接 2 2 4 6 5" xfId="23002"/>
    <cellStyle name="超链接 2 2 4 6 6" xfId="23006"/>
    <cellStyle name="超链接 2 2 4 6 7" xfId="23010"/>
    <cellStyle name="超链接 2 2 4 6 8" xfId="28691"/>
    <cellStyle name="超链接 2 2 4 6 9" xfId="28694"/>
    <cellStyle name="超链接 2 2 4 7" xfId="32624"/>
    <cellStyle name="超链接 2 2 4 7 10" xfId="32625"/>
    <cellStyle name="超链接 2 2 4 7 11" xfId="32626"/>
    <cellStyle name="超链接 2 2 4 7 12" xfId="32627"/>
    <cellStyle name="超链接 2 2 4 7 2" xfId="23021"/>
    <cellStyle name="超链接 2 2 4 7 3" xfId="23023"/>
    <cellStyle name="超链接 2 2 4 7 4" xfId="23025"/>
    <cellStyle name="超链接 2 2 4 7 5" xfId="23027"/>
    <cellStyle name="超链接 2 2 4 7 6" xfId="23029"/>
    <cellStyle name="超链接 2 2 4 7 7" xfId="23032"/>
    <cellStyle name="超链接 2 2 4 7 8" xfId="32628"/>
    <cellStyle name="超链接 2 2 4 7 9" xfId="32630"/>
    <cellStyle name="超链接 2 2 4 8" xfId="32631"/>
    <cellStyle name="超链接 2 2 4 8 10" xfId="22202"/>
    <cellStyle name="超链接 2 2 4 8 11" xfId="22204"/>
    <cellStyle name="超链接 2 2 4 8 12" xfId="32632"/>
    <cellStyle name="超链接 2 2 4 8 2" xfId="15930"/>
    <cellStyle name="超链接 2 2 4 8 3" xfId="15935"/>
    <cellStyle name="超链接 2 2 4 8 4" xfId="15940"/>
    <cellStyle name="超链接 2 2 4 8 5" xfId="23044"/>
    <cellStyle name="超链接 2 2 4 8 6" xfId="23047"/>
    <cellStyle name="超链接 2 2 4 8 7" xfId="23049"/>
    <cellStyle name="超链接 2 2 4 8 8" xfId="32633"/>
    <cellStyle name="超链接 2 2 4 8 9" xfId="32634"/>
    <cellStyle name="超链接 2 2 4 9" xfId="32635"/>
    <cellStyle name="超链接 2 2 4 9 10" xfId="12587"/>
    <cellStyle name="超链接 2 2 4 9 11" xfId="12600"/>
    <cellStyle name="超链接 2 2 4 9 12" xfId="12602"/>
    <cellStyle name="超链接 2 2 4 9 2" xfId="23057"/>
    <cellStyle name="超链接 2 2 4 9 3" xfId="23060"/>
    <cellStyle name="超链接 2 2 4 9 4" xfId="16243"/>
    <cellStyle name="超链接 2 2 4 9 5" xfId="16248"/>
    <cellStyle name="超链接 2 2 4 9 6" xfId="16253"/>
    <cellStyle name="超链接 2 2 4 9 7" xfId="17078"/>
    <cellStyle name="超链接 2 2 4 9 8" xfId="17091"/>
    <cellStyle name="超链接 2 2 4 9 9" xfId="17097"/>
    <cellStyle name="超链接 2 2 5" xfId="26413"/>
    <cellStyle name="超链接 2 2 5 10" xfId="32636"/>
    <cellStyle name="超链接 2 2 5 11" xfId="17460"/>
    <cellStyle name="超链接 2 2 5 12" xfId="17463"/>
    <cellStyle name="超链接 2 2 5 13" xfId="17466"/>
    <cellStyle name="超链接 2 2 5 14" xfId="17468"/>
    <cellStyle name="超链接 2 2 5 15" xfId="17470"/>
    <cellStyle name="超链接 2 2 5 16" xfId="17473"/>
    <cellStyle name="超链接 2 2 5 17" xfId="17476"/>
    <cellStyle name="超链接 2 2 5 18" xfId="17478"/>
    <cellStyle name="超链接 2 2 5 19" xfId="32637"/>
    <cellStyle name="超链接 2 2 5 2" xfId="29884"/>
    <cellStyle name="超链接 2 2 5 2 10" xfId="32639"/>
    <cellStyle name="超链接 2 2 5 2 11" xfId="14143"/>
    <cellStyle name="超链接 2 2 5 2 12" xfId="14145"/>
    <cellStyle name="超链接 2 2 5 2 2" xfId="32640"/>
    <cellStyle name="超链接 2 2 5 2 3" xfId="28740"/>
    <cellStyle name="超链接 2 2 5 2 4" xfId="28742"/>
    <cellStyle name="超链接 2 2 5 2 5" xfId="28744"/>
    <cellStyle name="超链接 2 2 5 2 6" xfId="28746"/>
    <cellStyle name="超链接 2 2 5 2 7" xfId="28748"/>
    <cellStyle name="超链接 2 2 5 2 8" xfId="706"/>
    <cellStyle name="超链接 2 2 5 2 9" xfId="28750"/>
    <cellStyle name="超链接 2 2 5 20" xfId="17471"/>
    <cellStyle name="超链接 2 2 5 21" xfId="17474"/>
    <cellStyle name="超链接 2 2 5 3" xfId="32641"/>
    <cellStyle name="超链接 2 2 5 3 10" xfId="25425"/>
    <cellStyle name="超链接 2 2 5 3 11" xfId="25428"/>
    <cellStyle name="超链接 2 2 5 3 12" xfId="32642"/>
    <cellStyle name="超链接 2 2 5 3 2" xfId="16038"/>
    <cellStyle name="超链接 2 2 5 3 3" xfId="16042"/>
    <cellStyle name="超链接 2 2 5 3 4" xfId="16046"/>
    <cellStyle name="超链接 2 2 5 3 5" xfId="5320"/>
    <cellStyle name="超链接 2 2 5 3 6" xfId="5323"/>
    <cellStyle name="超链接 2 2 5 3 7" xfId="5326"/>
    <cellStyle name="超链接 2 2 5 3 8" xfId="10"/>
    <cellStyle name="超链接 2 2 5 3 9" xfId="4216"/>
    <cellStyle name="超链接 2 2 5 4" xfId="32643"/>
    <cellStyle name="超链接 2 2 5 4 10" xfId="32644"/>
    <cellStyle name="超链接 2 2 5 4 11" xfId="32645"/>
    <cellStyle name="超链接 2 2 5 4 12" xfId="32646"/>
    <cellStyle name="超链接 2 2 5 4 2" xfId="32647"/>
    <cellStyle name="超链接 2 2 5 4 3" xfId="28760"/>
    <cellStyle name="超链接 2 2 5 4 4" xfId="16357"/>
    <cellStyle name="超链接 2 2 5 4 5" xfId="5332"/>
    <cellStyle name="超链接 2 2 5 4 6" xfId="5339"/>
    <cellStyle name="超链接 2 2 5 4 7" xfId="2934"/>
    <cellStyle name="超链接 2 2 5 4 8" xfId="717"/>
    <cellStyle name="超链接 2 2 5 4 9" xfId="5343"/>
    <cellStyle name="超链接 2 2 5 5" xfId="32648"/>
    <cellStyle name="超链接 2 2 5 5 10" xfId="32649"/>
    <cellStyle name="超链接 2 2 5 5 11" xfId="32650"/>
    <cellStyle name="超链接 2 2 5 5 12" xfId="32651"/>
    <cellStyle name="超链接 2 2 5 5 2" xfId="32652"/>
    <cellStyle name="超链接 2 2 5 5 3" xfId="28767"/>
    <cellStyle name="超链接 2 2 5 5 4" xfId="674"/>
    <cellStyle name="超链接 2 2 5 5 5" xfId="5358"/>
    <cellStyle name="超链接 2 2 5 5 6" xfId="5363"/>
    <cellStyle name="超链接 2 2 5 5 7" xfId="2942"/>
    <cellStyle name="超链接 2 2 5 5 8" xfId="565"/>
    <cellStyle name="超链接 2 2 5 5 9" xfId="5367"/>
    <cellStyle name="超链接 2 2 5 6" xfId="32653"/>
    <cellStyle name="超链接 2 2 5 6 10" xfId="32654"/>
    <cellStyle name="超链接 2 2 5 6 11" xfId="32655"/>
    <cellStyle name="超链接 2 2 5 6 12" xfId="32656"/>
    <cellStyle name="超链接 2 2 5 6 2" xfId="23114"/>
    <cellStyle name="超链接 2 2 5 6 3" xfId="23117"/>
    <cellStyle name="超链接 2 2 5 6 4" xfId="23120"/>
    <cellStyle name="超链接 2 2 5 6 5" xfId="5382"/>
    <cellStyle name="超链接 2 2 5 6 6" xfId="5390"/>
    <cellStyle name="超链接 2 2 5 6 7" xfId="5398"/>
    <cellStyle name="超链接 2 2 5 6 8" xfId="728"/>
    <cellStyle name="超链接 2 2 5 6 9" xfId="5402"/>
    <cellStyle name="超链接 2 2 5 7" xfId="32657"/>
    <cellStyle name="超链接 2 2 5 7 10" xfId="32658"/>
    <cellStyle name="超链接 2 2 5 7 11" xfId="14151"/>
    <cellStyle name="超链接 2 2 5 7 12" xfId="14153"/>
    <cellStyle name="超链接 2 2 5 7 2" xfId="23129"/>
    <cellStyle name="超链接 2 2 5 7 3" xfId="23131"/>
    <cellStyle name="超链接 2 2 5 7 4" xfId="23133"/>
    <cellStyle name="超链接 2 2 5 7 5" xfId="5422"/>
    <cellStyle name="超链接 2 2 5 7 6" xfId="5425"/>
    <cellStyle name="超链接 2 2 5 7 7" xfId="5428"/>
    <cellStyle name="超链接 2 2 5 7 8" xfId="745"/>
    <cellStyle name="超链接 2 2 5 7 9" xfId="5431"/>
    <cellStyle name="超链接 2 2 5 8" xfId="23391"/>
    <cellStyle name="超链接 2 2 5 8 10" xfId="25846"/>
    <cellStyle name="超链接 2 2 5 8 11" xfId="32659"/>
    <cellStyle name="超链接 2 2 5 8 12" xfId="32660"/>
    <cellStyle name="超链接 2 2 5 8 2" xfId="23145"/>
    <cellStyle name="超链接 2 2 5 8 3" xfId="23147"/>
    <cellStyle name="超链接 2 2 5 8 4" xfId="23149"/>
    <cellStyle name="超链接 2 2 5 8 5" xfId="5446"/>
    <cellStyle name="超链接 2 2 5 8 6" xfId="5449"/>
    <cellStyle name="超链接 2 2 5 8 7" xfId="5452"/>
    <cellStyle name="超链接 2 2 5 8 8" xfId="752"/>
    <cellStyle name="超链接 2 2 5 8 9" xfId="5455"/>
    <cellStyle name="超链接 2 2 5 9" xfId="23393"/>
    <cellStyle name="超链接 2 2 5 9 10" xfId="32661"/>
    <cellStyle name="超链接 2 2 5 9 11" xfId="32662"/>
    <cellStyle name="超链接 2 2 5 9 12" xfId="32663"/>
    <cellStyle name="超链接 2 2 5 9 2" xfId="23155"/>
    <cellStyle name="超链接 2 2 5 9 3" xfId="9567"/>
    <cellStyle name="超链接 2 2 5 9 4" xfId="9571"/>
    <cellStyle name="超链接 2 2 5 9 5" xfId="9576"/>
    <cellStyle name="超链接 2 2 5 9 6" xfId="16369"/>
    <cellStyle name="超链接 2 2 5 9 7" xfId="17483"/>
    <cellStyle name="超链接 2 2 5 9 8" xfId="32664"/>
    <cellStyle name="超链接 2 2 5 9 9" xfId="32665"/>
    <cellStyle name="超链接 2 2 6" xfId="26416"/>
    <cellStyle name="超链接 2 2 6 10" xfId="32666"/>
    <cellStyle name="超链接 2 2 6 11" xfId="31629"/>
    <cellStyle name="超链接 2 2 6 12" xfId="31631"/>
    <cellStyle name="超链接 2 2 6 13" xfId="31633"/>
    <cellStyle name="超链接 2 2 6 14" xfId="32667"/>
    <cellStyle name="超链接 2 2 6 15" xfId="32668"/>
    <cellStyle name="超链接 2 2 6 16" xfId="32669"/>
    <cellStyle name="超链接 2 2 6 17" xfId="32670"/>
    <cellStyle name="超链接 2 2 6 18" xfId="32671"/>
    <cellStyle name="超链接 2 2 6 19" xfId="32672"/>
    <cellStyle name="超链接 2 2 6 2" xfId="32673"/>
    <cellStyle name="超链接 2 2 6 2 10" xfId="32674"/>
    <cellStyle name="超链接 2 2 6 2 11" xfId="14177"/>
    <cellStyle name="超链接 2 2 6 2 12" xfId="14179"/>
    <cellStyle name="超链接 2 2 6 2 2" xfId="15563"/>
    <cellStyle name="超链接 2 2 6 2 3" xfId="15567"/>
    <cellStyle name="超链接 2 2 6 2 4" xfId="15571"/>
    <cellStyle name="超链接 2 2 6 2 5" xfId="28824"/>
    <cellStyle name="超链接 2 2 6 2 6" xfId="28827"/>
    <cellStyle name="超链接 2 2 6 2 7" xfId="28830"/>
    <cellStyle name="超链接 2 2 6 2 8" xfId="28832"/>
    <cellStyle name="超链接 2 2 6 2 9" xfId="28834"/>
    <cellStyle name="超链接 2 2 6 3" xfId="32675"/>
    <cellStyle name="超链接 2 2 6 3 10" xfId="32676"/>
    <cellStyle name="超链接 2 2 6 3 11" xfId="32677"/>
    <cellStyle name="超链接 2 2 6 3 12" xfId="32678"/>
    <cellStyle name="超链接 2 2 6 3 2" xfId="30391"/>
    <cellStyle name="超链接 2 2 6 3 3" xfId="28841"/>
    <cellStyle name="超链接 2 2 6 3 4" xfId="28844"/>
    <cellStyle name="超链接 2 2 6 3 5" xfId="28847"/>
    <cellStyle name="超链接 2 2 6 3 6" xfId="28850"/>
    <cellStyle name="超链接 2 2 6 3 7" xfId="28853"/>
    <cellStyle name="超链接 2 2 6 3 8" xfId="28855"/>
    <cellStyle name="超链接 2 2 6 3 9" xfId="28857"/>
    <cellStyle name="超链接 2 2 6 4" xfId="32679"/>
    <cellStyle name="超链接 2 2 6 4 10" xfId="32680"/>
    <cellStyle name="超链接 2 2 6 4 11" xfId="32681"/>
    <cellStyle name="超链接 2 2 6 4 12" xfId="119"/>
    <cellStyle name="超链接 2 2 6 4 2" xfId="30397"/>
    <cellStyle name="超链接 2 2 6 4 3" xfId="9650"/>
    <cellStyle name="超链接 2 2 6 4 4" xfId="9654"/>
    <cellStyle name="超链接 2 2 6 4 5" xfId="9658"/>
    <cellStyle name="超链接 2 2 6 4 6" xfId="28863"/>
    <cellStyle name="超链接 2 2 6 4 7" xfId="8753"/>
    <cellStyle name="超链接 2 2 6 4 8" xfId="12626"/>
    <cellStyle name="超链接 2 2 6 4 9" xfId="502"/>
    <cellStyle name="超链接 2 2 6 5" xfId="32682"/>
    <cellStyle name="超链接 2 2 6 5 10" xfId="32683"/>
    <cellStyle name="超链接 2 2 6 5 11" xfId="32684"/>
    <cellStyle name="超链接 2 2 6 5 12" xfId="32685"/>
    <cellStyle name="超链接 2 2 6 5 2" xfId="30403"/>
    <cellStyle name="超链接 2 2 6 5 3" xfId="28870"/>
    <cellStyle name="超链接 2 2 6 5 4" xfId="28873"/>
    <cellStyle name="超链接 2 2 6 5 5" xfId="28876"/>
    <cellStyle name="超链接 2 2 6 5 6" xfId="28879"/>
    <cellStyle name="超链接 2 2 6 5 7" xfId="28882"/>
    <cellStyle name="超链接 2 2 6 5 8" xfId="28884"/>
    <cellStyle name="超链接 2 2 6 5 9" xfId="28886"/>
    <cellStyle name="超链接 2 2 6 6" xfId="32686"/>
    <cellStyle name="超链接 2 2 6 6 10" xfId="32687"/>
    <cellStyle name="超链接 2 2 6 6 11" xfId="32688"/>
    <cellStyle name="超链接 2 2 6 6 12" xfId="32689"/>
    <cellStyle name="超链接 2 2 6 6 2" xfId="23177"/>
    <cellStyle name="超链接 2 2 6 6 3" xfId="23182"/>
    <cellStyle name="超链接 2 2 6 6 4" xfId="23186"/>
    <cellStyle name="超链接 2 2 6 6 5" xfId="23190"/>
    <cellStyle name="超链接 2 2 6 6 6" xfId="23194"/>
    <cellStyle name="超链接 2 2 6 6 7" xfId="23198"/>
    <cellStyle name="超链接 2 2 6 6 8" xfId="28892"/>
    <cellStyle name="超链接 2 2 6 6 9" xfId="28894"/>
    <cellStyle name="超链接 2 2 6 7" xfId="32690"/>
    <cellStyle name="超链接 2 2 6 7 10" xfId="32691"/>
    <cellStyle name="超链接 2 2 6 7 11" xfId="14185"/>
    <cellStyle name="超链接 2 2 6 7 12" xfId="14187"/>
    <cellStyle name="超链接 2 2 6 7 2" xfId="15592"/>
    <cellStyle name="超链接 2 2 6 7 3" xfId="15595"/>
    <cellStyle name="超链接 2 2 6 7 4" xfId="15598"/>
    <cellStyle name="超链接 2 2 6 7 5" xfId="11016"/>
    <cellStyle name="超链接 2 2 6 7 6" xfId="11019"/>
    <cellStyle name="超链接 2 2 6 7 7" xfId="11022"/>
    <cellStyle name="超链接 2 2 6 7 8" xfId="32692"/>
    <cellStyle name="超链接 2 2 6 7 9" xfId="32693"/>
    <cellStyle name="超链接 2 2 6 8" xfId="32694"/>
    <cellStyle name="超链接 2 2 6 9" xfId="32695"/>
    <cellStyle name="超链接 2 2 7" xfId="26419"/>
    <cellStyle name="超链接 2 2 7 10" xfId="21984"/>
    <cellStyle name="超链接 2 2 7 11" xfId="21988"/>
    <cellStyle name="超链接 2 2 7 12" xfId="21992"/>
    <cellStyle name="超链接 2 2 7 13" xfId="21996"/>
    <cellStyle name="超链接 2 2 7 14" xfId="14370"/>
    <cellStyle name="超链接 2 2 7 15" xfId="14373"/>
    <cellStyle name="超链接 2 2 7 16" xfId="14376"/>
    <cellStyle name="超链接 2 2 7 17" xfId="14379"/>
    <cellStyle name="超链接 2 2 7 18" xfId="14381"/>
    <cellStyle name="超链接 2 2 7 19" xfId="14383"/>
    <cellStyle name="超链接 2 2 7 2" xfId="32696"/>
    <cellStyle name="超链接 2 2 7 2 10" xfId="13936"/>
    <cellStyle name="超链接 2 2 7 2 11" xfId="13940"/>
    <cellStyle name="超链接 2 2 7 2 12" xfId="20979"/>
    <cellStyle name="超链接 2 2 7 2 2" xfId="15664"/>
    <cellStyle name="超链接 2 2 7 2 3" xfId="15668"/>
    <cellStyle name="超链接 2 2 7 2 4" xfId="15672"/>
    <cellStyle name="超链接 2 2 7 2 5" xfId="28953"/>
    <cellStyle name="超链接 2 2 7 2 6" xfId="28956"/>
    <cellStyle name="超链接 2 2 7 2 7" xfId="28959"/>
    <cellStyle name="超链接 2 2 7 2 8" xfId="28961"/>
    <cellStyle name="超链接 2 2 7 2 9" xfId="28963"/>
    <cellStyle name="超链接 2 2 7 3" xfId="32697"/>
    <cellStyle name="超链接 2 2 7 3 10" xfId="32698"/>
    <cellStyle name="超链接 2 2 7 3 11" xfId="32699"/>
    <cellStyle name="超链接 2 2 7 3 12" xfId="32700"/>
    <cellStyle name="超链接 2 2 7 3 2" xfId="30454"/>
    <cellStyle name="超链接 2 2 7 3 3" xfId="1008"/>
    <cellStyle name="超链接 2 2 7 3 4" xfId="28970"/>
    <cellStyle name="超链接 2 2 7 3 5" xfId="24503"/>
    <cellStyle name="超链接 2 2 7 3 6" xfId="24507"/>
    <cellStyle name="超链接 2 2 7 3 7" xfId="24511"/>
    <cellStyle name="超链接 2 2 7 3 8" xfId="28972"/>
    <cellStyle name="超链接 2 2 7 3 9" xfId="28974"/>
    <cellStyle name="超链接 2 2 7 4" xfId="32701"/>
    <cellStyle name="超链接 2 2 7 4 10" xfId="32702"/>
    <cellStyle name="超链接 2 2 7 4 11" xfId="31654"/>
    <cellStyle name="超链接 2 2 7 4 12" xfId="31656"/>
    <cellStyle name="超链接 2 2 7 4 2" xfId="21981"/>
    <cellStyle name="超链接 2 2 7 4 3" xfId="1013"/>
    <cellStyle name="超链接 2 2 7 4 4" xfId="1018"/>
    <cellStyle name="超链接 2 2 7 4 5" xfId="4922"/>
    <cellStyle name="超链接 2 2 7 4 6" xfId="4926"/>
    <cellStyle name="超链接 2 2 7 4 7" xfId="28984"/>
    <cellStyle name="超链接 2 2 7 4 8" xfId="28987"/>
    <cellStyle name="超链接 2 2 7 4 9" xfId="28990"/>
    <cellStyle name="超链接 2 2 7 5" xfId="32703"/>
    <cellStyle name="超链接 2 2 7 5 10" xfId="32704"/>
    <cellStyle name="超链接 2 2 7 5 11" xfId="32705"/>
    <cellStyle name="超链接 2 2 7 5 12" xfId="32706"/>
    <cellStyle name="超链接 2 2 7 5 2" xfId="30463"/>
    <cellStyle name="超链接 2 2 7 5 3" xfId="30465"/>
    <cellStyle name="超链接 2 2 7 5 4" xfId="30467"/>
    <cellStyle name="超链接 2 2 7 5 5" xfId="30469"/>
    <cellStyle name="超链接 2 2 7 5 6" xfId="30471"/>
    <cellStyle name="超链接 2 2 7 5 7" xfId="30473"/>
    <cellStyle name="超链接 2 2 7 5 8" xfId="32707"/>
    <cellStyle name="超链接 2 2 7 5 9" xfId="32708"/>
    <cellStyle name="超链接 2 2 7 6" xfId="32709"/>
    <cellStyle name="超链接 2 2 7 6 10" xfId="32710"/>
    <cellStyle name="超链接 2 2 7 6 11" xfId="32711"/>
    <cellStyle name="超链接 2 2 7 6 12" xfId="32712"/>
    <cellStyle name="超链接 2 2 7 6 2" xfId="30481"/>
    <cellStyle name="超链接 2 2 7 6 3" xfId="30483"/>
    <cellStyle name="超链接 2 2 7 6 4" xfId="30485"/>
    <cellStyle name="超链接 2 2 7 6 5" xfId="30487"/>
    <cellStyle name="超链接 2 2 7 6 6" xfId="17554"/>
    <cellStyle name="超链接 2 2 7 6 7" xfId="17557"/>
    <cellStyle name="超链接 2 2 7 6 8" xfId="17559"/>
    <cellStyle name="超链接 2 2 7 6 9" xfId="650"/>
    <cellStyle name="超链接 2 2 7 7" xfId="32713"/>
    <cellStyle name="超链接 2 2 7 7 10" xfId="32714"/>
    <cellStyle name="超链接 2 2 7 7 11" xfId="1730"/>
    <cellStyle name="超链接 2 2 7 7 12" xfId="1739"/>
    <cellStyle name="超链接 2 2 7 7 2" xfId="15682"/>
    <cellStyle name="超链接 2 2 7 7 3" xfId="15684"/>
    <cellStyle name="超链接 2 2 7 7 4" xfId="15686"/>
    <cellStyle name="超链接 2 2 7 7 5" xfId="32715"/>
    <cellStyle name="超链接 2 2 7 7 6" xfId="32716"/>
    <cellStyle name="超链接 2 2 7 7 7" xfId="32717"/>
    <cellStyle name="超链接 2 2 7 7 8" xfId="32718"/>
    <cellStyle name="超链接 2 2 7 7 9" xfId="32719"/>
    <cellStyle name="超链接 2 2 7 8" xfId="32720"/>
    <cellStyle name="超链接 2 2 7 9" xfId="32721"/>
    <cellStyle name="超链接 2 2 8" xfId="32722"/>
    <cellStyle name="超链接 2 2 8 10" xfId="22039"/>
    <cellStyle name="超链接 2 2 8 11" xfId="22042"/>
    <cellStyle name="超链接 2 2 8 12" xfId="22045"/>
    <cellStyle name="超链接 2 2 8 13" xfId="22048"/>
    <cellStyle name="超链接 2 2 8 14" xfId="14470"/>
    <cellStyle name="超链接 2 2 8 15" xfId="14474"/>
    <cellStyle name="超链接 2 2 8 16" xfId="14478"/>
    <cellStyle name="超链接 2 2 8 17" xfId="14481"/>
    <cellStyle name="超链接 2 2 8 2" xfId="26570"/>
    <cellStyle name="超链接 2 2 8 2 10" xfId="32723"/>
    <cellStyle name="超链接 2 2 8 2 11" xfId="2347"/>
    <cellStyle name="超链接 2 2 8 2 12" xfId="2351"/>
    <cellStyle name="超链接 2 2 8 2 2" xfId="27434"/>
    <cellStyle name="超链接 2 2 8 2 3" xfId="27438"/>
    <cellStyle name="超链接 2 2 8 2 4" xfId="27445"/>
    <cellStyle name="超链接 2 2 8 2 5" xfId="27449"/>
    <cellStyle name="超链接 2 2 8 2 6" xfId="27465"/>
    <cellStyle name="超链接 2 2 8 2 7" xfId="4775"/>
    <cellStyle name="超链接 2 2 8 2 8" xfId="4805"/>
    <cellStyle name="超链接 2 2 8 2 9" xfId="4832"/>
    <cellStyle name="超链接 2 2 8 3" xfId="26572"/>
    <cellStyle name="超链接 2 2 8 3 10" xfId="22469"/>
    <cellStyle name="超链接 2 2 8 3 11" xfId="2431"/>
    <cellStyle name="超链接 2 2 8 3 12" xfId="2437"/>
    <cellStyle name="超链接 2 2 8 3 2" xfId="27509"/>
    <cellStyle name="超链接 2 2 8 3 3" xfId="1035"/>
    <cellStyle name="超链接 2 2 8 3 4" xfId="27532"/>
    <cellStyle name="超链接 2 2 8 3 5" xfId="27538"/>
    <cellStyle name="超链接 2 2 8 3 6" xfId="27546"/>
    <cellStyle name="超链接 2 2 8 3 7" xfId="27550"/>
    <cellStyle name="超链接 2 2 8 3 8" xfId="7578"/>
    <cellStyle name="超链接 2 2 8 3 9" xfId="7581"/>
    <cellStyle name="超链接 2 2 8 4" xfId="32724"/>
    <cellStyle name="超链接 2 2 8 4 10" xfId="22538"/>
    <cellStyle name="超链接 2 2 8 4 11" xfId="22541"/>
    <cellStyle name="超链接 2 2 8 4 12" xfId="31742"/>
    <cellStyle name="超链接 2 2 8 4 2" xfId="22036"/>
    <cellStyle name="超链接 2 2 8 4 3" xfId="1046"/>
    <cellStyle name="超链接 2 2 8 4 4" xfId="1055"/>
    <cellStyle name="超链接 2 2 8 4 5" xfId="27608"/>
    <cellStyle name="超链接 2 2 8 4 6" xfId="27620"/>
    <cellStyle name="超链接 2 2 8 4 7" xfId="27624"/>
    <cellStyle name="超链接 2 2 8 4 8" xfId="29040"/>
    <cellStyle name="超链接 2 2 8 4 9" xfId="29043"/>
    <cellStyle name="超链接 2 2 8 5" xfId="32725"/>
    <cellStyle name="超链接 2 2 8 5 10" xfId="32726"/>
    <cellStyle name="超链接 2 2 8 5 11" xfId="32727"/>
    <cellStyle name="超链接 2 2 8 5 12" xfId="32728"/>
    <cellStyle name="超链接 2 2 8 5 2" xfId="27662"/>
    <cellStyle name="超链接 2 2 8 5 3" xfId="27693"/>
    <cellStyle name="超链接 2 2 8 5 4" xfId="8818"/>
    <cellStyle name="超链接 2 2 8 5 5" xfId="27702"/>
    <cellStyle name="超链接 2 2 8 5 6" xfId="27705"/>
    <cellStyle name="超链接 2 2 8 5 7" xfId="27708"/>
    <cellStyle name="超链接 2 2 8 5 8" xfId="32729"/>
    <cellStyle name="超链接 2 2 8 5 9" xfId="32730"/>
    <cellStyle name="超链接 2 2 8 6" xfId="32731"/>
    <cellStyle name="超链接 2 2 8 7" xfId="32732"/>
    <cellStyle name="超链接 2 2 8 8" xfId="32733"/>
    <cellStyle name="超链接 2 2 8 9" xfId="32734"/>
    <cellStyle name="超链接 2 2 9" xfId="26798"/>
    <cellStyle name="超链接 2 2 9 10" xfId="1269"/>
    <cellStyle name="超链接 2 2 9 11" xfId="1277"/>
    <cellStyle name="超链接 2 2 9 12" xfId="7182"/>
    <cellStyle name="超链接 2 2 9 13" xfId="7184"/>
    <cellStyle name="超链接 2 2 9 14" xfId="7186"/>
    <cellStyle name="超链接 2 2 9 15" xfId="7188"/>
    <cellStyle name="超链接 2 2 9 16" xfId="32735"/>
    <cellStyle name="超链接 2 2 9 17" xfId="32736"/>
    <cellStyle name="超链接 2 2 9 2" xfId="28069"/>
    <cellStyle name="超链接 2 2 9 2 10" xfId="7237"/>
    <cellStyle name="超链接 2 2 9 2 11" xfId="7245"/>
    <cellStyle name="超链接 2 2 9 2 12" xfId="7251"/>
    <cellStyle name="超链接 2 2 9 2 2" xfId="25446"/>
    <cellStyle name="超链接 2 2 9 2 3" xfId="25450"/>
    <cellStyle name="超链接 2 2 9 2 4" xfId="25454"/>
    <cellStyle name="超链接 2 2 9 2 5" xfId="27966"/>
    <cellStyle name="超链接 2 2 9 2 6" xfId="27968"/>
    <cellStyle name="超链接 2 2 9 2 7" xfId="14206"/>
    <cellStyle name="超链接 2 2 9 2 8" xfId="14208"/>
    <cellStyle name="超链接 2 2 9 2 9" xfId="32737"/>
    <cellStyle name="超链接 2 2 9 3" xfId="3333"/>
    <cellStyle name="超链接 2 2 9 3 10" xfId="23030"/>
    <cellStyle name="超链接 2 2 9 3 11" xfId="23033"/>
    <cellStyle name="超链接 2 2 9 3 12" xfId="32629"/>
    <cellStyle name="超链接 2 2 9 3 2" xfId="26065"/>
    <cellStyle name="超链接 2 2 9 3 3" xfId="217"/>
    <cellStyle name="超链接 2 2 9 3 4" xfId="26068"/>
    <cellStyle name="超链接 2 2 9 3 5" xfId="27973"/>
    <cellStyle name="超链接 2 2 9 3 6" xfId="27975"/>
    <cellStyle name="超链接 2 2 9 3 7" xfId="27977"/>
    <cellStyle name="超链接 2 2 9 3 8" xfId="32738"/>
    <cellStyle name="超链接 2 2 9 3 9" xfId="32739"/>
    <cellStyle name="超链接 2 2 9 4" xfId="530"/>
    <cellStyle name="超链接 2 2 9 4 10" xfId="27087"/>
    <cellStyle name="超链接 2 2 9 4 11" xfId="32740"/>
    <cellStyle name="超链接 2 2 9 4 12" xfId="32741"/>
    <cellStyle name="超链接 2 2 9 4 2" xfId="27981"/>
    <cellStyle name="超链接 2 2 9 4 3" xfId="1069"/>
    <cellStyle name="超链接 2 2 9 4 4" xfId="1073"/>
    <cellStyle name="超链接 2 2 9 4 5" xfId="27983"/>
    <cellStyle name="超链接 2 2 9 4 6" xfId="27985"/>
    <cellStyle name="超链接 2 2 9 4 7" xfId="27987"/>
    <cellStyle name="超链接 2 2 9 4 8" xfId="32742"/>
    <cellStyle name="超链接 2 2 9 4 9" xfId="32743"/>
    <cellStyle name="超链接 2 2 9 5" xfId="1665"/>
    <cellStyle name="超链接 2 2 9 5 10" xfId="18669"/>
    <cellStyle name="超链接 2 2 9 5 11" xfId="18671"/>
    <cellStyle name="超链接 2 2 9 5 12" xfId="18673"/>
    <cellStyle name="超链接 2 2 9 5 2" xfId="27991"/>
    <cellStyle name="超链接 2 2 9 5 3" xfId="27993"/>
    <cellStyle name="超链接 2 2 9 5 4" xfId="757"/>
    <cellStyle name="超链接 2 2 9 5 5" xfId="762"/>
    <cellStyle name="超链接 2 2 9 5 6" xfId="774"/>
    <cellStyle name="超链接 2 2 9 5 7" xfId="27995"/>
    <cellStyle name="超链接 2 2 9 5 8" xfId="32744"/>
    <cellStyle name="超链接 2 2 9 5 9" xfId="32745"/>
    <cellStyle name="超链接 2 2 9 6" xfId="32746"/>
    <cellStyle name="超链接 2 2 9 7" xfId="32747"/>
    <cellStyle name="超链接 2 2 9 8" xfId="32748"/>
    <cellStyle name="超链接 2 2 9 9" xfId="32749"/>
    <cellStyle name="超链接 2 20" xfId="32487"/>
    <cellStyle name="超链接 2 21" xfId="32497"/>
    <cellStyle name="超链接 2 22" xfId="27756"/>
    <cellStyle name="超链接 2 23" xfId="27759"/>
    <cellStyle name="超链接 2 24" xfId="27762"/>
    <cellStyle name="超链接 2 25" xfId="27764"/>
    <cellStyle name="超链接 2 26" xfId="84"/>
    <cellStyle name="超链接 2 27" xfId="27766"/>
    <cellStyle name="超链接 2 3" xfId="27711"/>
    <cellStyle name="超链接 2 3 10" xfId="32750"/>
    <cellStyle name="超链接 2 3 10 10" xfId="26970"/>
    <cellStyle name="超链接 2 3 10 11" xfId="26974"/>
    <cellStyle name="超链接 2 3 10 12" xfId="32751"/>
    <cellStyle name="超链接 2 3 10 13" xfId="32752"/>
    <cellStyle name="超链接 2 3 10 14" xfId="24362"/>
    <cellStyle name="超链接 2 3 10 15" xfId="24364"/>
    <cellStyle name="超链接 2 3 10 16" xfId="24366"/>
    <cellStyle name="超链接 2 3 10 2" xfId="32753"/>
    <cellStyle name="超链接 2 3 10 2 10" xfId="32754"/>
    <cellStyle name="超链接 2 3 10 2 11" xfId="15901"/>
    <cellStyle name="超链接 2 3 10 2 12" xfId="32755"/>
    <cellStyle name="超链接 2 3 10 2 2" xfId="12572"/>
    <cellStyle name="超链接 2 3 10 2 3" xfId="32756"/>
    <cellStyle name="超链接 2 3 10 2 4" xfId="32757"/>
    <cellStyle name="超链接 2 3 10 2 5" xfId="32758"/>
    <cellStyle name="超链接 2 3 10 2 6" xfId="32759"/>
    <cellStyle name="超链接 2 3 10 2 7" xfId="32760"/>
    <cellStyle name="超链接 2 3 10 2 8" xfId="32761"/>
    <cellStyle name="超链接 2 3 10 2 9" xfId="32762"/>
    <cellStyle name="超链接 2 3 10 3" xfId="32763"/>
    <cellStyle name="超链接 2 3 10 3 10" xfId="12323"/>
    <cellStyle name="超链接 2 3 10 3 11" xfId="12325"/>
    <cellStyle name="超链接 2 3 10 3 12" xfId="12327"/>
    <cellStyle name="超链接 2 3 10 3 2" xfId="32764"/>
    <cellStyle name="超链接 2 3 10 3 3" xfId="32765"/>
    <cellStyle name="超链接 2 3 10 3 4" xfId="32766"/>
    <cellStyle name="超链接 2 3 10 3 5" xfId="32767"/>
    <cellStyle name="超链接 2 3 10 3 6" xfId="32768"/>
    <cellStyle name="超链接 2 3 10 3 7" xfId="32769"/>
    <cellStyle name="超链接 2 3 10 3 8" xfId="32770"/>
    <cellStyle name="超链接 2 3 10 3 9" xfId="32771"/>
    <cellStyle name="超链接 2 3 10 4" xfId="1116"/>
    <cellStyle name="超链接 2 3 10 4 10" xfId="32772"/>
    <cellStyle name="超链接 2 3 10 4 11" xfId="32773"/>
    <cellStyle name="超链接 2 3 10 4 12" xfId="32774"/>
    <cellStyle name="超链接 2 3 10 4 2" xfId="32775"/>
    <cellStyle name="超链接 2 3 10 4 3" xfId="32776"/>
    <cellStyle name="超链接 2 3 10 4 4" xfId="32777"/>
    <cellStyle name="超链接 2 3 10 4 5" xfId="32778"/>
    <cellStyle name="超链接 2 3 10 4 6" xfId="32779"/>
    <cellStyle name="超链接 2 3 10 4 7" xfId="32780"/>
    <cellStyle name="超链接 2 3 10 4 8" xfId="32781"/>
    <cellStyle name="超链接 2 3 10 4 9" xfId="32782"/>
    <cellStyle name="超链接 2 3 10 5" xfId="2898"/>
    <cellStyle name="超链接 2 3 10 6" xfId="32783"/>
    <cellStyle name="超链接 2 3 10 7" xfId="32784"/>
    <cellStyle name="超链接 2 3 10 8" xfId="32785"/>
    <cellStyle name="超链接 2 3 10 9" xfId="32786"/>
    <cellStyle name="超链接 2 3 11" xfId="32787"/>
    <cellStyle name="超链接 2 3 11 10" xfId="26990"/>
    <cellStyle name="超链接 2 3 11 11" xfId="26993"/>
    <cellStyle name="超链接 2 3 11 12" xfId="32253"/>
    <cellStyle name="超链接 2 3 11 13" xfId="32255"/>
    <cellStyle name="超链接 2 3 11 14" xfId="32257"/>
    <cellStyle name="超链接 2 3 11 2" xfId="23648"/>
    <cellStyle name="超链接 2 3 11 2 10" xfId="32788"/>
    <cellStyle name="超链接 2 3 11 2 11" xfId="32789"/>
    <cellStyle name="超链接 2 3 11 2 12" xfId="32790"/>
    <cellStyle name="超链接 2 3 11 2 2" xfId="12598"/>
    <cellStyle name="超链接 2 3 11 2 3" xfId="13001"/>
    <cellStyle name="超链接 2 3 11 2 4" xfId="13003"/>
    <cellStyle name="超链接 2 3 11 2 5" xfId="13005"/>
    <cellStyle name="超链接 2 3 11 2 6" xfId="32791"/>
    <cellStyle name="超链接 2 3 11 2 7" xfId="32792"/>
    <cellStyle name="超链接 2 3 11 2 8" xfId="32793"/>
    <cellStyle name="超链接 2 3 11 2 9" xfId="32794"/>
    <cellStyle name="超链接 2 3 11 3" xfId="23650"/>
    <cellStyle name="超链接 2 3 11 4" xfId="32795"/>
    <cellStyle name="超链接 2 3 11 5" xfId="32796"/>
    <cellStyle name="超链接 2 3 11 6" xfId="32797"/>
    <cellStyle name="超链接 2 3 11 7" xfId="32798"/>
    <cellStyle name="超链接 2 3 11 8" xfId="32799"/>
    <cellStyle name="超链接 2 3 11 9" xfId="32800"/>
    <cellStyle name="超链接 2 3 12" xfId="13565"/>
    <cellStyle name="超链接 2 3 12 10" xfId="27005"/>
    <cellStyle name="超链接 2 3 12 11" xfId="27008"/>
    <cellStyle name="超链接 2 3 12 12" xfId="31780"/>
    <cellStyle name="超链接 2 3 12 13" xfId="31782"/>
    <cellStyle name="超链接 2 3 12 14" xfId="31784"/>
    <cellStyle name="超链接 2 3 12 2" xfId="32801"/>
    <cellStyle name="超链接 2 3 12 2 10" xfId="32802"/>
    <cellStyle name="超链接 2 3 12 2 11" xfId="30459"/>
    <cellStyle name="超链接 2 3 12 2 12" xfId="30461"/>
    <cellStyle name="超链接 2 3 12 2 2" xfId="1462"/>
    <cellStyle name="超链接 2 3 12 2 3" xfId="461"/>
    <cellStyle name="超链接 2 3 12 2 4" xfId="465"/>
    <cellStyle name="超链接 2 3 12 2 5" xfId="4933"/>
    <cellStyle name="超链接 2 3 12 2 6" xfId="32803"/>
    <cellStyle name="超链接 2 3 12 2 7" xfId="32804"/>
    <cellStyle name="超链接 2 3 12 2 8" xfId="32805"/>
    <cellStyle name="超链接 2 3 12 2 9" xfId="32806"/>
    <cellStyle name="超链接 2 3 12 3" xfId="32807"/>
    <cellStyle name="超链接 2 3 12 4" xfId="32808"/>
    <cellStyle name="超链接 2 3 12 5" xfId="32809"/>
    <cellStyle name="超链接 2 3 12 6" xfId="32810"/>
    <cellStyle name="超链接 2 3 12 7" xfId="672"/>
    <cellStyle name="超链接 2 3 12 8" xfId="32811"/>
    <cellStyle name="超链接 2 3 12 9" xfId="32812"/>
    <cellStyle name="超链接 2 3 13" xfId="3535"/>
    <cellStyle name="超链接 2 3 13 10" xfId="32813"/>
    <cellStyle name="超链接 2 3 13 11" xfId="31833"/>
    <cellStyle name="超链接 2 3 13 12" xfId="31835"/>
    <cellStyle name="超链接 2 3 13 13" xfId="31837"/>
    <cellStyle name="超链接 2 3 13 2" xfId="32814"/>
    <cellStyle name="超链接 2 3 13 3" xfId="32815"/>
    <cellStyle name="超链接 2 3 13 4" xfId="32816"/>
    <cellStyle name="超链接 2 3 13 5" xfId="32817"/>
    <cellStyle name="超链接 2 3 13 6" xfId="32818"/>
    <cellStyle name="超链接 2 3 13 7" xfId="32819"/>
    <cellStyle name="超链接 2 3 13 8" xfId="32820"/>
    <cellStyle name="超链接 2 3 13 9" xfId="32821"/>
    <cellStyle name="超链接 2 3 14" xfId="3658"/>
    <cellStyle name="超链接 2 3 15" xfId="3665"/>
    <cellStyle name="超链接 2 3 16" xfId="32823"/>
    <cellStyle name="超链接 2 3 17" xfId="32825"/>
    <cellStyle name="超链接 2 3 18" xfId="32827"/>
    <cellStyle name="超链接 2 3 19" xfId="32829"/>
    <cellStyle name="超链接 2 3 2" xfId="32830"/>
    <cellStyle name="超链接 2 3 2 10" xfId="32831"/>
    <cellStyle name="超链接 2 3 2 10 10" xfId="32832"/>
    <cellStyle name="超链接 2 3 2 10 11" xfId="32833"/>
    <cellStyle name="超链接 2 3 2 10 12" xfId="32834"/>
    <cellStyle name="超链接 2 3 2 10 2" xfId="32835"/>
    <cellStyle name="超链接 2 3 2 10 3" xfId="32836"/>
    <cellStyle name="超链接 2 3 2 10 4" xfId="32837"/>
    <cellStyle name="超链接 2 3 2 10 5" xfId="32838"/>
    <cellStyle name="超链接 2 3 2 10 6" xfId="32839"/>
    <cellStyle name="超链接 2 3 2 10 7" xfId="32840"/>
    <cellStyle name="超链接 2 3 2 10 8" xfId="32841"/>
    <cellStyle name="超链接 2 3 2 10 9" xfId="32842"/>
    <cellStyle name="超链接 2 3 2 11" xfId="32843"/>
    <cellStyle name="超链接 2 3 2 11 10" xfId="32844"/>
    <cellStyle name="超链接 2 3 2 11 11" xfId="32845"/>
    <cellStyle name="超链接 2 3 2 11 12" xfId="32846"/>
    <cellStyle name="超链接 2 3 2 11 2" xfId="32847"/>
    <cellStyle name="超链接 2 3 2 11 3" xfId="32848"/>
    <cellStyle name="超链接 2 3 2 11 4" xfId="32849"/>
    <cellStyle name="超链接 2 3 2 11 5" xfId="32850"/>
    <cellStyle name="超链接 2 3 2 11 6" xfId="32851"/>
    <cellStyle name="超链接 2 3 2 11 7" xfId="32852"/>
    <cellStyle name="超链接 2 3 2 11 8" xfId="32853"/>
    <cellStyle name="超链接 2 3 2 11 9" xfId="32854"/>
    <cellStyle name="超链接 2 3 2 12" xfId="32855"/>
    <cellStyle name="超链接 2 3 2 12 10" xfId="32856"/>
    <cellStyle name="超链接 2 3 2 12 11" xfId="32857"/>
    <cellStyle name="超链接 2 3 2 12 12" xfId="32858"/>
    <cellStyle name="超链接 2 3 2 12 2" xfId="32859"/>
    <cellStyle name="超链接 2 3 2 12 3" xfId="12810"/>
    <cellStyle name="超链接 2 3 2 12 4" xfId="12812"/>
    <cellStyle name="超链接 2 3 2 12 5" xfId="12814"/>
    <cellStyle name="超链接 2 3 2 12 6" xfId="15467"/>
    <cellStyle name="超链接 2 3 2 12 7" xfId="15469"/>
    <cellStyle name="超链接 2 3 2 12 8" xfId="15471"/>
    <cellStyle name="超链接 2 3 2 12 9" xfId="32860"/>
    <cellStyle name="超链接 2 3 2 13" xfId="30925"/>
    <cellStyle name="超链接 2 3 2 14" xfId="30927"/>
    <cellStyle name="超链接 2 3 2 15" xfId="30929"/>
    <cellStyle name="超链接 2 3 2 16" xfId="16956"/>
    <cellStyle name="超链接 2 3 2 17" xfId="16959"/>
    <cellStyle name="超链接 2 3 2 18" xfId="16962"/>
    <cellStyle name="超链接 2 3 2 19" xfId="32862"/>
    <cellStyle name="超链接 2 3 2 2" xfId="16754"/>
    <cellStyle name="超链接 2 3 2 2 10" xfId="29297"/>
    <cellStyle name="超链接 2 3 2 2 11" xfId="29300"/>
    <cellStyle name="超链接 2 3 2 2 12" xfId="29303"/>
    <cellStyle name="超链接 2 3 2 2 2" xfId="32863"/>
    <cellStyle name="超链接 2 3 2 2 3" xfId="32864"/>
    <cellStyle name="超链接 2 3 2 2 4" xfId="32865"/>
    <cellStyle name="超链接 2 3 2 2 5" xfId="32867"/>
    <cellStyle name="超链接 2 3 2 2 6" xfId="31465"/>
    <cellStyle name="超链接 2 3 2 2 7" xfId="31468"/>
    <cellStyle name="超链接 2 3 2 2 8" xfId="31471"/>
    <cellStyle name="超链接 2 3 2 2 9" xfId="31474"/>
    <cellStyle name="超链接 2 3 2 20" xfId="30930"/>
    <cellStyle name="超链接 2 3 2 21" xfId="16957"/>
    <cellStyle name="超链接 2 3 2 22" xfId="16960"/>
    <cellStyle name="超链接 2 3 2 23" xfId="16963"/>
    <cellStyle name="超链接 2 3 2 24" xfId="32861"/>
    <cellStyle name="超链接 2 3 2 3" xfId="16756"/>
    <cellStyle name="超链接 2 3 2 3 10" xfId="32869"/>
    <cellStyle name="超链接 2 3 2 3 11" xfId="32870"/>
    <cellStyle name="超链接 2 3 2 3 12" xfId="32871"/>
    <cellStyle name="超链接 2 3 2 3 2" xfId="23905"/>
    <cellStyle name="超链接 2 3 2 3 3" xfId="23907"/>
    <cellStyle name="超链接 2 3 2 3 4" xfId="28601"/>
    <cellStyle name="超链接 2 3 2 3 5" xfId="28604"/>
    <cellStyle name="超链接 2 3 2 3 6" xfId="28608"/>
    <cellStyle name="超链接 2 3 2 3 7" xfId="31487"/>
    <cellStyle name="超链接 2 3 2 3 8" xfId="31490"/>
    <cellStyle name="超链接 2 3 2 3 9" xfId="31493"/>
    <cellStyle name="超链接 2 3 2 4" xfId="16758"/>
    <cellStyle name="超链接 2 3 2 4 10" xfId="32872"/>
    <cellStyle name="超链接 2 3 2 4 11" xfId="32873"/>
    <cellStyle name="超链接 2 3 2 4 12" xfId="32874"/>
    <cellStyle name="超链接 2 3 2 4 2" xfId="32875"/>
    <cellStyle name="超链接 2 3 2 4 3" xfId="32876"/>
    <cellStyle name="超链接 2 3 2 4 4" xfId="32877"/>
    <cellStyle name="超链接 2 3 2 4 5" xfId="15062"/>
    <cellStyle name="超链接 2 3 2 4 6" xfId="15066"/>
    <cellStyle name="超链接 2 3 2 4 7" xfId="15070"/>
    <cellStyle name="超链接 2 3 2 4 8" xfId="15074"/>
    <cellStyle name="超链接 2 3 2 4 9" xfId="15078"/>
    <cellStyle name="超链接 2 3 2 5" xfId="16760"/>
    <cellStyle name="超链接 2 3 2 5 10" xfId="32879"/>
    <cellStyle name="超链接 2 3 2 5 11" xfId="32880"/>
    <cellStyle name="超链接 2 3 2 5 12" xfId="32881"/>
    <cellStyle name="超链接 2 3 2 5 2" xfId="32882"/>
    <cellStyle name="超链接 2 3 2 5 3" xfId="32146"/>
    <cellStyle name="超链接 2 3 2 5 4" xfId="32148"/>
    <cellStyle name="超链接 2 3 2 5 5" xfId="15091"/>
    <cellStyle name="超链接 2 3 2 5 6" xfId="15093"/>
    <cellStyle name="超链接 2 3 2 5 7" xfId="15095"/>
    <cellStyle name="超链接 2 3 2 5 8" xfId="15097"/>
    <cellStyle name="超链接 2 3 2 5 9" xfId="15099"/>
    <cellStyle name="超链接 2 3 2 6" xfId="32883"/>
    <cellStyle name="超链接 2 3 2 6 10" xfId="32884"/>
    <cellStyle name="超链接 2 3 2 6 11" xfId="32885"/>
    <cellStyle name="超链接 2 3 2 6 12" xfId="32886"/>
    <cellStyle name="超链接 2 3 2 6 2" xfId="31966"/>
    <cellStyle name="超链接 2 3 2 6 3" xfId="31968"/>
    <cellStyle name="超链接 2 3 2 6 4" xfId="2029"/>
    <cellStyle name="超链接 2 3 2 6 5" xfId="15108"/>
    <cellStyle name="超链接 2 3 2 6 6" xfId="15110"/>
    <cellStyle name="超链接 2 3 2 6 7" xfId="15112"/>
    <cellStyle name="超链接 2 3 2 6 8" xfId="15114"/>
    <cellStyle name="超链接 2 3 2 6 9" xfId="15117"/>
    <cellStyle name="超链接 2 3 2 7" xfId="32887"/>
    <cellStyle name="超链接 2 3 2 7 10" xfId="29389"/>
    <cellStyle name="超链接 2 3 2 7 11" xfId="29391"/>
    <cellStyle name="超链接 2 3 2 7 12" xfId="29393"/>
    <cellStyle name="超链接 2 3 2 7 2" xfId="32888"/>
    <cellStyle name="超链接 2 3 2 7 3" xfId="32889"/>
    <cellStyle name="超链接 2 3 2 7 4" xfId="2032"/>
    <cellStyle name="超链接 2 3 2 7 5" xfId="2034"/>
    <cellStyle name="超链接 2 3 2 7 6" xfId="15126"/>
    <cellStyle name="超链接 2 3 2 7 7" xfId="15128"/>
    <cellStyle name="超链接 2 3 2 7 8" xfId="15130"/>
    <cellStyle name="超链接 2 3 2 7 9" xfId="15132"/>
    <cellStyle name="超链接 2 3 2 8" xfId="32890"/>
    <cellStyle name="超链接 2 3 2 8 10" xfId="32891"/>
    <cellStyle name="超链接 2 3 2 8 11" xfId="5049"/>
    <cellStyle name="超链接 2 3 2 8 12" xfId="5052"/>
    <cellStyle name="超链接 2 3 2 8 2" xfId="32892"/>
    <cellStyle name="超链接 2 3 2 8 3" xfId="32893"/>
    <cellStyle name="超链接 2 3 2 8 4" xfId="28624"/>
    <cellStyle name="超链接 2 3 2 8 5" xfId="15829"/>
    <cellStyle name="超链接 2 3 2 8 6" xfId="28626"/>
    <cellStyle name="超链接 2 3 2 8 7" xfId="32894"/>
    <cellStyle name="超链接 2 3 2 8 8" xfId="32895"/>
    <cellStyle name="超链接 2 3 2 8 9" xfId="32896"/>
    <cellStyle name="超链接 2 3 2 9" xfId="32897"/>
    <cellStyle name="超链接 2 3 2 9 10" xfId="32898"/>
    <cellStyle name="超链接 2 3 2 9 11" xfId="7122"/>
    <cellStyle name="超链接 2 3 2 9 12" xfId="3238"/>
    <cellStyle name="超链接 2 3 2 9 2" xfId="32899"/>
    <cellStyle name="超链接 2 3 2 9 3" xfId="32900"/>
    <cellStyle name="超链接 2 3 2 9 4" xfId="32901"/>
    <cellStyle name="超链接 2 3 2 9 5" xfId="32902"/>
    <cellStyle name="超链接 2 3 2 9 6" xfId="32903"/>
    <cellStyle name="超链接 2 3 2 9 7" xfId="15889"/>
    <cellStyle name="超链接 2 3 2 9 8" xfId="32904"/>
    <cellStyle name="超链接 2 3 2 9 9" xfId="32905"/>
    <cellStyle name="超链接 2 3 20" xfId="3664"/>
    <cellStyle name="超链接 2 3 21" xfId="32822"/>
    <cellStyle name="超链接 2 3 22" xfId="32824"/>
    <cellStyle name="超链接 2 3 23" xfId="32826"/>
    <cellStyle name="超链接 2 3 24" xfId="32828"/>
    <cellStyle name="超链接 2 3 25" xfId="32906"/>
    <cellStyle name="超链接 2 3 3" xfId="32907"/>
    <cellStyle name="超链接 2 3 3 10" xfId="18633"/>
    <cellStyle name="超链接 2 3 3 11" xfId="32908"/>
    <cellStyle name="超链接 2 3 3 12" xfId="32909"/>
    <cellStyle name="超链接 2 3 3 13" xfId="30940"/>
    <cellStyle name="超链接 2 3 3 14" xfId="30942"/>
    <cellStyle name="超链接 2 3 3 15" xfId="30944"/>
    <cellStyle name="超链接 2 3 3 16" xfId="16973"/>
    <cellStyle name="超链接 2 3 3 17" xfId="16976"/>
    <cellStyle name="超链接 2 3 3 18" xfId="16978"/>
    <cellStyle name="超链接 2 3 3 19" xfId="32910"/>
    <cellStyle name="超链接 2 3 3 2" xfId="16779"/>
    <cellStyle name="超链接 2 3 3 2 10" xfId="15715"/>
    <cellStyle name="超链接 2 3 3 2 11" xfId="32911"/>
    <cellStyle name="超链接 2 3 3 2 12" xfId="32912"/>
    <cellStyle name="超链接 2 3 3 2 2" xfId="26882"/>
    <cellStyle name="超链接 2 3 3 2 3" xfId="26884"/>
    <cellStyle name="超链接 2 3 3 2 4" xfId="26886"/>
    <cellStyle name="超链接 2 3 3 2 5" xfId="26888"/>
    <cellStyle name="超链接 2 3 3 2 6" xfId="26891"/>
    <cellStyle name="超链接 2 3 3 2 7" xfId="26894"/>
    <cellStyle name="超链接 2 3 3 2 8" xfId="26897"/>
    <cellStyle name="超链接 2 3 3 2 9" xfId="26939"/>
    <cellStyle name="超链接 2 3 3 20" xfId="30945"/>
    <cellStyle name="超链接 2 3 3 21" xfId="16974"/>
    <cellStyle name="超链接 2 3 3 3" xfId="16782"/>
    <cellStyle name="超链接 2 3 3 3 10" xfId="32913"/>
    <cellStyle name="超链接 2 3 3 3 11" xfId="32914"/>
    <cellStyle name="超链接 2 3 3 3 12" xfId="11668"/>
    <cellStyle name="超链接 2 3 3 3 2" xfId="26903"/>
    <cellStyle name="超链接 2 3 3 3 3" xfId="26905"/>
    <cellStyle name="超链接 2 3 3 3 4" xfId="26907"/>
    <cellStyle name="超链接 2 3 3 3 5" xfId="26909"/>
    <cellStyle name="超链接 2 3 3 3 6" xfId="26912"/>
    <cellStyle name="超链接 2 3 3 3 7" xfId="11619"/>
    <cellStyle name="超链接 2 3 3 3 8" xfId="11623"/>
    <cellStyle name="超链接 2 3 3 3 9" xfId="11626"/>
    <cellStyle name="超链接 2 3 3 4" xfId="16785"/>
    <cellStyle name="超链接 2 3 3 4 10" xfId="5613"/>
    <cellStyle name="超链接 2 3 3 4 11" xfId="32915"/>
    <cellStyle name="超链接 2 3 3 4 12" xfId="11751"/>
    <cellStyle name="超链接 2 3 3 4 2" xfId="32916"/>
    <cellStyle name="超链接 2 3 3 4 3" xfId="32917"/>
    <cellStyle name="超链接 2 3 3 4 4" xfId="32918"/>
    <cellStyle name="超链接 2 3 3 4 5" xfId="32919"/>
    <cellStyle name="超链接 2 3 3 4 6" xfId="31586"/>
    <cellStyle name="超链接 2 3 3 4 7" xfId="31588"/>
    <cellStyle name="超链接 2 3 3 4 8" xfId="31590"/>
    <cellStyle name="超链接 2 3 3 4 9" xfId="31592"/>
    <cellStyle name="超链接 2 3 3 5" xfId="16787"/>
    <cellStyle name="超链接 2 3 3 5 10" xfId="32920"/>
    <cellStyle name="超链接 2 3 3 5 11" xfId="32921"/>
    <cellStyle name="超链接 2 3 3 5 12" xfId="32922"/>
    <cellStyle name="超链接 2 3 3 5 2" xfId="32923"/>
    <cellStyle name="超链接 2 3 3 5 3" xfId="32924"/>
    <cellStyle name="超链接 2 3 3 5 4" xfId="32925"/>
    <cellStyle name="超链接 2 3 3 5 5" xfId="32926"/>
    <cellStyle name="超链接 2 3 3 5 6" xfId="32927"/>
    <cellStyle name="超链接 2 3 3 5 7" xfId="32928"/>
    <cellStyle name="超链接 2 3 3 5 8" xfId="32929"/>
    <cellStyle name="超链接 2 3 3 5 9" xfId="32930"/>
    <cellStyle name="超链接 2 3 3 6" xfId="16862"/>
    <cellStyle name="超链接 2 3 3 6 10" xfId="32931"/>
    <cellStyle name="超链接 2 3 3 6 11" xfId="8814"/>
    <cellStyle name="超链接 2 3 3 6 12" xfId="32932"/>
    <cellStyle name="超链接 2 3 3 6 2" xfId="32933"/>
    <cellStyle name="超链接 2 3 3 6 3" xfId="32934"/>
    <cellStyle name="超链接 2 3 3 6 4" xfId="2039"/>
    <cellStyle name="超链接 2 3 3 6 5" xfId="32935"/>
    <cellStyle name="超链接 2 3 3 6 6" xfId="32936"/>
    <cellStyle name="超链接 2 3 3 6 7" xfId="32937"/>
    <cellStyle name="超链接 2 3 3 6 8" xfId="32938"/>
    <cellStyle name="超链接 2 3 3 6 9" xfId="32939"/>
    <cellStyle name="超链接 2 3 3 7" xfId="16864"/>
    <cellStyle name="超链接 2 3 3 7 10" xfId="21421"/>
    <cellStyle name="超链接 2 3 3 7 11" xfId="21423"/>
    <cellStyle name="超链接 2 3 3 7 12" xfId="21425"/>
    <cellStyle name="超链接 2 3 3 7 2" xfId="21363"/>
    <cellStyle name="超链接 2 3 3 7 3" xfId="21365"/>
    <cellStyle name="超链接 2 3 3 7 4" xfId="2043"/>
    <cellStyle name="超链接 2 3 3 7 5" xfId="2046"/>
    <cellStyle name="超链接 2 3 3 7 6" xfId="21367"/>
    <cellStyle name="超链接 2 3 3 7 7" xfId="21369"/>
    <cellStyle name="超链接 2 3 3 7 8" xfId="32940"/>
    <cellStyle name="超链接 2 3 3 7 9" xfId="26948"/>
    <cellStyle name="超链接 2 3 3 8" xfId="16866"/>
    <cellStyle name="超链接 2 3 3 8 10" xfId="32941"/>
    <cellStyle name="超链接 2 3 3 8 11" xfId="32942"/>
    <cellStyle name="超链接 2 3 3 8 12" xfId="11887"/>
    <cellStyle name="超链接 2 3 3 8 2" xfId="29189"/>
    <cellStyle name="超链接 2 3 3 8 3" xfId="29200"/>
    <cellStyle name="超链接 2 3 3 8 4" xfId="29219"/>
    <cellStyle name="超链接 2 3 3 8 5" xfId="29229"/>
    <cellStyle name="超链接 2 3 3 8 6" xfId="29239"/>
    <cellStyle name="超链接 2 3 3 8 7" xfId="11782"/>
    <cellStyle name="超链接 2 3 3 8 8" xfId="11786"/>
    <cellStyle name="超链接 2 3 3 8 9" xfId="11790"/>
    <cellStyle name="超链接 2 3 3 9" xfId="32943"/>
    <cellStyle name="超链接 2 3 3 9 10" xfId="32944"/>
    <cellStyle name="超链接 2 3 3 9 11" xfId="32945"/>
    <cellStyle name="超链接 2 3 3 9 12" xfId="20024"/>
    <cellStyle name="超链接 2 3 3 9 2" xfId="20627"/>
    <cellStyle name="超链接 2 3 3 9 3" xfId="20631"/>
    <cellStyle name="超链接 2 3 3 9 4" xfId="20635"/>
    <cellStyle name="超链接 2 3 3 9 5" xfId="14689"/>
    <cellStyle name="超链接 2 3 3 9 6" xfId="14692"/>
    <cellStyle name="超链接 2 3 3 9 7" xfId="14694"/>
    <cellStyle name="超链接 2 3 3 9 8" xfId="14696"/>
    <cellStyle name="超链接 2 3 3 9 9" xfId="14698"/>
    <cellStyle name="超链接 2 3 4" xfId="15268"/>
    <cellStyle name="超链接 2 3 4 10" xfId="32946"/>
    <cellStyle name="超链接 2 3 4 11" xfId="32947"/>
    <cellStyle name="超链接 2 3 4 12" xfId="32948"/>
    <cellStyle name="超链接 2 3 4 13" xfId="32949"/>
    <cellStyle name="超链接 2 3 4 14" xfId="32950"/>
    <cellStyle name="超链接 2 3 4 15" xfId="32952"/>
    <cellStyle name="超链接 2 3 4 16" xfId="16991"/>
    <cellStyle name="超链接 2 3 4 17" xfId="16994"/>
    <cellStyle name="超链接 2 3 4 18" xfId="16996"/>
    <cellStyle name="超链接 2 3 4 19" xfId="32953"/>
    <cellStyle name="超链接 2 3 4 2" xfId="10465"/>
    <cellStyle name="超链接 2 3 4 2 10" xfId="32954"/>
    <cellStyle name="超链接 2 3 4 2 11" xfId="32955"/>
    <cellStyle name="超链接 2 3 4 2 12" xfId="32956"/>
    <cellStyle name="超链接 2 3 4 2 2" xfId="32957"/>
    <cellStyle name="超链接 2 3 4 2 3" xfId="32958"/>
    <cellStyle name="超链接 2 3 4 2 4" xfId="32959"/>
    <cellStyle name="超链接 2 3 4 2 5" xfId="32960"/>
    <cellStyle name="超链接 2 3 4 2 6" xfId="14044"/>
    <cellStyle name="超链接 2 3 4 2 7" xfId="14046"/>
    <cellStyle name="超链接 2 3 4 2 8" xfId="32961"/>
    <cellStyle name="超链接 2 3 4 2 9" xfId="27003"/>
    <cellStyle name="超链接 2 3 4 20" xfId="32951"/>
    <cellStyle name="超链接 2 3 4 21" xfId="16992"/>
    <cellStyle name="超链接 2 3 4 3" xfId="10470"/>
    <cellStyle name="超链接 2 3 4 3 10" xfId="32962"/>
    <cellStyle name="超链接 2 3 4 3 11" xfId="32963"/>
    <cellStyle name="超链接 2 3 4 3 12" xfId="32964"/>
    <cellStyle name="超链接 2 3 4 3 2" xfId="32965"/>
    <cellStyle name="超链接 2 3 4 3 3" xfId="32966"/>
    <cellStyle name="超链接 2 3 4 3 4" xfId="32967"/>
    <cellStyle name="超链接 2 3 4 3 5" xfId="32968"/>
    <cellStyle name="超链接 2 3 4 3 6" xfId="32969"/>
    <cellStyle name="超链接 2 3 4 3 7" xfId="32970"/>
    <cellStyle name="超链接 2 3 4 3 8" xfId="32971"/>
    <cellStyle name="超链接 2 3 4 3 9" xfId="32972"/>
    <cellStyle name="超链接 2 3 4 4" xfId="10475"/>
    <cellStyle name="超链接 2 3 4 4 10" xfId="31935"/>
    <cellStyle name="超链接 2 3 4 4 11" xfId="32973"/>
    <cellStyle name="超链接 2 3 4 4 12" xfId="32974"/>
    <cellStyle name="超链接 2 3 4 4 2" xfId="20683"/>
    <cellStyle name="超链接 2 3 4 4 3" xfId="20686"/>
    <cellStyle name="超链接 2 3 4 4 4" xfId="20689"/>
    <cellStyle name="超链接 2 3 4 4 5" xfId="32975"/>
    <cellStyle name="超链接 2 3 4 4 6" xfId="32976"/>
    <cellStyle name="超链接 2 3 4 4 7" xfId="32977"/>
    <cellStyle name="超链接 2 3 4 4 8" xfId="32978"/>
    <cellStyle name="超链接 2 3 4 4 9" xfId="32979"/>
    <cellStyle name="超链接 2 3 4 5" xfId="16805"/>
    <cellStyle name="超链接 2 3 4 5 10" xfId="32980"/>
    <cellStyle name="超链接 2 3 4 5 11" xfId="32981"/>
    <cellStyle name="超链接 2 3 4 5 12" xfId="32982"/>
    <cellStyle name="超链接 2 3 4 5 2" xfId="29920"/>
    <cellStyle name="超链接 2 3 4 5 3" xfId="29922"/>
    <cellStyle name="超链接 2 3 4 5 4" xfId="32983"/>
    <cellStyle name="超链接 2 3 4 5 5" xfId="32984"/>
    <cellStyle name="超链接 2 3 4 5 6" xfId="32985"/>
    <cellStyle name="超链接 2 3 4 5 7" xfId="32986"/>
    <cellStyle name="超链接 2 3 4 5 8" xfId="32987"/>
    <cellStyle name="超链接 2 3 4 5 9" xfId="23426"/>
    <cellStyle name="超链接 2 3 4 6" xfId="32988"/>
    <cellStyle name="超链接 2 3 4 6 10" xfId="32989"/>
    <cellStyle name="超链接 2 3 4 6 11" xfId="32990"/>
    <cellStyle name="超链接 2 3 4 6 12" xfId="32991"/>
    <cellStyle name="超链接 2 3 4 6 2" xfId="32992"/>
    <cellStyle name="超链接 2 3 4 6 3" xfId="32993"/>
    <cellStyle name="超链接 2 3 4 6 4" xfId="32994"/>
    <cellStyle name="超链接 2 3 4 6 5" xfId="32995"/>
    <cellStyle name="超链接 2 3 4 6 6" xfId="32996"/>
    <cellStyle name="超链接 2 3 4 6 7" xfId="32997"/>
    <cellStyle name="超链接 2 3 4 6 8" xfId="21290"/>
    <cellStyle name="超链接 2 3 4 6 9" xfId="21292"/>
    <cellStyle name="超链接 2 3 4 7" xfId="32998"/>
    <cellStyle name="超链接 2 3 4 7 10" xfId="32999"/>
    <cellStyle name="超链接 2 3 4 7 11" xfId="16266"/>
    <cellStyle name="超链接 2 3 4 7 12" xfId="33000"/>
    <cellStyle name="超链接 2 3 4 7 2" xfId="33001"/>
    <cellStyle name="超链接 2 3 4 7 3" xfId="33002"/>
    <cellStyle name="超链接 2 3 4 7 4" xfId="33003"/>
    <cellStyle name="超链接 2 3 4 7 5" xfId="33004"/>
    <cellStyle name="超链接 2 3 4 7 6" xfId="33005"/>
    <cellStyle name="超链接 2 3 4 7 7" xfId="33006"/>
    <cellStyle name="超链接 2 3 4 7 8" xfId="33007"/>
    <cellStyle name="超链接 2 3 4 7 9" xfId="33008"/>
    <cellStyle name="超链接 2 3 4 8" xfId="33009"/>
    <cellStyle name="超链接 2 3 4 8 10" xfId="1377"/>
    <cellStyle name="超链接 2 3 4 8 11" xfId="3635"/>
    <cellStyle name="超链接 2 3 4 8 12" xfId="3645"/>
    <cellStyle name="超链接 2 3 4 8 2" xfId="29879"/>
    <cellStyle name="超链接 2 3 4 8 3" xfId="29881"/>
    <cellStyle name="超链接 2 3 4 8 4" xfId="29889"/>
    <cellStyle name="超链接 2 3 4 8 5" xfId="29893"/>
    <cellStyle name="超链接 2 3 4 8 6" xfId="29899"/>
    <cellStyle name="超链接 2 3 4 8 7" xfId="33010"/>
    <cellStyle name="超链接 2 3 4 8 8" xfId="33011"/>
    <cellStyle name="超链接 2 3 4 8 9" xfId="33012"/>
    <cellStyle name="超链接 2 3 4 9" xfId="33013"/>
    <cellStyle name="超链接 2 3 4 9 10" xfId="1406"/>
    <cellStyle name="超链接 2 3 4 9 11" xfId="3749"/>
    <cellStyle name="超链接 2 3 4 9 12" xfId="3753"/>
    <cellStyle name="超链接 2 3 4 9 2" xfId="20714"/>
    <cellStyle name="超链接 2 3 4 9 3" xfId="20718"/>
    <cellStyle name="超链接 2 3 4 9 4" xfId="20722"/>
    <cellStyle name="超链接 2 3 4 9 5" xfId="29970"/>
    <cellStyle name="超链接 2 3 4 9 6" xfId="21125"/>
    <cellStyle name="超链接 2 3 4 9 7" xfId="23894"/>
    <cellStyle name="超链接 2 3 4 9 8" xfId="24637"/>
    <cellStyle name="超链接 2 3 4 9 9" xfId="24642"/>
    <cellStyle name="超链接 2 3 5" xfId="33014"/>
    <cellStyle name="超链接 2 3 5 10" xfId="33015"/>
    <cellStyle name="超链接 2 3 5 11" xfId="33016"/>
    <cellStyle name="超链接 2 3 5 12" xfId="33017"/>
    <cellStyle name="超链接 2 3 5 13" xfId="33018"/>
    <cellStyle name="超链接 2 3 5 14" xfId="33019"/>
    <cellStyle name="超链接 2 3 5 15" xfId="33021"/>
    <cellStyle name="超链接 2 3 5 16" xfId="17012"/>
    <cellStyle name="超链接 2 3 5 17" xfId="17015"/>
    <cellStyle name="超链接 2 3 5 18" xfId="17017"/>
    <cellStyle name="超链接 2 3 5 19" xfId="33022"/>
    <cellStyle name="超链接 2 3 5 2" xfId="32110"/>
    <cellStyle name="超链接 2 3 5 2 10" xfId="14243"/>
    <cellStyle name="超链接 2 3 5 2 11" xfId="14248"/>
    <cellStyle name="超链接 2 3 5 2 12" xfId="14253"/>
    <cellStyle name="超链接 2 3 5 2 2" xfId="32622"/>
    <cellStyle name="超链接 2 3 5 2 3" xfId="33023"/>
    <cellStyle name="超链接 2 3 5 2 4" xfId="33024"/>
    <cellStyle name="超链接 2 3 5 2 5" xfId="33025"/>
    <cellStyle name="超链接 2 3 5 2 6" xfId="14048"/>
    <cellStyle name="超链接 2 3 5 2 7" xfId="14050"/>
    <cellStyle name="超链接 2 3 5 2 8" xfId="433"/>
    <cellStyle name="超链接 2 3 5 2 9" xfId="33026"/>
    <cellStyle name="超链接 2 3 5 20" xfId="33020"/>
    <cellStyle name="超链接 2 3 5 21" xfId="17013"/>
    <cellStyle name="超链接 2 3 5 3" xfId="32112"/>
    <cellStyle name="超链接 2 3 5 3 10" xfId="33027"/>
    <cellStyle name="超链接 2 3 5 3 11" xfId="27295"/>
    <cellStyle name="超链接 2 3 5 3 12" xfId="27297"/>
    <cellStyle name="超链接 2 3 5 3 2" xfId="33028"/>
    <cellStyle name="超链接 2 3 5 3 3" xfId="33029"/>
    <cellStyle name="超链接 2 3 5 3 4" xfId="33030"/>
    <cellStyle name="超链接 2 3 5 3 5" xfId="33031"/>
    <cellStyle name="超链接 2 3 5 3 6" xfId="33032"/>
    <cellStyle name="超链接 2 3 5 3 7" xfId="33033"/>
    <cellStyle name="超链接 2 3 5 3 8" xfId="1426"/>
    <cellStyle name="超链接 2 3 5 3 9" xfId="33034"/>
    <cellStyle name="超链接 2 3 5 4" xfId="32114"/>
    <cellStyle name="超链接 2 3 5 4 10" xfId="23584"/>
    <cellStyle name="超链接 2 3 5 4 11" xfId="23588"/>
    <cellStyle name="超链接 2 3 5 4 12" xfId="27303"/>
    <cellStyle name="超链接 2 3 5 4 2" xfId="33035"/>
    <cellStyle name="超链接 2 3 5 4 3" xfId="33036"/>
    <cellStyle name="超链接 2 3 5 4 4" xfId="33037"/>
    <cellStyle name="超链接 2 3 5 4 5" xfId="33038"/>
    <cellStyle name="超链接 2 3 5 4 6" xfId="33039"/>
    <cellStyle name="超链接 2 3 5 4 7" xfId="33040"/>
    <cellStyle name="超链接 2 3 5 4 8" xfId="39"/>
    <cellStyle name="超链接 2 3 5 4 9" xfId="33041"/>
    <cellStyle name="超链接 2 3 5 5" xfId="33042"/>
    <cellStyle name="超链接 2 3 5 5 10" xfId="33043"/>
    <cellStyle name="超链接 2 3 5 5 11" xfId="33044"/>
    <cellStyle name="超链接 2 3 5 5 12" xfId="17019"/>
    <cellStyle name="超链接 2 3 5 5 2" xfId="29972"/>
    <cellStyle name="超链接 2 3 5 5 3" xfId="29974"/>
    <cellStyle name="超链接 2 3 5 5 4" xfId="27794"/>
    <cellStyle name="超链接 2 3 5 5 5" xfId="27796"/>
    <cellStyle name="超链接 2 3 5 5 6" xfId="27798"/>
    <cellStyle name="超链接 2 3 5 5 7" xfId="33045"/>
    <cellStyle name="超链接 2 3 5 5 8" xfId="1592"/>
    <cellStyle name="超链接 2 3 5 5 9" xfId="33046"/>
    <cellStyle name="超链接 2 3 5 6" xfId="33047"/>
    <cellStyle name="超链接 2 3 5 6 10" xfId="14270"/>
    <cellStyle name="超链接 2 3 5 6 11" xfId="14272"/>
    <cellStyle name="超链接 2 3 5 6 12" xfId="33048"/>
    <cellStyle name="超链接 2 3 5 6 2" xfId="33049"/>
    <cellStyle name="超链接 2 3 5 6 3" xfId="33050"/>
    <cellStyle name="超链接 2 3 5 6 4" xfId="33051"/>
    <cellStyle name="超链接 2 3 5 6 5" xfId="33052"/>
    <cellStyle name="超链接 2 3 5 6 6" xfId="33053"/>
    <cellStyle name="超链接 2 3 5 6 7" xfId="33054"/>
    <cellStyle name="超链接 2 3 5 6 8" xfId="69"/>
    <cellStyle name="超链接 2 3 5 6 9" xfId="33055"/>
    <cellStyle name="超链接 2 3 5 7" xfId="28003"/>
    <cellStyle name="超链接 2 3 5 7 10" xfId="33056"/>
    <cellStyle name="超链接 2 3 5 7 11" xfId="33057"/>
    <cellStyle name="超链接 2 3 5 7 12" xfId="33058"/>
    <cellStyle name="超链接 2 3 5 7 2" xfId="32638"/>
    <cellStyle name="超链接 2 3 5 7 3" xfId="33059"/>
    <cellStyle name="超链接 2 3 5 7 4" xfId="33060"/>
    <cellStyle name="超链接 2 3 5 7 5" xfId="33061"/>
    <cellStyle name="超链接 2 3 5 7 6" xfId="33062"/>
    <cellStyle name="超链接 2 3 5 7 7" xfId="33063"/>
    <cellStyle name="超链接 2 3 5 7 8" xfId="1597"/>
    <cellStyle name="超链接 2 3 5 7 9" xfId="33064"/>
    <cellStyle name="超链接 2 3 5 8" xfId="28005"/>
    <cellStyle name="超链接 2 3 5 8 10" xfId="33065"/>
    <cellStyle name="超链接 2 3 5 8 11" xfId="9296"/>
    <cellStyle name="超链接 2 3 5 8 12" xfId="9299"/>
    <cellStyle name="超链接 2 3 5 8 2" xfId="33066"/>
    <cellStyle name="超链接 2 3 5 8 3" xfId="33067"/>
    <cellStyle name="超链接 2 3 5 8 4" xfId="33068"/>
    <cellStyle name="超链接 2 3 5 8 5" xfId="33069"/>
    <cellStyle name="超链接 2 3 5 8 6" xfId="33070"/>
    <cellStyle name="超链接 2 3 5 8 7" xfId="33071"/>
    <cellStyle name="超链接 2 3 5 8 8" xfId="247"/>
    <cellStyle name="超链接 2 3 5 8 9" xfId="17923"/>
    <cellStyle name="超链接 2 3 5 9" xfId="28007"/>
    <cellStyle name="超链接 2 3 5 9 10" xfId="23710"/>
    <cellStyle name="超链接 2 3 5 9 11" xfId="23713"/>
    <cellStyle name="超链接 2 3 5 9 12" xfId="27397"/>
    <cellStyle name="超链接 2 3 5 9 2" xfId="33072"/>
    <cellStyle name="超链接 2 3 5 9 3" xfId="10651"/>
    <cellStyle name="超链接 2 3 5 9 4" xfId="10653"/>
    <cellStyle name="超链接 2 3 5 9 5" xfId="10655"/>
    <cellStyle name="超链接 2 3 5 9 6" xfId="33073"/>
    <cellStyle name="超链接 2 3 5 9 7" xfId="33074"/>
    <cellStyle name="超链接 2 3 5 9 8" xfId="33075"/>
    <cellStyle name="超链接 2 3 5 9 9" xfId="33076"/>
    <cellStyle name="超链接 2 3 6" xfId="33077"/>
    <cellStyle name="超链接 2 3 6 10" xfId="33078"/>
    <cellStyle name="超链接 2 3 6 11" xfId="33079"/>
    <cellStyle name="超链接 2 3 6 12" xfId="33080"/>
    <cellStyle name="超链接 2 3 6 13" xfId="33081"/>
    <cellStyle name="超链接 2 3 6 14" xfId="33082"/>
    <cellStyle name="超链接 2 3 6 15" xfId="33083"/>
    <cellStyle name="超链接 2 3 6 16" xfId="17034"/>
    <cellStyle name="超链接 2 3 6 17" xfId="17036"/>
    <cellStyle name="超链接 2 3 6 18" xfId="17038"/>
    <cellStyle name="超链接 2 3 6 19" xfId="33084"/>
    <cellStyle name="超链接 2 3 6 2" xfId="14499"/>
    <cellStyle name="超链接 2 3 6 2 10" xfId="33085"/>
    <cellStyle name="超链接 2 3 6 2 11" xfId="33086"/>
    <cellStyle name="超链接 2 3 6 2 12" xfId="33087"/>
    <cellStyle name="超链接 2 3 6 2 2" xfId="33088"/>
    <cellStyle name="超链接 2 3 6 2 3" xfId="33089"/>
    <cellStyle name="超链接 2 3 6 2 4" xfId="6123"/>
    <cellStyle name="超链接 2 3 6 2 5" xfId="6125"/>
    <cellStyle name="超链接 2 3 6 2 6" xfId="6128"/>
    <cellStyle name="超链接 2 3 6 2 7" xfId="14052"/>
    <cellStyle name="超链接 2 3 6 2 8" xfId="33090"/>
    <cellStyle name="超链接 2 3 6 2 9" xfId="33091"/>
    <cellStyle name="超链接 2 3 6 3" xfId="33092"/>
    <cellStyle name="超链接 2 3 6 3 10" xfId="33093"/>
    <cellStyle name="超链接 2 3 6 3 11" xfId="27651"/>
    <cellStyle name="超链接 2 3 6 3 12" xfId="27653"/>
    <cellStyle name="超链接 2 3 6 3 2" xfId="32159"/>
    <cellStyle name="超链接 2 3 6 3 3" xfId="33094"/>
    <cellStyle name="超链接 2 3 6 3 4" xfId="28642"/>
    <cellStyle name="超链接 2 3 6 3 5" xfId="28644"/>
    <cellStyle name="超链接 2 3 6 3 6" xfId="28646"/>
    <cellStyle name="超链接 2 3 6 3 7" xfId="33095"/>
    <cellStyle name="超链接 2 3 6 3 8" xfId="3098"/>
    <cellStyle name="超链接 2 3 6 3 9" xfId="3105"/>
    <cellStyle name="超链接 2 3 6 4" xfId="33096"/>
    <cellStyle name="超链接 2 3 6 4 10" xfId="33097"/>
    <cellStyle name="超链接 2 3 6 4 11" xfId="33098"/>
    <cellStyle name="超链接 2 3 6 4 12" xfId="33099"/>
    <cellStyle name="超链接 2 3 6 4 2" xfId="32164"/>
    <cellStyle name="超链接 2 3 6 4 3" xfId="33100"/>
    <cellStyle name="超链接 2 3 6 4 4" xfId="33101"/>
    <cellStyle name="超链接 2 3 6 4 5" xfId="33102"/>
    <cellStyle name="超链接 2 3 6 4 6" xfId="33103"/>
    <cellStyle name="超链接 2 3 6 4 7" xfId="33104"/>
    <cellStyle name="超链接 2 3 6 4 8" xfId="33105"/>
    <cellStyle name="超链接 2 3 6 4 9" xfId="33106"/>
    <cellStyle name="超链接 2 3 6 5" xfId="33107"/>
    <cellStyle name="超链接 2 3 6 5 10" xfId="33108"/>
    <cellStyle name="超链接 2 3 6 5 11" xfId="33109"/>
    <cellStyle name="超链接 2 3 6 5 12" xfId="33110"/>
    <cellStyle name="超链接 2 3 6 5 2" xfId="24664"/>
    <cellStyle name="超链接 2 3 6 5 3" xfId="24667"/>
    <cellStyle name="超链接 2 3 6 5 4" xfId="32175"/>
    <cellStyle name="超链接 2 3 6 5 5" xfId="32177"/>
    <cellStyle name="超链接 2 3 6 5 6" xfId="33111"/>
    <cellStyle name="超链接 2 3 6 5 7" xfId="33112"/>
    <cellStyle name="超链接 2 3 6 5 8" xfId="28071"/>
    <cellStyle name="超链接 2 3 6 5 9" xfId="28073"/>
    <cellStyle name="超链接 2 3 6 6" xfId="33113"/>
    <cellStyle name="超链接 2 3 6 6 10" xfId="33114"/>
    <cellStyle name="超链接 2 3 6 6 11" xfId="33115"/>
    <cellStyle name="超链接 2 3 6 6 12" xfId="33116"/>
    <cellStyle name="超链接 2 3 6 6 2" xfId="32169"/>
    <cellStyle name="超链接 2 3 6 6 3" xfId="33117"/>
    <cellStyle name="超链接 2 3 6 6 4" xfId="33118"/>
    <cellStyle name="超链接 2 3 6 6 5" xfId="33119"/>
    <cellStyle name="超链接 2 3 6 6 6" xfId="33120"/>
    <cellStyle name="超链接 2 3 6 6 7" xfId="33121"/>
    <cellStyle name="超链接 2 3 6 6 8" xfId="33122"/>
    <cellStyle name="超链接 2 3 6 6 9" xfId="4502"/>
    <cellStyle name="超链接 2 3 6 7" xfId="23236"/>
    <cellStyle name="超链接 2 3 6 7 10" xfId="33123"/>
    <cellStyle name="超链接 2 3 6 7 11" xfId="33124"/>
    <cellStyle name="超链接 2 3 6 7 12" xfId="33125"/>
    <cellStyle name="超链接 2 3 6 7 2" xfId="33126"/>
    <cellStyle name="超链接 2 3 6 7 3" xfId="33127"/>
    <cellStyle name="超链接 2 3 6 7 4" xfId="6137"/>
    <cellStyle name="超链接 2 3 6 7 5" xfId="6139"/>
    <cellStyle name="超链接 2 3 6 7 6" xfId="6141"/>
    <cellStyle name="超链接 2 3 6 7 7" xfId="33128"/>
    <cellStyle name="超链接 2 3 6 7 8" xfId="33129"/>
    <cellStyle name="超链接 2 3 6 7 9" xfId="33130"/>
    <cellStyle name="超链接 2 3 6 8" xfId="23238"/>
    <cellStyle name="超链接 2 3 6 9" xfId="23240"/>
    <cellStyle name="超链接 2 3 7" xfId="33131"/>
    <cellStyle name="超链接 2 3 7 10" xfId="25648"/>
    <cellStyle name="超链接 2 3 7 11" xfId="25650"/>
    <cellStyle name="超链接 2 3 7 12" xfId="25652"/>
    <cellStyle name="超链接 2 3 7 13" xfId="25654"/>
    <cellStyle name="超链接 2 3 7 14" xfId="25656"/>
    <cellStyle name="超链接 2 3 7 15" xfId="25658"/>
    <cellStyle name="超链接 2 3 7 16" xfId="25660"/>
    <cellStyle name="超链接 2 3 7 17" xfId="33132"/>
    <cellStyle name="超链接 2 3 7 18" xfId="33133"/>
    <cellStyle name="超链接 2 3 7 19" xfId="33134"/>
    <cellStyle name="超链接 2 3 7 2" xfId="14501"/>
    <cellStyle name="超链接 2 3 7 2 10" xfId="3728"/>
    <cellStyle name="超链接 2 3 7 2 11" xfId="3732"/>
    <cellStyle name="超链接 2 3 7 2 12" xfId="29956"/>
    <cellStyle name="超链接 2 3 7 2 2" xfId="33135"/>
    <cellStyle name="超链接 2 3 7 2 3" xfId="33136"/>
    <cellStyle name="超链接 2 3 7 2 4" xfId="33137"/>
    <cellStyle name="超链接 2 3 7 2 5" xfId="33138"/>
    <cellStyle name="超链接 2 3 7 2 6" xfId="33139"/>
    <cellStyle name="超链接 2 3 7 2 7" xfId="33140"/>
    <cellStyle name="超链接 2 3 7 2 8" xfId="33141"/>
    <cellStyle name="超链接 2 3 7 2 9" xfId="33142"/>
    <cellStyle name="超链接 2 3 7 3" xfId="33143"/>
    <cellStyle name="超链接 2 3 7 3 10" xfId="3760"/>
    <cellStyle name="超链接 2 3 7 3 11" xfId="3764"/>
    <cellStyle name="超链接 2 3 7 3 12" xfId="24639"/>
    <cellStyle name="超链接 2 3 7 3 2" xfId="33144"/>
    <cellStyle name="超链接 2 3 7 3 3" xfId="1208"/>
    <cellStyle name="超链接 2 3 7 3 4" xfId="28676"/>
    <cellStyle name="超链接 2 3 7 3 5" xfId="28678"/>
    <cellStyle name="超链接 2 3 7 3 6" xfId="28680"/>
    <cellStyle name="超链接 2 3 7 3 7" xfId="33145"/>
    <cellStyle name="超链接 2 3 7 3 8" xfId="33146"/>
    <cellStyle name="超链接 2 3 7 3 9" xfId="29143"/>
    <cellStyle name="超链接 2 3 7 4" xfId="33147"/>
    <cellStyle name="超链接 2 3 7 4 10" xfId="3798"/>
    <cellStyle name="超链接 2 3 7 4 11" xfId="403"/>
    <cellStyle name="超链接 2 3 7 4 12" xfId="24701"/>
    <cellStyle name="超链接 2 3 7 4 2" xfId="33148"/>
    <cellStyle name="超链接 2 3 7 4 3" xfId="1213"/>
    <cellStyle name="超链接 2 3 7 4 4" xfId="16"/>
    <cellStyle name="超链接 2 3 7 4 5" xfId="33149"/>
    <cellStyle name="超链接 2 3 7 4 6" xfId="33150"/>
    <cellStyle name="超链接 2 3 7 4 7" xfId="33151"/>
    <cellStyle name="超链接 2 3 7 4 8" xfId="33152"/>
    <cellStyle name="超链接 2 3 7 4 9" xfId="33153"/>
    <cellStyle name="超链接 2 3 7 5" xfId="31121"/>
    <cellStyle name="超链接 2 3 7 5 10" xfId="31123"/>
    <cellStyle name="超链接 2 3 7 5 11" xfId="31125"/>
    <cellStyle name="超链接 2 3 7 5 12" xfId="31127"/>
    <cellStyle name="超链接 2 3 7 5 2" xfId="31129"/>
    <cellStyle name="超链接 2 3 7 5 3" xfId="31132"/>
    <cellStyle name="超链接 2 3 7 5 4" xfId="31135"/>
    <cellStyle name="超链接 2 3 7 5 5" xfId="31138"/>
    <cellStyle name="超链接 2 3 7 5 6" xfId="31140"/>
    <cellStyle name="超链接 2 3 7 5 7" xfId="31142"/>
    <cellStyle name="超链接 2 3 7 5 8" xfId="31144"/>
    <cellStyle name="超链接 2 3 7 5 9" xfId="31146"/>
    <cellStyle name="超链接 2 3 7 6" xfId="31148"/>
    <cellStyle name="超链接 2 3 7 6 10" xfId="31150"/>
    <cellStyle name="超链接 2 3 7 6 11" xfId="31152"/>
    <cellStyle name="超链接 2 3 7 6 12" xfId="31154"/>
    <cellStyle name="超链接 2 3 7 6 2" xfId="31156"/>
    <cellStyle name="超链接 2 3 7 6 3" xfId="31158"/>
    <cellStyle name="超链接 2 3 7 6 4" xfId="31160"/>
    <cellStyle name="超链接 2 3 7 6 5" xfId="31162"/>
    <cellStyle name="超链接 2 3 7 6 6" xfId="17719"/>
    <cellStyle name="超链接 2 3 7 6 7" xfId="17722"/>
    <cellStyle name="超链接 2 3 7 6 8" xfId="17725"/>
    <cellStyle name="超链接 2 3 7 6 9" xfId="31164"/>
    <cellStyle name="超链接 2 3 7 7" xfId="31166"/>
    <cellStyle name="超链接 2 3 7 7 10" xfId="30054"/>
    <cellStyle name="超链接 2 3 7 7 11" xfId="30057"/>
    <cellStyle name="超链接 2 3 7 7 12" xfId="30060"/>
    <cellStyle name="超链接 2 3 7 7 2" xfId="31168"/>
    <cellStyle name="超链接 2 3 7 7 3" xfId="31170"/>
    <cellStyle name="超链接 2 3 7 7 4" xfId="31172"/>
    <cellStyle name="超链接 2 3 7 7 5" xfId="31174"/>
    <cellStyle name="超链接 2 3 7 7 6" xfId="31176"/>
    <cellStyle name="超链接 2 3 7 7 7" xfId="31178"/>
    <cellStyle name="超链接 2 3 7 7 8" xfId="31180"/>
    <cellStyle name="超链接 2 3 7 7 9" xfId="31182"/>
    <cellStyle name="超链接 2 3 7 8" xfId="31184"/>
    <cellStyle name="超链接 2 3 7 9" xfId="31193"/>
    <cellStyle name="超链接 2 3 8" xfId="33154"/>
    <cellStyle name="超链接 2 3 8 10" xfId="33155"/>
    <cellStyle name="超链接 2 3 8 11" xfId="33156"/>
    <cellStyle name="超链接 2 3 8 12" xfId="33157"/>
    <cellStyle name="超链接 2 3 8 13" xfId="33158"/>
    <cellStyle name="超链接 2 3 8 14" xfId="33159"/>
    <cellStyle name="超链接 2 3 8 15" xfId="33160"/>
    <cellStyle name="超链接 2 3 8 16" xfId="33161"/>
    <cellStyle name="超链接 2 3 8 17" xfId="33162"/>
    <cellStyle name="超链接 2 3 8 2" xfId="14505"/>
    <cellStyle name="超链接 2 3 8 2 10" xfId="33163"/>
    <cellStyle name="超链接 2 3 8 2 11" xfId="33164"/>
    <cellStyle name="超链接 2 3 8 2 12" xfId="33165"/>
    <cellStyle name="超链接 2 3 8 2 2" xfId="27032"/>
    <cellStyle name="超链接 2 3 8 2 3" xfId="27034"/>
    <cellStyle name="超链接 2 3 8 2 4" xfId="27036"/>
    <cellStyle name="超链接 2 3 8 2 5" xfId="27038"/>
    <cellStyle name="超链接 2 3 8 2 6" xfId="27040"/>
    <cellStyle name="超链接 2 3 8 2 7" xfId="27042"/>
    <cellStyle name="超链接 2 3 8 2 8" xfId="27044"/>
    <cellStyle name="超链接 2 3 8 2 9" xfId="27073"/>
    <cellStyle name="超链接 2 3 8 3" xfId="28497"/>
    <cellStyle name="超链接 2 3 8 3 10" xfId="31561"/>
    <cellStyle name="超链接 2 3 8 3 11" xfId="31570"/>
    <cellStyle name="超链接 2 3 8 3 12" xfId="13165"/>
    <cellStyle name="超链接 2 3 8 3 2" xfId="27047"/>
    <cellStyle name="超链接 2 3 8 3 3" xfId="857"/>
    <cellStyle name="超链接 2 3 8 3 4" xfId="27049"/>
    <cellStyle name="超链接 2 3 8 3 5" xfId="27051"/>
    <cellStyle name="超链接 2 3 8 3 6" xfId="27053"/>
    <cellStyle name="超链接 2 3 8 3 7" xfId="13127"/>
    <cellStyle name="超链接 2 3 8 3 8" xfId="13130"/>
    <cellStyle name="超链接 2 3 8 3 9" xfId="13132"/>
    <cellStyle name="超链接 2 3 8 4" xfId="28500"/>
    <cellStyle name="超链接 2 3 8 4 10" xfId="6222"/>
    <cellStyle name="超链接 2 3 8 4 11" xfId="33166"/>
    <cellStyle name="超链接 2 3 8 4 12" xfId="13240"/>
    <cellStyle name="超链接 2 3 8 4 2" xfId="33167"/>
    <cellStyle name="超链接 2 3 8 4 3" xfId="896"/>
    <cellStyle name="超链接 2 3 8 4 4" xfId="915"/>
    <cellStyle name="超链接 2 3 8 4 5" xfId="33168"/>
    <cellStyle name="超链接 2 3 8 4 6" xfId="33169"/>
    <cellStyle name="超链接 2 3 8 4 7" xfId="33170"/>
    <cellStyle name="超链接 2 3 8 4 8" xfId="33171"/>
    <cellStyle name="超链接 2 3 8 4 9" xfId="33172"/>
    <cellStyle name="超链接 2 3 8 5" xfId="28503"/>
    <cellStyle name="超链接 2 3 8 5 10" xfId="9587"/>
    <cellStyle name="超链接 2 3 8 5 11" xfId="9590"/>
    <cellStyle name="超链接 2 3 8 5 12" xfId="9593"/>
    <cellStyle name="超链接 2 3 8 5 2" xfId="3642"/>
    <cellStyle name="超链接 2 3 8 5 3" xfId="5469"/>
    <cellStyle name="超链接 2 3 8 5 4" xfId="5476"/>
    <cellStyle name="超链接 2 3 8 5 5" xfId="31270"/>
    <cellStyle name="超链接 2 3 8 5 6" xfId="31272"/>
    <cellStyle name="超链接 2 3 8 5 7" xfId="31274"/>
    <cellStyle name="超链接 2 3 8 5 8" xfId="31276"/>
    <cellStyle name="超链接 2 3 8 5 9" xfId="31278"/>
    <cellStyle name="超链接 2 3 8 6" xfId="16872"/>
    <cellStyle name="超链接 2 3 8 7" xfId="16875"/>
    <cellStyle name="超链接 2 3 8 8" xfId="16878"/>
    <cellStyle name="超链接 2 3 8 9" xfId="31304"/>
    <cellStyle name="超链接 2 3 9" xfId="26825"/>
    <cellStyle name="超链接 2 3 9 10" xfId="27148"/>
    <cellStyle name="超链接 2 3 9 11" xfId="33173"/>
    <cellStyle name="超链接 2 3 9 12" xfId="33174"/>
    <cellStyle name="超链接 2 3 9 13" xfId="33175"/>
    <cellStyle name="超链接 2 3 9 14" xfId="33176"/>
    <cellStyle name="超链接 2 3 9 15" xfId="33177"/>
    <cellStyle name="超链接 2 3 9 16" xfId="33178"/>
    <cellStyle name="超链接 2 3 9 17" xfId="31055"/>
    <cellStyle name="超链接 2 3 9 2" xfId="10517"/>
    <cellStyle name="超链接 2 3 9 2 10" xfId="33179"/>
    <cellStyle name="超链接 2 3 9 2 11" xfId="33180"/>
    <cellStyle name="超链接 2 3 9 2 12" xfId="33181"/>
    <cellStyle name="超链接 2 3 9 2 2" xfId="15139"/>
    <cellStyle name="超链接 2 3 9 2 3" xfId="15142"/>
    <cellStyle name="超链接 2 3 9 2 4" xfId="15145"/>
    <cellStyle name="超链接 2 3 9 2 5" xfId="15148"/>
    <cellStyle name="超链接 2 3 9 2 6" xfId="15151"/>
    <cellStyle name="超链接 2 3 9 2 7" xfId="15154"/>
    <cellStyle name="超链接 2 3 9 2 8" xfId="33182"/>
    <cellStyle name="超链接 2 3 9 2 9" xfId="7473"/>
    <cellStyle name="超链接 2 3 9 3" xfId="10521"/>
    <cellStyle name="超链接 2 3 9 3 10" xfId="33183"/>
    <cellStyle name="超链接 2 3 9 3 11" xfId="33184"/>
    <cellStyle name="超链接 2 3 9 3 12" xfId="33185"/>
    <cellStyle name="超链接 2 3 9 3 2" xfId="33186"/>
    <cellStyle name="超链接 2 3 9 3 3" xfId="1092"/>
    <cellStyle name="超链接 2 3 9 3 4" xfId="14706"/>
    <cellStyle name="超链接 2 3 9 3 5" xfId="14717"/>
    <cellStyle name="超链接 2 3 9 3 6" xfId="14734"/>
    <cellStyle name="超链接 2 3 9 3 7" xfId="14743"/>
    <cellStyle name="超链接 2 3 9 3 8" xfId="14752"/>
    <cellStyle name="超链接 2 3 9 3 9" xfId="14763"/>
    <cellStyle name="超链接 2 3 9 4" xfId="10525"/>
    <cellStyle name="超链接 2 3 9 4 10" xfId="6782"/>
    <cellStyle name="超链接 2 3 9 4 11" xfId="1896"/>
    <cellStyle name="超链接 2 3 9 4 12" xfId="33187"/>
    <cellStyle name="超链接 2 3 9 4 2" xfId="20991"/>
    <cellStyle name="超链接 2 3 9 4 3" xfId="1125"/>
    <cellStyle name="超链接 2 3 9 4 4" xfId="1138"/>
    <cellStyle name="超链接 2 3 9 4 5" xfId="33188"/>
    <cellStyle name="超链接 2 3 9 4 6" xfId="33189"/>
    <cellStyle name="超链接 2 3 9 4 7" xfId="33190"/>
    <cellStyle name="超链接 2 3 9 4 8" xfId="33191"/>
    <cellStyle name="超链接 2 3 9 4 9" xfId="33192"/>
    <cellStyle name="超链接 2 3 9 5" xfId="31331"/>
    <cellStyle name="超链接 2 3 9 5 10" xfId="2938"/>
    <cellStyle name="超链接 2 3 9 5 11" xfId="721"/>
    <cellStyle name="超链接 2 3 9 5 12" xfId="10665"/>
    <cellStyle name="超链接 2 3 9 5 2" xfId="30006"/>
    <cellStyle name="超链接 2 3 9 5 3" xfId="30008"/>
    <cellStyle name="超链接 2 3 9 5 4" xfId="33193"/>
    <cellStyle name="超链接 2 3 9 5 5" xfId="33194"/>
    <cellStyle name="超链接 2 3 9 5 6" xfId="33195"/>
    <cellStyle name="超链接 2 3 9 5 7" xfId="33196"/>
    <cellStyle name="超链接 2 3 9 5 8" xfId="33197"/>
    <cellStyle name="超链接 2 3 9 5 9" xfId="23570"/>
    <cellStyle name="超链接 2 3 9 6" xfId="31333"/>
    <cellStyle name="超链接 2 3 9 7" xfId="31335"/>
    <cellStyle name="超链接 2 3 9 8" xfId="31337"/>
    <cellStyle name="超链接 2 3 9 9" xfId="31339"/>
    <cellStyle name="超链接 2 4" xfId="27714"/>
    <cellStyle name="超链接 2 4 10" xfId="20372"/>
    <cellStyle name="超链接 2 4 10 10" xfId="21527"/>
    <cellStyle name="超链接 2 4 10 11" xfId="21529"/>
    <cellStyle name="超链接 2 4 10 12" xfId="15300"/>
    <cellStyle name="超链接 2 4 10 2" xfId="21531"/>
    <cellStyle name="超链接 2 4 10 3" xfId="21533"/>
    <cellStyle name="超链接 2 4 10 4" xfId="2972"/>
    <cellStyle name="超链接 2 4 10 5" xfId="2976"/>
    <cellStyle name="超链接 2 4 10 6" xfId="15373"/>
    <cellStyle name="超链接 2 4 10 7" xfId="15376"/>
    <cellStyle name="超链接 2 4 10 8" xfId="14960"/>
    <cellStyle name="超链接 2 4 10 9" xfId="14964"/>
    <cellStyle name="超链接 2 4 11" xfId="20376"/>
    <cellStyle name="超链接 2 4 11 10" xfId="24833"/>
    <cellStyle name="超链接 2 4 11 11" xfId="24835"/>
    <cellStyle name="超链接 2 4 11 12" xfId="7496"/>
    <cellStyle name="超链接 2 4 11 2" xfId="23744"/>
    <cellStyle name="超链接 2 4 11 3" xfId="23746"/>
    <cellStyle name="超链接 2 4 11 4" xfId="15381"/>
    <cellStyle name="超链接 2 4 11 5" xfId="15383"/>
    <cellStyle name="超链接 2 4 11 6" xfId="15385"/>
    <cellStyle name="超链接 2 4 11 7" xfId="15387"/>
    <cellStyle name="超链接 2 4 11 8" xfId="15389"/>
    <cellStyle name="超链接 2 4 11 9" xfId="15391"/>
    <cellStyle name="超链接 2 4 12" xfId="13599"/>
    <cellStyle name="超链接 2 4 12 10" xfId="22922"/>
    <cellStyle name="超链接 2 4 12 11" xfId="22939"/>
    <cellStyle name="超链接 2 4 12 12" xfId="7541"/>
    <cellStyle name="超链接 2 4 12 2" xfId="33198"/>
    <cellStyle name="超链接 2 4 12 3" xfId="33199"/>
    <cellStyle name="超链接 2 4 12 4" xfId="15398"/>
    <cellStyle name="超链接 2 4 12 5" xfId="15400"/>
    <cellStyle name="超链接 2 4 12 6" xfId="15402"/>
    <cellStyle name="超链接 2 4 12 7" xfId="15404"/>
    <cellStyle name="超链接 2 4 12 8" xfId="15406"/>
    <cellStyle name="超链接 2 4 12 9" xfId="15408"/>
    <cellStyle name="超链接 2 4 13" xfId="13605"/>
    <cellStyle name="超链接 2 4 14" xfId="13611"/>
    <cellStyle name="超链接 2 4 15" xfId="21536"/>
    <cellStyle name="超链接 2 4 16" xfId="21540"/>
    <cellStyle name="超链接 2 4 17" xfId="21544"/>
    <cellStyle name="超链接 2 4 18" xfId="33201"/>
    <cellStyle name="超链接 2 4 19" xfId="33203"/>
    <cellStyle name="超链接 2 4 2" xfId="33204"/>
    <cellStyle name="超链接 2 4 2 10" xfId="21413"/>
    <cellStyle name="超链接 2 4 2 11" xfId="21416"/>
    <cellStyle name="超链接 2 4 2 12" xfId="26017"/>
    <cellStyle name="超链接 2 4 2 2" xfId="33205"/>
    <cellStyle name="超链接 2 4 2 3" xfId="33206"/>
    <cellStyle name="超链接 2 4 2 4" xfId="33207"/>
    <cellStyle name="超链接 2 4 2 5" xfId="14139"/>
    <cellStyle name="超链接 2 4 2 6" xfId="7485"/>
    <cellStyle name="超链接 2 4 2 7" xfId="33208"/>
    <cellStyle name="超链接 2 4 2 8" xfId="33209"/>
    <cellStyle name="超链接 2 4 2 9" xfId="33210"/>
    <cellStyle name="超链接 2 4 20" xfId="21537"/>
    <cellStyle name="超链接 2 4 21" xfId="21541"/>
    <cellStyle name="超链接 2 4 22" xfId="21545"/>
    <cellStyle name="超链接 2 4 23" xfId="33200"/>
    <cellStyle name="超链接 2 4 24" xfId="33202"/>
    <cellStyle name="超链接 2 4 3" xfId="7748"/>
    <cellStyle name="超链接 2 4 3 10" xfId="16656"/>
    <cellStyle name="超链接 2 4 3 11" xfId="16658"/>
    <cellStyle name="超链接 2 4 3 12" xfId="16660"/>
    <cellStyle name="超链接 2 4 3 2" xfId="33211"/>
    <cellStyle name="超链接 2 4 3 3" xfId="28556"/>
    <cellStyle name="超链接 2 4 3 4" xfId="28558"/>
    <cellStyle name="超链接 2 4 3 5" xfId="28560"/>
    <cellStyle name="超链接 2 4 3 6" xfId="16914"/>
    <cellStyle name="超链接 2 4 3 7" xfId="16916"/>
    <cellStyle name="超链接 2 4 3 8" xfId="16918"/>
    <cellStyle name="超链接 2 4 3 9" xfId="33212"/>
    <cellStyle name="超链接 2 4 4" xfId="7750"/>
    <cellStyle name="超链接 2 4 4 10" xfId="15411"/>
    <cellStyle name="超链接 2 4 4 11" xfId="15414"/>
    <cellStyle name="超链接 2 4 4 12" xfId="16720"/>
    <cellStyle name="超链接 2 4 4 2" xfId="19923"/>
    <cellStyle name="超链接 2 4 4 3" xfId="19926"/>
    <cellStyle name="超链接 2 4 4 4" xfId="19929"/>
    <cellStyle name="超链接 2 4 4 5" xfId="33213"/>
    <cellStyle name="超链接 2 4 4 6" xfId="33214"/>
    <cellStyle name="超链接 2 4 4 7" xfId="33215"/>
    <cellStyle name="超链接 2 4 4 8" xfId="33216"/>
    <cellStyle name="超链接 2 4 4 9" xfId="33217"/>
    <cellStyle name="超链接 2 4 5" xfId="7752"/>
    <cellStyle name="超链接 2 4 5 10" xfId="21311"/>
    <cellStyle name="超链接 2 4 5 11" xfId="21313"/>
    <cellStyle name="超链接 2 4 5 12" xfId="21315"/>
    <cellStyle name="超链接 2 4 5 2" xfId="32130"/>
    <cellStyle name="超链接 2 4 5 3" xfId="32132"/>
    <cellStyle name="超链接 2 4 5 4" xfId="32134"/>
    <cellStyle name="超链接 2 4 5 5" xfId="33218"/>
    <cellStyle name="超链接 2 4 5 6" xfId="33219"/>
    <cellStyle name="超链接 2 4 5 7" xfId="33220"/>
    <cellStyle name="超链接 2 4 5 8" xfId="33221"/>
    <cellStyle name="超链接 2 4 5 9" xfId="33222"/>
    <cellStyle name="超链接 2 4 6" xfId="33223"/>
    <cellStyle name="超链接 2 4 6 10" xfId="15870"/>
    <cellStyle name="超链接 2 4 6 11" xfId="15872"/>
    <cellStyle name="超链接 2 4 6 12" xfId="15874"/>
    <cellStyle name="超链接 2 4 6 2" xfId="33224"/>
    <cellStyle name="超链接 2 4 6 3" xfId="33225"/>
    <cellStyle name="超链接 2 4 6 4" xfId="33226"/>
    <cellStyle name="超链接 2 4 6 5" xfId="33227"/>
    <cellStyle name="超链接 2 4 6 6" xfId="33228"/>
    <cellStyle name="超链接 2 4 6 7" xfId="33229"/>
    <cellStyle name="超链接 2 4 6 8" xfId="33230"/>
    <cellStyle name="超链接 2 4 6 9" xfId="33231"/>
    <cellStyle name="超链接 2 4 7" xfId="33232"/>
    <cellStyle name="超链接 2 4 7 10" xfId="15994"/>
    <cellStyle name="超链接 2 4 7 11" xfId="15997"/>
    <cellStyle name="超链接 2 4 7 12" xfId="16000"/>
    <cellStyle name="超链接 2 4 7 2" xfId="33233"/>
    <cellStyle name="超链接 2 4 7 3" xfId="33234"/>
    <cellStyle name="超链接 2 4 7 4" xfId="33235"/>
    <cellStyle name="超链接 2 4 7 5" xfId="31401"/>
    <cellStyle name="超链接 2 4 7 6" xfId="31403"/>
    <cellStyle name="超链接 2 4 7 7" xfId="31405"/>
    <cellStyle name="超链接 2 4 7 8" xfId="31407"/>
    <cellStyle name="超链接 2 4 7 9" xfId="31409"/>
    <cellStyle name="超链接 2 4 8" xfId="33236"/>
    <cellStyle name="超链接 2 4 8 10" xfId="33237"/>
    <cellStyle name="超链接 2 4 8 11" xfId="33238"/>
    <cellStyle name="超链接 2 4 8 12" xfId="33239"/>
    <cellStyle name="超链接 2 4 8 2" xfId="28138"/>
    <cellStyle name="超链接 2 4 8 3" xfId="28573"/>
    <cellStyle name="超链接 2 4 8 4" xfId="28576"/>
    <cellStyle name="超链接 2 4 8 5" xfId="28580"/>
    <cellStyle name="超链接 2 4 8 6" xfId="31418"/>
    <cellStyle name="超链接 2 4 8 7" xfId="31420"/>
    <cellStyle name="超链接 2 4 8 8" xfId="31422"/>
    <cellStyle name="超链接 2 4 8 9" xfId="31424"/>
    <cellStyle name="超链接 2 4 9" xfId="30556"/>
    <cellStyle name="超链接 2 4 9 10" xfId="15643"/>
    <cellStyle name="超链接 2 4 9 11" xfId="15646"/>
    <cellStyle name="超链接 2 4 9 12" xfId="33240"/>
    <cellStyle name="超链接 2 4 9 2" xfId="33241"/>
    <cellStyle name="超链接 2 4 9 3" xfId="33242"/>
    <cellStyle name="超链接 2 4 9 4" xfId="33243"/>
    <cellStyle name="超链接 2 4 9 5" xfId="31432"/>
    <cellStyle name="超链接 2 4 9 6" xfId="31434"/>
    <cellStyle name="超链接 2 4 9 7" xfId="31436"/>
    <cellStyle name="超链接 2 4 9 8" xfId="31438"/>
    <cellStyle name="超链接 2 4 9 9" xfId="31440"/>
    <cellStyle name="超链接 2 5" xfId="27717"/>
    <cellStyle name="超链接 2 5 10" xfId="21640"/>
    <cellStyle name="超链接 2 5 11" xfId="21642"/>
    <cellStyle name="超链接 2 5 12" xfId="13644"/>
    <cellStyle name="超链接 2 5 13" xfId="13651"/>
    <cellStyle name="超链接 2 5 14" xfId="13658"/>
    <cellStyle name="超链接 2 5 15" xfId="21645"/>
    <cellStyle name="超链接 2 5 16" xfId="21649"/>
    <cellStyle name="超链接 2 5 17" xfId="21653"/>
    <cellStyle name="超链接 2 5 18" xfId="30503"/>
    <cellStyle name="超链接 2 5 19" xfId="30505"/>
    <cellStyle name="超链接 2 5 2" xfId="33244"/>
    <cellStyle name="超链接 2 5 2 10" xfId="26560"/>
    <cellStyle name="超链接 2 5 2 11" xfId="4810"/>
    <cellStyle name="超链接 2 5 2 12" xfId="4815"/>
    <cellStyle name="超链接 2 5 2 2" xfId="33245"/>
    <cellStyle name="超链接 2 5 2 3" xfId="33246"/>
    <cellStyle name="超链接 2 5 2 4" xfId="33247"/>
    <cellStyle name="超链接 2 5 2 5" xfId="33248"/>
    <cellStyle name="超链接 2 5 2 6" xfId="33249"/>
    <cellStyle name="超链接 2 5 2 7" xfId="33250"/>
    <cellStyle name="超链接 2 5 2 8" xfId="26922"/>
    <cellStyle name="超链接 2 5 2 9" xfId="26924"/>
    <cellStyle name="超链接 2 5 20" xfId="21646"/>
    <cellStyle name="超链接 2 5 21" xfId="21650"/>
    <cellStyle name="超链接 2 5 3" xfId="33251"/>
    <cellStyle name="超链接 2 5 3 10" xfId="11311"/>
    <cellStyle name="超链接 2 5 3 11" xfId="4837"/>
    <cellStyle name="超链接 2 5 3 12" xfId="3003"/>
    <cellStyle name="超链接 2 5 3 2" xfId="33252"/>
    <cellStyle name="超链接 2 5 3 3" xfId="33253"/>
    <cellStyle name="超链接 2 5 3 4" xfId="33254"/>
    <cellStyle name="超链接 2 5 3 5" xfId="33255"/>
    <cellStyle name="超链接 2 5 3 6" xfId="11249"/>
    <cellStyle name="超链接 2 5 3 7" xfId="11251"/>
    <cellStyle name="超链接 2 5 3 8" xfId="11253"/>
    <cellStyle name="超链接 2 5 3 9" xfId="11255"/>
    <cellStyle name="超链接 2 5 4" xfId="33256"/>
    <cellStyle name="超链接 2 5 4 10" xfId="11410"/>
    <cellStyle name="超链接 2 5 4 11" xfId="4853"/>
    <cellStyle name="超链接 2 5 4 12" xfId="199"/>
    <cellStyle name="超链接 2 5 4 2" xfId="33257"/>
    <cellStyle name="超链接 2 5 4 3" xfId="33258"/>
    <cellStyle name="超链接 2 5 4 4" xfId="33259"/>
    <cellStyle name="超链接 2 5 4 5" xfId="33260"/>
    <cellStyle name="超链接 2 5 4 6" xfId="33261"/>
    <cellStyle name="超链接 2 5 4 7" xfId="33262"/>
    <cellStyle name="超链接 2 5 4 8" xfId="33263"/>
    <cellStyle name="超链接 2 5 4 9" xfId="33264"/>
    <cellStyle name="超链接 2 5 5" xfId="33265"/>
    <cellStyle name="超链接 2 5 5 10" xfId="11269"/>
    <cellStyle name="超链接 2 5 5 11" xfId="11295"/>
    <cellStyle name="超链接 2 5 5 12" xfId="11316"/>
    <cellStyle name="超链接 2 5 5 2" xfId="33266"/>
    <cellStyle name="超链接 2 5 5 3" xfId="33267"/>
    <cellStyle name="超链接 2 5 5 4" xfId="33268"/>
    <cellStyle name="超链接 2 5 5 5" xfId="33269"/>
    <cellStyle name="超链接 2 5 5 6" xfId="33270"/>
    <cellStyle name="超链接 2 5 5 7" xfId="33271"/>
    <cellStyle name="超链接 2 5 5 8" xfId="33272"/>
    <cellStyle name="超链接 2 5 5 9" xfId="33273"/>
    <cellStyle name="超链接 2 5 6" xfId="33274"/>
    <cellStyle name="超链接 2 5 6 10" xfId="12319"/>
    <cellStyle name="超链接 2 5 6 11" xfId="12332"/>
    <cellStyle name="超链接 2 5 6 12" xfId="12348"/>
    <cellStyle name="超链接 2 5 6 2" xfId="10915"/>
    <cellStyle name="超链接 2 5 6 3" xfId="10917"/>
    <cellStyle name="超链接 2 5 6 4" xfId="10919"/>
    <cellStyle name="超链接 2 5 6 5" xfId="10921"/>
    <cellStyle name="超链接 2 5 6 6" xfId="33275"/>
    <cellStyle name="超链接 2 5 6 7" xfId="33276"/>
    <cellStyle name="超链接 2 5 6 8" xfId="33277"/>
    <cellStyle name="超链接 2 5 6 9" xfId="33278"/>
    <cellStyle name="超链接 2 5 7" xfId="33279"/>
    <cellStyle name="超链接 2 5 7 10" xfId="33280"/>
    <cellStyle name="超链接 2 5 7 11" xfId="33281"/>
    <cellStyle name="超链接 2 5 7 12" xfId="33283"/>
    <cellStyle name="超链接 2 5 7 2" xfId="10993"/>
    <cellStyle name="超链接 2 5 7 3" xfId="10995"/>
    <cellStyle name="超链接 2 5 7 4" xfId="10997"/>
    <cellStyle name="超链接 2 5 7 5" xfId="11000"/>
    <cellStyle name="超链接 2 5 7 6" xfId="31538"/>
    <cellStyle name="超链接 2 5 7 7" xfId="31540"/>
    <cellStyle name="超链接 2 5 7 8" xfId="26930"/>
    <cellStyle name="超链接 2 5 7 9" xfId="26933"/>
    <cellStyle name="超链接 2 5 8" xfId="33284"/>
    <cellStyle name="超链接 2 5 8 10" xfId="11486"/>
    <cellStyle name="超链接 2 5 8 11" xfId="11488"/>
    <cellStyle name="超链接 2 5 8 12" xfId="11490"/>
    <cellStyle name="超链接 2 5 8 2" xfId="11046"/>
    <cellStyle name="超链接 2 5 8 3" xfId="11048"/>
    <cellStyle name="超链接 2 5 8 4" xfId="11050"/>
    <cellStyle name="超链接 2 5 8 5" xfId="11053"/>
    <cellStyle name="超链接 2 5 8 6" xfId="11427"/>
    <cellStyle name="超链接 2 5 8 7" xfId="11430"/>
    <cellStyle name="超链接 2 5 8 8" xfId="11433"/>
    <cellStyle name="超链接 2 5 8 9" xfId="11436"/>
    <cellStyle name="超链接 2 5 9" xfId="30577"/>
    <cellStyle name="超链接 2 5 9 10" xfId="11577"/>
    <cellStyle name="超链接 2 5 9 11" xfId="11579"/>
    <cellStyle name="超链接 2 5 9 12" xfId="11581"/>
    <cellStyle name="超链接 2 5 9 2" xfId="11071"/>
    <cellStyle name="超链接 2 5 9 3" xfId="11073"/>
    <cellStyle name="超链接 2 5 9 4" xfId="11075"/>
    <cellStyle name="超链接 2 5 9 5" xfId="11078"/>
    <cellStyle name="超链接 2 5 9 6" xfId="31548"/>
    <cellStyle name="超链接 2 5 9 7" xfId="31550"/>
    <cellStyle name="超链接 2 5 9 8" xfId="31552"/>
    <cellStyle name="超链接 2 5 9 9" xfId="31554"/>
    <cellStyle name="超链接 2 6" xfId="27719"/>
    <cellStyle name="超链接 2 6 10" xfId="21764"/>
    <cellStyle name="超链接 2 6 11" xfId="21766"/>
    <cellStyle name="超链接 2 6 12" xfId="13697"/>
    <cellStyle name="超链接 2 6 13" xfId="13703"/>
    <cellStyle name="超链接 2 6 14" xfId="13709"/>
    <cellStyle name="超链接 2 6 15" xfId="21768"/>
    <cellStyle name="超链接 2 6 16" xfId="21771"/>
    <cellStyle name="超链接 2 6 17" xfId="21774"/>
    <cellStyle name="超链接 2 6 18" xfId="3703"/>
    <cellStyle name="超链接 2 6 19" xfId="3705"/>
    <cellStyle name="超链接 2 6 2" xfId="33285"/>
    <cellStyle name="超链接 2 6 2 10" xfId="33286"/>
    <cellStyle name="超链接 2 6 2 11" xfId="33287"/>
    <cellStyle name="超链接 2 6 2 12" xfId="33289"/>
    <cellStyle name="超链接 2 6 2 2" xfId="21470"/>
    <cellStyle name="超链接 2 6 2 3" xfId="21472"/>
    <cellStyle name="超链接 2 6 2 4" xfId="21474"/>
    <cellStyle name="超链接 2 6 2 5" xfId="33291"/>
    <cellStyle name="超链接 2 6 2 6" xfId="33292"/>
    <cellStyle name="超链接 2 6 2 7" xfId="33293"/>
    <cellStyle name="超链接 2 6 2 8" xfId="26969"/>
    <cellStyle name="超链接 2 6 2 9" xfId="26972"/>
    <cellStyle name="超链接 2 6 20" xfId="21769"/>
    <cellStyle name="超链接 2 6 21" xfId="21772"/>
    <cellStyle name="超链接 2 6 3" xfId="33294"/>
    <cellStyle name="超链接 2 6 3 10" xfId="12340"/>
    <cellStyle name="超链接 2 6 3 11" xfId="12342"/>
    <cellStyle name="超链接 2 6 3 12" xfId="12344"/>
    <cellStyle name="超链接 2 6 3 2" xfId="18009"/>
    <cellStyle name="超链接 2 6 3 3" xfId="18011"/>
    <cellStyle name="超链接 2 6 3 4" xfId="18013"/>
    <cellStyle name="超链接 2 6 3 5" xfId="18015"/>
    <cellStyle name="超链接 2 6 3 6" xfId="12308"/>
    <cellStyle name="超链接 2 6 3 7" xfId="12310"/>
    <cellStyle name="超链接 2 6 3 8" xfId="12312"/>
    <cellStyle name="超链接 2 6 3 9" xfId="2"/>
    <cellStyle name="超链接 2 6 4" xfId="33295"/>
    <cellStyle name="超链接 2 6 4 10" xfId="33296"/>
    <cellStyle name="超链接 2 6 4 11" xfId="33297"/>
    <cellStyle name="超链接 2 6 4 12" xfId="33298"/>
    <cellStyle name="超链接 2 6 4 2" xfId="18031"/>
    <cellStyle name="超链接 2 6 4 3" xfId="18035"/>
    <cellStyle name="超链接 2 6 4 4" xfId="18037"/>
    <cellStyle name="超链接 2 6 4 5" xfId="18039"/>
    <cellStyle name="超链接 2 6 4 6" xfId="18041"/>
    <cellStyle name="超链接 2 6 4 7" xfId="33299"/>
    <cellStyle name="超链接 2 6 4 8" xfId="33300"/>
    <cellStyle name="超链接 2 6 4 9" xfId="33301"/>
    <cellStyle name="超链接 2 6 5" xfId="33302"/>
    <cellStyle name="超链接 2 6 5 10" xfId="3857"/>
    <cellStyle name="超链接 2 6 5 11" xfId="3860"/>
    <cellStyle name="超链接 2 6 5 12" xfId="1312"/>
    <cellStyle name="超链接 2 6 5 2" xfId="18055"/>
    <cellStyle name="超链接 2 6 5 3" xfId="5044"/>
    <cellStyle name="超链接 2 6 5 4" xfId="635"/>
    <cellStyle name="超链接 2 6 5 5" xfId="5047"/>
    <cellStyle name="超链接 2 6 5 6" xfId="18057"/>
    <cellStyle name="超链接 2 6 5 7" xfId="33303"/>
    <cellStyle name="超链接 2 6 5 8" xfId="23416"/>
    <cellStyle name="超链接 2 6 5 9" xfId="23418"/>
    <cellStyle name="超链接 2 6 6" xfId="33304"/>
    <cellStyle name="超链接 2 6 6 10" xfId="4043"/>
    <cellStyle name="超链接 2 6 6 11" xfId="4047"/>
    <cellStyle name="超链接 2 6 6 12" xfId="4049"/>
    <cellStyle name="超链接 2 6 6 2" xfId="18067"/>
    <cellStyle name="超链接 2 6 6 3" xfId="18069"/>
    <cellStyle name="超链接 2 6 6 4" xfId="18071"/>
    <cellStyle name="超链接 2 6 6 5" xfId="18073"/>
    <cellStyle name="超链接 2 6 6 6" xfId="18075"/>
    <cellStyle name="超链接 2 6 6 7" xfId="33305"/>
    <cellStyle name="超链接 2 6 6 8" xfId="33306"/>
    <cellStyle name="超链接 2 6 6 9" xfId="32240"/>
    <cellStyle name="超链接 2 6 7" xfId="33307"/>
    <cellStyle name="超链接 2 6 7 10" xfId="33308"/>
    <cellStyle name="超链接 2 6 7 11" xfId="33309"/>
    <cellStyle name="超链接 2 6 7 12" xfId="16509"/>
    <cellStyle name="超链接 2 6 7 2" xfId="33310"/>
    <cellStyle name="超链接 2 6 7 3" xfId="33311"/>
    <cellStyle name="超链接 2 6 7 4" xfId="33312"/>
    <cellStyle name="超链接 2 6 7 5" xfId="33313"/>
    <cellStyle name="超链接 2 6 7 6" xfId="33314"/>
    <cellStyle name="超链接 2 6 7 7" xfId="33315"/>
    <cellStyle name="超链接 2 6 7 8" xfId="26985"/>
    <cellStyle name="超链接 2 6 7 9" xfId="26987"/>
    <cellStyle name="超链接 2 6 8" xfId="33316"/>
    <cellStyle name="超链接 2 6 8 10" xfId="33317"/>
    <cellStyle name="超链接 2 6 8 11" xfId="33318"/>
    <cellStyle name="超链接 2 6 8 12" xfId="33319"/>
    <cellStyle name="超链接 2 6 8 2" xfId="33320"/>
    <cellStyle name="超链接 2 6 8 3" xfId="33321"/>
    <cellStyle name="超链接 2 6 8 4" xfId="33322"/>
    <cellStyle name="超链接 2 6 8 5" xfId="33323"/>
    <cellStyle name="超链接 2 6 8 6" xfId="33324"/>
    <cellStyle name="超链接 2 6 8 7" xfId="33325"/>
    <cellStyle name="超链接 2 6 8 8" xfId="33326"/>
    <cellStyle name="超链接 2 6 8 9" xfId="33327"/>
    <cellStyle name="超链接 2 6 9" xfId="33328"/>
    <cellStyle name="超链接 2 6 9 10" xfId="33329"/>
    <cellStyle name="超链接 2 6 9 11" xfId="33330"/>
    <cellStyle name="超链接 2 6 9 12" xfId="33331"/>
    <cellStyle name="超链接 2 6 9 2" xfId="33332"/>
    <cellStyle name="超链接 2 6 9 3" xfId="33333"/>
    <cellStyle name="超链接 2 6 9 4" xfId="33334"/>
    <cellStyle name="超链接 2 6 9 5" xfId="33335"/>
    <cellStyle name="超链接 2 6 9 6" xfId="33336"/>
    <cellStyle name="超链接 2 6 9 7" xfId="33337"/>
    <cellStyle name="超链接 2 6 9 8" xfId="33338"/>
    <cellStyle name="超链接 2 6 9 9" xfId="33339"/>
    <cellStyle name="超链接 2 7" xfId="33340"/>
    <cellStyle name="超链接 2 7 10" xfId="33341"/>
    <cellStyle name="超链接 2 7 11" xfId="33342"/>
    <cellStyle name="超链接 2 7 12" xfId="33343"/>
    <cellStyle name="超链接 2 7 13" xfId="33344"/>
    <cellStyle name="超链接 2 7 14" xfId="33345"/>
    <cellStyle name="超链接 2 7 15" xfId="21842"/>
    <cellStyle name="超链接 2 7 16" xfId="21846"/>
    <cellStyle name="超链接 2 7 17" xfId="21849"/>
    <cellStyle name="超链接 2 7 18" xfId="3726"/>
    <cellStyle name="超链接 2 7 19" xfId="3730"/>
    <cellStyle name="超链接 2 7 2" xfId="33346"/>
    <cellStyle name="超链接 2 7 2 10" xfId="33347"/>
    <cellStyle name="超链接 2 7 2 11" xfId="22733"/>
    <cellStyle name="超链接 2 7 2 12" xfId="22736"/>
    <cellStyle name="超链接 2 7 2 2" xfId="33348"/>
    <cellStyle name="超链接 2 7 2 3" xfId="33349"/>
    <cellStyle name="超链接 2 7 2 4" xfId="33350"/>
    <cellStyle name="超链接 2 7 2 5" xfId="33351"/>
    <cellStyle name="超链接 2 7 2 6" xfId="33352"/>
    <cellStyle name="超链接 2 7 2 7" xfId="33353"/>
    <cellStyle name="超链接 2 7 2 8" xfId="33354"/>
    <cellStyle name="超链接 2 7 2 9" xfId="33355"/>
    <cellStyle name="超链接 2 7 20" xfId="21841"/>
    <cellStyle name="超链接 2 7 21" xfId="21845"/>
    <cellStyle name="超链接 2 7 3" xfId="33356"/>
    <cellStyle name="超链接 2 7 3 10" xfId="33357"/>
    <cellStyle name="超链接 2 7 3 11" xfId="22808"/>
    <cellStyle name="超链接 2 7 3 12" xfId="22811"/>
    <cellStyle name="超链接 2 7 3 2" xfId="33358"/>
    <cellStyle name="超链接 2 7 3 3" xfId="33359"/>
    <cellStyle name="超链接 2 7 3 4" xfId="33360"/>
    <cellStyle name="超链接 2 7 3 5" xfId="33361"/>
    <cellStyle name="超链接 2 7 3 6" xfId="33362"/>
    <cellStyle name="超链接 2 7 3 7" xfId="33363"/>
    <cellStyle name="超链接 2 7 3 8" xfId="33364"/>
    <cellStyle name="超链接 2 7 3 9" xfId="33365"/>
    <cellStyle name="超链接 2 7 4" xfId="33366"/>
    <cellStyle name="超链接 2 7 4 10" xfId="33367"/>
    <cellStyle name="超链接 2 7 4 11" xfId="31880"/>
    <cellStyle name="超链接 2 7 4 12" xfId="31882"/>
    <cellStyle name="超链接 2 7 4 2" xfId="33368"/>
    <cellStyle name="超链接 2 7 4 3" xfId="33369"/>
    <cellStyle name="超链接 2 7 4 4" xfId="33370"/>
    <cellStyle name="超链接 2 7 4 5" xfId="33371"/>
    <cellStyle name="超链接 2 7 4 6" xfId="33372"/>
    <cellStyle name="超链接 2 7 4 7" xfId="33373"/>
    <cellStyle name="超链接 2 7 4 8" xfId="33374"/>
    <cellStyle name="超链接 2 7 4 9" xfId="33375"/>
    <cellStyle name="超链接 2 7 5" xfId="33376"/>
    <cellStyle name="超链接 2 7 5 10" xfId="33377"/>
    <cellStyle name="超链接 2 7 5 11" xfId="18354"/>
    <cellStyle name="超链接 2 7 5 12" xfId="18186"/>
    <cellStyle name="超链接 2 7 5 2" xfId="5123"/>
    <cellStyle name="超链接 2 7 5 3" xfId="33378"/>
    <cellStyle name="超链接 2 7 5 4" xfId="33379"/>
    <cellStyle name="超链接 2 7 5 5" xfId="33380"/>
    <cellStyle name="超链接 2 7 5 6" xfId="33381"/>
    <cellStyle name="超链接 2 7 5 7" xfId="33382"/>
    <cellStyle name="超链接 2 7 5 8" xfId="33383"/>
    <cellStyle name="超链接 2 7 5 9" xfId="33384"/>
    <cellStyle name="超链接 2 7 6" xfId="33385"/>
    <cellStyle name="超链接 2 7 6 10" xfId="33386"/>
    <cellStyle name="超链接 2 7 6 11" xfId="33387"/>
    <cellStyle name="超链接 2 7 6 12" xfId="33388"/>
    <cellStyle name="超链接 2 7 6 2" xfId="33389"/>
    <cellStyle name="超链接 2 7 6 3" xfId="33390"/>
    <cellStyle name="超链接 2 7 6 4" xfId="33391"/>
    <cellStyle name="超链接 2 7 6 5" xfId="33392"/>
    <cellStyle name="超链接 2 7 6 6" xfId="33393"/>
    <cellStyle name="超链接 2 7 6 7" xfId="33394"/>
    <cellStyle name="超链接 2 7 6 8" xfId="33395"/>
    <cellStyle name="超链接 2 7 6 9" xfId="33396"/>
    <cellStyle name="超链接 2 7 7" xfId="33397"/>
    <cellStyle name="超链接 2 7 7 10" xfId="33398"/>
    <cellStyle name="超链接 2 7 7 11" xfId="33399"/>
    <cellStyle name="超链接 2 7 7 12" xfId="33400"/>
    <cellStyle name="超链接 2 7 7 2" xfId="33401"/>
    <cellStyle name="超链接 2 7 7 3" xfId="33402"/>
    <cellStyle name="超链接 2 7 7 4" xfId="33403"/>
    <cellStyle name="超链接 2 7 7 5" xfId="33404"/>
    <cellStyle name="超链接 2 7 7 6" xfId="33405"/>
    <cellStyle name="超链接 2 7 7 7" xfId="33406"/>
    <cellStyle name="超链接 2 7 7 8" xfId="33407"/>
    <cellStyle name="超链接 2 7 7 9" xfId="33408"/>
    <cellStyle name="超链接 2 7 8" xfId="33409"/>
    <cellStyle name="超链接 2 7 8 10" xfId="33410"/>
    <cellStyle name="超链接 2 7 8 11" xfId="33411"/>
    <cellStyle name="超链接 2 7 8 12" xfId="33412"/>
    <cellStyle name="超链接 2 7 8 2" xfId="33413"/>
    <cellStyle name="超链接 2 7 8 3" xfId="33414"/>
    <cellStyle name="超链接 2 7 8 4" xfId="33415"/>
    <cellStyle name="超链接 2 7 8 5" xfId="33416"/>
    <cellStyle name="超链接 2 7 8 6" xfId="33417"/>
    <cellStyle name="超链接 2 7 8 7" xfId="33418"/>
    <cellStyle name="超链接 2 7 8 8" xfId="33419"/>
    <cellStyle name="超链接 2 7 8 9" xfId="33420"/>
    <cellStyle name="超链接 2 7 9" xfId="33421"/>
    <cellStyle name="超链接 2 7 9 10" xfId="33422"/>
    <cellStyle name="超链接 2 7 9 11" xfId="33423"/>
    <cellStyle name="超链接 2 7 9 12" xfId="33424"/>
    <cellStyle name="超链接 2 7 9 2" xfId="33425"/>
    <cellStyle name="超链接 2 7 9 3" xfId="33426"/>
    <cellStyle name="超链接 2 7 9 4" xfId="33427"/>
    <cellStyle name="超链接 2 7 9 5" xfId="33428"/>
    <cellStyle name="超链接 2 7 9 6" xfId="33429"/>
    <cellStyle name="超链接 2 7 9 7" xfId="33430"/>
    <cellStyle name="超链接 2 7 9 8" xfId="33431"/>
    <cellStyle name="超链接 2 7 9 9" xfId="33432"/>
    <cellStyle name="超链接 2 8" xfId="33433"/>
    <cellStyle name="超链接 2 8 10" xfId="33434"/>
    <cellStyle name="超链接 2 8 11" xfId="33435"/>
    <cellStyle name="超链接 2 8 12" xfId="33436"/>
    <cellStyle name="超链接 2 8 13" xfId="33437"/>
    <cellStyle name="超链接 2 8 14" xfId="33438"/>
    <cellStyle name="超链接 2 8 15" xfId="21968"/>
    <cellStyle name="超链接 2 8 16" xfId="16859"/>
    <cellStyle name="超链接 2 8 17" xfId="21971"/>
    <cellStyle name="超链接 2 8 18" xfId="3758"/>
    <cellStyle name="超链接 2 8 19" xfId="3762"/>
    <cellStyle name="超链接 2 8 2" xfId="33439"/>
    <cellStyle name="超链接 2 8 2 10" xfId="33440"/>
    <cellStyle name="超链接 2 8 2 11" xfId="33442"/>
    <cellStyle name="超链接 2 8 2 12" xfId="33444"/>
    <cellStyle name="超链接 2 8 2 2" xfId="33445"/>
    <cellStyle name="超链接 2 8 2 3" xfId="33446"/>
    <cellStyle name="超链接 2 8 2 4" xfId="33447"/>
    <cellStyle name="超链接 2 8 2 5" xfId="33448"/>
    <cellStyle name="超链接 2 8 2 6" xfId="33449"/>
    <cellStyle name="超链接 2 8 2 7" xfId="33450"/>
    <cellStyle name="超链接 2 8 2 8" xfId="33451"/>
    <cellStyle name="超链接 2 8 2 9" xfId="33452"/>
    <cellStyle name="超链接 2 8 3" xfId="33453"/>
    <cellStyle name="超链接 2 8 3 10" xfId="33454"/>
    <cellStyle name="超链接 2 8 3 11" xfId="33455"/>
    <cellStyle name="超链接 2 8 3 12" xfId="33456"/>
    <cellStyle name="超链接 2 8 3 2" xfId="33457"/>
    <cellStyle name="超链接 2 8 3 3" xfId="33458"/>
    <cellStyle name="超链接 2 8 3 4" xfId="33459"/>
    <cellStyle name="超链接 2 8 3 5" xfId="33460"/>
    <cellStyle name="超链接 2 8 3 6" xfId="33461"/>
    <cellStyle name="超链接 2 8 3 7" xfId="33462"/>
    <cellStyle name="超链接 2 8 3 8" xfId="33463"/>
    <cellStyle name="超链接 2 8 3 9" xfId="33464"/>
    <cellStyle name="超链接 2 8 4" xfId="33465"/>
    <cellStyle name="超链接 2 8 4 10" xfId="33466"/>
    <cellStyle name="超链接 2 8 4 11" xfId="33467"/>
    <cellStyle name="超链接 2 8 4 12" xfId="5804"/>
    <cellStyle name="超链接 2 8 4 2" xfId="3985"/>
    <cellStyle name="超链接 2 8 4 3" xfId="3991"/>
    <cellStyle name="超链接 2 8 4 4" xfId="4001"/>
    <cellStyle name="超链接 2 8 4 5" xfId="4007"/>
    <cellStyle name="超链接 2 8 4 6" xfId="4013"/>
    <cellStyle name="超链接 2 8 4 7" xfId="4016"/>
    <cellStyle name="超链接 2 8 4 8" xfId="4019"/>
    <cellStyle name="超链接 2 8 4 9" xfId="629"/>
    <cellStyle name="超链接 2 8 5" xfId="33468"/>
    <cellStyle name="超链接 2 8 5 10" xfId="33469"/>
    <cellStyle name="超链接 2 8 5 11" xfId="33470"/>
    <cellStyle name="超链接 2 8 5 12" xfId="33471"/>
    <cellStyle name="超链接 2 8 5 2" xfId="14439"/>
    <cellStyle name="超链接 2 8 5 3" xfId="33472"/>
    <cellStyle name="超链接 2 8 5 4" xfId="33473"/>
    <cellStyle name="超链接 2 8 5 5" xfId="33474"/>
    <cellStyle name="超链接 2 8 5 6" xfId="33475"/>
    <cellStyle name="超链接 2 8 5 7" xfId="33476"/>
    <cellStyle name="超链接 2 8 5 8" xfId="33477"/>
    <cellStyle name="超链接 2 8 5 9" xfId="33478"/>
    <cellStyle name="超链接 2 8 6" xfId="33479"/>
    <cellStyle name="超链接 2 8 6 10" xfId="33480"/>
    <cellStyle name="超链接 2 8 6 11" xfId="33481"/>
    <cellStyle name="超链接 2 8 6 12" xfId="33482"/>
    <cellStyle name="超链接 2 8 6 2" xfId="33483"/>
    <cellStyle name="超链接 2 8 6 3" xfId="33484"/>
    <cellStyle name="超链接 2 8 6 4" xfId="33485"/>
    <cellStyle name="超链接 2 8 6 5" xfId="33486"/>
    <cellStyle name="超链接 2 8 6 6" xfId="33487"/>
    <cellStyle name="超链接 2 8 6 7" xfId="33488"/>
    <cellStyle name="超链接 2 8 6 8" xfId="33489"/>
    <cellStyle name="超链接 2 8 6 9" xfId="33490"/>
    <cellStyle name="超链接 2 8 7" xfId="33491"/>
    <cellStyle name="超链接 2 8 7 10" xfId="33492"/>
    <cellStyle name="超链接 2 8 7 11" xfId="33493"/>
    <cellStyle name="超链接 2 8 7 12" xfId="33494"/>
    <cellStyle name="超链接 2 8 7 2" xfId="33495"/>
    <cellStyle name="超链接 2 8 7 3" xfId="33496"/>
    <cellStyle name="超链接 2 8 7 4" xfId="33497"/>
    <cellStyle name="超链接 2 8 7 5" xfId="33498"/>
    <cellStyle name="超链接 2 8 7 6" xfId="33499"/>
    <cellStyle name="超链接 2 8 7 7" xfId="33500"/>
    <cellStyle name="超链接 2 8 7 8" xfId="33501"/>
    <cellStyle name="超链接 2 8 7 9" xfId="33502"/>
    <cellStyle name="超链接 2 8 8" xfId="33503"/>
    <cellStyle name="超链接 2 8 9" xfId="33504"/>
    <cellStyle name="超链接 2 9" xfId="33505"/>
    <cellStyle name="超链接 2 9 10" xfId="33506"/>
    <cellStyle name="超链接 2 9 11" xfId="33507"/>
    <cellStyle name="超链接 2 9 12" xfId="33508"/>
    <cellStyle name="超链接 2 9 13" xfId="33509"/>
    <cellStyle name="超链接 2 9 14" xfId="33510"/>
    <cellStyle name="超链接 2 9 15" xfId="22055"/>
    <cellStyle name="超链接 2 9 16" xfId="22058"/>
    <cellStyle name="超链接 2 9 17" xfId="22061"/>
    <cellStyle name="超链接 2 9 18" xfId="3794"/>
    <cellStyle name="超链接 2 9 19" xfId="3800"/>
    <cellStyle name="超链接 2 9 2" xfId="33511"/>
    <cellStyle name="超链接 2 9 2 10" xfId="33512"/>
    <cellStyle name="超链接 2 9 2 11" xfId="33513"/>
    <cellStyle name="超链接 2 9 2 12" xfId="33514"/>
    <cellStyle name="超链接 2 9 2 2" xfId="33515"/>
    <cellStyle name="超链接 2 9 2 3" xfId="33516"/>
    <cellStyle name="超链接 2 9 2 4" xfId="33517"/>
    <cellStyle name="超链接 2 9 2 5" xfId="6193"/>
    <cellStyle name="超链接 2 9 2 6" xfId="33518"/>
    <cellStyle name="超链接 2 9 2 7" xfId="33519"/>
    <cellStyle name="超链接 2 9 2 8" xfId="33520"/>
    <cellStyle name="超链接 2 9 2 9" xfId="33521"/>
    <cellStyle name="超链接 2 9 3" xfId="33522"/>
    <cellStyle name="超链接 2 9 3 10" xfId="33523"/>
    <cellStyle name="超链接 2 9 3 11" xfId="33524"/>
    <cellStyle name="超链接 2 9 3 12" xfId="33525"/>
    <cellStyle name="超链接 2 9 3 2" xfId="33526"/>
    <cellStyle name="超链接 2 9 3 3" xfId="33527"/>
    <cellStyle name="超链接 2 9 3 4" xfId="33528"/>
    <cellStyle name="超链接 2 9 3 5" xfId="33529"/>
    <cellStyle name="超链接 2 9 3 6" xfId="33530"/>
    <cellStyle name="超链接 2 9 3 7" xfId="33531"/>
    <cellStyle name="超链接 2 9 3 8" xfId="33532"/>
    <cellStyle name="超链接 2 9 3 9" xfId="33533"/>
    <cellStyle name="超链接 2 9 4" xfId="33534"/>
    <cellStyle name="超链接 2 9 4 10" xfId="33535"/>
    <cellStyle name="超链接 2 9 4 11" xfId="33536"/>
    <cellStyle name="超链接 2 9 4 12" xfId="33537"/>
    <cellStyle name="超链接 2 9 4 2" xfId="33538"/>
    <cellStyle name="超链接 2 9 4 3" xfId="33539"/>
    <cellStyle name="超链接 2 9 4 4" xfId="33540"/>
    <cellStyle name="超链接 2 9 4 5" xfId="33541"/>
    <cellStyle name="超链接 2 9 4 6" xfId="33542"/>
    <cellStyle name="超链接 2 9 4 7" xfId="33543"/>
    <cellStyle name="超链接 2 9 4 8" xfId="33544"/>
    <cellStyle name="超链接 2 9 4 9" xfId="33545"/>
    <cellStyle name="超链接 2 9 5" xfId="33546"/>
    <cellStyle name="超链接 2 9 5 10" xfId="33547"/>
    <cellStyle name="超链接 2 9 5 11" xfId="33548"/>
    <cellStyle name="超链接 2 9 5 12" xfId="33549"/>
    <cellStyle name="超链接 2 9 5 2" xfId="24697"/>
    <cellStyle name="超链接 2 9 5 3" xfId="33550"/>
    <cellStyle name="超链接 2 9 5 4" xfId="33551"/>
    <cellStyle name="超链接 2 9 5 5" xfId="33552"/>
    <cellStyle name="超链接 2 9 5 6" xfId="33553"/>
    <cellStyle name="超链接 2 9 5 7" xfId="33554"/>
    <cellStyle name="超链接 2 9 5 8" xfId="33555"/>
    <cellStyle name="超链接 2 9 5 9" xfId="33556"/>
    <cellStyle name="超链接 2 9 6" xfId="33557"/>
    <cellStyle name="超链接 2 9 6 10" xfId="33558"/>
    <cellStyle name="超链接 2 9 6 11" xfId="33559"/>
    <cellStyle name="超链接 2 9 6 12" xfId="33560"/>
    <cellStyle name="超链接 2 9 6 2" xfId="456"/>
    <cellStyle name="超链接 2 9 6 3" xfId="33561"/>
    <cellStyle name="超链接 2 9 6 4" xfId="33562"/>
    <cellStyle name="超链接 2 9 6 5" xfId="33563"/>
    <cellStyle name="超链接 2 9 6 6" xfId="33564"/>
    <cellStyle name="超链接 2 9 6 7" xfId="33565"/>
    <cellStyle name="超链接 2 9 6 8" xfId="33566"/>
    <cellStyle name="超链接 2 9 6 9" xfId="33567"/>
    <cellStyle name="超链接 2 9 7" xfId="33568"/>
    <cellStyle name="超链接 2 9 7 10" xfId="33569"/>
    <cellStyle name="超链接 2 9 7 11" xfId="33570"/>
    <cellStyle name="超链接 2 9 7 12" xfId="33571"/>
    <cellStyle name="超链接 2 9 7 2" xfId="33572"/>
    <cellStyle name="超链接 2 9 7 3" xfId="33573"/>
    <cellStyle name="超链接 2 9 7 4" xfId="33574"/>
    <cellStyle name="超链接 2 9 7 5" xfId="33575"/>
    <cellStyle name="超链接 2 9 7 6" xfId="33576"/>
    <cellStyle name="超链接 2 9 7 7" xfId="33577"/>
    <cellStyle name="超链接 2 9 7 8" xfId="33578"/>
    <cellStyle name="超链接 2 9 7 9" xfId="33579"/>
    <cellStyle name="超链接 2 9 8" xfId="33580"/>
    <cellStyle name="超链接 2 9 9" xfId="33581"/>
    <cellStyle name="超链接 3" xfId="33582"/>
    <cellStyle name="超链接 3 10" xfId="33583"/>
    <cellStyle name="超链接 3 10 10" xfId="33584"/>
    <cellStyle name="超链接 3 10 11" xfId="33585"/>
    <cellStyle name="超链接 3 10 12" xfId="33586"/>
    <cellStyle name="超链接 3 10 13" xfId="33587"/>
    <cellStyle name="超链接 3 10 14" xfId="33588"/>
    <cellStyle name="超链接 3 10 15" xfId="33589"/>
    <cellStyle name="超链接 3 10 16" xfId="33590"/>
    <cellStyle name="超链接 3 10 2" xfId="33591"/>
    <cellStyle name="超链接 3 10 2 10" xfId="33592"/>
    <cellStyle name="超链接 3 10 2 11" xfId="33593"/>
    <cellStyle name="超链接 3 10 2 12" xfId="33594"/>
    <cellStyle name="超链接 3 10 2 2" xfId="33595"/>
    <cellStyle name="超链接 3 10 2 3" xfId="33596"/>
    <cellStyle name="超链接 3 10 2 4" xfId="33597"/>
    <cellStyle name="超链接 3 10 2 5" xfId="33598"/>
    <cellStyle name="超链接 3 10 2 6" xfId="33599"/>
    <cellStyle name="超链接 3 10 2 7" xfId="33600"/>
    <cellStyle name="超链接 3 10 2 8" xfId="33601"/>
    <cellStyle name="超链接 3 10 2 9" xfId="33602"/>
    <cellStyle name="超链接 3 10 3" xfId="33603"/>
    <cellStyle name="超链接 3 10 3 10" xfId="33604"/>
    <cellStyle name="超链接 3 10 3 11" xfId="33605"/>
    <cellStyle name="超链接 3 10 3 12" xfId="33606"/>
    <cellStyle name="超链接 3 10 3 2" xfId="33607"/>
    <cellStyle name="超链接 3 10 3 3" xfId="33608"/>
    <cellStyle name="超链接 3 10 3 4" xfId="33609"/>
    <cellStyle name="超链接 3 10 3 5" xfId="33610"/>
    <cellStyle name="超链接 3 10 3 6" xfId="33611"/>
    <cellStyle name="超链接 3 10 3 7" xfId="33612"/>
    <cellStyle name="超链接 3 10 3 8" xfId="33613"/>
    <cellStyle name="超链接 3 10 3 9" xfId="33614"/>
    <cellStyle name="超链接 3 10 4" xfId="33615"/>
    <cellStyle name="超链接 3 10 4 10" xfId="33616"/>
    <cellStyle name="超链接 3 10 4 11" xfId="33617"/>
    <cellStyle name="超链接 3 10 4 12" xfId="33618"/>
    <cellStyle name="超链接 3 10 4 2" xfId="33619"/>
    <cellStyle name="超链接 3 10 4 3" xfId="33620"/>
    <cellStyle name="超链接 3 10 4 4" xfId="33621"/>
    <cellStyle name="超链接 3 10 4 5" xfId="33622"/>
    <cellStyle name="超链接 3 10 4 6" xfId="33624"/>
    <cellStyle name="超链接 3 10 4 7" xfId="33626"/>
    <cellStyle name="超链接 3 10 4 8" xfId="33628"/>
    <cellStyle name="超链接 3 10 4 9" xfId="33629"/>
    <cellStyle name="超链接 3 10 5" xfId="33630"/>
    <cellStyle name="超链接 3 10 6" xfId="33631"/>
    <cellStyle name="超链接 3 10 7" xfId="33632"/>
    <cellStyle name="超链接 3 10 8" xfId="33633"/>
    <cellStyle name="超链接 3 10 9" xfId="33634"/>
    <cellStyle name="超链接 3 11" xfId="33635"/>
    <cellStyle name="超链接 3 11 10" xfId="33636"/>
    <cellStyle name="超链接 3 11 11" xfId="33637"/>
    <cellStyle name="超链接 3 11 12" xfId="33638"/>
    <cellStyle name="超链接 3 11 13" xfId="33639"/>
    <cellStyle name="超链接 3 11 14" xfId="33640"/>
    <cellStyle name="超链接 3 11 2" xfId="33641"/>
    <cellStyle name="超链接 3 11 2 10" xfId="33642"/>
    <cellStyle name="超链接 3 11 2 11" xfId="33643"/>
    <cellStyle name="超链接 3 11 2 12" xfId="33644"/>
    <cellStyle name="超链接 3 11 2 2" xfId="4878"/>
    <cellStyle name="超链接 3 11 2 3" xfId="33645"/>
    <cellStyle name="超链接 3 11 2 4" xfId="33646"/>
    <cellStyle name="超链接 3 11 2 5" xfId="33647"/>
    <cellStyle name="超链接 3 11 2 6" xfId="33648"/>
    <cellStyle name="超链接 3 11 2 7" xfId="33649"/>
    <cellStyle name="超链接 3 11 2 8" xfId="33650"/>
    <cellStyle name="超链接 3 11 2 9" xfId="33651"/>
    <cellStyle name="超链接 3 11 3" xfId="33652"/>
    <cellStyle name="超链接 3 11 4" xfId="33653"/>
    <cellStyle name="超链接 3 11 5" xfId="33654"/>
    <cellStyle name="超链接 3 11 6" xfId="33655"/>
    <cellStyle name="超链接 3 11 7" xfId="33656"/>
    <cellStyle name="超链接 3 11 8" xfId="33657"/>
    <cellStyle name="超链接 3 11 9" xfId="33658"/>
    <cellStyle name="超链接 3 12" xfId="33659"/>
    <cellStyle name="超链接 3 12 10" xfId="33660"/>
    <cellStyle name="超链接 3 12 11" xfId="33661"/>
    <cellStyle name="超链接 3 12 12" xfId="33662"/>
    <cellStyle name="超链接 3 12 13" xfId="33663"/>
    <cellStyle name="超链接 3 12 14" xfId="33664"/>
    <cellStyle name="超链接 3 12 2" xfId="33665"/>
    <cellStyle name="超链接 3 12 2 10" xfId="33666"/>
    <cellStyle name="超链接 3 12 2 11" xfId="33667"/>
    <cellStyle name="超链接 3 12 2 12" xfId="33668"/>
    <cellStyle name="超链接 3 12 2 2" xfId="4938"/>
    <cellStyle name="超链接 3 12 2 3" xfId="33669"/>
    <cellStyle name="超链接 3 12 2 4" xfId="33670"/>
    <cellStyle name="超链接 3 12 2 5" xfId="33671"/>
    <cellStyle name="超链接 3 12 2 6" xfId="33672"/>
    <cellStyle name="超链接 3 12 2 7" xfId="33673"/>
    <cellStyle name="超链接 3 12 2 8" xfId="33674"/>
    <cellStyle name="超链接 3 12 2 9" xfId="33675"/>
    <cellStyle name="超链接 3 12 3" xfId="33676"/>
    <cellStyle name="超链接 3 12 4" xfId="33677"/>
    <cellStyle name="超链接 3 12 5" xfId="33678"/>
    <cellStyle name="超链接 3 12 6" xfId="33679"/>
    <cellStyle name="超链接 3 12 7" xfId="33680"/>
    <cellStyle name="超链接 3 12 8" xfId="33681"/>
    <cellStyle name="超链接 3 12 9" xfId="33682"/>
    <cellStyle name="超链接 3 13" xfId="33683"/>
    <cellStyle name="超链接 3 13 10" xfId="33684"/>
    <cellStyle name="超链接 3 13 11" xfId="33685"/>
    <cellStyle name="超链接 3 13 12" xfId="33686"/>
    <cellStyle name="超链接 3 13 13" xfId="33687"/>
    <cellStyle name="超链接 3 13 2" xfId="33688"/>
    <cellStyle name="超链接 3 13 3" xfId="33689"/>
    <cellStyle name="超链接 3 13 4" xfId="33690"/>
    <cellStyle name="超链接 3 13 5" xfId="33691"/>
    <cellStyle name="超链接 3 13 6" xfId="33692"/>
    <cellStyle name="超链接 3 13 7" xfId="33693"/>
    <cellStyle name="超链接 3 13 8" xfId="33694"/>
    <cellStyle name="超链接 3 13 9" xfId="33695"/>
    <cellStyle name="超链接 3 14" xfId="33696"/>
    <cellStyle name="超链接 3 15" xfId="33697"/>
    <cellStyle name="超链接 3 16" xfId="33699"/>
    <cellStyle name="超链接 3 17" xfId="33701"/>
    <cellStyle name="超链接 3 18" xfId="33703"/>
    <cellStyle name="超链接 3 19" xfId="33705"/>
    <cellStyle name="超链接 3 2" xfId="33707"/>
    <cellStyle name="超链接 3 2 10" xfId="33708"/>
    <cellStyle name="超链接 3 2 10 10" xfId="33709"/>
    <cellStyle name="超链接 3 2 10 11" xfId="33710"/>
    <cellStyle name="超链接 3 2 10 12" xfId="33711"/>
    <cellStyle name="超链接 3 2 10 2" xfId="33712"/>
    <cellStyle name="超链接 3 2 10 3" xfId="33713"/>
    <cellStyle name="超链接 3 2 10 4" xfId="33714"/>
    <cellStyle name="超链接 3 2 10 5" xfId="33715"/>
    <cellStyle name="超链接 3 2 10 6" xfId="33716"/>
    <cellStyle name="超链接 3 2 10 7" xfId="33717"/>
    <cellStyle name="超链接 3 2 10 8" xfId="33718"/>
    <cellStyle name="超链接 3 2 10 9" xfId="33719"/>
    <cellStyle name="超链接 3 2 11" xfId="33720"/>
    <cellStyle name="超链接 3 2 11 10" xfId="33721"/>
    <cellStyle name="超链接 3 2 11 11" xfId="33722"/>
    <cellStyle name="超链接 3 2 11 12" xfId="33723"/>
    <cellStyle name="超链接 3 2 11 2" xfId="33724"/>
    <cellStyle name="超链接 3 2 11 3" xfId="33725"/>
    <cellStyle name="超链接 3 2 11 4" xfId="33726"/>
    <cellStyle name="超链接 3 2 11 5" xfId="33727"/>
    <cellStyle name="超链接 3 2 11 6" xfId="33728"/>
    <cellStyle name="超链接 3 2 11 7" xfId="33729"/>
    <cellStyle name="超链接 3 2 11 8" xfId="33730"/>
    <cellStyle name="超链接 3 2 11 9" xfId="33731"/>
    <cellStyle name="超链接 3 2 12" xfId="33732"/>
    <cellStyle name="超链接 3 2 12 10" xfId="33733"/>
    <cellStyle name="超链接 3 2 12 11" xfId="33734"/>
    <cellStyle name="超链接 3 2 12 12" xfId="33735"/>
    <cellStyle name="超链接 3 2 12 2" xfId="33736"/>
    <cellStyle name="超链接 3 2 12 3" xfId="33737"/>
    <cellStyle name="超链接 3 2 12 4" xfId="33738"/>
    <cellStyle name="超链接 3 2 12 5" xfId="33739"/>
    <cellStyle name="超链接 3 2 12 6" xfId="33740"/>
    <cellStyle name="超链接 3 2 12 7" xfId="33741"/>
    <cellStyle name="超链接 3 2 12 8" xfId="33742"/>
    <cellStyle name="超链接 3 2 12 9" xfId="33743"/>
    <cellStyle name="超链接 3 2 13" xfId="33744"/>
    <cellStyle name="超链接 3 2 14" xfId="33745"/>
    <cellStyle name="超链接 3 2 15" xfId="24820"/>
    <cellStyle name="超链接 3 2 16" xfId="30244"/>
    <cellStyle name="超链接 3 2 17" xfId="30247"/>
    <cellStyle name="超链接 3 2 18" xfId="30250"/>
    <cellStyle name="超链接 3 2 19" xfId="30253"/>
    <cellStyle name="超链接 3 2 2" xfId="33746"/>
    <cellStyle name="超链接 3 2 2 10" xfId="33747"/>
    <cellStyle name="超链接 3 2 2 11" xfId="33748"/>
    <cellStyle name="超链接 3 2 2 12" xfId="33749"/>
    <cellStyle name="超链接 3 2 2 2" xfId="33750"/>
    <cellStyle name="超链接 3 2 2 3" xfId="33751"/>
    <cellStyle name="超链接 3 2 2 4" xfId="33752"/>
    <cellStyle name="超链接 3 2 2 5" xfId="33753"/>
    <cellStyle name="超链接 3 2 2 6" xfId="33754"/>
    <cellStyle name="超链接 3 2 2 7" xfId="33755"/>
    <cellStyle name="超链接 3 2 2 8" xfId="33756"/>
    <cellStyle name="超链接 3 2 2 9" xfId="33757"/>
    <cellStyle name="超链接 3 2 20" xfId="24819"/>
    <cellStyle name="超链接 3 2 21" xfId="30243"/>
    <cellStyle name="超链接 3 2 22" xfId="30246"/>
    <cellStyle name="超链接 3 2 23" xfId="30249"/>
    <cellStyle name="超链接 3 2 24" xfId="30252"/>
    <cellStyle name="超链接 3 2 3" xfId="33758"/>
    <cellStyle name="超链接 3 2 3 10" xfId="33759"/>
    <cellStyle name="超链接 3 2 3 11" xfId="33760"/>
    <cellStyle name="超链接 3 2 3 12" xfId="33761"/>
    <cellStyle name="超链接 3 2 3 2" xfId="33762"/>
    <cellStyle name="超链接 3 2 3 3" xfId="33763"/>
    <cellStyle name="超链接 3 2 3 4" xfId="33764"/>
    <cellStyle name="超链接 3 2 3 5" xfId="33765"/>
    <cellStyle name="超链接 3 2 3 6" xfId="33766"/>
    <cellStyle name="超链接 3 2 3 7" xfId="33767"/>
    <cellStyle name="超链接 3 2 3 8" xfId="33768"/>
    <cellStyle name="超链接 3 2 3 9" xfId="33769"/>
    <cellStyle name="超链接 3 2 4" xfId="33770"/>
    <cellStyle name="超链接 3 2 4 10" xfId="33771"/>
    <cellStyle name="超链接 3 2 4 11" xfId="33772"/>
    <cellStyle name="超链接 3 2 4 12" xfId="33773"/>
    <cellStyle name="超链接 3 2 4 2" xfId="33774"/>
    <cellStyle name="超链接 3 2 4 3" xfId="33775"/>
    <cellStyle name="超链接 3 2 4 4" xfId="33776"/>
    <cellStyle name="超链接 3 2 4 5" xfId="33777"/>
    <cellStyle name="超链接 3 2 4 6" xfId="33778"/>
    <cellStyle name="超链接 3 2 4 7" xfId="33779"/>
    <cellStyle name="超链接 3 2 4 8" xfId="33780"/>
    <cellStyle name="超链接 3 2 4 9" xfId="33781"/>
    <cellStyle name="超链接 3 2 5" xfId="33782"/>
    <cellStyle name="超链接 3 2 5 10" xfId="33783"/>
    <cellStyle name="超链接 3 2 5 11" xfId="33784"/>
    <cellStyle name="超链接 3 2 5 12" xfId="33785"/>
    <cellStyle name="超链接 3 2 5 2" xfId="7879"/>
    <cellStyle name="超链接 3 2 5 3" xfId="33786"/>
    <cellStyle name="超链接 3 2 5 4" xfId="33787"/>
    <cellStyle name="超链接 3 2 5 5" xfId="33788"/>
    <cellStyle name="超链接 3 2 5 6" xfId="33789"/>
    <cellStyle name="超链接 3 2 5 7" xfId="33790"/>
    <cellStyle name="超链接 3 2 5 8" xfId="33791"/>
    <cellStyle name="超链接 3 2 5 9" xfId="33792"/>
    <cellStyle name="超链接 3 2 6" xfId="33793"/>
    <cellStyle name="超链接 3 2 6 10" xfId="33794"/>
    <cellStyle name="超链接 3 2 6 11" xfId="33796"/>
    <cellStyle name="超链接 3 2 6 12" xfId="33797"/>
    <cellStyle name="超链接 3 2 6 2" xfId="33798"/>
    <cellStyle name="超链接 3 2 6 3" xfId="33799"/>
    <cellStyle name="超链接 3 2 6 4" xfId="33800"/>
    <cellStyle name="超链接 3 2 6 5" xfId="33801"/>
    <cellStyle name="超链接 3 2 6 6" xfId="33802"/>
    <cellStyle name="超链接 3 2 6 7" xfId="33803"/>
    <cellStyle name="超链接 3 2 6 8" xfId="33804"/>
    <cellStyle name="超链接 3 2 6 9" xfId="33805"/>
    <cellStyle name="超链接 3 2 7" xfId="33806"/>
    <cellStyle name="超链接 3 2 7 10" xfId="33807"/>
    <cellStyle name="超链接 3 2 7 11" xfId="33808"/>
    <cellStyle name="超链接 3 2 7 12" xfId="33809"/>
    <cellStyle name="超链接 3 2 7 2" xfId="33810"/>
    <cellStyle name="超链接 3 2 7 3" xfId="33811"/>
    <cellStyle name="超链接 3 2 7 4" xfId="33812"/>
    <cellStyle name="超链接 3 2 7 5" xfId="33813"/>
    <cellStyle name="超链接 3 2 7 6" xfId="33814"/>
    <cellStyle name="超链接 3 2 7 7" xfId="33815"/>
    <cellStyle name="超链接 3 2 7 8" xfId="33816"/>
    <cellStyle name="超链接 3 2 7 9" xfId="33817"/>
    <cellStyle name="超链接 3 2 8" xfId="33818"/>
    <cellStyle name="超链接 3 2 8 10" xfId="33819"/>
    <cellStyle name="超链接 3 2 8 11" xfId="33820"/>
    <cellStyle name="超链接 3 2 8 12" xfId="33821"/>
    <cellStyle name="超链接 3 2 8 2" xfId="33822"/>
    <cellStyle name="超链接 3 2 8 3" xfId="33823"/>
    <cellStyle name="超链接 3 2 8 4" xfId="33824"/>
    <cellStyle name="超链接 3 2 8 5" xfId="33825"/>
    <cellStyle name="超链接 3 2 8 6" xfId="33826"/>
    <cellStyle name="超链接 3 2 8 7" xfId="33827"/>
    <cellStyle name="超链接 3 2 8 8" xfId="33828"/>
    <cellStyle name="超链接 3 2 8 9" xfId="33829"/>
    <cellStyle name="超链接 3 2 9" xfId="33830"/>
    <cellStyle name="超链接 3 2 9 10" xfId="33831"/>
    <cellStyle name="超链接 3 2 9 11" xfId="33832"/>
    <cellStyle name="超链接 3 2 9 12" xfId="33833"/>
    <cellStyle name="超链接 3 2 9 2" xfId="33834"/>
    <cellStyle name="超链接 3 2 9 3" xfId="33835"/>
    <cellStyle name="超链接 3 2 9 4" xfId="33836"/>
    <cellStyle name="超链接 3 2 9 5" xfId="33837"/>
    <cellStyle name="超链接 3 2 9 6" xfId="33838"/>
    <cellStyle name="超链接 3 2 9 7" xfId="33839"/>
    <cellStyle name="超链接 3 2 9 8" xfId="33840"/>
    <cellStyle name="超链接 3 2 9 9" xfId="33841"/>
    <cellStyle name="超链接 3 20" xfId="33698"/>
    <cellStyle name="超链接 3 21" xfId="33700"/>
    <cellStyle name="超链接 3 22" xfId="33702"/>
    <cellStyle name="超链接 3 23" xfId="33704"/>
    <cellStyle name="超链接 3 24" xfId="33706"/>
    <cellStyle name="超链接 3 25" xfId="33842"/>
    <cellStyle name="超链接 3 3" xfId="33843"/>
    <cellStyle name="超链接 3 3 10" xfId="33844"/>
    <cellStyle name="超链接 3 3 11" xfId="33845"/>
    <cellStyle name="超链接 3 3 12" xfId="33846"/>
    <cellStyle name="超链接 3 3 13" xfId="33847"/>
    <cellStyle name="超链接 3 3 14" xfId="33848"/>
    <cellStyle name="超链接 3 3 15" xfId="33849"/>
    <cellStyle name="超链接 3 3 16" xfId="33851"/>
    <cellStyle name="超链接 3 3 17" xfId="33853"/>
    <cellStyle name="超链接 3 3 18" xfId="33854"/>
    <cellStyle name="超链接 3 3 19" xfId="33855"/>
    <cellStyle name="超链接 3 3 2" xfId="33856"/>
    <cellStyle name="超链接 3 3 2 10" xfId="33857"/>
    <cellStyle name="超链接 3 3 2 11" xfId="33858"/>
    <cellStyle name="超链接 3 3 2 12" xfId="33859"/>
    <cellStyle name="超链接 3 3 2 2" xfId="33860"/>
    <cellStyle name="超链接 3 3 2 3" xfId="33861"/>
    <cellStyle name="超链接 3 3 2 4" xfId="33862"/>
    <cellStyle name="超链接 3 3 2 5" xfId="33863"/>
    <cellStyle name="超链接 3 3 2 6" xfId="33864"/>
    <cellStyle name="超链接 3 3 2 7" xfId="33865"/>
    <cellStyle name="超链接 3 3 2 8" xfId="33866"/>
    <cellStyle name="超链接 3 3 2 9" xfId="33867"/>
    <cellStyle name="超链接 3 3 20" xfId="33850"/>
    <cellStyle name="超链接 3 3 21" xfId="33852"/>
    <cellStyle name="超链接 3 3 3" xfId="33868"/>
    <cellStyle name="超链接 3 3 3 10" xfId="33869"/>
    <cellStyle name="超链接 3 3 3 11" xfId="33870"/>
    <cellStyle name="超链接 3 3 3 12" xfId="33871"/>
    <cellStyle name="超链接 3 3 3 2" xfId="32246"/>
    <cellStyle name="超链接 3 3 3 3" xfId="32248"/>
    <cellStyle name="超链接 3 3 3 4" xfId="32250"/>
    <cellStyle name="超链接 3 3 3 5" xfId="33872"/>
    <cellStyle name="超链接 3 3 3 6" xfId="33873"/>
    <cellStyle name="超链接 3 3 3 7" xfId="33874"/>
    <cellStyle name="超链接 3 3 3 8" xfId="33875"/>
    <cellStyle name="超链接 3 3 3 9" xfId="33876"/>
    <cellStyle name="超链接 3 3 4" xfId="33877"/>
    <cellStyle name="超链接 3 3 4 10" xfId="33878"/>
    <cellStyle name="超链接 3 3 4 11" xfId="33879"/>
    <cellStyle name="超链接 3 3 4 12" xfId="788"/>
    <cellStyle name="超链接 3 3 4 2" xfId="6672"/>
    <cellStyle name="超链接 3 3 4 3" xfId="6695"/>
    <cellStyle name="超链接 3 3 4 4" xfId="1319"/>
    <cellStyle name="超链接 3 3 4 5" xfId="1326"/>
    <cellStyle name="超链接 3 3 4 6" xfId="1347"/>
    <cellStyle name="超链接 3 3 4 7" xfId="6750"/>
    <cellStyle name="超链接 3 3 4 8" xfId="6758"/>
    <cellStyle name="超链接 3 3 4 9" xfId="6766"/>
    <cellStyle name="超链接 3 3 5" xfId="33880"/>
    <cellStyle name="超链接 3 3 5 10" xfId="33881"/>
    <cellStyle name="超链接 3 3 5 11" xfId="33883"/>
    <cellStyle name="超链接 3 3 5 12" xfId="6824"/>
    <cellStyle name="超链接 3 3 5 2" xfId="33885"/>
    <cellStyle name="超链接 3 3 5 3" xfId="33886"/>
    <cellStyle name="超链接 3 3 5 4" xfId="33887"/>
    <cellStyle name="超链接 3 3 5 5" xfId="33888"/>
    <cellStyle name="超链接 3 3 5 6" xfId="33889"/>
    <cellStyle name="超链接 3 3 5 7" xfId="33890"/>
    <cellStyle name="超链接 3 3 5 8" xfId="33891"/>
    <cellStyle name="超链接 3 3 5 9" xfId="33892"/>
    <cellStyle name="超链接 3 3 6" xfId="33893"/>
    <cellStyle name="超链接 3 3 6 10" xfId="33894"/>
    <cellStyle name="超链接 3 3 6 11" xfId="33895"/>
    <cellStyle name="超链接 3 3 6 12" xfId="33896"/>
    <cellStyle name="超链接 3 3 6 2" xfId="33897"/>
    <cellStyle name="超链接 3 3 6 3" xfId="33898"/>
    <cellStyle name="超链接 3 3 6 4" xfId="33899"/>
    <cellStyle name="超链接 3 3 6 5" xfId="33900"/>
    <cellStyle name="超链接 3 3 6 6" xfId="33901"/>
    <cellStyle name="超链接 3 3 6 7" xfId="33902"/>
    <cellStyle name="超链接 3 3 6 8" xfId="33903"/>
    <cellStyle name="超链接 3 3 6 9" xfId="33904"/>
    <cellStyle name="超链接 3 3 7" xfId="33905"/>
    <cellStyle name="超链接 3 3 7 10" xfId="33906"/>
    <cellStyle name="超链接 3 3 7 11" xfId="33907"/>
    <cellStyle name="超链接 3 3 7 12" xfId="33908"/>
    <cellStyle name="超链接 3 3 7 2" xfId="33909"/>
    <cellStyle name="超链接 3 3 7 3" xfId="33910"/>
    <cellStyle name="超链接 3 3 7 4" xfId="33911"/>
    <cellStyle name="超链接 3 3 7 5" xfId="33912"/>
    <cellStyle name="超链接 3 3 7 6" xfId="33913"/>
    <cellStyle name="超链接 3 3 7 7" xfId="33914"/>
    <cellStyle name="超链接 3 3 7 8" xfId="33915"/>
    <cellStyle name="超链接 3 3 7 9" xfId="33916"/>
    <cellStyle name="超链接 3 3 8" xfId="33917"/>
    <cellStyle name="超链接 3 3 8 10" xfId="33918"/>
    <cellStyle name="超链接 3 3 8 11" xfId="33919"/>
    <cellStyle name="超链接 3 3 8 12" xfId="33920"/>
    <cellStyle name="超链接 3 3 8 2" xfId="32258"/>
    <cellStyle name="超链接 3 3 8 3" xfId="29010"/>
    <cellStyle name="超链接 3 3 8 4" xfId="29013"/>
    <cellStyle name="超链接 3 3 8 5" xfId="33921"/>
    <cellStyle name="超链接 3 3 8 6" xfId="33922"/>
    <cellStyle name="超链接 3 3 8 7" xfId="33923"/>
    <cellStyle name="超链接 3 3 8 8" xfId="33924"/>
    <cellStyle name="超链接 3 3 8 9" xfId="33925"/>
    <cellStyle name="超链接 3 3 9" xfId="33926"/>
    <cellStyle name="超链接 3 3 9 10" xfId="33927"/>
    <cellStyle name="超链接 3 3 9 11" xfId="33928"/>
    <cellStyle name="超链接 3 3 9 12" xfId="33929"/>
    <cellStyle name="超链接 3 3 9 2" xfId="33930"/>
    <cellStyle name="超链接 3 3 9 3" xfId="33931"/>
    <cellStyle name="超链接 3 3 9 4" xfId="33932"/>
    <cellStyle name="超链接 3 3 9 5" xfId="33933"/>
    <cellStyle name="超链接 3 3 9 6" xfId="33934"/>
    <cellStyle name="超链接 3 3 9 7" xfId="33935"/>
    <cellStyle name="超链接 3 3 9 8" xfId="33936"/>
    <cellStyle name="超链接 3 3 9 9" xfId="33937"/>
    <cellStyle name="超链接 3 4" xfId="33938"/>
    <cellStyle name="超链接 3 4 10" xfId="33939"/>
    <cellStyle name="超链接 3 4 11" xfId="33940"/>
    <cellStyle name="超链接 3 4 12" xfId="33941"/>
    <cellStyle name="超链接 3 4 13" xfId="33942"/>
    <cellStyle name="超链接 3 4 14" xfId="33943"/>
    <cellStyle name="超链接 3 4 15" xfId="33944"/>
    <cellStyle name="超链接 3 4 16" xfId="33946"/>
    <cellStyle name="超链接 3 4 17" xfId="33948"/>
    <cellStyle name="超链接 3 4 18" xfId="33949"/>
    <cellStyle name="超链接 3 4 19" xfId="33950"/>
    <cellStyle name="超链接 3 4 2" xfId="33951"/>
    <cellStyle name="超链接 3 4 2 10" xfId="33952"/>
    <cellStyle name="超链接 3 4 2 11" xfId="33953"/>
    <cellStyle name="超链接 3 4 2 12" xfId="33954"/>
    <cellStyle name="超链接 3 4 2 2" xfId="4940"/>
    <cellStyle name="超链接 3 4 2 3" xfId="4942"/>
    <cellStyle name="超链接 3 4 2 4" xfId="1484"/>
    <cellStyle name="超链接 3 4 2 5" xfId="57"/>
    <cellStyle name="超链接 3 4 2 6" xfId="1490"/>
    <cellStyle name="超链接 3 4 2 7" xfId="4944"/>
    <cellStyle name="超链接 3 4 2 8" xfId="33955"/>
    <cellStyle name="超链接 3 4 2 9" xfId="33956"/>
    <cellStyle name="超链接 3 4 20" xfId="33945"/>
    <cellStyle name="超链接 3 4 21" xfId="33947"/>
    <cellStyle name="超链接 3 4 3" xfId="33957"/>
    <cellStyle name="超链接 3 4 3 10" xfId="33958"/>
    <cellStyle name="超链接 3 4 3 11" xfId="33959"/>
    <cellStyle name="超链接 3 4 3 12" xfId="33960"/>
    <cellStyle name="超链接 3 4 3 2" xfId="4955"/>
    <cellStyle name="超链接 3 4 3 3" xfId="4957"/>
    <cellStyle name="超链接 3 4 3 4" xfId="190"/>
    <cellStyle name="超链接 3 4 3 5" xfId="156"/>
    <cellStyle name="超链接 3 4 3 6" xfId="1290"/>
    <cellStyle name="超链接 3 4 3 7" xfId="4960"/>
    <cellStyle name="超链接 3 4 3 8" xfId="31775"/>
    <cellStyle name="超链接 3 4 3 9" xfId="31777"/>
    <cellStyle name="超链接 3 4 4" xfId="33961"/>
    <cellStyle name="超链接 3 4 4 10" xfId="33962"/>
    <cellStyle name="超链接 3 4 4 11" xfId="33963"/>
    <cellStyle name="超链接 3 4 4 12" xfId="33964"/>
    <cellStyle name="超链接 3 4 4 2" xfId="4969"/>
    <cellStyle name="超链接 3 4 4 3" xfId="4971"/>
    <cellStyle name="超链接 3 4 4 4" xfId="1503"/>
    <cellStyle name="超链接 3 4 4 5" xfId="1506"/>
    <cellStyle name="超链接 3 4 4 6" xfId="1509"/>
    <cellStyle name="超链接 3 4 4 7" xfId="4973"/>
    <cellStyle name="超链接 3 4 4 8" xfId="33965"/>
    <cellStyle name="超链接 3 4 4 9" xfId="33966"/>
    <cellStyle name="超链接 3 4 5" xfId="33967"/>
    <cellStyle name="超链接 3 4 5 10" xfId="33968"/>
    <cellStyle name="超链接 3 4 5 11" xfId="33969"/>
    <cellStyle name="超链接 3 4 5 12" xfId="33970"/>
    <cellStyle name="超链接 3 4 5 2" xfId="33971"/>
    <cellStyle name="超链接 3 4 5 3" xfId="33972"/>
    <cellStyle name="超链接 3 4 5 4" xfId="33973"/>
    <cellStyle name="超链接 3 4 5 5" xfId="33974"/>
    <cellStyle name="超链接 3 4 5 6" xfId="33975"/>
    <cellStyle name="超链接 3 4 5 7" xfId="33976"/>
    <cellStyle name="超链接 3 4 5 8" xfId="33977"/>
    <cellStyle name="超链接 3 4 5 9" xfId="33978"/>
    <cellStyle name="超链接 3 4 6" xfId="33979"/>
    <cellStyle name="超链接 3 4 6 10" xfId="33980"/>
    <cellStyle name="超链接 3 4 6 11" xfId="33981"/>
    <cellStyle name="超链接 3 4 6 12" xfId="33982"/>
    <cellStyle name="超链接 3 4 6 2" xfId="31723"/>
    <cellStyle name="超链接 3 4 6 3" xfId="31725"/>
    <cellStyle name="超链接 3 4 6 4" xfId="31727"/>
    <cellStyle name="超链接 3 4 6 5" xfId="13094"/>
    <cellStyle name="超链接 3 4 6 6" xfId="13097"/>
    <cellStyle name="超链接 3 4 6 7" xfId="33983"/>
    <cellStyle name="超链接 3 4 6 8" xfId="33984"/>
    <cellStyle name="超链接 3 4 6 9" xfId="33985"/>
    <cellStyle name="超链接 3 4 7" xfId="33986"/>
    <cellStyle name="超链接 3 4 7 10" xfId="33987"/>
    <cellStyle name="超链接 3 4 7 11" xfId="33988"/>
    <cellStyle name="超链接 3 4 7 12" xfId="33989"/>
    <cellStyle name="超链接 3 4 7 2" xfId="31729"/>
    <cellStyle name="超链接 3 4 7 3" xfId="31731"/>
    <cellStyle name="超链接 3 4 7 4" xfId="31733"/>
    <cellStyle name="超链接 3 4 7 5" xfId="31735"/>
    <cellStyle name="超链接 3 4 7 6" xfId="31738"/>
    <cellStyle name="超链接 3 4 7 7" xfId="33990"/>
    <cellStyle name="超链接 3 4 7 8" xfId="33991"/>
    <cellStyle name="超链接 3 4 7 9" xfId="33992"/>
    <cellStyle name="超链接 3 4 8" xfId="33993"/>
    <cellStyle name="超链接 3 4 8 10" xfId="33994"/>
    <cellStyle name="超链接 3 4 8 11" xfId="33995"/>
    <cellStyle name="超链接 3 4 8 12" xfId="33996"/>
    <cellStyle name="超链接 3 4 8 2" xfId="31743"/>
    <cellStyle name="超链接 3 4 8 3" xfId="29029"/>
    <cellStyle name="超链接 3 4 8 4" xfId="29032"/>
    <cellStyle name="超链接 3 4 8 5" xfId="29035"/>
    <cellStyle name="超链接 3 4 8 6" xfId="31745"/>
    <cellStyle name="超链接 3 4 8 7" xfId="31789"/>
    <cellStyle name="超链接 3 4 8 8" xfId="31792"/>
    <cellStyle name="超链接 3 4 8 9" xfId="31795"/>
    <cellStyle name="超链接 3 4 9" xfId="33997"/>
    <cellStyle name="超链接 3 4 9 10" xfId="7007"/>
    <cellStyle name="超链接 3 4 9 11" xfId="7011"/>
    <cellStyle name="超链接 3 4 9 12" xfId="234"/>
    <cellStyle name="超链接 3 4 9 2" xfId="31757"/>
    <cellStyle name="超链接 3 4 9 3" xfId="31759"/>
    <cellStyle name="超链接 3 4 9 4" xfId="31761"/>
    <cellStyle name="超链接 3 4 9 5" xfId="31763"/>
    <cellStyle name="超链接 3 4 9 6" xfId="31766"/>
    <cellStyle name="超链接 3 4 9 7" xfId="33998"/>
    <cellStyle name="超链接 3 4 9 8" xfId="33999"/>
    <cellStyle name="超链接 3 4 9 9" xfId="34000"/>
    <cellStyle name="超链接 3 5" xfId="34001"/>
    <cellStyle name="超链接 3 5 10" xfId="34002"/>
    <cellStyle name="超链接 3 5 11" xfId="34003"/>
    <cellStyle name="超链接 3 5 12" xfId="34004"/>
    <cellStyle name="超链接 3 5 13" xfId="34005"/>
    <cellStyle name="超链接 3 5 14" xfId="34006"/>
    <cellStyle name="超链接 3 5 15" xfId="34007"/>
    <cellStyle name="超链接 3 5 16" xfId="34009"/>
    <cellStyle name="超链接 3 5 17" xfId="34011"/>
    <cellStyle name="超链接 3 5 18" xfId="34012"/>
    <cellStyle name="超链接 3 5 19" xfId="34013"/>
    <cellStyle name="超链接 3 5 2" xfId="34014"/>
    <cellStyle name="超链接 3 5 2 10" xfId="34015"/>
    <cellStyle name="超链接 3 5 2 11" xfId="34016"/>
    <cellStyle name="超链接 3 5 2 12" xfId="34017"/>
    <cellStyle name="超链接 3 5 2 2" xfId="34018"/>
    <cellStyle name="超链接 3 5 2 3" xfId="34019"/>
    <cellStyle name="超链接 3 5 2 4" xfId="34020"/>
    <cellStyle name="超链接 3 5 2 5" xfId="34021"/>
    <cellStyle name="超链接 3 5 2 6" xfId="34022"/>
    <cellStyle name="超链接 3 5 2 7" xfId="34023"/>
    <cellStyle name="超链接 3 5 2 8" xfId="34024"/>
    <cellStyle name="超链接 3 5 2 9" xfId="34025"/>
    <cellStyle name="超链接 3 5 20" xfId="34008"/>
    <cellStyle name="超链接 3 5 21" xfId="34010"/>
    <cellStyle name="超链接 3 5 3" xfId="34026"/>
    <cellStyle name="超链接 3 5 3 10" xfId="34027"/>
    <cellStyle name="超链接 3 5 3 11" xfId="34028"/>
    <cellStyle name="超链接 3 5 3 12" xfId="34029"/>
    <cellStyle name="超链接 3 5 3 2" xfId="34030"/>
    <cellStyle name="超链接 3 5 3 3" xfId="34031"/>
    <cellStyle name="超链接 3 5 3 4" xfId="34032"/>
    <cellStyle name="超链接 3 5 3 5" xfId="34033"/>
    <cellStyle name="超链接 3 5 3 6" xfId="34034"/>
    <cellStyle name="超链接 3 5 3 7" xfId="3522"/>
    <cellStyle name="超链接 3 5 3 8" xfId="3525"/>
    <cellStyle name="超链接 3 5 3 9" xfId="3528"/>
    <cellStyle name="超链接 3 5 4" xfId="34035"/>
    <cellStyle name="超链接 3 5 4 10" xfId="34036"/>
    <cellStyle name="超链接 3 5 4 11" xfId="34037"/>
    <cellStyle name="超链接 3 5 4 12" xfId="34038"/>
    <cellStyle name="超链接 3 5 4 2" xfId="34039"/>
    <cellStyle name="超链接 3 5 4 3" xfId="34040"/>
    <cellStyle name="超链接 3 5 4 4" xfId="34041"/>
    <cellStyle name="超链接 3 5 4 5" xfId="34042"/>
    <cellStyle name="超链接 3 5 4 6" xfId="34043"/>
    <cellStyle name="超链接 3 5 4 7" xfId="34044"/>
    <cellStyle name="超链接 3 5 4 8" xfId="34045"/>
    <cellStyle name="超链接 3 5 4 9" xfId="34046"/>
    <cellStyle name="超链接 3 5 5" xfId="34047"/>
    <cellStyle name="超链接 3 5 5 10" xfId="34048"/>
    <cellStyle name="超链接 3 5 5 11" xfId="34049"/>
    <cellStyle name="超链接 3 5 5 12" xfId="34050"/>
    <cellStyle name="超链接 3 5 5 2" xfId="34051"/>
    <cellStyle name="超链接 3 5 5 3" xfId="34052"/>
    <cellStyle name="超链接 3 5 5 4" xfId="34053"/>
    <cellStyle name="超链接 3 5 5 5" xfId="34054"/>
    <cellStyle name="超链接 3 5 5 6" xfId="34055"/>
    <cellStyle name="超链接 3 5 5 7" xfId="34056"/>
    <cellStyle name="超链接 3 5 5 8" xfId="34057"/>
    <cellStyle name="超链接 3 5 5 9" xfId="34058"/>
    <cellStyle name="超链接 3 5 6" xfId="34059"/>
    <cellStyle name="超链接 3 5 6 10" xfId="34060"/>
    <cellStyle name="超链接 3 5 6 11" xfId="34061"/>
    <cellStyle name="超链接 3 5 6 12" xfId="34062"/>
    <cellStyle name="超链接 3 5 6 2" xfId="34063"/>
    <cellStyle name="超链接 3 5 6 3" xfId="34064"/>
    <cellStyle name="超链接 3 5 6 4" xfId="34065"/>
    <cellStyle name="超链接 3 5 6 5" xfId="34066"/>
    <cellStyle name="超链接 3 5 6 6" xfId="34067"/>
    <cellStyle name="超链接 3 5 6 7" xfId="34068"/>
    <cellStyle name="超链接 3 5 6 8" xfId="34069"/>
    <cellStyle name="超链接 3 5 6 9" xfId="34070"/>
    <cellStyle name="超链接 3 5 7" xfId="34071"/>
    <cellStyle name="超链接 3 5 7 10" xfId="34072"/>
    <cellStyle name="超链接 3 5 7 11" xfId="34073"/>
    <cellStyle name="超链接 3 5 7 12" xfId="34074"/>
    <cellStyle name="超链接 3 5 7 2" xfId="34075"/>
    <cellStyle name="超链接 3 5 7 3" xfId="34076"/>
    <cellStyle name="超链接 3 5 7 4" xfId="34077"/>
    <cellStyle name="超链接 3 5 7 5" xfId="34078"/>
    <cellStyle name="超链接 3 5 7 6" xfId="34079"/>
    <cellStyle name="超链接 3 5 7 7" xfId="34080"/>
    <cellStyle name="超链接 3 5 7 8" xfId="34081"/>
    <cellStyle name="超链接 3 5 7 9" xfId="34082"/>
    <cellStyle name="超链接 3 5 8" xfId="34083"/>
    <cellStyle name="超链接 3 5 8 10" xfId="34084"/>
    <cellStyle name="超链接 3 5 8 11" xfId="34085"/>
    <cellStyle name="超链接 3 5 8 12" xfId="34086"/>
    <cellStyle name="超链接 3 5 8 2" xfId="34087"/>
    <cellStyle name="超链接 3 5 8 3" xfId="34088"/>
    <cellStyle name="超链接 3 5 8 4" xfId="34089"/>
    <cellStyle name="超链接 3 5 8 5" xfId="34090"/>
    <cellStyle name="超链接 3 5 8 6" xfId="34091"/>
    <cellStyle name="超链接 3 5 8 7" xfId="21566"/>
    <cellStyle name="超链接 3 5 8 8" xfId="21576"/>
    <cellStyle name="超链接 3 5 8 9" xfId="21592"/>
    <cellStyle name="超链接 3 5 9" xfId="34092"/>
    <cellStyle name="超链接 3 5 9 10" xfId="34093"/>
    <cellStyle name="超链接 3 5 9 11" xfId="34094"/>
    <cellStyle name="超链接 3 5 9 12" xfId="34095"/>
    <cellStyle name="超链接 3 5 9 2" xfId="34096"/>
    <cellStyle name="超链接 3 5 9 3" xfId="34097"/>
    <cellStyle name="超链接 3 5 9 4" xfId="34098"/>
    <cellStyle name="超链接 3 5 9 5" xfId="34099"/>
    <cellStyle name="超链接 3 5 9 6" xfId="34100"/>
    <cellStyle name="超链接 3 5 9 7" xfId="34101"/>
    <cellStyle name="超链接 3 5 9 8" xfId="34102"/>
    <cellStyle name="超链接 3 5 9 9" xfId="34103"/>
    <cellStyle name="超链接 3 6" xfId="17959"/>
    <cellStyle name="超链接 3 6 10" xfId="34104"/>
    <cellStyle name="超链接 3 6 11" xfId="34105"/>
    <cellStyle name="超链接 3 6 12" xfId="34106"/>
    <cellStyle name="超链接 3 6 13" xfId="34107"/>
    <cellStyle name="超链接 3 6 14" xfId="34108"/>
    <cellStyle name="超链接 3 6 15" xfId="34109"/>
    <cellStyle name="超链接 3 6 16" xfId="34110"/>
    <cellStyle name="超链接 3 6 17" xfId="34111"/>
    <cellStyle name="超链接 3 6 18" xfId="34112"/>
    <cellStyle name="超链接 3 6 19" xfId="34113"/>
    <cellStyle name="超链接 3 6 2" xfId="34114"/>
    <cellStyle name="超链接 3 6 2 10" xfId="34115"/>
    <cellStyle name="超链接 3 6 2 11" xfId="34116"/>
    <cellStyle name="超链接 3 6 2 12" xfId="34117"/>
    <cellStyle name="超链接 3 6 2 2" xfId="34118"/>
    <cellStyle name="超链接 3 6 2 3" xfId="34119"/>
    <cellStyle name="超链接 3 6 2 4" xfId="34120"/>
    <cellStyle name="超链接 3 6 2 5" xfId="34121"/>
    <cellStyle name="超链接 3 6 2 6" xfId="34122"/>
    <cellStyle name="超链接 3 6 2 7" xfId="34123"/>
    <cellStyle name="超链接 3 6 2 8" xfId="34124"/>
    <cellStyle name="超链接 3 6 2 9" xfId="34125"/>
    <cellStyle name="超链接 3 6 3" xfId="34126"/>
    <cellStyle name="超链接 3 6 3 10" xfId="34127"/>
    <cellStyle name="超链接 3 6 3 11" xfId="34128"/>
    <cellStyle name="超链接 3 6 3 12" xfId="34129"/>
    <cellStyle name="超链接 3 6 3 2" xfId="34130"/>
    <cellStyle name="超链接 3 6 3 3" xfId="34131"/>
    <cellStyle name="超链接 3 6 3 4" xfId="34132"/>
    <cellStyle name="超链接 3 6 3 5" xfId="34133"/>
    <cellStyle name="超链接 3 6 3 6" xfId="34134"/>
    <cellStyle name="超链接 3 6 3 7" xfId="34135"/>
    <cellStyle name="超链接 3 6 3 8" xfId="34136"/>
    <cellStyle name="超链接 3 6 3 9" xfId="34137"/>
    <cellStyle name="超链接 3 6 4" xfId="34138"/>
    <cellStyle name="超链接 3 6 4 10" xfId="34139"/>
    <cellStyle name="超链接 3 6 4 11" xfId="34140"/>
    <cellStyle name="超链接 3 6 4 12" xfId="34141"/>
    <cellStyle name="超链接 3 6 4 2" xfId="34142"/>
    <cellStyle name="超链接 3 6 4 3" xfId="34143"/>
    <cellStyle name="超链接 3 6 4 4" xfId="34144"/>
    <cellStyle name="超链接 3 6 4 5" xfId="34145"/>
    <cellStyle name="超链接 3 6 4 6" xfId="34146"/>
    <cellStyle name="超链接 3 6 4 7" xfId="34147"/>
    <cellStyle name="超链接 3 6 4 8" xfId="34148"/>
    <cellStyle name="超链接 3 6 4 9" xfId="34149"/>
    <cellStyle name="超链接 3 6 5" xfId="26712"/>
    <cellStyle name="超链接 3 6 5 10" xfId="34150"/>
    <cellStyle name="超链接 3 6 5 11" xfId="34151"/>
    <cellStyle name="超链接 3 6 5 12" xfId="34152"/>
    <cellStyle name="超链接 3 6 5 2" xfId="34153"/>
    <cellStyle name="超链接 3 6 5 3" xfId="34154"/>
    <cellStyle name="超链接 3 6 5 4" xfId="34155"/>
    <cellStyle name="超链接 3 6 5 5" xfId="34156"/>
    <cellStyle name="超链接 3 6 5 6" xfId="34157"/>
    <cellStyle name="超链接 3 6 5 7" xfId="34158"/>
    <cellStyle name="超链接 3 6 5 8" xfId="34159"/>
    <cellStyle name="超链接 3 6 5 9" xfId="34160"/>
    <cellStyle name="超链接 3 6 6" xfId="26714"/>
    <cellStyle name="超链接 3 6 6 10" xfId="34161"/>
    <cellStyle name="超链接 3 6 6 11" xfId="34163"/>
    <cellStyle name="超链接 3 6 6 12" xfId="34164"/>
    <cellStyle name="超链接 3 6 6 2" xfId="34165"/>
    <cellStyle name="超链接 3 6 6 3" xfId="34166"/>
    <cellStyle name="超链接 3 6 6 4" xfId="34167"/>
    <cellStyle name="超链接 3 6 6 5" xfId="34168"/>
    <cellStyle name="超链接 3 6 6 6" xfId="34169"/>
    <cellStyle name="超链接 3 6 6 7" xfId="34170"/>
    <cellStyle name="超链接 3 6 6 8" xfId="34171"/>
    <cellStyle name="超链接 3 6 6 9" xfId="34172"/>
    <cellStyle name="超链接 3 6 7" xfId="26716"/>
    <cellStyle name="超链接 3 6 7 10" xfId="34173"/>
    <cellStyle name="超链接 3 6 7 11" xfId="34174"/>
    <cellStyle name="超链接 3 6 7 12" xfId="34175"/>
    <cellStyle name="超链接 3 6 7 2" xfId="34176"/>
    <cellStyle name="超链接 3 6 7 3" xfId="34177"/>
    <cellStyle name="超链接 3 6 7 4" xfId="34178"/>
    <cellStyle name="超链接 3 6 7 5" xfId="34179"/>
    <cellStyle name="超链接 3 6 7 6" xfId="34180"/>
    <cellStyle name="超链接 3 6 7 7" xfId="34181"/>
    <cellStyle name="超链接 3 6 7 8" xfId="34182"/>
    <cellStyle name="超链接 3 6 7 9" xfId="34183"/>
    <cellStyle name="超链接 3 6 8" xfId="34184"/>
    <cellStyle name="超链接 3 6 9" xfId="34185"/>
    <cellStyle name="超链接 3 7" xfId="17961"/>
    <cellStyle name="超链接 3 7 10" xfId="34186"/>
    <cellStyle name="超链接 3 7 11" xfId="34187"/>
    <cellStyle name="超链接 3 7 12" xfId="34188"/>
    <cellStyle name="超链接 3 7 13" xfId="34189"/>
    <cellStyle name="超链接 3 7 14" xfId="34190"/>
    <cellStyle name="超链接 3 7 15" xfId="34191"/>
    <cellStyle name="超链接 3 7 16" xfId="34192"/>
    <cellStyle name="超链接 3 7 17" xfId="34193"/>
    <cellStyle name="超链接 3 7 18" xfId="34194"/>
    <cellStyle name="超链接 3 7 19" xfId="34195"/>
    <cellStyle name="超链接 3 7 2" xfId="34196"/>
    <cellStyle name="超链接 3 7 2 10" xfId="34197"/>
    <cellStyle name="超链接 3 7 2 11" xfId="34198"/>
    <cellStyle name="超链接 3 7 2 12" xfId="34199"/>
    <cellStyle name="超链接 3 7 2 2" xfId="34200"/>
    <cellStyle name="超链接 3 7 2 3" xfId="34201"/>
    <cellStyle name="超链接 3 7 2 4" xfId="34202"/>
    <cellStyle name="超链接 3 7 2 5" xfId="34203"/>
    <cellStyle name="超链接 3 7 2 6" xfId="34204"/>
    <cellStyle name="超链接 3 7 2 7" xfId="34205"/>
    <cellStyle name="超链接 3 7 2 8" xfId="34206"/>
    <cellStyle name="超链接 3 7 2 9" xfId="34207"/>
    <cellStyle name="超链接 3 7 3" xfId="34208"/>
    <cellStyle name="超链接 3 7 3 10" xfId="34209"/>
    <cellStyle name="超链接 3 7 3 11" xfId="34210"/>
    <cellStyle name="超链接 3 7 3 12" xfId="34211"/>
    <cellStyle name="超链接 3 7 3 2" xfId="34212"/>
    <cellStyle name="超链接 3 7 3 3" xfId="34213"/>
    <cellStyle name="超链接 3 7 3 4" xfId="34214"/>
    <cellStyle name="超链接 3 7 3 5" xfId="34215"/>
    <cellStyle name="超链接 3 7 3 6" xfId="34216"/>
    <cellStyle name="超链接 3 7 3 7" xfId="34217"/>
    <cellStyle name="超链接 3 7 3 8" xfId="34218"/>
    <cellStyle name="超链接 3 7 3 9" xfId="34219"/>
    <cellStyle name="超链接 3 7 4" xfId="34220"/>
    <cellStyle name="超链接 3 7 4 10" xfId="34221"/>
    <cellStyle name="超链接 3 7 4 11" xfId="34222"/>
    <cellStyle name="超链接 3 7 4 12" xfId="34223"/>
    <cellStyle name="超链接 3 7 4 2" xfId="34224"/>
    <cellStyle name="超链接 3 7 4 3" xfId="34225"/>
    <cellStyle name="超链接 3 7 4 4" xfId="34226"/>
    <cellStyle name="超链接 3 7 4 5" xfId="34227"/>
    <cellStyle name="超链接 3 7 4 6" xfId="34228"/>
    <cellStyle name="超链接 3 7 4 7" xfId="34229"/>
    <cellStyle name="超链接 3 7 4 8" xfId="34230"/>
    <cellStyle name="超链接 3 7 4 9" xfId="34231"/>
    <cellStyle name="超链接 3 7 5" xfId="34232"/>
    <cellStyle name="超链接 3 7 5 10" xfId="34233"/>
    <cellStyle name="超链接 3 7 5 11" xfId="34234"/>
    <cellStyle name="超链接 3 7 5 12" xfId="34235"/>
    <cellStyle name="超链接 3 7 5 2" xfId="34236"/>
    <cellStyle name="超链接 3 7 5 3" xfId="34237"/>
    <cellStyle name="超链接 3 7 5 4" xfId="34238"/>
    <cellStyle name="超链接 3 7 5 5" xfId="34239"/>
    <cellStyle name="超链接 3 7 5 6" xfId="34240"/>
    <cellStyle name="超链接 3 7 5 7" xfId="34241"/>
    <cellStyle name="超链接 3 7 5 8" xfId="34242"/>
    <cellStyle name="超链接 3 7 5 9" xfId="34243"/>
    <cellStyle name="超链接 3 7 6" xfId="34244"/>
    <cellStyle name="超链接 3 7 6 10" xfId="34245"/>
    <cellStyle name="超链接 3 7 6 11" xfId="34247"/>
    <cellStyle name="超链接 3 7 6 12" xfId="34248"/>
    <cellStyle name="超链接 3 7 6 2" xfId="34249"/>
    <cellStyle name="超链接 3 7 6 3" xfId="34250"/>
    <cellStyle name="超链接 3 7 6 4" xfId="34251"/>
    <cellStyle name="超链接 3 7 6 5" xfId="34252"/>
    <cellStyle name="超链接 3 7 6 6" xfId="34253"/>
    <cellStyle name="超链接 3 7 6 7" xfId="34254"/>
    <cellStyle name="超链接 3 7 6 8" xfId="34255"/>
    <cellStyle name="超链接 3 7 6 9" xfId="34256"/>
    <cellStyle name="超链接 3 7 7" xfId="34257"/>
    <cellStyle name="超链接 3 7 7 10" xfId="34258"/>
    <cellStyle name="超链接 3 7 7 11" xfId="34259"/>
    <cellStyle name="超链接 3 7 7 12" xfId="34260"/>
    <cellStyle name="超链接 3 7 7 2" xfId="34261"/>
    <cellStyle name="超链接 3 7 7 3" xfId="34262"/>
    <cellStyle name="超链接 3 7 7 4" xfId="34263"/>
    <cellStyle name="超链接 3 7 7 5" xfId="34264"/>
    <cellStyle name="超链接 3 7 7 6" xfId="34265"/>
    <cellStyle name="超链接 3 7 7 7" xfId="34266"/>
    <cellStyle name="超链接 3 7 7 8" xfId="34267"/>
    <cellStyle name="超链接 3 7 7 9" xfId="34268"/>
    <cellStyle name="超链接 3 7 8" xfId="34269"/>
    <cellStyle name="超链接 3 7 9" xfId="34270"/>
    <cellStyle name="超链接 3 8" xfId="17963"/>
    <cellStyle name="超链接 3 8 10" xfId="34271"/>
    <cellStyle name="超链接 3 8 11" xfId="34272"/>
    <cellStyle name="超链接 3 8 12" xfId="34273"/>
    <cellStyle name="超链接 3 8 13" xfId="34274"/>
    <cellStyle name="超链接 3 8 14" xfId="34275"/>
    <cellStyle name="超链接 3 8 15" xfId="22850"/>
    <cellStyle name="超链接 3 8 16" xfId="22854"/>
    <cellStyle name="超链接 3 8 17" xfId="2531"/>
    <cellStyle name="超链接 3 8 2" xfId="34276"/>
    <cellStyle name="超链接 3 8 2 10" xfId="34277"/>
    <cellStyle name="超链接 3 8 2 11" xfId="34278"/>
    <cellStyle name="超链接 3 8 2 12" xfId="34279"/>
    <cellStyle name="超链接 3 8 2 2" xfId="34280"/>
    <cellStyle name="超链接 3 8 2 3" xfId="34281"/>
    <cellStyle name="超链接 3 8 2 4" xfId="34282"/>
    <cellStyle name="超链接 3 8 2 5" xfId="34283"/>
    <cellStyle name="超链接 3 8 2 6" xfId="34284"/>
    <cellStyle name="超链接 3 8 2 7" xfId="34285"/>
    <cellStyle name="超链接 3 8 2 8" xfId="34286"/>
    <cellStyle name="超链接 3 8 2 9" xfId="34287"/>
    <cellStyle name="超链接 3 8 3" xfId="34288"/>
    <cellStyle name="超链接 3 8 3 10" xfId="34289"/>
    <cellStyle name="超链接 3 8 3 11" xfId="34290"/>
    <cellStyle name="超链接 3 8 3 12" xfId="34291"/>
    <cellStyle name="超链接 3 8 3 2" xfId="34292"/>
    <cellStyle name="超链接 3 8 3 3" xfId="34293"/>
    <cellStyle name="超链接 3 8 3 4" xfId="34294"/>
    <cellStyle name="超链接 3 8 3 5" xfId="34295"/>
    <cellStyle name="超链接 3 8 3 6" xfId="34296"/>
    <cellStyle name="超链接 3 8 3 7" xfId="34297"/>
    <cellStyle name="超链接 3 8 3 8" xfId="34298"/>
    <cellStyle name="超链接 3 8 3 9" xfId="34299"/>
    <cellStyle name="超链接 3 8 4" xfId="34300"/>
    <cellStyle name="超链接 3 8 4 10" xfId="34301"/>
    <cellStyle name="超链接 3 8 4 11" xfId="34302"/>
    <cellStyle name="超链接 3 8 4 12" xfId="34303"/>
    <cellStyle name="超链接 3 8 4 2" xfId="34304"/>
    <cellStyle name="超链接 3 8 4 3" xfId="34305"/>
    <cellStyle name="超链接 3 8 4 4" xfId="34306"/>
    <cellStyle name="超链接 3 8 4 5" xfId="34307"/>
    <cellStyle name="超链接 3 8 4 6" xfId="34308"/>
    <cellStyle name="超链接 3 8 4 7" xfId="34309"/>
    <cellStyle name="超链接 3 8 4 8" xfId="34310"/>
    <cellStyle name="超链接 3 8 4 9" xfId="34311"/>
    <cellStyle name="超链接 3 8 5" xfId="34312"/>
    <cellStyle name="超链接 3 8 5 10" xfId="34313"/>
    <cellStyle name="超链接 3 8 5 11" xfId="34314"/>
    <cellStyle name="超链接 3 8 5 12" xfId="34315"/>
    <cellStyle name="超链接 3 8 5 2" xfId="31516"/>
    <cellStyle name="超链接 3 8 5 3" xfId="7088"/>
    <cellStyle name="超链接 3 8 5 4" xfId="2876"/>
    <cellStyle name="超链接 3 8 5 5" xfId="7092"/>
    <cellStyle name="超链接 3 8 5 6" xfId="28140"/>
    <cellStyle name="超链接 3 8 5 7" xfId="28144"/>
    <cellStyle name="超链接 3 8 5 8" xfId="31530"/>
    <cellStyle name="超链接 3 8 5 9" xfId="31533"/>
    <cellStyle name="超链接 3 8 6" xfId="34316"/>
    <cellStyle name="超链接 3 8 7" xfId="34317"/>
    <cellStyle name="超链接 3 8 8" xfId="34318"/>
    <cellStyle name="超链接 3 8 9" xfId="34319"/>
    <cellStyle name="超链接 3 9" xfId="34320"/>
    <cellStyle name="超链接 3 9 10" xfId="34321"/>
    <cellStyle name="超链接 3 9 11" xfId="34322"/>
    <cellStyle name="超链接 3 9 12" xfId="34323"/>
    <cellStyle name="超链接 3 9 13" xfId="34324"/>
    <cellStyle name="超链接 3 9 14" xfId="34325"/>
    <cellStyle name="超链接 3 9 15" xfId="34326"/>
    <cellStyle name="超链接 3 9 16" xfId="34327"/>
    <cellStyle name="超链接 3 9 17" xfId="34328"/>
    <cellStyle name="超链接 3 9 2" xfId="34329"/>
    <cellStyle name="超链接 3 9 2 10" xfId="34330"/>
    <cellStyle name="超链接 3 9 2 11" xfId="34331"/>
    <cellStyle name="超链接 3 9 2 12" xfId="34332"/>
    <cellStyle name="超链接 3 9 2 2" xfId="34333"/>
    <cellStyle name="超链接 3 9 2 3" xfId="34334"/>
    <cellStyle name="超链接 3 9 2 4" xfId="34335"/>
    <cellStyle name="超链接 3 9 2 5" xfId="34336"/>
    <cellStyle name="超链接 3 9 2 6" xfId="34337"/>
    <cellStyle name="超链接 3 9 2 7" xfId="34338"/>
    <cellStyle name="超链接 3 9 2 8" xfId="34339"/>
    <cellStyle name="超链接 3 9 2 9" xfId="34340"/>
    <cellStyle name="超链接 3 9 3" xfId="34341"/>
    <cellStyle name="超链接 3 9 3 10" xfId="34342"/>
    <cellStyle name="超链接 3 9 3 11" xfId="34343"/>
    <cellStyle name="超链接 3 9 3 12" xfId="34344"/>
    <cellStyle name="超链接 3 9 3 2" xfId="32541"/>
    <cellStyle name="超链接 3 9 3 3" xfId="32543"/>
    <cellStyle name="超链接 3 9 3 4" xfId="32545"/>
    <cellStyle name="超链接 3 9 3 5" xfId="32547"/>
    <cellStyle name="超链接 3 9 3 6" xfId="34345"/>
    <cellStyle name="超链接 3 9 3 7" xfId="34346"/>
    <cellStyle name="超链接 3 9 3 8" xfId="34347"/>
    <cellStyle name="超链接 3 9 3 9" xfId="34348"/>
    <cellStyle name="超链接 3 9 4" xfId="34349"/>
    <cellStyle name="超链接 3 9 4 10" xfId="34350"/>
    <cellStyle name="超链接 3 9 4 11" xfId="34351"/>
    <cellStyle name="超链接 3 9 4 12" xfId="34352"/>
    <cellStyle name="超链接 3 9 4 2" xfId="34353"/>
    <cellStyle name="超链接 3 9 4 3" xfId="34354"/>
    <cellStyle name="超链接 3 9 4 4" xfId="34355"/>
    <cellStyle name="超链接 3 9 4 5" xfId="34356"/>
    <cellStyle name="超链接 3 9 4 6" xfId="34357"/>
    <cellStyle name="超链接 3 9 4 7" xfId="34358"/>
    <cellStyle name="超链接 3 9 4 8" xfId="34359"/>
    <cellStyle name="超链接 3 9 4 9" xfId="34360"/>
    <cellStyle name="超链接 3 9 5" xfId="34361"/>
    <cellStyle name="超链接 3 9 5 10" xfId="34362"/>
    <cellStyle name="超链接 3 9 5 11" xfId="34363"/>
    <cellStyle name="超链接 3 9 5 12" xfId="34364"/>
    <cellStyle name="超链接 3 9 5 2" xfId="34365"/>
    <cellStyle name="超链接 3 9 5 3" xfId="34366"/>
    <cellStyle name="超链接 3 9 5 4" xfId="34367"/>
    <cellStyle name="超链接 3 9 5 5" xfId="34368"/>
    <cellStyle name="超链接 3 9 5 6" xfId="34369"/>
    <cellStyle name="超链接 3 9 5 7" xfId="34370"/>
    <cellStyle name="超链接 3 9 5 8" xfId="34371"/>
    <cellStyle name="超链接 3 9 5 9" xfId="34372"/>
    <cellStyle name="超链接 3 9 6" xfId="34373"/>
    <cellStyle name="超链接 3 9 7" xfId="34374"/>
    <cellStyle name="超链接 3 9 8" xfId="34375"/>
    <cellStyle name="超链接 3 9 9" xfId="34376"/>
    <cellStyle name="超链接 4" xfId="22754"/>
    <cellStyle name="超链接 4 10" xfId="34377"/>
    <cellStyle name="超链接 4 10 10" xfId="34378"/>
    <cellStyle name="超链接 4 10 11" xfId="34379"/>
    <cellStyle name="超链接 4 10 12" xfId="34380"/>
    <cellStyle name="超链接 4 10 2" xfId="34381"/>
    <cellStyle name="超链接 4 10 3" xfId="34382"/>
    <cellStyle name="超链接 4 10 4" xfId="34383"/>
    <cellStyle name="超链接 4 10 5" xfId="34384"/>
    <cellStyle name="超链接 4 10 6" xfId="34385"/>
    <cellStyle name="超链接 4 10 7" xfId="34386"/>
    <cellStyle name="超链接 4 10 8" xfId="34387"/>
    <cellStyle name="超链接 4 10 9" xfId="34388"/>
    <cellStyle name="超链接 4 11" xfId="34389"/>
    <cellStyle name="超链接 4 11 10" xfId="34390"/>
    <cellStyle name="超链接 4 11 11" xfId="34391"/>
    <cellStyle name="超链接 4 11 12" xfId="34392"/>
    <cellStyle name="超链接 4 11 2" xfId="34393"/>
    <cellStyle name="超链接 4 11 3" xfId="34394"/>
    <cellStyle name="超链接 4 11 4" xfId="34395"/>
    <cellStyle name="超链接 4 11 5" xfId="26292"/>
    <cellStyle name="超链接 4 11 6" xfId="17271"/>
    <cellStyle name="超链接 4 11 7" xfId="17275"/>
    <cellStyle name="超链接 4 11 8" xfId="34396"/>
    <cellStyle name="超链接 4 11 9" xfId="34398"/>
    <cellStyle name="超链接 4 12" xfId="34399"/>
    <cellStyle name="超链接 4 12 10" xfId="34400"/>
    <cellStyle name="超链接 4 12 11" xfId="34401"/>
    <cellStyle name="超链接 4 12 12" xfId="34402"/>
    <cellStyle name="超链接 4 12 2" xfId="34403"/>
    <cellStyle name="超链接 4 12 3" xfId="34404"/>
    <cellStyle name="超链接 4 12 4" xfId="34405"/>
    <cellStyle name="超链接 4 12 5" xfId="34406"/>
    <cellStyle name="超链接 4 12 6" xfId="34407"/>
    <cellStyle name="超链接 4 12 7" xfId="34408"/>
    <cellStyle name="超链接 4 12 8" xfId="34409"/>
    <cellStyle name="超链接 4 12 9" xfId="34410"/>
    <cellStyle name="超链接 4 13" xfId="34411"/>
    <cellStyle name="超链接 4 13 10" xfId="34412"/>
    <cellStyle name="超链接 4 13 11" xfId="34413"/>
    <cellStyle name="超链接 4 13 12" xfId="34414"/>
    <cellStyle name="超链接 4 13 2" xfId="34415"/>
    <cellStyle name="超链接 4 13 3" xfId="34416"/>
    <cellStyle name="超链接 4 13 4" xfId="34417"/>
    <cellStyle name="超链接 4 13 5" xfId="34418"/>
    <cellStyle name="超链接 4 13 6" xfId="34419"/>
    <cellStyle name="超链接 4 13 7" xfId="34420"/>
    <cellStyle name="超链接 4 13 8" xfId="34421"/>
    <cellStyle name="超链接 4 13 9" xfId="34422"/>
    <cellStyle name="超链接 4 14" xfId="34423"/>
    <cellStyle name="超链接 4 15" xfId="34424"/>
    <cellStyle name="超链接 4 16" xfId="34426"/>
    <cellStyle name="超链接 4 17" xfId="34428"/>
    <cellStyle name="超链接 4 18" xfId="34430"/>
    <cellStyle name="超链接 4 19" xfId="34432"/>
    <cellStyle name="超链接 4 2" xfId="34434"/>
    <cellStyle name="超链接 4 2 10" xfId="34435"/>
    <cellStyle name="超链接 4 2 11" xfId="34436"/>
    <cellStyle name="超链接 4 2 12" xfId="34437"/>
    <cellStyle name="超链接 4 2 2" xfId="26281"/>
    <cellStyle name="超链接 4 2 3" xfId="26283"/>
    <cellStyle name="超链接 4 2 4" xfId="34438"/>
    <cellStyle name="超链接 4 2 5" xfId="34439"/>
    <cellStyle name="超链接 4 2 6" xfId="34440"/>
    <cellStyle name="超链接 4 2 7" xfId="34441"/>
    <cellStyle name="超链接 4 2 8" xfId="34442"/>
    <cellStyle name="超链接 4 2 9" xfId="34443"/>
    <cellStyle name="超链接 4 20" xfId="34425"/>
    <cellStyle name="超链接 4 21" xfId="34427"/>
    <cellStyle name="超链接 4 22" xfId="34429"/>
    <cellStyle name="超链接 4 23" xfId="34431"/>
    <cellStyle name="超链接 4 24" xfId="34433"/>
    <cellStyle name="超链接 4 3" xfId="34444"/>
    <cellStyle name="超链接 4 3 10" xfId="34445"/>
    <cellStyle name="超链接 4 3 11" xfId="34446"/>
    <cellStyle name="超链接 4 3 12" xfId="34447"/>
    <cellStyle name="超链接 4 3 2" xfId="26288"/>
    <cellStyle name="超链接 4 3 3" xfId="26290"/>
    <cellStyle name="超链接 4 3 4" xfId="26321"/>
    <cellStyle name="超链接 4 3 5" xfId="26323"/>
    <cellStyle name="超链接 4 3 6" xfId="26325"/>
    <cellStyle name="超链接 4 3 7" xfId="34448"/>
    <cellStyle name="超链接 4 3 8" xfId="34449"/>
    <cellStyle name="超链接 4 3 9" xfId="34450"/>
    <cellStyle name="超链接 4 4" xfId="34451"/>
    <cellStyle name="超链接 4 4 10" xfId="34452"/>
    <cellStyle name="超链接 4 4 11" xfId="34453"/>
    <cellStyle name="超链接 4 4 12" xfId="34454"/>
    <cellStyle name="超链接 4 4 2" xfId="26294"/>
    <cellStyle name="超链接 4 4 3" xfId="26297"/>
    <cellStyle name="超链接 4 4 4" xfId="34455"/>
    <cellStyle name="超链接 4 4 5" xfId="34456"/>
    <cellStyle name="超链接 4 4 6" xfId="34457"/>
    <cellStyle name="超链接 4 4 7" xfId="34458"/>
    <cellStyle name="超链接 4 4 8" xfId="34459"/>
    <cellStyle name="超链接 4 4 9" xfId="34460"/>
    <cellStyle name="超链接 4 5" xfId="34461"/>
    <cellStyle name="超链接 4 5 10" xfId="34462"/>
    <cellStyle name="超链接 4 5 11" xfId="34463"/>
    <cellStyle name="超链接 4 5 12" xfId="34464"/>
    <cellStyle name="超链接 4 5 2" xfId="34465"/>
    <cellStyle name="超链接 4 5 3" xfId="34466"/>
    <cellStyle name="超链接 4 5 4" xfId="34467"/>
    <cellStyle name="超链接 4 5 5" xfId="34468"/>
    <cellStyle name="超链接 4 5 6" xfId="34469"/>
    <cellStyle name="超链接 4 5 7" xfId="34470"/>
    <cellStyle name="超链接 4 5 8" xfId="34471"/>
    <cellStyle name="超链接 4 5 9" xfId="34472"/>
    <cellStyle name="超链接 4 6" xfId="34473"/>
    <cellStyle name="超链接 4 6 10" xfId="34474"/>
    <cellStyle name="超链接 4 6 11" xfId="34475"/>
    <cellStyle name="超链接 4 6 12" xfId="34476"/>
    <cellStyle name="超链接 4 6 2" xfId="34477"/>
    <cellStyle name="超链接 4 6 3" xfId="34478"/>
    <cellStyle name="超链接 4 6 4" xfId="34479"/>
    <cellStyle name="超链接 4 6 5" xfId="26778"/>
    <cellStyle name="超链接 4 6 6" xfId="26781"/>
    <cellStyle name="超链接 4 6 7" xfId="26784"/>
    <cellStyle name="超链接 4 6 8" xfId="34480"/>
    <cellStyle name="超链接 4 6 9" xfId="34481"/>
    <cellStyle name="超链接 4 7" xfId="26420"/>
    <cellStyle name="超链接 4 7 10" xfId="23359"/>
    <cellStyle name="超链接 4 7 11" xfId="26422"/>
    <cellStyle name="超链接 4 7 12" xfId="26424"/>
    <cellStyle name="超链接 4 7 2" xfId="26426"/>
    <cellStyle name="超链接 4 7 3" xfId="26429"/>
    <cellStyle name="超链接 4 7 4" xfId="25553"/>
    <cellStyle name="超链接 4 7 5" xfId="25557"/>
    <cellStyle name="超链接 4 7 6" xfId="25561"/>
    <cellStyle name="超链接 4 7 7" xfId="26432"/>
    <cellStyle name="超链接 4 7 8" xfId="26435"/>
    <cellStyle name="超链接 4 7 9" xfId="26437"/>
    <cellStyle name="超链接 4 8" xfId="26441"/>
    <cellStyle name="超链接 4 8 10" xfId="23371"/>
    <cellStyle name="超链接 4 8 11" xfId="26443"/>
    <cellStyle name="超链接 4 8 12" xfId="26445"/>
    <cellStyle name="超链接 4 8 2" xfId="26447"/>
    <cellStyle name="超链接 4 8 3" xfId="26450"/>
    <cellStyle name="超链接 4 8 4" xfId="26328"/>
    <cellStyle name="超链接 4 8 5" xfId="2710"/>
    <cellStyle name="超链接 4 8 6" xfId="6454"/>
    <cellStyle name="超链接 4 8 7" xfId="6459"/>
    <cellStyle name="超链接 4 8 8" xfId="26453"/>
    <cellStyle name="超链接 4 8 9" xfId="22143"/>
    <cellStyle name="超链接 4 9" xfId="26455"/>
    <cellStyle name="超链接 4 9 10" xfId="23387"/>
    <cellStyle name="超链接 4 9 11" xfId="26457"/>
    <cellStyle name="超链接 4 9 12" xfId="26459"/>
    <cellStyle name="超链接 4 9 2" xfId="26462"/>
    <cellStyle name="超链接 4 9 3" xfId="26465"/>
    <cellStyle name="超链接 4 9 4" xfId="26468"/>
    <cellStyle name="超链接 4 9 5" xfId="26471"/>
    <cellStyle name="超链接 4 9 6" xfId="26474"/>
    <cellStyle name="超链接 4 9 7" xfId="26477"/>
    <cellStyle name="超链接 4 9 8" xfId="26480"/>
    <cellStyle name="超链接 4 9 9" xfId="26482"/>
    <cellStyle name="超链接 5" xfId="22756"/>
    <cellStyle name="超链接 5 10" xfId="34482"/>
    <cellStyle name="超链接 5 10 10" xfId="34483"/>
    <cellStyle name="超链接 5 10 11" xfId="34484"/>
    <cellStyle name="超链接 5 10 12" xfId="34485"/>
    <cellStyle name="超链接 5 10 2" xfId="34486"/>
    <cellStyle name="超链接 5 10 3" xfId="34487"/>
    <cellStyle name="超链接 5 10 4" xfId="34488"/>
    <cellStyle name="超链接 5 10 5" xfId="34489"/>
    <cellStyle name="超链接 5 10 6" xfId="34490"/>
    <cellStyle name="超链接 5 10 7" xfId="34491"/>
    <cellStyle name="超链接 5 10 8" xfId="34492"/>
    <cellStyle name="超链接 5 10 9" xfId="34493"/>
    <cellStyle name="超链接 5 11" xfId="34494"/>
    <cellStyle name="超链接 5 11 10" xfId="34495"/>
    <cellStyle name="超链接 5 11 11" xfId="34496"/>
    <cellStyle name="超链接 5 11 12" xfId="34497"/>
    <cellStyle name="超链接 5 11 2" xfId="34498"/>
    <cellStyle name="超链接 5 11 3" xfId="34499"/>
    <cellStyle name="超链接 5 11 4" xfId="34500"/>
    <cellStyle name="超链接 5 11 5" xfId="34501"/>
    <cellStyle name="超链接 5 11 6" xfId="34502"/>
    <cellStyle name="超链接 5 11 7" xfId="34503"/>
    <cellStyle name="超链接 5 11 8" xfId="34504"/>
    <cellStyle name="超链接 5 11 9" xfId="34505"/>
    <cellStyle name="超链接 5 12" xfId="34506"/>
    <cellStyle name="超链接 5 12 10" xfId="34507"/>
    <cellStyle name="超链接 5 12 11" xfId="34508"/>
    <cellStyle name="超链接 5 12 12" xfId="34509"/>
    <cellStyle name="超链接 5 12 2" xfId="34510"/>
    <cellStyle name="超链接 5 12 3" xfId="5004"/>
    <cellStyle name="超链接 5 12 4" xfId="5011"/>
    <cellStyle name="超链接 5 12 5" xfId="5017"/>
    <cellStyle name="超链接 5 12 6" xfId="34511"/>
    <cellStyle name="超链接 5 12 7" xfId="34512"/>
    <cellStyle name="超链接 5 12 8" xfId="34513"/>
    <cellStyle name="超链接 5 12 9" xfId="34514"/>
    <cellStyle name="超链接 5 13" xfId="34515"/>
    <cellStyle name="超链接 5 13 10" xfId="34516"/>
    <cellStyle name="超链接 5 13 11" xfId="34517"/>
    <cellStyle name="超链接 5 13 12" xfId="34518"/>
    <cellStyle name="超链接 5 13 2" xfId="34519"/>
    <cellStyle name="超链接 5 13 3" xfId="34520"/>
    <cellStyle name="超链接 5 13 4" xfId="34521"/>
    <cellStyle name="超链接 5 13 5" xfId="34522"/>
    <cellStyle name="超链接 5 13 6" xfId="34523"/>
    <cellStyle name="超链接 5 13 7" xfId="34524"/>
    <cellStyle name="超链接 5 13 8" xfId="34525"/>
    <cellStyle name="超链接 5 13 9" xfId="34526"/>
    <cellStyle name="超链接 5 14" xfId="34527"/>
    <cellStyle name="超链接 5 15" xfId="34528"/>
    <cellStyle name="超链接 5 16" xfId="34530"/>
    <cellStyle name="超链接 5 17" xfId="34532"/>
    <cellStyle name="超链接 5 18" xfId="34534"/>
    <cellStyle name="超链接 5 19" xfId="34536"/>
    <cellStyle name="超链接 5 2" xfId="34538"/>
    <cellStyle name="超链接 5 2 10" xfId="34539"/>
    <cellStyle name="超链接 5 2 11" xfId="34540"/>
    <cellStyle name="超链接 5 2 12" xfId="34541"/>
    <cellStyle name="超链接 5 2 2" xfId="34542"/>
    <cellStyle name="超链接 5 2 3" xfId="34543"/>
    <cellStyle name="超链接 5 2 4" xfId="34544"/>
    <cellStyle name="超链接 5 2 5" xfId="34545"/>
    <cellStyle name="超链接 5 2 6" xfId="34546"/>
    <cellStyle name="超链接 5 2 7" xfId="34547"/>
    <cellStyle name="超链接 5 2 8" xfId="34548"/>
    <cellStyle name="超链接 5 2 9" xfId="34549"/>
    <cellStyle name="超链接 5 20" xfId="34529"/>
    <cellStyle name="超链接 5 21" xfId="34531"/>
    <cellStyle name="超链接 5 22" xfId="34533"/>
    <cellStyle name="超链接 5 23" xfId="34535"/>
    <cellStyle name="超链接 5 24" xfId="34537"/>
    <cellStyle name="超链接 5 3" xfId="34550"/>
    <cellStyle name="超链接 5 3 10" xfId="34551"/>
    <cellStyle name="超链接 5 3 11" xfId="34552"/>
    <cellStyle name="超链接 5 3 12" xfId="34553"/>
    <cellStyle name="超链接 5 3 2" xfId="34554"/>
    <cellStyle name="超链接 5 3 3" xfId="19169"/>
    <cellStyle name="超链接 5 3 4" xfId="19172"/>
    <cellStyle name="超链接 5 3 5" xfId="6489"/>
    <cellStyle name="超链接 5 3 6" xfId="6494"/>
    <cellStyle name="超链接 5 3 7" xfId="34555"/>
    <cellStyle name="超链接 5 3 8" xfId="34556"/>
    <cellStyle name="超链接 5 3 9" xfId="34557"/>
    <cellStyle name="超链接 5 4" xfId="34558"/>
    <cellStyle name="超链接 5 4 10" xfId="34559"/>
    <cellStyle name="超链接 5 4 11" xfId="34560"/>
    <cellStyle name="超链接 5 4 12" xfId="34561"/>
    <cellStyle name="超链接 5 4 2" xfId="34562"/>
    <cellStyle name="超链接 5 4 3" xfId="34563"/>
    <cellStyle name="超链接 5 4 4" xfId="34564"/>
    <cellStyle name="超链接 5 4 5" xfId="34565"/>
    <cellStyle name="超链接 5 4 6" xfId="34566"/>
    <cellStyle name="超链接 5 4 7" xfId="34567"/>
    <cellStyle name="超链接 5 4 8" xfId="34568"/>
    <cellStyle name="超链接 5 4 9" xfId="34569"/>
    <cellStyle name="超链接 5 5" xfId="34570"/>
    <cellStyle name="超链接 5 5 10" xfId="34571"/>
    <cellStyle name="超链接 5 5 11" xfId="34572"/>
    <cellStyle name="超链接 5 5 12" xfId="34573"/>
    <cellStyle name="超链接 5 5 2" xfId="34574"/>
    <cellStyle name="超链接 5 5 3" xfId="34575"/>
    <cellStyle name="超链接 5 5 4" xfId="34576"/>
    <cellStyle name="超链接 5 5 5" xfId="34577"/>
    <cellStyle name="超链接 5 5 6" xfId="34578"/>
    <cellStyle name="超链接 5 5 7" xfId="34579"/>
    <cellStyle name="超链接 5 5 8" xfId="34580"/>
    <cellStyle name="超链接 5 5 9" xfId="34581"/>
    <cellStyle name="超链接 5 6" xfId="34582"/>
    <cellStyle name="超链接 5 6 10" xfId="34583"/>
    <cellStyle name="超链接 5 6 11" xfId="34584"/>
    <cellStyle name="超链接 5 6 12" xfId="34585"/>
    <cellStyle name="超链接 5 6 2" xfId="34586"/>
    <cellStyle name="超链接 5 6 3" xfId="34587"/>
    <cellStyle name="超链接 5 6 4" xfId="34588"/>
    <cellStyle name="超链接 5 6 5" xfId="34589"/>
    <cellStyle name="超链接 5 6 6" xfId="34590"/>
    <cellStyle name="超链接 5 6 7" xfId="25180"/>
    <cellStyle name="超链接 5 6 8" xfId="25185"/>
    <cellStyle name="超链接 5 6 9" xfId="25187"/>
    <cellStyle name="超链接 5 7" xfId="34591"/>
    <cellStyle name="超链接 5 7 10" xfId="34592"/>
    <cellStyle name="超链接 5 7 11" xfId="34593"/>
    <cellStyle name="超链接 5 7 12" xfId="34594"/>
    <cellStyle name="超链接 5 7 2" xfId="34595"/>
    <cellStyle name="超链接 5 7 3" xfId="34596"/>
    <cellStyle name="超链接 5 7 4" xfId="34597"/>
    <cellStyle name="超链接 5 7 5" xfId="34598"/>
    <cellStyle name="超链接 5 7 6" xfId="34599"/>
    <cellStyle name="超链接 5 7 7" xfId="34600"/>
    <cellStyle name="超链接 5 7 8" xfId="34601"/>
    <cellStyle name="超链接 5 7 9" xfId="34602"/>
    <cellStyle name="超链接 5 8" xfId="34603"/>
    <cellStyle name="超链接 5 8 10" xfId="34604"/>
    <cellStyle name="超链接 5 8 11" xfId="34605"/>
    <cellStyle name="超链接 5 8 12" xfId="34606"/>
    <cellStyle name="超链接 5 8 2" xfId="34607"/>
    <cellStyle name="超链接 5 8 3" xfId="19193"/>
    <cellStyle name="超链接 5 8 4" xfId="19197"/>
    <cellStyle name="超链接 5 8 5" xfId="2729"/>
    <cellStyle name="超链接 5 8 6" xfId="34608"/>
    <cellStyle name="超链接 5 8 7" xfId="34609"/>
    <cellStyle name="超链接 5 8 8" xfId="34610"/>
    <cellStyle name="超链接 5 8 9" xfId="34611"/>
    <cellStyle name="超链接 5 9" xfId="34612"/>
    <cellStyle name="超链接 5 9 10" xfId="34613"/>
    <cellStyle name="超链接 5 9 11" xfId="34614"/>
    <cellStyle name="超链接 5 9 12" xfId="34615"/>
    <cellStyle name="超链接 5 9 2" xfId="34616"/>
    <cellStyle name="超链接 5 9 3" xfId="34617"/>
    <cellStyle name="超链接 5 9 4" xfId="34618"/>
    <cellStyle name="超链接 5 9 5" xfId="34619"/>
    <cellStyle name="超链接 5 9 6" xfId="34620"/>
    <cellStyle name="超链接 5 9 7" xfId="34621"/>
    <cellStyle name="超链接 5 9 8" xfId="34622"/>
    <cellStyle name="超链接 5 9 9" xfId="34623"/>
    <cellStyle name="超链接 6" xfId="22758"/>
    <cellStyle name="输入 10 2" xfId="37384"/>
    <cellStyle name="输入 11 2" xfId="37385"/>
    <cellStyle name="输入 12 2" xfId="37386"/>
    <cellStyle name="输入 13 2" xfId="37387"/>
    <cellStyle name="输入 14 2" xfId="37388"/>
    <cellStyle name="输入 15 2" xfId="37389"/>
    <cellStyle name="输入 16 2" xfId="37390"/>
    <cellStyle name="输入 17 2" xfId="37391"/>
    <cellStyle name="输入 18 2" xfId="37392"/>
    <cellStyle name="输入 2" xfId="37393"/>
    <cellStyle name="输入 2 2" xfId="37394"/>
    <cellStyle name="输入 2 2 2" xfId="37395"/>
    <cellStyle name="输入 2 3" xfId="37396"/>
    <cellStyle name="输入 2 3 2" xfId="37397"/>
    <cellStyle name="输入 2 3 3" xfId="37398"/>
    <cellStyle name="输入 2 4" xfId="37399"/>
    <cellStyle name="输入 3" xfId="37400"/>
    <cellStyle name="输入 3 2" xfId="37401"/>
    <cellStyle name="输入 3 2 2" xfId="37402"/>
    <cellStyle name="输入 3 3" xfId="37403"/>
    <cellStyle name="输入 3 3 2" xfId="37404"/>
    <cellStyle name="输入 3 3 3" xfId="37405"/>
    <cellStyle name="输入 3 4" xfId="37406"/>
    <cellStyle name="输入 4" xfId="37407"/>
    <cellStyle name="输入 4 2" xfId="9383"/>
    <cellStyle name="输入 4 2 2" xfId="37408"/>
    <cellStyle name="输入 4 3" xfId="37409"/>
    <cellStyle name="输入 4 3 2" xfId="37410"/>
    <cellStyle name="输入 4 3 3" xfId="37411"/>
    <cellStyle name="输入 4 4" xfId="37412"/>
    <cellStyle name="输入 5 2" xfId="37413"/>
    <cellStyle name="输入 5 2 2" xfId="37414"/>
    <cellStyle name="输入 5 3" xfId="37415"/>
    <cellStyle name="输入 5 3 2" xfId="37416"/>
    <cellStyle name="输入 5 3 3" xfId="37417"/>
    <cellStyle name="输入 5 4" xfId="37418"/>
    <cellStyle name="输入 6 2" xfId="37419"/>
    <cellStyle name="输入 6 2 2" xfId="37420"/>
    <cellStyle name="输入 6 3" xfId="37421"/>
    <cellStyle name="输入 6 3 2" xfId="37422"/>
    <cellStyle name="输入 6 3 3" xfId="37423"/>
    <cellStyle name="输入 6 4" xfId="37424"/>
    <cellStyle name="输入 7 2" xfId="37425"/>
    <cellStyle name="输入 7 2 2" xfId="37427"/>
    <cellStyle name="输入 7 3" xfId="37429"/>
    <cellStyle name="输入 7 3 2" xfId="37431"/>
    <cellStyle name="输入 7 3 3" xfId="37433"/>
    <cellStyle name="输入 7 4" xfId="37435"/>
    <cellStyle name="输入 8 2" xfId="37437"/>
    <cellStyle name="输入 8 2 2" xfId="37438"/>
    <cellStyle name="输入 8 3" xfId="37439"/>
    <cellStyle name="输入 8 3 2" xfId="37440"/>
    <cellStyle name="输入 8 3 3" xfId="37441"/>
    <cellStyle name="输入 8 4" xfId="37442"/>
    <cellStyle name="输入 9 2" xfId="9401"/>
    <cellStyle name="输入 9 2 2" xfId="37443"/>
    <cellStyle name="输入 9 3" xfId="37444"/>
    <cellStyle name="输入 9 3 2" xfId="37445"/>
    <cellStyle name="输入 9 3 3" xfId="37446"/>
    <cellStyle name="输入 9 4" xfId="37447"/>
    <cellStyle name="输出 10 2" xfId="23225"/>
    <cellStyle name="输出 11 2" xfId="37327"/>
    <cellStyle name="输出 12 2" xfId="37328"/>
    <cellStyle name="输出 13 2" xfId="37329"/>
    <cellStyle name="输出 14 2" xfId="37330"/>
    <cellStyle name="输出 15 2" xfId="37331"/>
    <cellStyle name="输出 16 2" xfId="37332"/>
    <cellStyle name="输出 17 2" xfId="37333"/>
    <cellStyle name="输出 18 2" xfId="37334"/>
    <cellStyle name="输出 2" xfId="37335"/>
    <cellStyle name="输出 2 2" xfId="37336"/>
    <cellStyle name="输出 2 2 2" xfId="37337"/>
    <cellStyle name="输出 2 3" xfId="37338"/>
    <cellStyle name="输出 2 3 2" xfId="37339"/>
    <cellStyle name="输出 2 3 3" xfId="37340"/>
    <cellStyle name="输出 2 4" xfId="37341"/>
    <cellStyle name="输出 3" xfId="37342"/>
    <cellStyle name="输出 3 2" xfId="37343"/>
    <cellStyle name="输出 3 2 2" xfId="37344"/>
    <cellStyle name="输出 3 3" xfId="37345"/>
    <cellStyle name="输出 3 3 2" xfId="37346"/>
    <cellStyle name="输出 3 3 3" xfId="37347"/>
    <cellStyle name="输出 3 4" xfId="37348"/>
    <cellStyle name="输出 4" xfId="37349"/>
    <cellStyle name="输出 4 2" xfId="37350"/>
    <cellStyle name="输出 4 2 2" xfId="37351"/>
    <cellStyle name="输出 4 3" xfId="37352"/>
    <cellStyle name="输出 4 3 2" xfId="37353"/>
    <cellStyle name="输出 4 3 3" xfId="37354"/>
    <cellStyle name="输出 4 4" xfId="37355"/>
    <cellStyle name="输出 5 2" xfId="37356"/>
    <cellStyle name="输出 5 2 2" xfId="37357"/>
    <cellStyle name="输出 5 3" xfId="37358"/>
    <cellStyle name="输出 5 3 2" xfId="37359"/>
    <cellStyle name="输出 5 3 3" xfId="37360"/>
    <cellStyle name="输出 5 4" xfId="37361"/>
    <cellStyle name="输出 6 2" xfId="37362"/>
    <cellStyle name="输出 6 2 2" xfId="37363"/>
    <cellStyle name="输出 6 3" xfId="37364"/>
    <cellStyle name="输出 6 3 2" xfId="37365"/>
    <cellStyle name="输出 6 3 3" xfId="37366"/>
    <cellStyle name="输出 6 4" xfId="37367"/>
    <cellStyle name="输出 7 2" xfId="37368"/>
    <cellStyle name="输出 7 2 2" xfId="37369"/>
    <cellStyle name="输出 7 3" xfId="37370"/>
    <cellStyle name="输出 7 3 2" xfId="6337"/>
    <cellStyle name="输出 7 3 3" xfId="6339"/>
    <cellStyle name="输出 7 4" xfId="37371"/>
    <cellStyle name="输出 8 2" xfId="37372"/>
    <cellStyle name="输出 8 2 2" xfId="37373"/>
    <cellStyle name="输出 8 3" xfId="37374"/>
    <cellStyle name="输出 8 3 2" xfId="37375"/>
    <cellStyle name="输出 8 3 3" xfId="37376"/>
    <cellStyle name="输出 8 4" xfId="37377"/>
    <cellStyle name="输出 9 2" xfId="37378"/>
    <cellStyle name="输出 9 2 2" xfId="37379"/>
    <cellStyle name="输出 9 3" xfId="37380"/>
    <cellStyle name="输出 9 3 2" xfId="37381"/>
    <cellStyle name="输出 9 3 3" xfId="37382"/>
    <cellStyle name="输出 9 4" xfId="37383"/>
    <cellStyle name="适中 10 2" xfId="37280"/>
    <cellStyle name="适中 11 2" xfId="37281"/>
    <cellStyle name="适中 12 2" xfId="37282"/>
    <cellStyle name="适中 13 2" xfId="37283"/>
    <cellStyle name="适中 14 2" xfId="37284"/>
    <cellStyle name="适中 15 2" xfId="19275"/>
    <cellStyle name="适中 16 2" xfId="19294"/>
    <cellStyle name="适中 17 2" xfId="19318"/>
    <cellStyle name="适中 18 2" xfId="19340"/>
    <cellStyle name="适中 2" xfId="37285"/>
    <cellStyle name="适中 2 2" xfId="37286"/>
    <cellStyle name="适中 2 2 2" xfId="37287"/>
    <cellStyle name="适中 2 3" xfId="37288"/>
    <cellStyle name="适中 2 3 2" xfId="37289"/>
    <cellStyle name="适中 2 3 3" xfId="37290"/>
    <cellStyle name="适中 2 4" xfId="37291"/>
    <cellStyle name="适中 3" xfId="37292"/>
    <cellStyle name="适中 3 2" xfId="37293"/>
    <cellStyle name="适中 3 2 2" xfId="37294"/>
    <cellStyle name="适中 3 3" xfId="37295"/>
    <cellStyle name="适中 3 3 2" xfId="37296"/>
    <cellStyle name="适中 3 3 3" xfId="37297"/>
    <cellStyle name="适中 3 4" xfId="37298"/>
    <cellStyle name="适中 4" xfId="37299"/>
    <cellStyle name="适中 4 2" xfId="37300"/>
    <cellStyle name="适中 4 2 2" xfId="37301"/>
    <cellStyle name="适中 4 3" xfId="37302"/>
    <cellStyle name="适中 4 3 2" xfId="37303"/>
    <cellStyle name="适中 4 3 3" xfId="37304"/>
    <cellStyle name="适中 4 4" xfId="37305"/>
    <cellStyle name="适中 5 2" xfId="37306"/>
    <cellStyle name="适中 5 2 2" xfId="37307"/>
    <cellStyle name="适中 5 3" xfId="37308"/>
    <cellStyle name="适中 5 3 2" xfId="37309"/>
    <cellStyle name="适中 5 3 3" xfId="37310"/>
    <cellStyle name="适中 5 4" xfId="37311"/>
    <cellStyle name="适中 6 2" xfId="37312"/>
    <cellStyle name="适中 6 2 2" xfId="37313"/>
    <cellStyle name="适中 6 3" xfId="37314"/>
    <cellStyle name="适中 6 3 2" xfId="37315"/>
    <cellStyle name="适中 6 3 3" xfId="37316"/>
    <cellStyle name="适中 6 4" xfId="37317"/>
    <cellStyle name="适中 7 2" xfId="37318"/>
    <cellStyle name="适中 7 2 2" xfId="37319"/>
    <cellStyle name="适中 7 3" xfId="37320"/>
    <cellStyle name="适中 7 3 2" xfId="37321"/>
    <cellStyle name="适中 7 3 3" xfId="37322"/>
    <cellStyle name="适中 7 4" xfId="37323"/>
    <cellStyle name="适中 8 2" xfId="254"/>
    <cellStyle name="适中 8 2 2" xfId="2475"/>
    <cellStyle name="适中 8 3" xfId="27267"/>
    <cellStyle name="适中 8 3 2" xfId="18781"/>
    <cellStyle name="适中 8 3 3" xfId="18811"/>
    <cellStyle name="适中 8 4" xfId="29015"/>
    <cellStyle name="适中 9 2" xfId="16211"/>
    <cellStyle name="适中 9 2 2" xfId="37324"/>
    <cellStyle name="适中 9 3" xfId="16217"/>
    <cellStyle name="适中 9 3 2" xfId="37325"/>
    <cellStyle name="适中 9 3 3" xfId="37326"/>
    <cellStyle name="适中 9 4" xfId="16223"/>
    <cellStyle name="部门" xfId="14494"/>
    <cellStyle name="链接单元格 10 2" xfId="21025"/>
    <cellStyle name="链接单元格 11 2" xfId="21046"/>
    <cellStyle name="链接单元格 12 2" xfId="21071"/>
    <cellStyle name="链接单元格 13 2" xfId="36426"/>
    <cellStyle name="链接单元格 14 2" xfId="36427"/>
    <cellStyle name="链接单元格 15 2" xfId="36428"/>
    <cellStyle name="链接单元格 16 2" xfId="36429"/>
    <cellStyle name="链接单元格 17 2" xfId="36430"/>
    <cellStyle name="链接单元格 18 2" xfId="36431"/>
    <cellStyle name="链接单元格 2" xfId="36432"/>
    <cellStyle name="链接单元格 2 2" xfId="24634"/>
    <cellStyle name="链接单元格 2 2 2" xfId="36433"/>
    <cellStyle name="链接单元格 2 3" xfId="36434"/>
    <cellStyle name="链接单元格 2 3 2" xfId="36435"/>
    <cellStyle name="链接单元格 2 3 3" xfId="36436"/>
    <cellStyle name="链接单元格 2 4" xfId="36437"/>
    <cellStyle name="链接单元格 3" xfId="36438"/>
    <cellStyle name="链接单元格 3 2" xfId="36439"/>
    <cellStyle name="链接单元格 3 2 2" xfId="36440"/>
    <cellStyle name="链接单元格 3 3" xfId="36441"/>
    <cellStyle name="链接单元格 3 3 2" xfId="36442"/>
    <cellStyle name="链接单元格 3 3 3" xfId="36443"/>
    <cellStyle name="链接单元格 3 4" xfId="36444"/>
    <cellStyle name="链接单元格 4" xfId="36445"/>
    <cellStyle name="链接单元格 4 2" xfId="36446"/>
    <cellStyle name="链接单元格 4 2 2" xfId="36447"/>
    <cellStyle name="链接单元格 4 3" xfId="36448"/>
    <cellStyle name="链接单元格 4 3 2" xfId="36449"/>
    <cellStyle name="链接单元格 4 3 3" xfId="36450"/>
    <cellStyle name="链接单元格 4 4" xfId="36451"/>
    <cellStyle name="链接单元格 5 2" xfId="36452"/>
    <cellStyle name="链接单元格 5 2 2" xfId="36453"/>
    <cellStyle name="链接单元格 5 3" xfId="36454"/>
    <cellStyle name="链接单元格 5 3 2" xfId="36455"/>
    <cellStyle name="链接单元格 5 3 3" xfId="36456"/>
    <cellStyle name="链接单元格 5 4" xfId="36457"/>
    <cellStyle name="链接单元格 6 2" xfId="36458"/>
    <cellStyle name="链接单元格 6 2 2" xfId="36459"/>
    <cellStyle name="链接单元格 6 3" xfId="36460"/>
    <cellStyle name="链接单元格 6 3 2" xfId="36461"/>
    <cellStyle name="链接单元格 6 3 3" xfId="36462"/>
    <cellStyle name="链接单元格 6 4" xfId="36463"/>
    <cellStyle name="链接单元格 7 2" xfId="36464"/>
    <cellStyle name="链接单元格 7 2 2" xfId="36465"/>
    <cellStyle name="链接单元格 7 3" xfId="33441"/>
    <cellStyle name="链接单元格 7 3 2" xfId="36466"/>
    <cellStyle name="链接单元格 7 3 3" xfId="36467"/>
    <cellStyle name="链接单元格 7 4" xfId="33443"/>
    <cellStyle name="链接单元格 8 2" xfId="36468"/>
    <cellStyle name="链接单元格 8 2 2" xfId="36469"/>
    <cellStyle name="链接单元格 8 3" xfId="36470"/>
    <cellStyle name="链接单元格 8 3 2" xfId="36471"/>
    <cellStyle name="链接单元格 8 3 3" xfId="36472"/>
    <cellStyle name="链接单元格 8 4" xfId="36473"/>
    <cellStyle name="链接单元格 9 2" xfId="36474"/>
    <cellStyle name="链接单元格 9 2 2" xfId="36475"/>
    <cellStyle name="链接单元格 9 3" xfId="36476"/>
    <cellStyle name="链接单元格 9 3 2" xfId="36477"/>
    <cellStyle name="链接单元格 9 3 3" xfId="36478"/>
    <cellStyle name="链接单元格 9 4" xfId="36479"/>
    <cellStyle name="隨後的超連結_2004 Projection(9+3)v2" xfId="37449"/>
  </cellStyles>
  <dxfs count="5"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4133850</xdr:colOff>
      <xdr:row>2</xdr:row>
      <xdr:rowOff>1390650</xdr:rowOff>
    </xdr:from>
    <xdr:to>
      <xdr:col>1</xdr:col>
      <xdr:colOff>4562475</xdr:colOff>
      <xdr:row>2</xdr:row>
      <xdr:rowOff>1390650</xdr:rowOff>
    </xdr:to>
    <xdr:cxnSp macro="">
      <xdr:nvCxnSpPr>
        <xdr:cNvPr id="3" name="直接箭头连接符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4810760" y="388620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1781175</xdr:colOff>
      <xdr:row>2</xdr:row>
      <xdr:rowOff>1438275</xdr:rowOff>
    </xdr:from>
    <xdr:to>
      <xdr:col>2</xdr:col>
      <xdr:colOff>2209800</xdr:colOff>
      <xdr:row>2</xdr:row>
      <xdr:rowOff>1438275</xdr:rowOff>
    </xdr:to>
    <xdr:cxnSp macro="">
      <xdr:nvCxnSpPr>
        <xdr:cNvPr id="4" name="直接箭头连接符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7173595" y="3933825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2495550</xdr:colOff>
      <xdr:row>3</xdr:row>
      <xdr:rowOff>2533650</xdr:rowOff>
    </xdr:from>
    <xdr:to>
      <xdr:col>1</xdr:col>
      <xdr:colOff>2924175</xdr:colOff>
      <xdr:row>3</xdr:row>
      <xdr:rowOff>2533650</xdr:rowOff>
    </xdr:to>
    <xdr:cxnSp macro="">
      <xdr:nvCxnSpPr>
        <xdr:cNvPr id="8" name="直接箭头连接符 7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3172460" y="712470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2</xdr:row>
      <xdr:rowOff>1447800</xdr:rowOff>
    </xdr:from>
    <xdr:to>
      <xdr:col>3</xdr:col>
      <xdr:colOff>590550</xdr:colOff>
      <xdr:row>2</xdr:row>
      <xdr:rowOff>1447800</xdr:rowOff>
    </xdr:to>
    <xdr:cxnSp macro="">
      <xdr:nvCxnSpPr>
        <xdr:cNvPr id="10" name="直接箭头连接符 9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9956800" y="394335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2494915</xdr:colOff>
      <xdr:row>2</xdr:row>
      <xdr:rowOff>85725</xdr:rowOff>
    </xdr:from>
    <xdr:to>
      <xdr:col>1</xdr:col>
      <xdr:colOff>3989070</xdr:colOff>
      <xdr:row>3</xdr:row>
      <xdr:rowOff>589915</xdr:rowOff>
    </xdr:to>
    <xdr:pic>
      <xdr:nvPicPr>
        <xdr:cNvPr id="11" name="图片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85465" y="2581275"/>
          <a:ext cx="1494155" cy="2599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13335</xdr:colOff>
      <xdr:row>2</xdr:row>
      <xdr:rowOff>74930</xdr:rowOff>
    </xdr:from>
    <xdr:to>
      <xdr:col>2</xdr:col>
      <xdr:colOff>1496695</xdr:colOff>
      <xdr:row>3</xdr:row>
      <xdr:rowOff>617855</xdr:rowOff>
    </xdr:to>
    <xdr:pic>
      <xdr:nvPicPr>
        <xdr:cNvPr id="12" name="图片 11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33502" y="2572597"/>
          <a:ext cx="1483360" cy="2638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2549525</xdr:colOff>
      <xdr:row>2</xdr:row>
      <xdr:rowOff>45720</xdr:rowOff>
    </xdr:from>
    <xdr:to>
      <xdr:col>2</xdr:col>
      <xdr:colOff>4095115</xdr:colOff>
      <xdr:row>3</xdr:row>
      <xdr:rowOff>608330</xdr:rowOff>
    </xdr:to>
    <xdr:pic>
      <xdr:nvPicPr>
        <xdr:cNvPr id="13" name="图片 12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41945" y="2541270"/>
          <a:ext cx="1545590" cy="265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665480</xdr:colOff>
      <xdr:row>3</xdr:row>
      <xdr:rowOff>1141095</xdr:rowOff>
    </xdr:from>
    <xdr:to>
      <xdr:col>1</xdr:col>
      <xdr:colOff>2197100</xdr:colOff>
      <xdr:row>3</xdr:row>
      <xdr:rowOff>3923665</xdr:rowOff>
    </xdr:to>
    <xdr:pic>
      <xdr:nvPicPr>
        <xdr:cNvPr id="14" name="图片 13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42390" y="5732145"/>
          <a:ext cx="1531620" cy="2782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3078480</xdr:colOff>
      <xdr:row>3</xdr:row>
      <xdr:rowOff>1112520</xdr:rowOff>
    </xdr:from>
    <xdr:to>
      <xdr:col>1</xdr:col>
      <xdr:colOff>4636770</xdr:colOff>
      <xdr:row>3</xdr:row>
      <xdr:rowOff>4000500</xdr:rowOff>
    </xdr:to>
    <xdr:pic>
      <xdr:nvPicPr>
        <xdr:cNvPr id="15" name="图片 14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755390" y="5703570"/>
          <a:ext cx="1558290" cy="288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2667000</xdr:colOff>
      <xdr:row>2</xdr:row>
      <xdr:rowOff>1323975</xdr:rowOff>
    </xdr:from>
    <xdr:to>
      <xdr:col>3</xdr:col>
      <xdr:colOff>3095625</xdr:colOff>
      <xdr:row>2</xdr:row>
      <xdr:rowOff>1323975</xdr:rowOff>
    </xdr:to>
    <xdr:cxnSp macro="">
      <xdr:nvCxnSpPr>
        <xdr:cNvPr id="16" name="直接箭头连接符 15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12461875" y="3819525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817880</xdr:colOff>
      <xdr:row>3</xdr:row>
      <xdr:rowOff>1139825</xdr:rowOff>
    </xdr:from>
    <xdr:to>
      <xdr:col>2</xdr:col>
      <xdr:colOff>2380615</xdr:colOff>
      <xdr:row>3</xdr:row>
      <xdr:rowOff>4016375</xdr:rowOff>
    </xdr:to>
    <xdr:pic>
      <xdr:nvPicPr>
        <xdr:cNvPr id="17" name="图片 16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10300" y="5730875"/>
          <a:ext cx="1562735" cy="2876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123825</xdr:colOff>
      <xdr:row>3</xdr:row>
      <xdr:rowOff>2581275</xdr:rowOff>
    </xdr:from>
    <xdr:to>
      <xdr:col>2</xdr:col>
      <xdr:colOff>552450</xdr:colOff>
      <xdr:row>3</xdr:row>
      <xdr:rowOff>2581275</xdr:rowOff>
    </xdr:to>
    <xdr:cxnSp macro="">
      <xdr:nvCxnSpPr>
        <xdr:cNvPr id="18" name="直接箭头连接符 17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5516245" y="7172325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3312160</xdr:colOff>
      <xdr:row>3</xdr:row>
      <xdr:rowOff>1064895</xdr:rowOff>
    </xdr:from>
    <xdr:to>
      <xdr:col>3</xdr:col>
      <xdr:colOff>436245</xdr:colOff>
      <xdr:row>3</xdr:row>
      <xdr:rowOff>3972560</xdr:rowOff>
    </xdr:to>
    <xdr:pic>
      <xdr:nvPicPr>
        <xdr:cNvPr id="19" name="图片 18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04580" y="5655945"/>
          <a:ext cx="1526540" cy="290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1482090</xdr:colOff>
      <xdr:row>3</xdr:row>
      <xdr:rowOff>1016000</xdr:rowOff>
    </xdr:from>
    <xdr:to>
      <xdr:col>3</xdr:col>
      <xdr:colOff>3036570</xdr:colOff>
      <xdr:row>3</xdr:row>
      <xdr:rowOff>3761105</xdr:rowOff>
    </xdr:to>
    <xdr:pic>
      <xdr:nvPicPr>
        <xdr:cNvPr id="20" name="图片 19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276965" y="5607050"/>
          <a:ext cx="1554480" cy="274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2600325</xdr:colOff>
      <xdr:row>3</xdr:row>
      <xdr:rowOff>2504440</xdr:rowOff>
    </xdr:from>
    <xdr:to>
      <xdr:col>2</xdr:col>
      <xdr:colOff>3028950</xdr:colOff>
      <xdr:row>3</xdr:row>
      <xdr:rowOff>2504440</xdr:rowOff>
    </xdr:to>
    <xdr:cxnSp macro="">
      <xdr:nvCxnSpPr>
        <xdr:cNvPr id="22" name="直接箭头连接符 21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7992745" y="709549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838200</xdr:colOff>
      <xdr:row>3</xdr:row>
      <xdr:rowOff>2428240</xdr:rowOff>
    </xdr:from>
    <xdr:to>
      <xdr:col>3</xdr:col>
      <xdr:colOff>1266825</xdr:colOff>
      <xdr:row>3</xdr:row>
      <xdr:rowOff>2428240</xdr:rowOff>
    </xdr:to>
    <xdr:cxnSp macro="">
      <xdr:nvCxnSpPr>
        <xdr:cNvPr id="25" name="直接箭头连接符 24">
          <a:extLst>
            <a:ext uri="{FF2B5EF4-FFF2-40B4-BE49-F238E27FC236}">
              <a16:creationId xmlns="" xmlns:a16="http://schemas.microsoft.com/office/drawing/2014/main" id="{00000000-0008-0000-0300-000019000000}"/>
            </a:ext>
          </a:extLst>
        </xdr:cNvPr>
        <xdr:cNvCxnSpPr/>
      </xdr:nvCxnSpPr>
      <xdr:spPr>
        <a:xfrm>
          <a:off x="10633075" y="701929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184785</xdr:colOff>
      <xdr:row>2</xdr:row>
      <xdr:rowOff>78105</xdr:rowOff>
    </xdr:from>
    <xdr:to>
      <xdr:col>1</xdr:col>
      <xdr:colOff>1584325</xdr:colOff>
      <xdr:row>3</xdr:row>
      <xdr:rowOff>570865</xdr:rowOff>
    </xdr:to>
    <xdr:pic>
      <xdr:nvPicPr>
        <xdr:cNvPr id="26" name="图片 25">
          <a:extLst>
            <a:ext uri="{FF2B5EF4-FFF2-40B4-BE49-F238E27FC236}">
              <a16:creationId xmlns=""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1695" y="2573655"/>
          <a:ext cx="1399540" cy="258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1819275</xdr:colOff>
      <xdr:row>2</xdr:row>
      <xdr:rowOff>1333500</xdr:rowOff>
    </xdr:from>
    <xdr:to>
      <xdr:col>1</xdr:col>
      <xdr:colOff>2247900</xdr:colOff>
      <xdr:row>2</xdr:row>
      <xdr:rowOff>1333500</xdr:rowOff>
    </xdr:to>
    <xdr:cxnSp macro="">
      <xdr:nvCxnSpPr>
        <xdr:cNvPr id="27" name="直接箭头连接符 26">
          <a:extLst>
            <a:ext uri="{FF2B5EF4-FFF2-40B4-BE49-F238E27FC236}">
              <a16:creationId xmlns=""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2496185" y="382905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3</xdr:row>
      <xdr:rowOff>2381250</xdr:rowOff>
    </xdr:from>
    <xdr:to>
      <xdr:col>1</xdr:col>
      <xdr:colOff>561975</xdr:colOff>
      <xdr:row>3</xdr:row>
      <xdr:rowOff>2381250</xdr:rowOff>
    </xdr:to>
    <xdr:cxnSp macro="">
      <xdr:nvCxnSpPr>
        <xdr:cNvPr id="28" name="直接箭头连接符 27">
          <a:extLst>
            <a:ext uri="{FF2B5EF4-FFF2-40B4-BE49-F238E27FC236}">
              <a16:creationId xmlns="" xmlns:a16="http://schemas.microsoft.com/office/drawing/2014/main" id="{00000000-0008-0000-0300-00001C000000}"/>
            </a:ext>
          </a:extLst>
        </xdr:cNvPr>
        <xdr:cNvCxnSpPr/>
      </xdr:nvCxnSpPr>
      <xdr:spPr>
        <a:xfrm>
          <a:off x="810260" y="6972300"/>
          <a:ext cx="428625" cy="0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911860</xdr:colOff>
      <xdr:row>2</xdr:row>
      <xdr:rowOff>59055</xdr:rowOff>
    </xdr:from>
    <xdr:to>
      <xdr:col>3</xdr:col>
      <xdr:colOff>2395220</xdr:colOff>
      <xdr:row>3</xdr:row>
      <xdr:rowOff>570230</xdr:rowOff>
    </xdr:to>
    <xdr:pic>
      <xdr:nvPicPr>
        <xdr:cNvPr id="29" name="图片 28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06735" y="2554605"/>
          <a:ext cx="1483360" cy="2606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25"/>
  <sheetViews>
    <sheetView zoomScale="115" zoomScaleNormal="115" workbookViewId="0">
      <selection activeCell="J10" sqref="J10"/>
    </sheetView>
  </sheetViews>
  <sheetFormatPr defaultColWidth="9" defaultRowHeight="15"/>
  <cols>
    <col min="1" max="1" width="20.28515625" customWidth="1"/>
    <col min="2" max="4" width="13.28515625" customWidth="1"/>
    <col min="5" max="5" width="12.42578125" customWidth="1"/>
  </cols>
  <sheetData>
    <row r="1" spans="1:6" ht="18">
      <c r="A1" s="44" t="s">
        <v>0</v>
      </c>
      <c r="B1" s="45" t="s">
        <v>1</v>
      </c>
      <c r="C1" s="45" t="s">
        <v>2</v>
      </c>
      <c r="D1" s="45" t="s">
        <v>3</v>
      </c>
      <c r="E1" s="46">
        <f ca="1">TODAY()</f>
        <v>44299</v>
      </c>
      <c r="F1" s="47"/>
    </row>
    <row r="2" spans="1:6" ht="16.5">
      <c r="A2" s="48" t="s">
        <v>4</v>
      </c>
      <c r="B2" s="49">
        <f ca="1">COUNTIFS(保修分析记录!A:A,$E$1,保修分析记录!G:G,A2)</f>
        <v>0</v>
      </c>
      <c r="C2" s="50">
        <f>COUNTIFS(保修分析记录!G:G,A2,保修分析记录!L:L,$F$1)</f>
        <v>4</v>
      </c>
      <c r="D2" s="50">
        <f>COUNTIFS(保修分析记录!G:G,A2)</f>
        <v>6</v>
      </c>
    </row>
    <row r="3" spans="1:6" ht="16.5">
      <c r="A3" s="48" t="s">
        <v>5</v>
      </c>
      <c r="B3" s="49">
        <f ca="1">COUNTIFS(保修分析记录!A:A,$E$1,保修分析记录!G:G,A3)</f>
        <v>0</v>
      </c>
      <c r="C3" s="50">
        <f>COUNTIFS(保修分析记录!G:G,A3,保修分析记录!L:L,$F$1)</f>
        <v>1</v>
      </c>
      <c r="D3" s="50">
        <f>COUNTIFS(保修分析记录!G:G,A3)</f>
        <v>3</v>
      </c>
    </row>
    <row r="4" spans="1:6" ht="16.5" hidden="1">
      <c r="A4" s="48" t="s">
        <v>6</v>
      </c>
      <c r="B4" s="49">
        <f ca="1">COUNTIFS(保修分析记录!A:A,$E$1,保修分析记录!G:G,A4)</f>
        <v>0</v>
      </c>
      <c r="C4" s="50">
        <f>COUNTIFS(保修分析记录!G:G,A4,保修分析记录!L:L,$F$1)</f>
        <v>0</v>
      </c>
      <c r="D4" s="50">
        <f>COUNTIFS(保修分析记录!G:G,A4)</f>
        <v>5</v>
      </c>
    </row>
    <row r="5" spans="1:6" ht="16.5" hidden="1">
      <c r="A5" s="48" t="s">
        <v>7</v>
      </c>
      <c r="B5" s="49">
        <f ca="1">COUNTIFS(保修分析记录!A:A,$E$1,保修分析记录!G:G,A5)</f>
        <v>0</v>
      </c>
      <c r="C5" s="50">
        <f>COUNTIFS(保修分析记录!G:G,A5,保修分析记录!L:L,$F$1)</f>
        <v>0</v>
      </c>
      <c r="D5" s="50">
        <f>COUNTIFS(保修分析记录!G:G,A5)</f>
        <v>1</v>
      </c>
    </row>
    <row r="6" spans="1:6" ht="16.5">
      <c r="A6" s="48" t="s">
        <v>8</v>
      </c>
      <c r="B6" s="49">
        <f ca="1">COUNTIFS(保修分析记录!A:A,$E$1,保修分析记录!G:G,A6)</f>
        <v>0</v>
      </c>
      <c r="C6" s="50">
        <f>COUNTIFS(保修分析记录!G:G,A6,保修分析记录!L:L,$F$1)</f>
        <v>6</v>
      </c>
      <c r="D6" s="50">
        <f>COUNTIFS(保修分析记录!G:G,A6)</f>
        <v>10</v>
      </c>
    </row>
    <row r="7" spans="1:6" ht="16.5">
      <c r="A7" s="48" t="s">
        <v>9</v>
      </c>
      <c r="B7" s="49">
        <f ca="1">COUNTIFS(保修分析记录!A:A,$E$1,保修分析记录!G:G,A7)</f>
        <v>0</v>
      </c>
      <c r="C7" s="50">
        <f>COUNTIFS(保修分析记录!G:G,A7,保修分析记录!L:L,$F$1)</f>
        <v>9</v>
      </c>
      <c r="D7" s="50">
        <f>COUNTIFS(保修分析记录!G:G,A7)</f>
        <v>16</v>
      </c>
    </row>
    <row r="8" spans="1:6" ht="16.5" hidden="1">
      <c r="A8" s="48" t="s">
        <v>10</v>
      </c>
      <c r="B8" s="49">
        <f ca="1">COUNTIFS(保修分析记录!A:A,$E$1,保修分析记录!G:G,A8)</f>
        <v>0</v>
      </c>
      <c r="C8" s="50">
        <f>COUNTIFS(保修分析记录!G:G,A8,保修分析记录!L:L,$F$1)</f>
        <v>1</v>
      </c>
      <c r="D8" s="50">
        <f>COUNTIFS(保修分析记录!G:G,A8)</f>
        <v>3</v>
      </c>
    </row>
    <row r="9" spans="1:6" ht="16.5">
      <c r="A9" s="48" t="s">
        <v>11</v>
      </c>
      <c r="B9" s="49">
        <f ca="1">COUNTIFS(保修分析记录!A:A,$E$1,保修分析记录!G:G,A9)</f>
        <v>0</v>
      </c>
      <c r="C9" s="50">
        <f>COUNTIFS(保修分析记录!G:G,A9,保修分析记录!L:L,$F$1)</f>
        <v>5</v>
      </c>
      <c r="D9" s="50">
        <f>COUNTIFS(保修分析记录!G:G,A9)</f>
        <v>7</v>
      </c>
    </row>
    <row r="10" spans="1:6" ht="16.5">
      <c r="A10" s="48" t="s">
        <v>12</v>
      </c>
      <c r="B10" s="49">
        <f ca="1">COUNTIFS(保修分析记录!A:A,$E$1,保修分析记录!G:G,A10)</f>
        <v>0</v>
      </c>
      <c r="C10" s="50">
        <f>COUNTIFS(保修分析记录!G:G,A10,保修分析记录!L:L,$F$1)</f>
        <v>10</v>
      </c>
      <c r="D10" s="50">
        <f>COUNTIFS(保修分析记录!G:G,A10)</f>
        <v>21</v>
      </c>
    </row>
    <row r="11" spans="1:6" ht="16.5">
      <c r="A11" s="48" t="s">
        <v>13</v>
      </c>
      <c r="B11" s="49">
        <f ca="1">COUNTIFS(保修分析记录!A:A,$E$1,保修分析记录!G:G,A11)</f>
        <v>0</v>
      </c>
      <c r="C11" s="50">
        <f>COUNTIFS(保修分析记录!G:G,A11,保修分析记录!L:L,$F$1)</f>
        <v>14</v>
      </c>
      <c r="D11" s="50">
        <f>COUNTIFS(保修分析记录!G:G,A11)</f>
        <v>16</v>
      </c>
    </row>
    <row r="12" spans="1:6" ht="16.5">
      <c r="A12" s="48" t="s">
        <v>14</v>
      </c>
      <c r="B12" s="49">
        <f ca="1">COUNTIFS(保修分析记录!A:A,$E$1,保修分析记录!G:G,A12)</f>
        <v>0</v>
      </c>
      <c r="C12" s="50">
        <f>COUNTIFS(保修分析记录!G:G,A12,保修分析记录!L:L,$F$1)</f>
        <v>2</v>
      </c>
      <c r="D12" s="50">
        <f>COUNTIFS(保修分析记录!G:G,A12)</f>
        <v>9</v>
      </c>
    </row>
    <row r="13" spans="1:6" ht="16.5">
      <c r="A13" s="48" t="s">
        <v>15</v>
      </c>
      <c r="B13" s="49">
        <f ca="1">COUNTIFS(保修分析记录!A:A,$E$1,保修分析记录!G:G,A13)</f>
        <v>0</v>
      </c>
      <c r="C13" s="50">
        <f>COUNTIFS(保修分析记录!G:G,A13,保修分析记录!L:L,$F$1)</f>
        <v>3</v>
      </c>
      <c r="D13" s="50">
        <f>COUNTIFS(保修分析记录!G:G,A13)</f>
        <v>4</v>
      </c>
    </row>
    <row r="14" spans="1:6" ht="16.5">
      <c r="A14" s="48" t="s">
        <v>16</v>
      </c>
      <c r="B14" s="49">
        <f ca="1">COUNTIFS(保修分析记录!A:A,$E$1,保修分析记录!G:G,A14)</f>
        <v>0</v>
      </c>
      <c r="C14" s="50">
        <f>COUNTIFS(保修分析记录!G:G,A14,保修分析记录!L:L,$F$1)</f>
        <v>2</v>
      </c>
      <c r="D14" s="50">
        <f>COUNTIFS(保修分析记录!G:G,A14)</f>
        <v>2</v>
      </c>
    </row>
    <row r="15" spans="1:6" ht="16.5">
      <c r="A15" s="48" t="s">
        <v>17</v>
      </c>
      <c r="B15" s="49">
        <f ca="1">COUNTIFS(保修分析记录!A:A,$E$1,保修分析记录!G:G,A15)</f>
        <v>0</v>
      </c>
      <c r="C15" s="50">
        <f>COUNTIFS(保修分析记录!G:G,A15,保修分析记录!L:L,$F$1)</f>
        <v>1</v>
      </c>
      <c r="D15" s="50">
        <f>COUNTIFS(保修分析记录!G:G,A15)</f>
        <v>4</v>
      </c>
    </row>
    <row r="16" spans="1:6" ht="16.5">
      <c r="A16" s="48" t="s">
        <v>18</v>
      </c>
      <c r="B16" s="49">
        <f ca="1">COUNTIFS(保修分析记录!A:A,$E$1,保修分析记录!G:G,A16)</f>
        <v>0</v>
      </c>
      <c r="C16" s="50">
        <f>COUNTIFS(保修分析记录!G:G,A16,保修分析记录!L:L,$F$1)</f>
        <v>3</v>
      </c>
      <c r="D16" s="50">
        <f>COUNTIFS(保修分析记录!G:G,A16)</f>
        <v>8</v>
      </c>
    </row>
    <row r="17" spans="1:6" ht="16.5">
      <c r="A17" s="48" t="s">
        <v>19</v>
      </c>
      <c r="B17" s="49">
        <f ca="1">COUNTIFS(保修分析记录!A:A,$E$1,保修分析记录!G:G,A17)</f>
        <v>0</v>
      </c>
      <c r="C17" s="50">
        <f>COUNTIFS(保修分析记录!G:G,A17,保修分析记录!L:L,$F$1)</f>
        <v>20</v>
      </c>
      <c r="D17" s="50">
        <f>COUNTIFS(保修分析记录!G:G,A17)</f>
        <v>20</v>
      </c>
    </row>
    <row r="18" spans="1:6" ht="16.5" hidden="1">
      <c r="A18" s="48" t="s">
        <v>20</v>
      </c>
      <c r="B18" s="49">
        <f ca="1">COUNTIFS(保修分析记录!A:A,$E$1,保修分析记录!G:G,A18)</f>
        <v>0</v>
      </c>
      <c r="C18" s="50">
        <f>COUNTIFS(保修分析记录!G:G,A18,保修分析记录!L:L,$F$1)</f>
        <v>0</v>
      </c>
      <c r="D18" s="50">
        <f>COUNTIFS(保修分析记录!G:G,A18)</f>
        <v>0</v>
      </c>
      <c r="F18" s="23" t="s">
        <v>21</v>
      </c>
    </row>
    <row r="19" spans="1:6" ht="16.5">
      <c r="A19" s="48" t="s">
        <v>22</v>
      </c>
      <c r="B19" s="49">
        <f ca="1">COUNTIFS(保修分析记录!A:A,$E$1,保修分析记录!G:G,A19)</f>
        <v>0</v>
      </c>
      <c r="C19" s="50">
        <f>COUNTIFS(保修分析记录!G:G,A19,保修分析记录!L:L,$F$1)</f>
        <v>1</v>
      </c>
      <c r="D19" s="50">
        <f>COUNTIFS(保修分析记录!G:G,A19)</f>
        <v>4</v>
      </c>
    </row>
    <row r="20" spans="1:6" ht="16.5">
      <c r="A20" s="48" t="s">
        <v>23</v>
      </c>
      <c r="B20" s="49">
        <f ca="1">COUNTIFS(保修分析记录!A:A,$E$1,保修分析记录!G:G,A20)</f>
        <v>0</v>
      </c>
      <c r="C20" s="50">
        <f>COUNTIFS(保修分析记录!G:G,A20,保修分析记录!L:L,$F$1)</f>
        <v>6</v>
      </c>
      <c r="D20" s="50">
        <f>COUNTIFS(保修分析记录!G:G,A20)</f>
        <v>32</v>
      </c>
    </row>
    <row r="21" spans="1:6" ht="16.5">
      <c r="A21" s="48" t="s">
        <v>24</v>
      </c>
      <c r="B21" s="49">
        <f ca="1">COUNTIFS(保修分析记录!A:A,$E$1,保修分析记录!G:G,A21)</f>
        <v>0</v>
      </c>
      <c r="C21" s="50">
        <f>COUNTIFS(保修分析记录!G:G,A21,保修分析记录!L:L,$F$1)</f>
        <v>2</v>
      </c>
      <c r="D21" s="50">
        <f>COUNTIFS(保修分析记录!G:G,A21)</f>
        <v>8</v>
      </c>
    </row>
    <row r="22" spans="1:6" ht="16.5">
      <c r="A22" s="48" t="s">
        <v>25</v>
      </c>
      <c r="B22" s="49">
        <f ca="1">COUNTIFS(保修分析记录!A:A,$E$1,保修分析记录!G:G,A22)</f>
        <v>0</v>
      </c>
      <c r="C22" s="50">
        <f>COUNTIFS(保修分析记录!G:G,A22,保修分析记录!L:L,$F$1)</f>
        <v>6</v>
      </c>
      <c r="D22" s="50">
        <f>COUNTIFS(保修分析记录!G:G,A22)</f>
        <v>7</v>
      </c>
    </row>
    <row r="23" spans="1:6" ht="16.5">
      <c r="A23" s="48" t="s">
        <v>26</v>
      </c>
      <c r="B23" s="49">
        <f ca="1">COUNTIFS(保修分析记录!A:A,$E$1,保修分析记录!G:G,A23)</f>
        <v>0</v>
      </c>
      <c r="C23" s="50">
        <f>COUNTIFS(保修分析记录!G:G,A23,保修分析记录!L:L,$F$1)</f>
        <v>43</v>
      </c>
      <c r="D23" s="50">
        <f>COUNTIFS(保修分析记录!G:G,A23)</f>
        <v>62</v>
      </c>
    </row>
    <row r="24" spans="1:6" ht="16.5">
      <c r="A24" s="51" t="s">
        <v>27</v>
      </c>
      <c r="B24" s="52" t="e">
        <f ca="1">COUNTIFS(#REF!,$E$1,#REF!,A24)</f>
        <v>#REF!</v>
      </c>
      <c r="C24" s="52" t="e">
        <f>COUNTIFS(#REF!,A24,#REF!,$F$1)</f>
        <v>#REF!</v>
      </c>
      <c r="D24" s="52" t="e">
        <f>COUNTIFS(#REF!,A24)</f>
        <v>#REF!</v>
      </c>
    </row>
    <row r="25" spans="1:6">
      <c r="A25" s="53" t="s">
        <v>28</v>
      </c>
      <c r="B25" s="54" t="e">
        <f ca="1">SUM(B2:B24)</f>
        <v>#REF!</v>
      </c>
      <c r="C25" s="54" t="e">
        <f>SUM(C2:C24)</f>
        <v>#REF!</v>
      </c>
      <c r="D25" s="54" t="e">
        <f>SUM(D2:D24)</f>
        <v>#REF!</v>
      </c>
    </row>
  </sheetData>
  <autoFilter ref="A1:D25">
    <filterColumn colId="1">
      <filters>
        <filter val="1"/>
        <filter val="10"/>
        <filter val="12"/>
        <filter val="15"/>
        <filter val="2"/>
        <filter val="3"/>
        <filter val="4"/>
        <filter val="5"/>
        <filter val="80"/>
      </filters>
    </filterColumn>
  </autoFilter>
  <phoneticPr fontId="74" type="noConversion"/>
  <pageMargins left="0.69930555555555596" right="0.69930555555555596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17"/>
  <sheetViews>
    <sheetView workbookViewId="0">
      <pane ySplit="1" topLeftCell="A26" activePane="bottomLeft" state="frozen"/>
      <selection pane="bottomLeft" activeCell="J10" sqref="J10"/>
    </sheetView>
  </sheetViews>
  <sheetFormatPr defaultColWidth="9" defaultRowHeight="27" customHeight="1"/>
  <cols>
    <col min="1" max="1" width="10.42578125" customWidth="1"/>
    <col min="2" max="2" width="9.42578125" customWidth="1"/>
    <col min="3" max="3" width="17.28515625" customWidth="1"/>
    <col min="4" max="4" width="11.140625" customWidth="1"/>
    <col min="5" max="5" width="10.28515625" customWidth="1"/>
    <col min="6" max="6" width="28.28515625" customWidth="1"/>
    <col min="7" max="7" width="16.7109375" customWidth="1"/>
    <col min="8" max="8" width="16.85546875" customWidth="1"/>
    <col min="9" max="9" width="27.7109375" customWidth="1"/>
    <col min="10" max="10" width="26.28515625" customWidth="1"/>
    <col min="11" max="11" width="9.7109375" customWidth="1"/>
    <col min="12" max="12" width="9" customWidth="1"/>
    <col min="13" max="13" width="8.42578125" customWidth="1"/>
    <col min="14" max="16" width="8.7109375" customWidth="1"/>
    <col min="17" max="17" width="8.42578125" customWidth="1"/>
    <col min="18" max="18" width="8.7109375" customWidth="1"/>
  </cols>
  <sheetData>
    <row r="1" spans="1:18" ht="27" customHeight="1">
      <c r="A1" s="29" t="s">
        <v>29</v>
      </c>
      <c r="B1" s="29" t="s">
        <v>30</v>
      </c>
      <c r="C1" s="30" t="s">
        <v>31</v>
      </c>
      <c r="D1" s="29" t="s">
        <v>32</v>
      </c>
      <c r="E1" s="31" t="s">
        <v>33</v>
      </c>
      <c r="F1" s="29" t="s">
        <v>34</v>
      </c>
      <c r="G1" s="29" t="s">
        <v>35</v>
      </c>
      <c r="H1" s="29" t="s">
        <v>36</v>
      </c>
      <c r="I1" s="37" t="s">
        <v>37</v>
      </c>
      <c r="J1" s="37" t="s">
        <v>38</v>
      </c>
      <c r="K1" s="38" t="s">
        <v>39</v>
      </c>
      <c r="L1" s="38" t="s">
        <v>40</v>
      </c>
      <c r="M1" s="38" t="s">
        <v>41</v>
      </c>
      <c r="N1" s="20" t="s">
        <v>42</v>
      </c>
      <c r="O1" s="20" t="s">
        <v>43</v>
      </c>
      <c r="P1" s="20" t="s">
        <v>44</v>
      </c>
      <c r="Q1" s="20" t="s">
        <v>45</v>
      </c>
      <c r="R1" s="20" t="s">
        <v>46</v>
      </c>
    </row>
    <row r="2" spans="1:18" ht="27" customHeight="1">
      <c r="A2" s="32">
        <v>43344</v>
      </c>
      <c r="B2" s="33" t="str">
        <f>VLOOKUP($C2,退机原始数据!$A:$AJ,5,0)</f>
        <v>R17 PBET00</v>
      </c>
      <c r="C2" s="10" t="s">
        <v>47</v>
      </c>
      <c r="D2" s="34" t="str">
        <f>VLOOKUP($C2,退机原始数据!$A:$AJ,11,0)</f>
        <v>用户强换</v>
      </c>
      <c r="E2" s="35" t="str">
        <f>VLOOKUP($C2,退机原始数据!$A:$AU,2,0)</f>
        <v>2018-08-27 09:52:23</v>
      </c>
      <c r="F2" s="7" t="str">
        <f>VLOOKUP($C2,退机原始数据!$A:$AJ,12,0)</f>
        <v>使用两张不同营运商的卡时只能使用移动的4g网络</v>
      </c>
      <c r="G2" s="36" t="str">
        <f>VLOOKUP($C2,退机原始数据!$A:$AJ,31,0)</f>
        <v>通话/信号/网络不良</v>
      </c>
      <c r="H2" s="36" t="str">
        <f>VLOOKUP($C2,退机原始数据!$A:$AJ,32,0)</f>
        <v>数据类不良</v>
      </c>
      <c r="I2" s="39" t="s">
        <v>48</v>
      </c>
      <c r="J2" s="36" t="s">
        <v>49</v>
      </c>
      <c r="K2" s="40" t="s">
        <v>50</v>
      </c>
      <c r="L2" s="41">
        <f>IF(K2&lt;&gt;"",1,0)</f>
        <v>1</v>
      </c>
      <c r="M2" s="42"/>
    </row>
    <row r="3" spans="1:18" ht="27" customHeight="1">
      <c r="A3" s="32">
        <v>43346</v>
      </c>
      <c r="B3" s="33" t="str">
        <f>VLOOKUP($C3,退机原始数据!$A:$AJ,5,0)</f>
        <v>R17 PBEM00</v>
      </c>
      <c r="C3" s="10" t="s">
        <v>51</v>
      </c>
      <c r="D3" s="34" t="str">
        <f>VLOOKUP($C3,退机原始数据!$A:$AJ,11,0)</f>
        <v>用户包换</v>
      </c>
      <c r="E3" s="35" t="str">
        <f>VLOOKUP($C3,退机原始数据!$A:$AU,2,0)</f>
        <v>2018-08-25 02:47:51</v>
      </c>
      <c r="F3" s="7" t="str">
        <f>VLOOKUP($C3,退机原始数据!$A:$AJ,12,0)</f>
        <v>花屏</v>
      </c>
      <c r="G3" s="36" t="str">
        <f>VLOOKUP($C3,退机原始数据!$A:$AJ,31,0)</f>
        <v>显示屏功能类不良</v>
      </c>
      <c r="H3" s="36" t="str">
        <f>VLOOKUP($C3,退机原始数据!$A:$AJ,32,0)</f>
        <v>显示屏花屏</v>
      </c>
      <c r="I3" s="39" t="str">
        <f>VLOOKUP($C3,分析数据!$A:$C,2,0)</f>
        <v>中间位置，随画面深浅变化</v>
      </c>
      <c r="J3" s="36" t="str">
        <f>VLOOKUP($C3,分析数据!$A:$C,3,0)</f>
        <v>待分析，IC&amp;panel？</v>
      </c>
      <c r="K3" s="40" t="s">
        <v>52</v>
      </c>
      <c r="L3" s="41">
        <f t="shared" ref="L3:L64" si="0">IF(K3&lt;&gt;"",1,0)</f>
        <v>1</v>
      </c>
      <c r="M3" s="42"/>
    </row>
    <row r="4" spans="1:18" ht="27" customHeight="1">
      <c r="A4" s="32">
        <v>43346</v>
      </c>
      <c r="B4" s="33" t="str">
        <f>VLOOKUP($C4,退机原始数据!$A:$AJ,5,0)</f>
        <v>R17 PBEM00</v>
      </c>
      <c r="C4" s="10" t="s">
        <v>53</v>
      </c>
      <c r="D4" s="34" t="str">
        <f>VLOOKUP($C4,退机原始数据!$A:$AJ,11,0)</f>
        <v>售前开箱坏</v>
      </c>
      <c r="E4" s="35" t="str">
        <f>VLOOKUP($C4,退机原始数据!$A:$AU,2,0)</f>
        <v>2018-08-26 07:03:21</v>
      </c>
      <c r="F4" s="7" t="str">
        <f>VLOOKUP($C4,退机原始数据!$A:$AJ,12,0)</f>
        <v>显示屏花屏</v>
      </c>
      <c r="G4" s="36" t="str">
        <f>VLOOKUP($C4,退机原始数据!$A:$AJ,31,0)</f>
        <v>显示屏功能类不良</v>
      </c>
      <c r="H4" s="36" t="str">
        <f>VLOOKUP($C4,退机原始数据!$A:$AJ,32,0)</f>
        <v>显示屏花屏</v>
      </c>
      <c r="I4" s="39" t="str">
        <f>VLOOKUP($C4,分析数据!$A:$C,2,0)</f>
        <v>黑屏</v>
      </c>
      <c r="J4" s="36" t="str">
        <f>VLOOKUP($C4,分析数据!$A:$C,3,0)</f>
        <v>L板末端BTB未扣好</v>
      </c>
      <c r="K4" s="40"/>
      <c r="L4" s="41">
        <f t="shared" si="0"/>
        <v>0</v>
      </c>
      <c r="M4" s="42"/>
    </row>
    <row r="5" spans="1:18" ht="27" customHeight="1">
      <c r="A5" s="32">
        <v>43346</v>
      </c>
      <c r="B5" s="33" t="str">
        <f>VLOOKUP($C5,退机原始数据!$A:$AJ,5,0)</f>
        <v>R17 PBEM00</v>
      </c>
      <c r="C5" s="10" t="s">
        <v>54</v>
      </c>
      <c r="D5" s="34" t="str">
        <f>VLOOKUP($C5,退机原始数据!$A:$AJ,11,0)</f>
        <v>售前开箱坏</v>
      </c>
      <c r="E5" s="35" t="str">
        <f>VLOOKUP($C5,退机原始数据!$A:$AU,2,0)</f>
        <v>2018-08-26 04:58:44</v>
      </c>
      <c r="F5" s="7" t="str">
        <f>VLOOKUP($C5,退机原始数据!$A:$AJ,12,0)</f>
        <v>不显示</v>
      </c>
      <c r="G5" s="36" t="str">
        <f>VLOOKUP($C5,退机原始数据!$A:$AJ,31,0)</f>
        <v>显示屏功能类不良</v>
      </c>
      <c r="H5" s="36" t="str">
        <f>VLOOKUP($C5,退机原始数据!$A:$AJ,32,0)</f>
        <v>显示屏黑屏开机无显示</v>
      </c>
      <c r="I5" s="39" t="str">
        <f>VLOOKUP($C5,分析数据!$A:$C,2,0)</f>
        <v>黑屏</v>
      </c>
      <c r="J5" s="36" t="str">
        <f>VLOOKUP($C5,分析数据!$A:$C,3,0)</f>
        <v>gate信号输出异常</v>
      </c>
      <c r="K5" s="40" t="s">
        <v>52</v>
      </c>
      <c r="L5" s="41">
        <f t="shared" si="0"/>
        <v>1</v>
      </c>
      <c r="M5" s="42"/>
    </row>
    <row r="6" spans="1:18" ht="27" customHeight="1">
      <c r="A6" s="32">
        <v>43346</v>
      </c>
      <c r="B6" s="33" t="str">
        <f>VLOOKUP($C6,退机原始数据!$A:$AJ,5,0)</f>
        <v>R17 PBEM00</v>
      </c>
      <c r="C6" s="10" t="s">
        <v>55</v>
      </c>
      <c r="D6" s="34" t="str">
        <f>VLOOKUP($C6,退机原始数据!$A:$AJ,11,0)</f>
        <v>用户包换</v>
      </c>
      <c r="E6" s="35" t="str">
        <f>VLOOKUP($C6,退机原始数据!$A:$AU,2,0)</f>
        <v>2018-08-24 06:18:26</v>
      </c>
      <c r="F6" s="7" t="str">
        <f>VLOOKUP($C6,退机原始数据!$A:$AJ,12,0)</f>
        <v>屏幕显示有线条</v>
      </c>
      <c r="G6" s="36" t="str">
        <f>VLOOKUP($C6,退机原始数据!$A:$AJ,31,0)</f>
        <v>显示屏功能类不良</v>
      </c>
      <c r="H6" s="36" t="str">
        <f>VLOOKUP($C6,退机原始数据!$A:$AJ,32,0)</f>
        <v>显示屏花屏</v>
      </c>
      <c r="I6" s="39" t="str">
        <f>VLOOKUP($C6,分析数据!$A:$C,2,0)</f>
        <v>右侧黑线，随画面深浅变化</v>
      </c>
      <c r="J6" s="36" t="str">
        <f>VLOOKUP($C6,分析数据!$A:$C,3,0)</f>
        <v>待分析，IC&amp;panel？</v>
      </c>
      <c r="K6" s="40" t="s">
        <v>52</v>
      </c>
      <c r="L6" s="41">
        <f t="shared" si="0"/>
        <v>1</v>
      </c>
      <c r="M6" s="42"/>
    </row>
    <row r="7" spans="1:18" ht="27" customHeight="1">
      <c r="A7" s="32">
        <v>43346</v>
      </c>
      <c r="B7" s="33" t="str">
        <f>VLOOKUP($C7,退机原始数据!$A:$AJ,5,0)</f>
        <v>R17 PBEM00</v>
      </c>
      <c r="C7" s="10" t="s">
        <v>56</v>
      </c>
      <c r="D7" s="34" t="str">
        <f>VLOOKUP($C7,退机原始数据!$A:$AJ,11,0)</f>
        <v>售前开箱坏</v>
      </c>
      <c r="E7" s="35" t="str">
        <f>VLOOKUP($C7,退机原始数据!$A:$AU,2,0)</f>
        <v>2018-08-22 20:23:47</v>
      </c>
      <c r="F7" s="7" t="str">
        <f>VLOOKUP($C7,退机原始数据!$A:$AJ,12,0)</f>
        <v>花屏</v>
      </c>
      <c r="G7" s="36" t="str">
        <f>VLOOKUP($C7,退机原始数据!$A:$AJ,31,0)</f>
        <v>显示屏功能类不良</v>
      </c>
      <c r="H7" s="36" t="str">
        <f>VLOOKUP($C7,退机原始数据!$A:$AJ,32,0)</f>
        <v>显示屏花屏</v>
      </c>
      <c r="I7" s="39" t="str">
        <f>VLOOKUP($C7,分析数据!$A:$C,2,0)</f>
        <v>白色亮线</v>
      </c>
      <c r="J7" s="36" t="str">
        <f>VLOOKUP($C7,分析数据!$A:$C,3,0)</f>
        <v>COF Crack</v>
      </c>
      <c r="K7" s="40" t="s">
        <v>52</v>
      </c>
      <c r="L7" s="41">
        <f t="shared" si="0"/>
        <v>1</v>
      </c>
      <c r="M7" s="42"/>
    </row>
    <row r="8" spans="1:18" ht="27" customHeight="1">
      <c r="A8" s="32">
        <v>43346</v>
      </c>
      <c r="B8" s="33" t="str">
        <f>VLOOKUP($C8,退机原始数据!$A:$AJ,5,0)</f>
        <v>R17 PBEM00</v>
      </c>
      <c r="C8" s="10" t="s">
        <v>57</v>
      </c>
      <c r="D8" s="34" t="str">
        <f>VLOOKUP($C8,退机原始数据!$A:$AJ,11,0)</f>
        <v>售前开箱坏</v>
      </c>
      <c r="E8" s="35" t="str">
        <f>VLOOKUP($C8,退机原始数据!$A:$AU,2,0)</f>
        <v>2018-08-23 18:12:27</v>
      </c>
      <c r="F8" s="7" t="str">
        <f>VLOOKUP($C8,退机原始数据!$A:$AJ,12,0)</f>
        <v>不显示</v>
      </c>
      <c r="G8" s="36" t="str">
        <f>VLOOKUP($C8,退机原始数据!$A:$AJ,31,0)</f>
        <v>显示屏功能类不良</v>
      </c>
      <c r="H8" s="36" t="str">
        <f>VLOOKUP($C8,退机原始数据!$A:$AJ,32,0)</f>
        <v>显示屏黑屏开机无显示</v>
      </c>
      <c r="I8" s="39" t="str">
        <f>VLOOKUP($C8,分析数据!$A:$C,2,0)</f>
        <v>不复现，有密码</v>
      </c>
      <c r="J8" s="36">
        <f>VLOOKUP($C8,分析数据!$A:$C,3,0)</f>
        <v>0</v>
      </c>
      <c r="K8" s="40" t="s">
        <v>52</v>
      </c>
      <c r="L8" s="41">
        <f t="shared" si="0"/>
        <v>1</v>
      </c>
      <c r="M8" s="42"/>
    </row>
    <row r="9" spans="1:18" ht="27" customHeight="1">
      <c r="A9" s="32">
        <v>43346</v>
      </c>
      <c r="B9" s="33" t="str">
        <f>VLOOKUP($C9,退机原始数据!$A:$AJ,5,0)</f>
        <v>R17 PBEM00</v>
      </c>
      <c r="C9" s="10" t="s">
        <v>58</v>
      </c>
      <c r="D9" s="34" t="str">
        <f>VLOOKUP($C9,退机原始数据!$A:$AJ,11,0)</f>
        <v>用户包换</v>
      </c>
      <c r="E9" s="35" t="str">
        <f>VLOOKUP($C9,退机原始数据!$A:$AU,2,0)</f>
        <v>2018-08-29 06:05:33</v>
      </c>
      <c r="F9" s="7" t="str">
        <f>VLOOKUP($C9,退机原始数据!$A:$AJ,12,0)</f>
        <v xml:space="preserve">  手机开机黑屏。      显示屏黑屏开机无显示 </v>
      </c>
      <c r="G9" s="36" t="str">
        <f>VLOOKUP($C9,退机原始数据!$A:$AJ,31,0)</f>
        <v>显示屏功能类不良</v>
      </c>
      <c r="H9" s="36" t="str">
        <f>VLOOKUP($C9,退机原始数据!$A:$AJ,32,0)</f>
        <v>显示屏黑屏开机无显示</v>
      </c>
      <c r="I9" s="39" t="str">
        <f>VLOOKUP($C9,分析数据!$A:$C,2,0)</f>
        <v>黑屏</v>
      </c>
      <c r="J9" s="36" t="str">
        <f>VLOOKUP($C9,分析数据!$A:$C,3,0)</f>
        <v>绑定异物</v>
      </c>
      <c r="K9" s="40" t="s">
        <v>52</v>
      </c>
      <c r="L9" s="41">
        <f t="shared" si="0"/>
        <v>1</v>
      </c>
      <c r="M9" s="42"/>
    </row>
    <row r="10" spans="1:18" ht="27" customHeight="1">
      <c r="A10" s="32">
        <v>43346</v>
      </c>
      <c r="B10" s="33" t="str">
        <f>VLOOKUP($C10,退机原始数据!$A:$AJ,5,0)</f>
        <v>R17 PBET00</v>
      </c>
      <c r="C10" s="10" t="s">
        <v>59</v>
      </c>
      <c r="D10" s="34" t="str">
        <f>VLOOKUP($C10,退机原始数据!$A:$AJ,11,0)</f>
        <v>用户包换</v>
      </c>
      <c r="E10" s="35" t="str">
        <f>VLOOKUP($C10,退机原始数据!$A:$AU,2,0)</f>
        <v>2018-08-23 05:57:00</v>
      </c>
      <c r="F10" s="7" t="str">
        <f>VLOOKUP($C10,退机原始数据!$A:$AJ,12,0)</f>
        <v>显示屏花屏</v>
      </c>
      <c r="G10" s="36" t="str">
        <f>VLOOKUP($C10,退机原始数据!$A:$AJ,31,0)</f>
        <v>显示屏功能类不良</v>
      </c>
      <c r="H10" s="36" t="str">
        <f>VLOOKUP($C10,退机原始数据!$A:$AJ,32,0)</f>
        <v>显示屏花屏</v>
      </c>
      <c r="I10" s="39" t="str">
        <f>VLOOKUP($C10,分析数据!$A:$C,2,0)</f>
        <v>进气分层</v>
      </c>
      <c r="J10" s="36" t="str">
        <f>VLOOKUP($C10,分析数据!$A:$C,3,0)</f>
        <v>panel crack</v>
      </c>
      <c r="K10" s="40" t="s">
        <v>52</v>
      </c>
      <c r="L10" s="41">
        <f t="shared" si="0"/>
        <v>1</v>
      </c>
      <c r="M10" s="42"/>
    </row>
    <row r="11" spans="1:18" ht="27" customHeight="1">
      <c r="A11" s="32">
        <v>43346</v>
      </c>
      <c r="B11" s="33" t="str">
        <f>VLOOKUP($C11,退机原始数据!$A:$AJ,5,0)</f>
        <v>R17 PBEM00</v>
      </c>
      <c r="C11" s="10" t="s">
        <v>60</v>
      </c>
      <c r="D11" s="34" t="str">
        <f>VLOOKUP($C11,退机原始数据!$A:$AJ,11,0)</f>
        <v>用户包换</v>
      </c>
      <c r="E11" s="35" t="str">
        <f>VLOOKUP($C11,退机原始数据!$A:$AU,2,0)</f>
        <v>2018-08-23 16:15:04</v>
      </c>
      <c r="F11" s="7" t="str">
        <f>VLOOKUP($C11,退机原始数据!$A:$AJ,12,0)</f>
        <v>闪屏</v>
      </c>
      <c r="G11" s="36" t="str">
        <f>VLOOKUP($C11,退机原始数据!$A:$AJ,31,0)</f>
        <v>显示屏功能类不良</v>
      </c>
      <c r="H11" s="36" t="str">
        <f>VLOOKUP($C11,退机原始数据!$A:$AJ,32,0)</f>
        <v>显示屏闪屏</v>
      </c>
      <c r="I11" s="39" t="str">
        <f>VLOOKUP($C11,分析数据!$A:$C,2,0)</f>
        <v>不复现</v>
      </c>
      <c r="J11" s="36">
        <f>VLOOKUP($C11,分析数据!$A:$C,3,0)</f>
        <v>0</v>
      </c>
      <c r="K11" s="40" t="s">
        <v>52</v>
      </c>
      <c r="L11" s="41">
        <f t="shared" si="0"/>
        <v>1</v>
      </c>
      <c r="M11" s="42"/>
    </row>
    <row r="12" spans="1:18" ht="27" customHeight="1">
      <c r="A12" s="32">
        <v>43346</v>
      </c>
      <c r="B12" s="33" t="str">
        <f>VLOOKUP($C12,退机原始数据!$A:$AJ,5,0)</f>
        <v>R17 PBEM00</v>
      </c>
      <c r="C12" s="10" t="s">
        <v>61</v>
      </c>
      <c r="D12" s="34" t="str">
        <f>VLOOKUP($C12,退机原始数据!$A:$AJ,11,0)</f>
        <v>用户包换</v>
      </c>
      <c r="E12" s="35" t="str">
        <f>VLOOKUP($C12,退机原始数据!$A:$AU,2,0)</f>
        <v>2018-08-22 02:19:27</v>
      </c>
      <c r="F12" s="7" t="str">
        <f>VLOOKUP($C12,退机原始数据!$A:$AJ,12,0)</f>
        <v>显示屏花屏</v>
      </c>
      <c r="G12" s="36" t="str">
        <f>VLOOKUP($C12,退机原始数据!$A:$AJ,31,0)</f>
        <v>显示屏功能类不良</v>
      </c>
      <c r="H12" s="36" t="str">
        <f>VLOOKUP($C12,退机原始数据!$A:$AJ,32,0)</f>
        <v>显示屏花屏</v>
      </c>
      <c r="I12" s="39" t="str">
        <f>VLOOKUP($C12,分析数据!$A:$C,2,0)</f>
        <v>黑屏</v>
      </c>
      <c r="J12" s="36" t="str">
        <f>VLOOKUP($C12,分析数据!$A:$C,3,0)</f>
        <v>panel crack</v>
      </c>
      <c r="K12" s="40" t="s">
        <v>52</v>
      </c>
      <c r="L12" s="41">
        <f t="shared" si="0"/>
        <v>1</v>
      </c>
      <c r="M12" s="42"/>
    </row>
    <row r="13" spans="1:18" ht="27" customHeight="1">
      <c r="A13" s="32">
        <v>43346</v>
      </c>
      <c r="B13" s="33" t="str">
        <f>VLOOKUP($C13,退机原始数据!$A:$AJ,5,0)</f>
        <v>R17 PBEM00</v>
      </c>
      <c r="C13" s="10" t="s">
        <v>62</v>
      </c>
      <c r="D13" s="34" t="str">
        <f>VLOOKUP($C13,退机原始数据!$A:$AJ,11,0)</f>
        <v>用户包换</v>
      </c>
      <c r="E13" s="35" t="str">
        <f>VLOOKUP($C13,退机原始数据!$A:$AU,2,0)</f>
        <v>2018-08-24 11:15:07</v>
      </c>
      <c r="F13" s="7" t="str">
        <f>VLOOKUP($C13,退机原始数据!$A:$AJ,12,0)</f>
        <v>不显示</v>
      </c>
      <c r="G13" s="36" t="str">
        <f>VLOOKUP($C13,退机原始数据!$A:$AJ,31,0)</f>
        <v>显示屏功能类不良</v>
      </c>
      <c r="H13" s="36" t="str">
        <f>VLOOKUP($C13,退机原始数据!$A:$AJ,32,0)</f>
        <v>显示屏黑屏开机无显示</v>
      </c>
      <c r="I13" s="39" t="str">
        <f>VLOOKUP($C13,分析数据!$A:$C,2,0)</f>
        <v>黑屏</v>
      </c>
      <c r="J13" s="36" t="str">
        <f>VLOOKUP($C13,分析数据!$A:$C,3,0)</f>
        <v>VLIN Drop,IC不良</v>
      </c>
      <c r="K13" s="40" t="s">
        <v>52</v>
      </c>
      <c r="L13" s="41">
        <f t="shared" si="0"/>
        <v>1</v>
      </c>
      <c r="M13" s="42"/>
    </row>
    <row r="14" spans="1:18" ht="27" customHeight="1">
      <c r="A14" s="32">
        <v>43346</v>
      </c>
      <c r="B14" s="33" t="str">
        <f>VLOOKUP($C14,退机原始数据!$A:$AJ,5,0)</f>
        <v>R17 PBEM00</v>
      </c>
      <c r="C14" s="10" t="s">
        <v>63</v>
      </c>
      <c r="D14" s="34" t="str">
        <f>VLOOKUP($C14,退机原始数据!$A:$AJ,11,0)</f>
        <v>售前开箱坏</v>
      </c>
      <c r="E14" s="35" t="str">
        <f>VLOOKUP($C14,退机原始数据!$A:$AU,2,0)</f>
        <v>2018-08-24 06:01:09</v>
      </c>
      <c r="F14" s="7" t="str">
        <f>VLOOKUP($C14,退机原始数据!$A:$AJ,12,0)</f>
        <v>显示屏有一道竖线</v>
      </c>
      <c r="G14" s="36" t="str">
        <f>VLOOKUP($C14,退机原始数据!$A:$AJ,31,0)</f>
        <v>屏外观类不良</v>
      </c>
      <c r="H14" s="36" t="str">
        <f>VLOOKUP($C14,退机原始数据!$A:$AJ,32,0)</f>
        <v>显示屏白团/黄团/背光不均不良</v>
      </c>
      <c r="I14" s="39" t="str">
        <f>VLOOKUP($C14,分析数据!$A:$C,2,0)</f>
        <v>不复现</v>
      </c>
      <c r="J14" s="36">
        <f>VLOOKUP($C14,分析数据!$A:$C,3,0)</f>
        <v>0</v>
      </c>
      <c r="K14" s="40" t="s">
        <v>52</v>
      </c>
      <c r="L14" s="41">
        <f t="shared" si="0"/>
        <v>1</v>
      </c>
      <c r="M14" s="42"/>
    </row>
    <row r="15" spans="1:18" ht="27" customHeight="1">
      <c r="A15" s="32">
        <v>43346</v>
      </c>
      <c r="B15" s="33" t="str">
        <f>VLOOKUP($C15,退机原始数据!$A:$AJ,5,0)</f>
        <v>R17 PBET00</v>
      </c>
      <c r="C15" s="10" t="s">
        <v>64</v>
      </c>
      <c r="D15" s="34" t="str">
        <f>VLOOKUP($C15,退机原始数据!$A:$AJ,11,0)</f>
        <v>售前开箱坏</v>
      </c>
      <c r="E15" s="35" t="str">
        <f>VLOOKUP($C15,退机原始数据!$A:$AU,2,0)</f>
        <v>2018-08-22 23:15:31</v>
      </c>
      <c r="F15" s="7" t="str">
        <f>VLOOKUP($C15,退机原始数据!$A:$AJ,12,0)</f>
        <v>屏幕右下方有黑点</v>
      </c>
      <c r="G15" s="36" t="str">
        <f>VLOOKUP($C15,退机原始数据!$A:$AJ,31,0)</f>
        <v>屏外观类不良</v>
      </c>
      <c r="H15" s="36" t="str">
        <f>VLOOKUP($C15,退机原始数据!$A:$AJ,32,0)</f>
        <v>显示屏白团/黄团/背光不均不良</v>
      </c>
      <c r="I15" s="39" t="str">
        <f>VLOOKUP($C15,分析数据!$A:$C,2,0)</f>
        <v>未确认到现象</v>
      </c>
      <c r="J15" s="36">
        <f>VLOOKUP($C15,分析数据!$A:$C,3,0)</f>
        <v>0</v>
      </c>
      <c r="K15" s="40" t="s">
        <v>52</v>
      </c>
      <c r="L15" s="41">
        <f t="shared" si="0"/>
        <v>1</v>
      </c>
      <c r="M15" s="42"/>
    </row>
    <row r="16" spans="1:18" ht="27" customHeight="1">
      <c r="A16" s="32">
        <v>43346</v>
      </c>
      <c r="B16" s="33" t="str">
        <f>VLOOKUP($C16,退机原始数据!$A:$AJ,5,0)</f>
        <v>R17 PBEM00</v>
      </c>
      <c r="C16" s="10" t="s">
        <v>65</v>
      </c>
      <c r="D16" s="34" t="str">
        <f>VLOOKUP($C16,退机原始数据!$A:$AJ,11,0)</f>
        <v>售前开箱坏</v>
      </c>
      <c r="E16" s="35" t="str">
        <f>VLOOKUP($C16,退机原始数据!$A:$AU,2,0)</f>
        <v>2018-08-21 03:48:22</v>
      </c>
      <c r="F16" s="7" t="str">
        <f>VLOOKUP($C16,退机原始数据!$A:$AJ,12,0)</f>
        <v>屏有绿点</v>
      </c>
      <c r="G16" s="36" t="str">
        <f>VLOOKUP($C16,退机原始数据!$A:$AJ,31,0)</f>
        <v>显示屏功能类不良</v>
      </c>
      <c r="H16" s="36" t="str">
        <f>VLOOKUP($C16,退机原始数据!$A:$AJ,32,0)</f>
        <v>显示屏花屏</v>
      </c>
      <c r="I16" s="39" t="str">
        <f>VLOOKUP($C16,分析数据!$A:$C,2,0)</f>
        <v>绿色亮点</v>
      </c>
      <c r="J16" s="36" t="str">
        <f>VLOOKUP($C16,分析数据!$A:$C,3,0)</f>
        <v>panel异物</v>
      </c>
      <c r="K16" s="40" t="s">
        <v>52</v>
      </c>
      <c r="L16" s="41">
        <f t="shared" si="0"/>
        <v>1</v>
      </c>
      <c r="M16" s="42"/>
    </row>
    <row r="17" spans="1:13" ht="27" customHeight="1">
      <c r="A17" s="32">
        <v>43346</v>
      </c>
      <c r="B17" s="33" t="str">
        <f>VLOOKUP($C17,退机原始数据!$A:$AJ,5,0)</f>
        <v>R17 PBEM00</v>
      </c>
      <c r="C17" s="10" t="s">
        <v>66</v>
      </c>
      <c r="D17" s="34" t="str">
        <f>VLOOKUP($C17,退机原始数据!$A:$AJ,11,0)</f>
        <v>用户包换</v>
      </c>
      <c r="E17" s="35" t="str">
        <f>VLOOKUP($C17,退机原始数据!$A:$AU,2,0)</f>
        <v>2018-08-23 21:53:16</v>
      </c>
      <c r="F17" s="7" t="str">
        <f>VLOOKUP($C17,退机原始数据!$A:$AJ,12,0)</f>
        <v>屏幕左侧有绿色亮点</v>
      </c>
      <c r="G17" s="36" t="str">
        <f>VLOOKUP($C17,退机原始数据!$A:$AJ,31,0)</f>
        <v>屏外观类不良</v>
      </c>
      <c r="H17" s="36" t="str">
        <f>VLOOKUP($C17,退机原始数据!$A:$AJ,32,0)</f>
        <v>显示屏白团/黄团/背光不均不良</v>
      </c>
      <c r="I17" s="39" t="str">
        <f>VLOOKUP($C17,分析数据!$A:$C,2,0)</f>
        <v>绿色亮点</v>
      </c>
      <c r="J17" s="36" t="str">
        <f>VLOOKUP($C17,分析数据!$A:$C,3,0)</f>
        <v>panel异物</v>
      </c>
      <c r="K17" s="40" t="s">
        <v>52</v>
      </c>
      <c r="L17" s="41">
        <f t="shared" si="0"/>
        <v>1</v>
      </c>
      <c r="M17" s="42"/>
    </row>
    <row r="18" spans="1:13" ht="27" customHeight="1">
      <c r="A18" s="32">
        <v>43346</v>
      </c>
      <c r="B18" s="33" t="str">
        <f>VLOOKUP($C18,退机原始数据!$A:$AJ,5,0)</f>
        <v>R17 PBET00</v>
      </c>
      <c r="C18" s="10" t="s">
        <v>67</v>
      </c>
      <c r="D18" s="34" t="str">
        <f>VLOOKUP($C18,退机原始数据!$A:$AJ,11,0)</f>
        <v>售前开箱坏</v>
      </c>
      <c r="E18" s="35" t="str">
        <f>VLOOKUP($C18,退机原始数据!$A:$AU,2,0)</f>
        <v>2018-08-27 04:34:26</v>
      </c>
      <c r="F18" s="7" t="str">
        <f>VLOOKUP($C18,退机原始数据!$A:$AJ,12,0)</f>
        <v>屏幕右上角有小点</v>
      </c>
      <c r="G18" s="36" t="str">
        <f>VLOOKUP($C18,退机原始数据!$A:$AJ,31,0)</f>
        <v>屏外观类不良</v>
      </c>
      <c r="H18" s="36" t="str">
        <f>VLOOKUP($C18,退机原始数据!$A:$AJ,32,0)</f>
        <v>显示屏白团/黄团/背光不均不良</v>
      </c>
      <c r="I18" s="39" t="str">
        <f>VLOOKUP($C18,分析数据!$A:$C,2,0)</f>
        <v>和品质部未确认到现象</v>
      </c>
      <c r="J18" s="36">
        <f>VLOOKUP($C18,分析数据!$A:$C,3,0)</f>
        <v>0</v>
      </c>
      <c r="K18" s="40" t="s">
        <v>52</v>
      </c>
      <c r="L18" s="41">
        <f t="shared" si="0"/>
        <v>1</v>
      </c>
      <c r="M18" s="42"/>
    </row>
    <row r="19" spans="1:13" ht="27" customHeight="1">
      <c r="A19" s="32">
        <v>43346</v>
      </c>
      <c r="B19" s="33" t="str">
        <f>VLOOKUP($C19,退机原始数据!$A:$AJ,5,0)</f>
        <v>R17 PBEM00</v>
      </c>
      <c r="C19" s="10" t="s">
        <v>68</v>
      </c>
      <c r="D19" s="34" t="str">
        <f>VLOOKUP($C19,退机原始数据!$A:$AJ,11,0)</f>
        <v>用户包换</v>
      </c>
      <c r="E19" s="35" t="str">
        <f>VLOOKUP($C19,退机原始数据!$A:$AU,2,0)</f>
        <v>2018-08-23 09:30:22</v>
      </c>
      <c r="F19" s="7" t="str">
        <f>VLOOKUP($C19,退机原始数据!$A:$AJ,12,0)</f>
        <v>屏有亮点</v>
      </c>
      <c r="G19" s="36" t="str">
        <f>VLOOKUP($C19,退机原始数据!$A:$AJ,31,0)</f>
        <v>屏外观类不良</v>
      </c>
      <c r="H19" s="36" t="str">
        <f>VLOOKUP($C19,退机原始数据!$A:$AJ,32,0)</f>
        <v>显示屏白团/黄团/背光不均不良</v>
      </c>
      <c r="I19" s="39" t="str">
        <f>VLOOKUP($C19,分析数据!$A:$C,2,0)</f>
        <v>绿色亮点</v>
      </c>
      <c r="J19" s="36" t="str">
        <f>VLOOKUP($C19,分析数据!$A:$C,3,0)</f>
        <v>panel异物</v>
      </c>
      <c r="K19" s="40" t="s">
        <v>52</v>
      </c>
      <c r="L19" s="41">
        <f t="shared" si="0"/>
        <v>1</v>
      </c>
      <c r="M19" s="42"/>
    </row>
    <row r="20" spans="1:13" ht="27" customHeight="1">
      <c r="A20" s="32">
        <v>43346</v>
      </c>
      <c r="B20" s="33" t="str">
        <f>VLOOKUP($C20,退机原始数据!$A:$AJ,5,0)</f>
        <v>R17 PBEM00</v>
      </c>
      <c r="C20" s="10" t="s">
        <v>69</v>
      </c>
      <c r="D20" s="34" t="str">
        <f>VLOOKUP($C20,退机原始数据!$A:$AJ,11,0)</f>
        <v>用户包换</v>
      </c>
      <c r="E20" s="35" t="str">
        <f>VLOOKUP($C20,退机原始数据!$A:$AU,2,0)</f>
        <v>2018-08-27 05:19:38</v>
      </c>
      <c r="F20" s="7" t="str">
        <f>VLOOKUP($C20,退机原始数据!$A:$AJ,12,0)</f>
        <v>屏幕有亮点</v>
      </c>
      <c r="G20" s="36" t="str">
        <f>VLOOKUP($C20,退机原始数据!$A:$AJ,31,0)</f>
        <v>屏外观类不良</v>
      </c>
      <c r="H20" s="36" t="str">
        <f>VLOOKUP($C20,退机原始数据!$A:$AJ,32,0)</f>
        <v>显示屏白团/黄团/背光不均不良</v>
      </c>
      <c r="I20" s="39" t="str">
        <f>VLOOKUP($C20,分析数据!$A:$C,2,0)</f>
        <v>蓝点，已消失</v>
      </c>
      <c r="J20" s="36">
        <f>VLOOKUP($C20,分析数据!$A:$C,3,0)</f>
        <v>0</v>
      </c>
      <c r="K20" s="40" t="s">
        <v>52</v>
      </c>
      <c r="L20" s="41">
        <f t="shared" si="0"/>
        <v>1</v>
      </c>
      <c r="M20" s="42"/>
    </row>
    <row r="21" spans="1:13" ht="27" customHeight="1">
      <c r="A21" s="32">
        <v>43346</v>
      </c>
      <c r="B21" s="33" t="str">
        <f>VLOOKUP($C21,退机原始数据!$A:$AJ,5,0)</f>
        <v>R17 PBEM00</v>
      </c>
      <c r="C21" s="10" t="s">
        <v>70</v>
      </c>
      <c r="D21" s="34" t="str">
        <f>VLOOKUP($C21,退机原始数据!$A:$AJ,11,0)</f>
        <v>用户包换</v>
      </c>
      <c r="E21" s="35" t="str">
        <f>VLOOKUP($C21,退机原始数据!$A:$AU,2,0)</f>
        <v>2018-08-22 19:54:54</v>
      </c>
      <c r="F21" s="7" t="str">
        <f>VLOOKUP($C21,退机原始数据!$A:$AJ,12,0)</f>
        <v>屏幕失灵，指纹不灵敏</v>
      </c>
      <c r="G21" s="36" t="str">
        <f>VLOOKUP($C21,退机原始数据!$A:$AJ,31,0)</f>
        <v>触摸屏类不良</v>
      </c>
      <c r="H21" s="36" t="str">
        <f>VLOOKUP($C21,退机原始数据!$A:$AJ,32,0)</f>
        <v>触摸屏无功能</v>
      </c>
      <c r="I21" s="39" t="str">
        <f>VLOOKUP($C21,分析数据!$A:$C,2,0)</f>
        <v>无功能</v>
      </c>
      <c r="J21" s="36" t="str">
        <f>VLOOKUP($C21,分析数据!$A:$C,3,0)</f>
        <v>VDDH短路</v>
      </c>
      <c r="K21" s="40" t="s">
        <v>52</v>
      </c>
      <c r="L21" s="41">
        <f t="shared" si="0"/>
        <v>1</v>
      </c>
      <c r="M21" s="42"/>
    </row>
    <row r="22" spans="1:13" ht="27" customHeight="1">
      <c r="A22" s="32">
        <v>43346</v>
      </c>
      <c r="B22" s="33" t="str">
        <f>VLOOKUP($C22,退机原始数据!$A:$AJ,5,0)</f>
        <v>R17 PBEM00</v>
      </c>
      <c r="C22" s="10" t="s">
        <v>71</v>
      </c>
      <c r="D22" s="34" t="str">
        <f>VLOOKUP($C22,退机原始数据!$A:$AJ,11,0)</f>
        <v>用户包换</v>
      </c>
      <c r="E22" s="35" t="str">
        <f>VLOOKUP($C22,退机原始数据!$A:$AU,2,0)</f>
        <v>2018-08-26 09:57:34</v>
      </c>
      <c r="F22" s="7" t="str">
        <f>VLOOKUP($C22,退机原始数据!$A:$AJ,12,0)</f>
        <v>触屏失灵</v>
      </c>
      <c r="G22" s="36" t="str">
        <f>VLOOKUP($C22,退机原始数据!$A:$AJ,31,0)</f>
        <v>触摸屏类不良</v>
      </c>
      <c r="H22" s="36" t="str">
        <f>VLOOKUP($C22,退机原始数据!$A:$AJ,32,0)</f>
        <v>触摸屏无功能</v>
      </c>
      <c r="I22" s="39" t="str">
        <f>VLOOKUP($C22,分析数据!$A:$C,2,0)</f>
        <v>无功能</v>
      </c>
      <c r="J22" s="36" t="str">
        <f>VLOOKUP($C22,分析数据!$A:$C,3,0)</f>
        <v>跟随整机</v>
      </c>
      <c r="K22" s="40" t="s">
        <v>52</v>
      </c>
      <c r="L22" s="41">
        <f t="shared" si="0"/>
        <v>1</v>
      </c>
      <c r="M22" s="42"/>
    </row>
    <row r="23" spans="1:13" ht="27" customHeight="1">
      <c r="A23" s="32">
        <v>43346</v>
      </c>
      <c r="B23" s="33" t="str">
        <f>VLOOKUP($C23,退机原始数据!$A:$AJ,5,0)</f>
        <v>R17 PBEM00</v>
      </c>
      <c r="C23" s="10" t="s">
        <v>72</v>
      </c>
      <c r="D23" s="34" t="str">
        <f>VLOOKUP($C23,退机原始数据!$A:$AJ,11,0)</f>
        <v>用户包换</v>
      </c>
      <c r="E23" s="35" t="str">
        <f>VLOOKUP($C23,退机原始数据!$A:$AU,2,0)</f>
        <v>2018-08-24 23:14:20</v>
      </c>
      <c r="F23" s="7" t="str">
        <f>VLOOKUP($C23,退机原始数据!$A:$AJ,12,0)</f>
        <v>喇叭杂音</v>
      </c>
      <c r="G23" s="36" t="str">
        <f>VLOOKUP($C23,退机原始数据!$A:$AJ,31,0)</f>
        <v>扬声器类不良</v>
      </c>
      <c r="H23" s="36" t="str">
        <f>VLOOKUP($C23,退机原始数据!$A:$AJ,32,0)</f>
        <v>扬声器杂音</v>
      </c>
      <c r="I23" s="39" t="s">
        <v>73</v>
      </c>
      <c r="J23" s="8"/>
      <c r="K23" s="40" t="s">
        <v>50</v>
      </c>
      <c r="L23" s="41">
        <f t="shared" si="0"/>
        <v>1</v>
      </c>
      <c r="M23" s="42"/>
    </row>
    <row r="24" spans="1:13" ht="27" customHeight="1">
      <c r="A24" s="32">
        <v>43346</v>
      </c>
      <c r="B24" s="33" t="str">
        <f>VLOOKUP($C24,退机原始数据!$A:$AJ,5,0)</f>
        <v>R17 PBEM00</v>
      </c>
      <c r="C24" s="10" t="s">
        <v>74</v>
      </c>
      <c r="D24" s="34" t="str">
        <f>VLOOKUP($C24,退机原始数据!$A:$AJ,11,0)</f>
        <v>用户包换</v>
      </c>
      <c r="E24" s="35" t="str">
        <f>VLOOKUP($C24,退机原始数据!$A:$AU,2,0)</f>
        <v>2018-08-25 22:06:25</v>
      </c>
      <c r="F24" s="7" t="str">
        <f>VLOOKUP($C24,退机原始数据!$A:$AJ,12,0)</f>
        <v xml:space="preserve">扬声器杂音   </v>
      </c>
      <c r="G24" s="36" t="str">
        <f>VLOOKUP($C24,退机原始数据!$A:$AJ,31,0)</f>
        <v>扬声器类不良</v>
      </c>
      <c r="H24" s="36" t="str">
        <f>VLOOKUP($C24,退机原始数据!$A:$AJ,32,0)</f>
        <v>扬声器杂音</v>
      </c>
      <c r="I24" s="39" t="s">
        <v>73</v>
      </c>
      <c r="J24" s="8"/>
      <c r="K24" s="40" t="s">
        <v>50</v>
      </c>
      <c r="L24" s="41">
        <f t="shared" si="0"/>
        <v>1</v>
      </c>
      <c r="M24" s="42"/>
    </row>
    <row r="25" spans="1:13" ht="27" customHeight="1">
      <c r="A25" s="32">
        <v>43346</v>
      </c>
      <c r="B25" s="33" t="str">
        <f>VLOOKUP($C25,退机原始数据!$A:$AJ,5,0)</f>
        <v>R17 PBET00</v>
      </c>
      <c r="C25" s="10" t="s">
        <v>75</v>
      </c>
      <c r="D25" s="34" t="str">
        <f>VLOOKUP($C25,退机原始数据!$A:$AJ,11,0)</f>
        <v>用户包换</v>
      </c>
      <c r="E25" s="35" t="str">
        <f>VLOOKUP($C25,退机原始数据!$A:$AU,2,0)</f>
        <v>2018-08-27 12:52:42</v>
      </c>
      <c r="F25" s="7" t="str">
        <f>VLOOKUP($C25,退机原始数据!$A:$AJ,12,0)</f>
        <v>通话有时候对方听不到</v>
      </c>
      <c r="G25" s="36" t="str">
        <f>VLOOKUP($C25,退机原始数据!$A:$AJ,31,0)</f>
        <v>送话类不良</v>
      </c>
      <c r="H25" s="36" t="str">
        <f>VLOOKUP($C25,退机原始数据!$A:$AJ,32,0)</f>
        <v>送话无声</v>
      </c>
      <c r="I25" s="39" t="s">
        <v>73</v>
      </c>
      <c r="J25" s="8"/>
      <c r="K25" s="40" t="s">
        <v>50</v>
      </c>
      <c r="L25" s="41">
        <f t="shared" si="0"/>
        <v>1</v>
      </c>
      <c r="M25" s="42"/>
    </row>
    <row r="26" spans="1:13" ht="27" customHeight="1">
      <c r="A26" s="32">
        <v>43346</v>
      </c>
      <c r="B26" s="33" t="str">
        <f>VLOOKUP($C26,退机原始数据!$A:$AJ,5,0)</f>
        <v>R17 PBEM00</v>
      </c>
      <c r="C26" s="10" t="s">
        <v>76</v>
      </c>
      <c r="D26" s="34" t="str">
        <f>VLOOKUP($C26,退机原始数据!$A:$AJ,11,0)</f>
        <v>用户包换</v>
      </c>
      <c r="E26" s="35" t="str">
        <f>VLOOKUP($C26,退机原始数据!$A:$AU,2,0)</f>
        <v>2018-08-26 08:31:28</v>
      </c>
      <c r="F26" s="7" t="str">
        <f>VLOOKUP($C26,退机原始数据!$A:$AJ,12,0)</f>
        <v>通话有时无声</v>
      </c>
      <c r="G26" s="36" t="str">
        <f>VLOOKUP($C26,退机原始数据!$A:$AJ,31,0)</f>
        <v>送话类不良</v>
      </c>
      <c r="H26" s="36" t="str">
        <f>VLOOKUP($C26,退机原始数据!$A:$AJ,32,0)</f>
        <v>送话无声</v>
      </c>
      <c r="I26" s="39" t="s">
        <v>73</v>
      </c>
      <c r="J26" s="8"/>
      <c r="K26" s="40" t="s">
        <v>50</v>
      </c>
      <c r="L26" s="41">
        <f t="shared" si="0"/>
        <v>1</v>
      </c>
      <c r="M26" s="42"/>
    </row>
    <row r="27" spans="1:13" ht="27" customHeight="1">
      <c r="A27" s="32">
        <v>43346</v>
      </c>
      <c r="B27" s="33" t="str">
        <f>VLOOKUP($C27,退机原始数据!$A:$AJ,5,0)</f>
        <v>R17 PBEM00</v>
      </c>
      <c r="C27" s="10" t="s">
        <v>77</v>
      </c>
      <c r="D27" s="34" t="str">
        <f>VLOOKUP($C27,退机原始数据!$A:$AJ,11,0)</f>
        <v>用户强换</v>
      </c>
      <c r="E27" s="35" t="str">
        <f>VLOOKUP($C27,退机原始数据!$A:$AU,2,0)</f>
        <v>2018-08-23 00:08:19</v>
      </c>
      <c r="F27" s="7" t="str">
        <f>VLOOKUP($C27,退机原始数据!$A:$AJ,12,0)</f>
        <v>上网慢</v>
      </c>
      <c r="G27" s="36" t="str">
        <f>VLOOKUP($C27,退机原始数据!$A:$AJ,31,0)</f>
        <v>通话/信号/网络不良</v>
      </c>
      <c r="H27" s="36" t="str">
        <f>VLOOKUP($C27,退机原始数据!$A:$AJ,32,0)</f>
        <v>数据类不良</v>
      </c>
      <c r="I27" s="39" t="s">
        <v>73</v>
      </c>
      <c r="J27" s="8"/>
      <c r="K27" s="40" t="s">
        <v>50</v>
      </c>
      <c r="L27" s="41">
        <f t="shared" si="0"/>
        <v>1</v>
      </c>
      <c r="M27" s="42"/>
    </row>
    <row r="28" spans="1:13" ht="27" customHeight="1">
      <c r="A28" s="32">
        <v>43346</v>
      </c>
      <c r="B28" s="33" t="str">
        <f>VLOOKUP($C28,退机原始数据!$A:$AJ,5,0)</f>
        <v>R17 PBEM00</v>
      </c>
      <c r="C28" s="10" t="s">
        <v>78</v>
      </c>
      <c r="D28" s="34" t="str">
        <f>VLOOKUP($C28,退机原始数据!$A:$AJ,11,0)</f>
        <v>用户包换</v>
      </c>
      <c r="E28" s="35" t="str">
        <f>VLOOKUP($C28,退机原始数据!$A:$AU,2,0)</f>
        <v>2018-08-26 00:39:10</v>
      </c>
      <c r="F28" s="7" t="str">
        <f>VLOOKUP($C28,退机原始数据!$A:$AJ,12,0)</f>
        <v>wifi连接断线</v>
      </c>
      <c r="G28" s="36" t="str">
        <f>VLOOKUP($C28,退机原始数据!$A:$AJ,31,0)</f>
        <v>无线连接类不良</v>
      </c>
      <c r="H28" s="36" t="str">
        <f>VLOOKUP($C28,退机原始数据!$A:$AJ,32,0)</f>
        <v>WIFI连接类不良</v>
      </c>
      <c r="I28" s="39" t="s">
        <v>73</v>
      </c>
      <c r="J28" s="8"/>
      <c r="K28" s="40" t="s">
        <v>50</v>
      </c>
      <c r="L28" s="41">
        <f t="shared" si="0"/>
        <v>1</v>
      </c>
      <c r="M28" s="42"/>
    </row>
    <row r="29" spans="1:13" ht="27" customHeight="1">
      <c r="A29" s="32">
        <v>43346</v>
      </c>
      <c r="B29" s="33" t="str">
        <f>VLOOKUP($C29,退机原始数据!$A:$AJ,5,0)</f>
        <v>R17 PBEM00</v>
      </c>
      <c r="C29" s="10" t="s">
        <v>79</v>
      </c>
      <c r="D29" s="34" t="str">
        <f>VLOOKUP($C29,退机原始数据!$A:$AJ,11,0)</f>
        <v>用户包换</v>
      </c>
      <c r="E29" s="35" t="str">
        <f>VLOOKUP($C29,退机原始数据!$A:$AU,2,0)</f>
        <v>2018-08-21 18:21:47</v>
      </c>
      <c r="F29" s="7" t="str">
        <f>VLOOKUP($C29,退机原始数据!$A:$AJ,12,0)</f>
        <v>后置相机打不开</v>
      </c>
      <c r="G29" s="36" t="str">
        <f>VLOOKUP($C29,退机原始数据!$A:$AJ,31,0)</f>
        <v>拍照/摄像功能类不良</v>
      </c>
      <c r="H29" s="36" t="str">
        <f>VLOOKUP($C29,退机原始数据!$A:$AJ,32,0)</f>
        <v>无法进入拍照/摄像</v>
      </c>
      <c r="I29" s="39" t="str">
        <f>VLOOKUP($C29,分析数据!$A:$C,2,0)</f>
        <v>后置打不开</v>
      </c>
      <c r="J29" s="36" t="str">
        <f>VLOOKUP($C29,分析数据!$A:$C,3,0)</f>
        <v>BTB扣偏</v>
      </c>
      <c r="K29" s="40"/>
      <c r="L29" s="41">
        <f t="shared" si="0"/>
        <v>0</v>
      </c>
      <c r="M29" s="42"/>
    </row>
    <row r="30" spans="1:13" ht="27" customHeight="1">
      <c r="A30" s="32">
        <v>43346</v>
      </c>
      <c r="B30" s="33" t="str">
        <f>VLOOKUP($C30,退机原始数据!$A:$AJ,5,0)</f>
        <v>R17 PBEM00</v>
      </c>
      <c r="C30" s="10" t="s">
        <v>80</v>
      </c>
      <c r="D30" s="34" t="str">
        <f>VLOOKUP($C30,退机原始数据!$A:$AJ,11,0)</f>
        <v>用户包换</v>
      </c>
      <c r="E30" s="35" t="str">
        <f>VLOOKUP($C30,退机原始数据!$A:$AU,2,0)</f>
        <v>2018-08-26 06:17:07</v>
      </c>
      <c r="F30" s="7" t="str">
        <f>VLOOKUP($C30,退机原始数据!$A:$AJ,12,0)</f>
        <v>拍照黑白</v>
      </c>
      <c r="G30" s="36" t="str">
        <f>VLOOKUP($C30,退机原始数据!$A:$AJ,31,0)</f>
        <v>拍照/摄像功能类不良</v>
      </c>
      <c r="H30" s="36" t="str">
        <f>VLOOKUP($C30,退机原始数据!$A:$AJ,32,0)</f>
        <v>拍照/摄像花屏</v>
      </c>
      <c r="I30" s="39" t="str">
        <f>VLOOKUP($C30,分析数据!$A:$C,2,0)</f>
        <v>后副打不开</v>
      </c>
      <c r="J30" s="36" t="str">
        <f>VLOOKUP($C30,分析数据!$A:$C,3,0)</f>
        <v>BTB扣坏</v>
      </c>
      <c r="K30" s="40"/>
      <c r="L30" s="41">
        <f t="shared" si="0"/>
        <v>0</v>
      </c>
      <c r="M30" s="42"/>
    </row>
    <row r="31" spans="1:13" ht="27" customHeight="1">
      <c r="A31" s="32">
        <v>43346</v>
      </c>
      <c r="B31" s="33" t="str">
        <f>VLOOKUP($C31,退机原始数据!$A:$AJ,5,0)</f>
        <v>R17 PBEM00</v>
      </c>
      <c r="C31" s="10" t="s">
        <v>81</v>
      </c>
      <c r="D31" s="34" t="str">
        <f>VLOOKUP($C31,退机原始数据!$A:$AJ,11,0)</f>
        <v>售前开箱坏</v>
      </c>
      <c r="E31" s="35" t="str">
        <f>VLOOKUP($C31,退机原始数据!$A:$AU,2,0)</f>
        <v>2018-08-27 14:44:51</v>
      </c>
      <c r="F31" s="7" t="str">
        <f>VLOOKUP($C31,退机原始数据!$A:$AJ,12,0)</f>
        <v>打开相机黑屏</v>
      </c>
      <c r="G31" s="36" t="str">
        <f>VLOOKUP($C31,退机原始数据!$A:$AJ,31,0)</f>
        <v>拍照/摄像功能类不良</v>
      </c>
      <c r="H31" s="36" t="str">
        <f>VLOOKUP($C31,退机原始数据!$A:$AJ,32,0)</f>
        <v>拍照/摄像黑屏</v>
      </c>
      <c r="I31" s="39" t="str">
        <f>VLOOKUP($C31,分析数据!$A:$C,2,0)</f>
        <v>人像模式死机重启</v>
      </c>
      <c r="J31" s="36" t="str">
        <f>VLOOKUP($C31,分析数据!$A:$C,3,0)</f>
        <v>主板，借开发冯华杰</v>
      </c>
      <c r="K31" s="40" t="s">
        <v>82</v>
      </c>
      <c r="L31" s="41">
        <f t="shared" si="0"/>
        <v>1</v>
      </c>
      <c r="M31" s="42"/>
    </row>
    <row r="32" spans="1:13" ht="27" customHeight="1">
      <c r="A32" s="32">
        <v>43346</v>
      </c>
      <c r="B32" s="33" t="str">
        <f>VLOOKUP($C32,退机原始数据!$A:$AJ,5,0)</f>
        <v>R17 PBEM00</v>
      </c>
      <c r="C32" s="10" t="s">
        <v>83</v>
      </c>
      <c r="D32" s="34" t="str">
        <f>VLOOKUP($C32,退机原始数据!$A:$AJ,11,0)</f>
        <v>用户包换</v>
      </c>
      <c r="E32" s="35" t="str">
        <f>VLOOKUP($C32,退机原始数据!$A:$AU,2,0)</f>
        <v>2018-08-23 17:52:54</v>
      </c>
      <c r="F32" s="7" t="str">
        <f>VLOOKUP($C32,退机原始数据!$A:$AJ,12,0)</f>
        <v>打开相机选择人像模式死机重启</v>
      </c>
      <c r="G32" s="36" t="str">
        <f>VLOOKUP($C32,退机原始数据!$A:$AJ,31,0)</f>
        <v>拍照/摄像功能类不良</v>
      </c>
      <c r="H32" s="36" t="str">
        <f>VLOOKUP($C32,退机原始数据!$A:$AJ,32,0)</f>
        <v>无法进入拍照/摄像</v>
      </c>
      <c r="I32" s="39" t="str">
        <f>VLOOKUP($C32,分析数据!$A:$C,2,0)</f>
        <v>后置打不开</v>
      </c>
      <c r="J32" s="36" t="str">
        <f>VLOOKUP($C32,分析数据!$A:$C,3,0)</f>
        <v>主板，借开发冯华杰</v>
      </c>
      <c r="K32" s="40" t="s">
        <v>82</v>
      </c>
      <c r="L32" s="41">
        <f t="shared" si="0"/>
        <v>1</v>
      </c>
      <c r="M32" s="42"/>
    </row>
    <row r="33" spans="1:13" ht="27" customHeight="1">
      <c r="A33" s="32">
        <v>43346</v>
      </c>
      <c r="B33" s="33" t="str">
        <f>VLOOKUP($C33,退机原始数据!$A:$AJ,5,0)</f>
        <v>R17 PBET00</v>
      </c>
      <c r="C33" s="10" t="s">
        <v>84</v>
      </c>
      <c r="D33" s="34" t="str">
        <f>VLOOKUP($C33,退机原始数据!$A:$AJ,11,0)</f>
        <v>用户包换</v>
      </c>
      <c r="E33" s="35" t="str">
        <f>VLOOKUP($C33,退机原始数据!$A:$AU,2,0)</f>
        <v>2018-08-25 07:30:51</v>
      </c>
      <c r="F33" s="7" t="str">
        <f>VLOOKUP($C33,退机原始数据!$A:$AJ,12,0)</f>
        <v>无固定路径随机性死机 黑屏/自动关机</v>
      </c>
      <c r="G33" s="36" t="str">
        <f>VLOOKUP($C33,退机原始数据!$A:$AJ,31,0)</f>
        <v>黑屏、死机定屏、重启</v>
      </c>
      <c r="H33" s="36" t="str">
        <f>VLOOKUP($C33,退机原始数据!$A:$AJ,32,0)</f>
        <v>黑屏</v>
      </c>
      <c r="I33" s="39" t="s">
        <v>85</v>
      </c>
      <c r="J33" s="8"/>
      <c r="K33" s="40" t="s">
        <v>86</v>
      </c>
      <c r="L33" s="41">
        <f t="shared" si="0"/>
        <v>1</v>
      </c>
      <c r="M33" s="42"/>
    </row>
    <row r="34" spans="1:13" ht="27" customHeight="1">
      <c r="A34" s="32">
        <v>43346</v>
      </c>
      <c r="B34" s="33" t="str">
        <f>VLOOKUP($C34,退机原始数据!$A:$AJ,5,0)</f>
        <v>R17 PBEM00</v>
      </c>
      <c r="C34" s="10" t="s">
        <v>87</v>
      </c>
      <c r="D34" s="34" t="str">
        <f>VLOOKUP($C34,退机原始数据!$A:$AJ,11,0)</f>
        <v>用户包换</v>
      </c>
      <c r="E34" s="35" t="str">
        <f>VLOOKUP($C34,退机原始数据!$A:$AU,2,0)</f>
        <v>2018-08-24 04:24:51</v>
      </c>
      <c r="F34" s="7" t="str">
        <f>VLOOKUP($C34,退机原始数据!$A:$AJ,12,0)</f>
        <v>有时死机</v>
      </c>
      <c r="G34" s="36" t="str">
        <f>VLOOKUP($C34,退机原始数据!$A:$AJ,31,0)</f>
        <v>黑屏、死机定屏、重启</v>
      </c>
      <c r="H34" s="36" t="str">
        <f>VLOOKUP($C34,退机原始数据!$A:$AJ,32,0)</f>
        <v>黑屏</v>
      </c>
      <c r="I34" s="39" t="s">
        <v>85</v>
      </c>
      <c r="J34" s="8"/>
      <c r="K34" s="40" t="s">
        <v>86</v>
      </c>
      <c r="L34" s="41">
        <f t="shared" si="0"/>
        <v>1</v>
      </c>
      <c r="M34" s="42"/>
    </row>
    <row r="35" spans="1:13" ht="27" customHeight="1">
      <c r="A35" s="32">
        <v>43346</v>
      </c>
      <c r="B35" s="33" t="str">
        <f>VLOOKUP($C35,退机原始数据!$A:$AJ,5,0)</f>
        <v>R17 PBEM00</v>
      </c>
      <c r="C35" s="10" t="s">
        <v>88</v>
      </c>
      <c r="D35" s="34" t="str">
        <f>VLOOKUP($C35,退机原始数据!$A:$AJ,11,0)</f>
        <v>用户强换</v>
      </c>
      <c r="E35" s="35" t="str">
        <f>VLOOKUP($C35,退机原始数据!$A:$AU,2,0)</f>
        <v>2018-08-21 07:16:16</v>
      </c>
      <c r="F35" s="7" t="str">
        <f>VLOOKUP($C35,退机原始数据!$A:$AJ,12,0)</f>
        <v>自动关机</v>
      </c>
      <c r="G35" s="36" t="str">
        <f>VLOOKUP($C35,退机原始数据!$A:$AJ,31,0)</f>
        <v>黑屏、死机定屏、重启</v>
      </c>
      <c r="H35" s="36" t="str">
        <f>VLOOKUP($C35,退机原始数据!$A:$AJ,32,0)</f>
        <v>黑屏</v>
      </c>
      <c r="I35" s="39" t="s">
        <v>85</v>
      </c>
      <c r="J35" s="8"/>
      <c r="K35" s="40" t="s">
        <v>86</v>
      </c>
      <c r="L35" s="41">
        <f t="shared" si="0"/>
        <v>1</v>
      </c>
      <c r="M35" s="42"/>
    </row>
    <row r="36" spans="1:13" ht="27" customHeight="1">
      <c r="A36" s="32">
        <v>43346</v>
      </c>
      <c r="B36" s="33" t="str">
        <f>VLOOKUP($C36,退机原始数据!$A:$AJ,5,0)</f>
        <v>R17 PBEM00</v>
      </c>
      <c r="C36" s="10" t="s">
        <v>89</v>
      </c>
      <c r="D36" s="34" t="str">
        <f>VLOOKUP($C36,退机原始数据!$A:$AJ,11,0)</f>
        <v>用户包换</v>
      </c>
      <c r="E36" s="35" t="str">
        <f>VLOOKUP($C36,退机原始数据!$A:$AU,2,0)</f>
        <v>2018-08-26 06:19:51</v>
      </c>
      <c r="F36" s="7" t="str">
        <f>VLOOKUP($C36,退机原始数据!$A:$AJ,12,0)</f>
        <v>死机</v>
      </c>
      <c r="G36" s="36" t="str">
        <f>VLOOKUP($C36,退机原始数据!$A:$AJ,31,0)</f>
        <v>黑屏、死机定屏、重启</v>
      </c>
      <c r="H36" s="36" t="str">
        <f>VLOOKUP($C36,退机原始数据!$A:$AJ,32,0)</f>
        <v>定屏（亮屏界面卡住）</v>
      </c>
      <c r="I36" s="39" t="s">
        <v>85</v>
      </c>
      <c r="J36" s="8"/>
      <c r="K36" s="40" t="s">
        <v>86</v>
      </c>
      <c r="L36" s="41">
        <f t="shared" si="0"/>
        <v>1</v>
      </c>
      <c r="M36" s="42"/>
    </row>
    <row r="37" spans="1:13" ht="27" customHeight="1">
      <c r="A37" s="32">
        <v>43346</v>
      </c>
      <c r="B37" s="33" t="str">
        <f>VLOOKUP($C37,退机原始数据!$A:$AJ,5,0)</f>
        <v>R17 PBET00</v>
      </c>
      <c r="C37" s="10" t="s">
        <v>90</v>
      </c>
      <c r="D37" s="34" t="str">
        <f>VLOOKUP($C37,退机原始数据!$A:$AJ,11,0)</f>
        <v>用户包换</v>
      </c>
      <c r="E37" s="35" t="str">
        <f>VLOOKUP($C37,退机原始数据!$A:$AU,2,0)</f>
        <v>2018-08-25 13:26:00</v>
      </c>
      <c r="F37" s="7" t="str">
        <f>VLOOKUP($C37,退机原始数据!$A:$AJ,12,0)</f>
        <v>死机重启</v>
      </c>
      <c r="G37" s="36" t="str">
        <f>VLOOKUP($C37,退机原始数据!$A:$AJ,31,0)</f>
        <v>黑屏、死机定屏、重启</v>
      </c>
      <c r="H37" s="36" t="str">
        <f>VLOOKUP($C37,退机原始数据!$A:$AJ,32,0)</f>
        <v>重启</v>
      </c>
      <c r="I37" s="39" t="s">
        <v>85</v>
      </c>
      <c r="J37" s="8"/>
      <c r="K37" s="40" t="s">
        <v>86</v>
      </c>
      <c r="L37" s="41">
        <f t="shared" si="0"/>
        <v>1</v>
      </c>
      <c r="M37" s="42"/>
    </row>
    <row r="38" spans="1:13" ht="27" customHeight="1">
      <c r="A38" s="32">
        <v>43346</v>
      </c>
      <c r="B38" s="33" t="str">
        <f>VLOOKUP($C38,退机原始数据!$A:$AJ,5,0)</f>
        <v>R17 PBEM00</v>
      </c>
      <c r="C38" s="10" t="s">
        <v>91</v>
      </c>
      <c r="D38" s="34" t="str">
        <f>VLOOKUP($C38,退机原始数据!$A:$AJ,11,0)</f>
        <v>用户包换</v>
      </c>
      <c r="E38" s="35" t="str">
        <f>VLOOKUP($C38,退机原始数据!$A:$AU,2,0)</f>
        <v>2018-08-23 18:27:45</v>
      </c>
      <c r="F38" s="7" t="str">
        <f>VLOOKUP($C38,退机原始数据!$A:$AJ,12,0)</f>
        <v>死机，手机卡拿出来还显示4G</v>
      </c>
      <c r="G38" s="36" t="str">
        <f>VLOOKUP($C38,退机原始数据!$A:$AJ,31,0)</f>
        <v>黑屏、死机定屏、重启</v>
      </c>
      <c r="H38" s="36" t="str">
        <f>VLOOKUP($C38,退机原始数据!$A:$AJ,32,0)</f>
        <v>定屏（亮屏界面卡住）</v>
      </c>
      <c r="I38" s="39" t="s">
        <v>85</v>
      </c>
      <c r="J38" s="8"/>
      <c r="K38" s="40" t="s">
        <v>86</v>
      </c>
      <c r="L38" s="41">
        <f t="shared" si="0"/>
        <v>1</v>
      </c>
      <c r="M38" s="42"/>
    </row>
    <row r="39" spans="1:13" ht="27" customHeight="1">
      <c r="A39" s="32">
        <v>43346</v>
      </c>
      <c r="B39" s="33" t="str">
        <f>VLOOKUP($C39,退机原始数据!$A:$AJ,5,0)</f>
        <v>R17 PBEM00</v>
      </c>
      <c r="C39" s="10" t="s">
        <v>92</v>
      </c>
      <c r="D39" s="34" t="str">
        <f>VLOOKUP($C39,退机原始数据!$A:$AJ,11,0)</f>
        <v>用户包换</v>
      </c>
      <c r="E39" s="35" t="str">
        <f>VLOOKUP($C39,退机原始数据!$A:$AU,2,0)</f>
        <v>2018-08-26 14:28:30</v>
      </c>
      <c r="F39" s="7" t="str">
        <f>VLOOKUP($C39,退机原始数据!$A:$AJ,12,0)</f>
        <v>玩游戏卡屏还会出现重影</v>
      </c>
      <c r="G39" s="36" t="str">
        <f>VLOOKUP($C39,退机原始数据!$A:$AJ,31,0)</f>
        <v>卡顿类不良</v>
      </c>
      <c r="H39" s="36" t="str">
        <f>VLOOKUP($C39,退机原始数据!$A:$AJ,32,0)</f>
        <v>反应慢</v>
      </c>
      <c r="I39" s="39" t="s">
        <v>85</v>
      </c>
      <c r="J39" s="8"/>
      <c r="K39" s="40" t="s">
        <v>86</v>
      </c>
      <c r="L39" s="41">
        <f t="shared" si="0"/>
        <v>1</v>
      </c>
      <c r="M39" s="42"/>
    </row>
    <row r="40" spans="1:13" ht="27" customHeight="1">
      <c r="A40" s="32">
        <v>43346</v>
      </c>
      <c r="B40" s="33" t="str">
        <f>VLOOKUP($C40,退机原始数据!$A:$AJ,5,0)</f>
        <v>R17 PBEM00</v>
      </c>
      <c r="C40" s="10" t="s">
        <v>93</v>
      </c>
      <c r="D40" s="34" t="str">
        <f>VLOOKUP($C40,退机原始数据!$A:$AJ,11,0)</f>
        <v>用户包换</v>
      </c>
      <c r="E40" s="35" t="str">
        <f>VLOOKUP($C40,退机原始数据!$A:$AU,2,0)</f>
        <v>2018-08-26 03:34:08</v>
      </c>
      <c r="F40" s="7" t="str">
        <f>VLOOKUP($C40,退机原始数据!$A:$AJ,12,0)</f>
        <v>起点直播的时候卡顿</v>
      </c>
      <c r="G40" s="36" t="str">
        <f>VLOOKUP($C40,退机原始数据!$A:$AJ,31,0)</f>
        <v>卡顿类不良</v>
      </c>
      <c r="H40" s="36" t="str">
        <f>VLOOKUP($C40,退机原始数据!$A:$AJ,32,0)</f>
        <v>反应慢</v>
      </c>
      <c r="I40" s="39" t="s">
        <v>85</v>
      </c>
      <c r="J40" s="8"/>
      <c r="K40" s="40" t="s">
        <v>86</v>
      </c>
      <c r="L40" s="41">
        <f t="shared" si="0"/>
        <v>1</v>
      </c>
      <c r="M40" s="42"/>
    </row>
    <row r="41" spans="1:13" ht="27" customHeight="1">
      <c r="A41" s="32">
        <v>43346</v>
      </c>
      <c r="B41" s="33" t="str">
        <f>VLOOKUP($C41,退机原始数据!$A:$AJ,5,0)</f>
        <v>R17 PBEM00</v>
      </c>
      <c r="C41" s="10" t="s">
        <v>94</v>
      </c>
      <c r="D41" s="34" t="str">
        <f>VLOOKUP($C41,退机原始数据!$A:$AJ,11,0)</f>
        <v>用户包换</v>
      </c>
      <c r="E41" s="35" t="str">
        <f>VLOOKUP($C41,退机原始数据!$A:$AU,2,0)</f>
        <v>2018-08-26 00:20:59</v>
      </c>
      <c r="F41" s="7" t="str">
        <f>VLOOKUP($C41,退机原始数据!$A:$AJ,12,0)</f>
        <v>耗电</v>
      </c>
      <c r="G41" s="36" t="str">
        <f>VLOOKUP($C41,退机原始数据!$A:$AJ,31,0)</f>
        <v>耗电发热类不良</v>
      </c>
      <c r="H41" s="36" t="str">
        <f>VLOOKUP($C41,退机原始数据!$A:$AJ,32,0)</f>
        <v>耗电</v>
      </c>
      <c r="I41" s="39" t="s">
        <v>85</v>
      </c>
      <c r="J41" s="8"/>
      <c r="K41" s="40" t="s">
        <v>86</v>
      </c>
      <c r="L41" s="41">
        <f t="shared" si="0"/>
        <v>1</v>
      </c>
      <c r="M41" s="42"/>
    </row>
    <row r="42" spans="1:13" ht="27" customHeight="1">
      <c r="A42" s="32">
        <v>43346</v>
      </c>
      <c r="B42" s="33" t="str">
        <f>VLOOKUP($C42,退机原始数据!$A:$AJ,5,0)</f>
        <v>R17 PBEM00</v>
      </c>
      <c r="C42" s="10" t="s">
        <v>95</v>
      </c>
      <c r="D42" s="34" t="str">
        <f>VLOOKUP($C42,退机原始数据!$A:$AJ,11,0)</f>
        <v>用户包换</v>
      </c>
      <c r="E42" s="35" t="str">
        <f>VLOOKUP($C42,退机原始数据!$A:$AU,2,0)</f>
        <v>2018-08-25 19:59:36</v>
      </c>
      <c r="F42" s="7" t="str">
        <f>VLOOKUP($C42,退机原始数据!$A:$AJ,12,0)</f>
        <v>用户觉得耗电快，有时无送话</v>
      </c>
      <c r="G42" s="36" t="str">
        <f>VLOOKUP($C42,退机原始数据!$A:$AJ,31,0)</f>
        <v>耗电发热类不良</v>
      </c>
      <c r="H42" s="36" t="str">
        <f>VLOOKUP($C42,退机原始数据!$A:$AJ,32,0)</f>
        <v>耗电</v>
      </c>
      <c r="I42" s="39" t="s">
        <v>85</v>
      </c>
      <c r="J42" s="8"/>
      <c r="K42" s="40" t="s">
        <v>86</v>
      </c>
      <c r="L42" s="41">
        <f t="shared" si="0"/>
        <v>1</v>
      </c>
      <c r="M42" s="42"/>
    </row>
    <row r="43" spans="1:13" ht="27" customHeight="1">
      <c r="A43" s="32">
        <v>43346</v>
      </c>
      <c r="B43" s="33" t="str">
        <f>VLOOKUP($C43,退机原始数据!$A:$AJ,5,0)</f>
        <v>R17 PBEM00</v>
      </c>
      <c r="C43" s="10" t="s">
        <v>96</v>
      </c>
      <c r="D43" s="34" t="str">
        <f>VLOOKUP($C43,退机原始数据!$A:$AJ,11,0)</f>
        <v>用户包换</v>
      </c>
      <c r="E43" s="35" t="str">
        <f>VLOOKUP($C43,退机原始数据!$A:$AU,2,0)</f>
        <v>2018-08-20 21:41:12</v>
      </c>
      <c r="F43" s="7" t="str">
        <f>VLOOKUP($C43,退机原始数据!$A:$AJ,12,0)</f>
        <v>边框左侧有瑕疵100%</v>
      </c>
      <c r="G43" s="36" t="str">
        <f>VLOOKUP($C43,退机原始数据!$A:$AJ,31,0)</f>
        <v>外观不良</v>
      </c>
      <c r="H43" s="36" t="str">
        <f>VLOOKUP($C43,退机原始数据!$A:$AJ,32,0)</f>
        <v>碰伤/划伤/掉漆/异色点</v>
      </c>
      <c r="I43" s="39"/>
      <c r="J43" s="8"/>
      <c r="K43" s="40"/>
      <c r="L43" s="41">
        <f t="shared" si="0"/>
        <v>0</v>
      </c>
      <c r="M43" s="42"/>
    </row>
    <row r="44" spans="1:13" ht="27" customHeight="1">
      <c r="A44" s="32">
        <v>43346</v>
      </c>
      <c r="B44" s="33" t="str">
        <f>VLOOKUP($C44,退机原始数据!$A:$AJ,5,0)</f>
        <v>R17 PBEM00</v>
      </c>
      <c r="C44" s="10" t="s">
        <v>97</v>
      </c>
      <c r="D44" s="34" t="str">
        <f>VLOOKUP($C44,退机原始数据!$A:$AJ,11,0)</f>
        <v>售前开箱坏</v>
      </c>
      <c r="E44" s="35" t="str">
        <f>VLOOKUP($C44,退机原始数据!$A:$AU,2,0)</f>
        <v>2018-08-26 04:19:32</v>
      </c>
      <c r="F44" s="7" t="str">
        <f>VLOOKUP($C44,退机原始数据!$A:$AJ,12,0)</f>
        <v>开箱左下角有花痕。</v>
      </c>
      <c r="G44" s="36" t="str">
        <f>VLOOKUP($C44,退机原始数据!$A:$AJ,31,0)</f>
        <v>屏外观类不良</v>
      </c>
      <c r="H44" s="36" t="str">
        <f>VLOOKUP($C44,退机原始数据!$A:$AJ,32,0)</f>
        <v>触摸屏掉漆/掉油墨</v>
      </c>
      <c r="I44" s="39"/>
      <c r="J44" s="8"/>
      <c r="K44" s="40"/>
      <c r="L44" s="41">
        <f t="shared" si="0"/>
        <v>0</v>
      </c>
      <c r="M44" s="42"/>
    </row>
    <row r="45" spans="1:13" ht="27" customHeight="1">
      <c r="A45" s="32">
        <v>43346</v>
      </c>
      <c r="B45" s="33" t="str">
        <f>VLOOKUP($C45,退机原始数据!$A:$AJ,5,0)</f>
        <v>R17 PBEM00</v>
      </c>
      <c r="C45" s="10" t="s">
        <v>98</v>
      </c>
      <c r="D45" s="34" t="str">
        <f>VLOOKUP($C45,退机原始数据!$A:$AJ,11,0)</f>
        <v>售前开箱坏</v>
      </c>
      <c r="E45" s="35" t="str">
        <f>VLOOKUP($C45,退机原始数据!$A:$AU,2,0)</f>
        <v>2018-08-24 00:56:03</v>
      </c>
      <c r="F45" s="7" t="str">
        <f>VLOOKUP($C45,退机原始数据!$A:$AJ,12,0)</f>
        <v>手机边框有白点</v>
      </c>
      <c r="G45" s="36" t="str">
        <f>VLOOKUP($C45,退机原始数据!$A:$AJ,31,0)</f>
        <v>外观不良</v>
      </c>
      <c r="H45" s="36" t="str">
        <f>VLOOKUP($C45,退机原始数据!$A:$AJ,32,0)</f>
        <v>碰伤/划伤/掉漆/异色点</v>
      </c>
      <c r="I45" s="39"/>
      <c r="J45" s="8"/>
      <c r="K45" s="40"/>
      <c r="L45" s="41">
        <f t="shared" si="0"/>
        <v>0</v>
      </c>
      <c r="M45" s="42"/>
    </row>
    <row r="46" spans="1:13" ht="27" customHeight="1">
      <c r="A46" s="32">
        <v>43346</v>
      </c>
      <c r="B46" s="33" t="str">
        <f>VLOOKUP($C46,退机原始数据!$A:$AJ,5,0)</f>
        <v>R17 PBEM00</v>
      </c>
      <c r="C46" s="10" t="s">
        <v>99</v>
      </c>
      <c r="D46" s="34" t="str">
        <f>VLOOKUP($C46,退机原始数据!$A:$AJ,11,0)</f>
        <v>售前开箱坏</v>
      </c>
      <c r="E46" s="35" t="str">
        <f>VLOOKUP($C46,退机原始数据!$A:$AU,2,0)</f>
        <v>2018-08-29 03:48:16</v>
      </c>
      <c r="F46" s="7" t="str">
        <f>VLOOKUP($C46,退机原始数据!$A:$AJ,12,0)</f>
        <v>边框掉漆</v>
      </c>
      <c r="G46" s="36" t="str">
        <f>VLOOKUP($C46,退机原始数据!$A:$AJ,31,0)</f>
        <v>外观不良</v>
      </c>
      <c r="H46" s="36" t="str">
        <f>VLOOKUP($C46,退机原始数据!$A:$AJ,32,0)</f>
        <v>碰伤/划伤/掉漆/异色点</v>
      </c>
      <c r="I46" s="39"/>
      <c r="J46" s="8"/>
      <c r="K46" s="40"/>
      <c r="L46" s="41">
        <f t="shared" si="0"/>
        <v>0</v>
      </c>
      <c r="M46" s="42"/>
    </row>
    <row r="47" spans="1:13" ht="27" customHeight="1">
      <c r="A47" s="32">
        <v>43346</v>
      </c>
      <c r="B47" s="33" t="str">
        <f>VLOOKUP($C47,退机原始数据!$A:$AJ,5,0)</f>
        <v>R17 PBEM00</v>
      </c>
      <c r="C47" s="10" t="s">
        <v>100</v>
      </c>
      <c r="D47" s="34" t="str">
        <f>VLOOKUP($C47,退机原始数据!$A:$AJ,11,0)</f>
        <v>售前开箱坏</v>
      </c>
      <c r="E47" s="35" t="str">
        <f>VLOOKUP($C47,退机原始数据!$A:$AU,2,0)</f>
        <v>2018-08-25 18:28:51</v>
      </c>
      <c r="F47" s="7" t="str">
        <f>VLOOKUP($C47,退机原始数据!$A:$AJ,12,0)</f>
        <v>摄像头镜片缺损</v>
      </c>
      <c r="G47" s="36" t="str">
        <f>VLOOKUP($C47,退机原始数据!$A:$AJ,31,0)</f>
        <v>外观不良</v>
      </c>
      <c r="H47" s="36" t="str">
        <f>VLOOKUP($C47,退机原始数据!$A:$AJ,32,0)</f>
        <v>其他外观不良现象</v>
      </c>
      <c r="I47" s="39"/>
      <c r="J47" s="8"/>
      <c r="K47" s="40"/>
      <c r="L47" s="41">
        <f t="shared" si="0"/>
        <v>0</v>
      </c>
      <c r="M47" s="42"/>
    </row>
    <row r="48" spans="1:13" ht="27" customHeight="1">
      <c r="A48" s="32">
        <v>43346</v>
      </c>
      <c r="B48" s="33" t="str">
        <f>VLOOKUP($C48,退机原始数据!$A:$AJ,5,0)</f>
        <v>R17 PBEM00</v>
      </c>
      <c r="C48" s="10" t="s">
        <v>101</v>
      </c>
      <c r="D48" s="34" t="str">
        <f>VLOOKUP($C48,退机原始数据!$A:$AJ,11,0)</f>
        <v>售前开箱坏</v>
      </c>
      <c r="E48" s="35" t="str">
        <f>VLOOKUP($C48,退机原始数据!$A:$AU,2,0)</f>
        <v>2018-08-26 07:21:36</v>
      </c>
      <c r="F48" s="7" t="str">
        <f>VLOOKUP($C48,退机原始数据!$A:$AJ,12,0)</f>
        <v>掉漆</v>
      </c>
      <c r="G48" s="36" t="str">
        <f>VLOOKUP($C48,退机原始数据!$A:$AJ,31,0)</f>
        <v>外观不良</v>
      </c>
      <c r="H48" s="36" t="str">
        <f>VLOOKUP($C48,退机原始数据!$A:$AJ,32,0)</f>
        <v>碰伤/划伤/掉漆/异色点</v>
      </c>
      <c r="I48" s="39"/>
      <c r="J48" s="8"/>
      <c r="K48" s="40"/>
      <c r="L48" s="41">
        <f t="shared" si="0"/>
        <v>0</v>
      </c>
      <c r="M48" s="42"/>
    </row>
    <row r="49" spans="1:13" ht="27" customHeight="1">
      <c r="A49" s="32">
        <v>43346</v>
      </c>
      <c r="B49" s="33" t="str">
        <f>VLOOKUP($C49,退机原始数据!$A:$AJ,5,0)</f>
        <v>R17 PBEM00</v>
      </c>
      <c r="C49" s="10" t="s">
        <v>102</v>
      </c>
      <c r="D49" s="34" t="str">
        <f>VLOOKUP($C49,退机原始数据!$A:$AJ,11,0)</f>
        <v>售前开箱坏</v>
      </c>
      <c r="E49" s="35" t="str">
        <f>VLOOKUP($C49,退机原始数据!$A:$AU,2,0)</f>
        <v>2018-08-25 19:43:34</v>
      </c>
      <c r="F49" s="7" t="str">
        <f>VLOOKUP($C49,退机原始数据!$A:$AJ,12,0)</f>
        <v>后盖左上角有掉漆</v>
      </c>
      <c r="G49" s="36" t="str">
        <f>VLOOKUP($C49,退机原始数据!$A:$AJ,31,0)</f>
        <v>外观不良</v>
      </c>
      <c r="H49" s="36" t="str">
        <f>VLOOKUP($C49,退机原始数据!$A:$AJ,32,0)</f>
        <v>碰伤/划伤/掉漆/异色点</v>
      </c>
      <c r="I49" s="39"/>
      <c r="J49" s="8"/>
      <c r="K49" s="40"/>
      <c r="L49" s="41">
        <f t="shared" si="0"/>
        <v>0</v>
      </c>
      <c r="M49" s="42"/>
    </row>
    <row r="50" spans="1:13" ht="27" customHeight="1">
      <c r="A50" s="32">
        <v>43346</v>
      </c>
      <c r="B50" s="33" t="str">
        <f>VLOOKUP($C50,退机原始数据!$A:$AJ,5,0)</f>
        <v>R17 PBET00</v>
      </c>
      <c r="C50" s="10" t="s">
        <v>103</v>
      </c>
      <c r="D50" s="34" t="str">
        <f>VLOOKUP($C50,退机原始数据!$A:$AJ,11,0)</f>
        <v>用户包换</v>
      </c>
      <c r="E50" s="35" t="str">
        <f>VLOOKUP($C50,退机原始数据!$A:$AU,2,0)</f>
        <v>2018-08-23 04:13:26</v>
      </c>
      <c r="F50" s="7" t="str">
        <f>VLOOKUP($C50,退机原始数据!$A:$AJ,12,0)</f>
        <v>电池盖异色（音量键那侧有分层）</v>
      </c>
      <c r="G50" s="36" t="str">
        <f>VLOOKUP($C50,退机原始数据!$A:$AJ,31,0)</f>
        <v>外观不良</v>
      </c>
      <c r="H50" s="36" t="str">
        <f>VLOOKUP($C50,退机原始数据!$A:$AJ,32,0)</f>
        <v>碰伤/划伤/掉漆/异色点</v>
      </c>
      <c r="I50" s="39"/>
      <c r="J50" s="8"/>
      <c r="K50" s="40"/>
      <c r="L50" s="41">
        <f t="shared" si="0"/>
        <v>0</v>
      </c>
      <c r="M50" s="42"/>
    </row>
    <row r="51" spans="1:13" ht="27" customHeight="1">
      <c r="A51" s="32">
        <v>43346</v>
      </c>
      <c r="B51" s="33" t="str">
        <f>VLOOKUP($C51,退机原始数据!$A:$AJ,5,0)</f>
        <v>R17 PBEM00</v>
      </c>
      <c r="C51" s="10" t="s">
        <v>104</v>
      </c>
      <c r="D51" s="34" t="str">
        <f>VLOOKUP($C51,退机原始数据!$A:$AJ,11,0)</f>
        <v>售前开箱坏</v>
      </c>
      <c r="E51" s="35" t="str">
        <f>VLOOKUP($C51,退机原始数据!$A:$AU,2,0)</f>
        <v>2018-08-24 14:22:59</v>
      </c>
      <c r="F51" s="7" t="str">
        <f>VLOOKUP($C51,退机原始数据!$A:$AJ,12,0)</f>
        <v>屏下方边缘掉漆</v>
      </c>
      <c r="G51" s="36" t="str">
        <f>VLOOKUP($C51,退机原始数据!$A:$AJ,31,0)</f>
        <v>外观不良</v>
      </c>
      <c r="H51" s="36" t="str">
        <f>VLOOKUP($C51,退机原始数据!$A:$AJ,32,0)</f>
        <v>碰伤/划伤/掉漆/异色点</v>
      </c>
      <c r="I51" s="39"/>
      <c r="J51" s="8"/>
      <c r="K51" s="40"/>
      <c r="L51" s="41">
        <f t="shared" si="0"/>
        <v>0</v>
      </c>
      <c r="M51" s="42"/>
    </row>
    <row r="52" spans="1:13" ht="27" customHeight="1">
      <c r="A52" s="32">
        <v>43346</v>
      </c>
      <c r="B52" s="33" t="str">
        <f>VLOOKUP($C52,退机原始数据!$A:$AJ,5,0)</f>
        <v>R17 PBEM00</v>
      </c>
      <c r="C52" s="10" t="s">
        <v>105</v>
      </c>
      <c r="D52" s="34" t="str">
        <f>VLOOKUP($C52,退机原始数据!$A:$AJ,11,0)</f>
        <v>售前开箱坏</v>
      </c>
      <c r="E52" s="35" t="str">
        <f>VLOOKUP($C52,退机原始数据!$A:$AU,2,0)</f>
        <v>2018-08-22 13:58:34</v>
      </c>
      <c r="F52" s="7" t="str">
        <f>VLOOKUP($C52,退机原始数据!$A:$AJ,12,0)</f>
        <v>手机顶部听筒处外观有瑕疵</v>
      </c>
      <c r="G52" s="36" t="str">
        <f>VLOOKUP($C52,退机原始数据!$A:$AJ,31,0)</f>
        <v>外观不良</v>
      </c>
      <c r="H52" s="36" t="str">
        <f>VLOOKUP($C52,退机原始数据!$A:$AJ,32,0)</f>
        <v>其他外观不良现象</v>
      </c>
      <c r="I52" s="39"/>
      <c r="J52" s="8"/>
      <c r="K52" s="40"/>
      <c r="L52" s="41">
        <f t="shared" si="0"/>
        <v>0</v>
      </c>
      <c r="M52" s="42"/>
    </row>
    <row r="53" spans="1:13" ht="27" customHeight="1">
      <c r="A53" s="32">
        <v>43346</v>
      </c>
      <c r="B53" s="33" t="str">
        <f>VLOOKUP($C53,退机原始数据!$A:$AJ,5,0)</f>
        <v>R17 PBET00</v>
      </c>
      <c r="C53" s="10" t="s">
        <v>106</v>
      </c>
      <c r="D53" s="34" t="str">
        <f>VLOOKUP($C53,退机原始数据!$A:$AJ,11,0)</f>
        <v>售前开箱坏</v>
      </c>
      <c r="E53" s="35" t="str">
        <f>VLOOKUP($C53,退机原始数据!$A:$AU,2,0)</f>
        <v>2018-08-25 06:10:14</v>
      </c>
      <c r="F53" s="7" t="str">
        <f>VLOOKUP($C53,退机原始数据!$A:$AJ,12,0)</f>
        <v>屏幕电源键周围有凸痕</v>
      </c>
      <c r="G53" s="36" t="str">
        <f>VLOOKUP($C53,退机原始数据!$A:$AJ,31,0)</f>
        <v>外观不良</v>
      </c>
      <c r="H53" s="36" t="str">
        <f>VLOOKUP($C53,退机原始数据!$A:$AJ,32,0)</f>
        <v>其他外观不良现象</v>
      </c>
      <c r="I53" s="39"/>
      <c r="J53" s="8"/>
      <c r="K53" s="40"/>
      <c r="L53" s="41">
        <f t="shared" si="0"/>
        <v>0</v>
      </c>
      <c r="M53" s="42"/>
    </row>
    <row r="54" spans="1:13" ht="27" customHeight="1">
      <c r="A54" s="32">
        <v>43346</v>
      </c>
      <c r="B54" s="33" t="str">
        <f>VLOOKUP($C54,退机原始数据!$A:$AJ,5,0)</f>
        <v>R17 PBEM00</v>
      </c>
      <c r="C54" s="10" t="s">
        <v>107</v>
      </c>
      <c r="D54" s="34" t="str">
        <f>VLOOKUP($C54,退机原始数据!$A:$AJ,11,0)</f>
        <v>售前开箱坏</v>
      </c>
      <c r="E54" s="35" t="str">
        <f>VLOOKUP($C54,退机原始数据!$A:$AU,2,0)</f>
        <v>2018-08-21 07:05:40</v>
      </c>
      <c r="F54" s="7" t="str">
        <f>VLOOKUP($C54,退机原始数据!$A:$AJ,12,0)</f>
        <v>屏边框掉漆</v>
      </c>
      <c r="G54" s="36" t="str">
        <f>VLOOKUP($C54,退机原始数据!$A:$AJ,31,0)</f>
        <v>外观不良</v>
      </c>
      <c r="H54" s="36" t="str">
        <f>VLOOKUP($C54,退机原始数据!$A:$AJ,32,0)</f>
        <v>触摸屏掉漆/掉油墨</v>
      </c>
      <c r="I54" s="39"/>
      <c r="J54" s="8"/>
      <c r="K54" s="40"/>
      <c r="L54" s="41">
        <f t="shared" si="0"/>
        <v>0</v>
      </c>
      <c r="M54" s="42"/>
    </row>
    <row r="55" spans="1:13" ht="27" customHeight="1">
      <c r="A55" s="32">
        <v>43346</v>
      </c>
      <c r="B55" s="33" t="str">
        <f>VLOOKUP($C55,退机原始数据!$A:$AJ,5,0)</f>
        <v>R17 PBEM00</v>
      </c>
      <c r="C55" s="10" t="s">
        <v>108</v>
      </c>
      <c r="D55" s="34" t="str">
        <f>VLOOKUP($C55,退机原始数据!$A:$AJ,11,0)</f>
        <v>售前开箱坏</v>
      </c>
      <c r="E55" s="35" t="str">
        <f>VLOOKUP($C55,退机原始数据!$A:$AU,2,0)</f>
        <v>2018-08-24 18:41:09</v>
      </c>
      <c r="F55" s="7" t="str">
        <f>VLOOKUP($C55,退机原始数据!$A:$AJ,12,0)</f>
        <v>后盖掉漆</v>
      </c>
      <c r="G55" s="36" t="str">
        <f>VLOOKUP($C55,退机原始数据!$A:$AJ,31,0)</f>
        <v>外观不良</v>
      </c>
      <c r="H55" s="36" t="str">
        <f>VLOOKUP($C55,退机原始数据!$A:$AJ,32,0)</f>
        <v>碰伤/划伤/掉漆/异色点</v>
      </c>
      <c r="I55" s="39"/>
      <c r="J55" s="8"/>
      <c r="K55" s="40"/>
      <c r="L55" s="41">
        <f t="shared" si="0"/>
        <v>0</v>
      </c>
      <c r="M55" s="42"/>
    </row>
    <row r="56" spans="1:13" ht="27" customHeight="1">
      <c r="A56" s="32">
        <v>43346</v>
      </c>
      <c r="B56" s="33" t="str">
        <f>VLOOKUP($C56,退机原始数据!$A:$AJ,5,0)</f>
        <v>R17 PBEM00</v>
      </c>
      <c r="C56" s="10" t="s">
        <v>109</v>
      </c>
      <c r="D56" s="34" t="str">
        <f>VLOOKUP($C56,退机原始数据!$A:$AJ,11,0)</f>
        <v>售前开箱坏</v>
      </c>
      <c r="E56" s="35" t="str">
        <f>VLOOKUP($C56,退机原始数据!$A:$AU,2,0)</f>
        <v>2018-08-26 05:17:50</v>
      </c>
      <c r="F56" s="7" t="str">
        <f>VLOOKUP($C56,退机原始数据!$A:$AJ,12,0)</f>
        <v>边框有花纹</v>
      </c>
      <c r="G56" s="36" t="str">
        <f>VLOOKUP($C56,退机原始数据!$A:$AJ,31,0)</f>
        <v>外观不良</v>
      </c>
      <c r="H56" s="36" t="str">
        <f>VLOOKUP($C56,退机原始数据!$A:$AJ,32,0)</f>
        <v>其他外观不良现象</v>
      </c>
      <c r="I56" s="39"/>
      <c r="J56" s="8"/>
      <c r="K56" s="40"/>
      <c r="L56" s="41">
        <f t="shared" si="0"/>
        <v>0</v>
      </c>
      <c r="M56" s="42"/>
    </row>
    <row r="57" spans="1:13" ht="27" customHeight="1">
      <c r="A57" s="32">
        <v>43346</v>
      </c>
      <c r="B57" s="33" t="str">
        <f>VLOOKUP($C57,退机原始数据!$A:$AJ,5,0)</f>
        <v>R17 PBEM00</v>
      </c>
      <c r="C57" s="10" t="s">
        <v>110</v>
      </c>
      <c r="D57" s="34" t="str">
        <f>VLOOKUP($C57,退机原始数据!$A:$AJ,11,0)</f>
        <v>售前开箱坏</v>
      </c>
      <c r="E57" s="35" t="str">
        <f>VLOOKUP($C57,退机原始数据!$A:$AU,2,0)</f>
        <v>2018-08-22 22:47:40</v>
      </c>
      <c r="F57" s="7" t="str">
        <f>VLOOKUP($C57,退机原始数据!$A:$AJ,12,0)</f>
        <v>边框掉漆</v>
      </c>
      <c r="G57" s="36" t="str">
        <f>VLOOKUP($C57,退机原始数据!$A:$AJ,31,0)</f>
        <v>外观不良</v>
      </c>
      <c r="H57" s="36" t="str">
        <f>VLOOKUP($C57,退机原始数据!$A:$AJ,32,0)</f>
        <v>碰伤/划伤/掉漆/异色点</v>
      </c>
      <c r="I57" s="39"/>
      <c r="J57" s="8"/>
      <c r="K57" s="40"/>
      <c r="L57" s="41">
        <f t="shared" si="0"/>
        <v>0</v>
      </c>
      <c r="M57" s="42"/>
    </row>
    <row r="58" spans="1:13" ht="27" customHeight="1">
      <c r="A58" s="32">
        <v>43346</v>
      </c>
      <c r="B58" s="33" t="str">
        <f>VLOOKUP($C58,退机原始数据!$A:$AJ,5,0)</f>
        <v>R17 PBEM00</v>
      </c>
      <c r="C58" s="10" t="s">
        <v>111</v>
      </c>
      <c r="D58" s="34" t="str">
        <f>VLOOKUP($C58,退机原始数据!$A:$AJ,11,0)</f>
        <v>用户包换</v>
      </c>
      <c r="E58" s="35" t="str">
        <f>VLOOKUP($C58,退机原始数据!$A:$AU,2,0)</f>
        <v>2018-08-26 07:00:52</v>
      </c>
      <c r="F58" s="7" t="str">
        <f>VLOOKUP($C58,退机原始数据!$A:$AJ,12,0)</f>
        <v>充不进电</v>
      </c>
      <c r="G58" s="36" t="str">
        <f>VLOOKUP($C58,退机原始数据!$A:$AJ,31,0)</f>
        <v>充电类不良</v>
      </c>
      <c r="H58" s="36" t="str">
        <f>VLOOKUP($C58,退机原始数据!$A:$AJ,32,0)</f>
        <v>充电充不满电</v>
      </c>
      <c r="I58" s="39" t="s">
        <v>73</v>
      </c>
      <c r="J58" s="8"/>
      <c r="K58" s="40" t="s">
        <v>50</v>
      </c>
      <c r="L58" s="41">
        <f t="shared" si="0"/>
        <v>1</v>
      </c>
      <c r="M58" s="42"/>
    </row>
    <row r="59" spans="1:13" ht="27" customHeight="1">
      <c r="A59" s="32">
        <v>43346</v>
      </c>
      <c r="B59" s="33" t="str">
        <f>VLOOKUP($C59,退机原始数据!$A:$AJ,5,0)</f>
        <v>R17 PBEM00</v>
      </c>
      <c r="C59" s="10" t="s">
        <v>112</v>
      </c>
      <c r="D59" s="34" t="str">
        <f>VLOOKUP($C59,退机原始数据!$A:$AJ,11,0)</f>
        <v>用户包换</v>
      </c>
      <c r="E59" s="35" t="str">
        <f>VLOOKUP($C59,退机原始数据!$A:$AU,2,0)</f>
        <v>2018-08-21 06:54:00</v>
      </c>
      <c r="F59" s="7" t="str">
        <f>VLOOKUP($C59,退机原始数据!$A:$AJ,12,0)</f>
        <v>闪屏 不开机</v>
      </c>
      <c r="G59" s="36" t="str">
        <f>VLOOKUP($C59,退机原始数据!$A:$AJ,31,0)</f>
        <v>显示屏功能类不良</v>
      </c>
      <c r="H59" s="36" t="str">
        <f>VLOOKUP($C59,退机原始数据!$A:$AJ,32,0)</f>
        <v>显示屏闪屏</v>
      </c>
      <c r="I59" s="39" t="str">
        <f>VLOOKUP($C59,分析数据!$A:$C,2,0)</f>
        <v>不复现</v>
      </c>
      <c r="J59" s="36">
        <f>VLOOKUP($C59,分析数据!$A:$C,3,0)</f>
        <v>0</v>
      </c>
      <c r="K59" s="40" t="s">
        <v>50</v>
      </c>
      <c r="L59" s="41">
        <f t="shared" si="0"/>
        <v>1</v>
      </c>
      <c r="M59" s="42"/>
    </row>
    <row r="60" spans="1:13" ht="27" customHeight="1">
      <c r="A60" s="32">
        <v>43346</v>
      </c>
      <c r="B60" s="33" t="str">
        <f>VLOOKUP($C60,退机原始数据!$A:$AJ,5,0)</f>
        <v>R17 PBEM00</v>
      </c>
      <c r="C60" s="10" t="s">
        <v>113</v>
      </c>
      <c r="D60" s="34" t="str">
        <f>VLOOKUP($C60,退机原始数据!$A:$AJ,11,0)</f>
        <v>售前开箱坏</v>
      </c>
      <c r="E60" s="35" t="str">
        <f>VLOOKUP($C60,退机原始数据!$A:$AU,2,0)</f>
        <v>2018-08-24 02:50:49</v>
      </c>
      <c r="F60" s="7" t="str">
        <f>VLOOKUP($C60,退机原始数据!$A:$AJ,12,0)</f>
        <v>显示屏花屏，不开机</v>
      </c>
      <c r="G60" s="36" t="str">
        <f>VLOOKUP($C60,退机原始数据!$A:$AJ,31,0)</f>
        <v>显示屏功能类不良</v>
      </c>
      <c r="H60" s="36" t="str">
        <f>VLOOKUP($C60,退机原始数据!$A:$AJ,32,0)</f>
        <v>显示屏花屏</v>
      </c>
      <c r="I60" s="39" t="str">
        <f>VLOOKUP($C60,分析数据!$A:$C,2,0)</f>
        <v>黑屏</v>
      </c>
      <c r="J60" s="36" t="str">
        <f>VLOOKUP($C60,分析数据!$A:$C,3,0)</f>
        <v>BTB未扣好</v>
      </c>
      <c r="K60" s="40" t="s">
        <v>50</v>
      </c>
      <c r="L60" s="41">
        <f t="shared" si="0"/>
        <v>1</v>
      </c>
      <c r="M60" s="42"/>
    </row>
    <row r="61" spans="1:13" ht="27" customHeight="1">
      <c r="A61" s="32">
        <v>43346</v>
      </c>
      <c r="B61" s="33" t="str">
        <f>VLOOKUP($C61,退机原始数据!$A:$AJ,5,0)</f>
        <v>R17 PBEM00</v>
      </c>
      <c r="C61" s="10" t="s">
        <v>114</v>
      </c>
      <c r="D61" s="34" t="str">
        <f>VLOOKUP($C61,退机原始数据!$A:$AJ,11,0)</f>
        <v>售前开箱坏</v>
      </c>
      <c r="E61" s="35" t="str">
        <f>VLOOKUP($C61,退机原始数据!$A:$AU,2,0)</f>
        <v>2018-08-25 18:11:59</v>
      </c>
      <c r="F61" s="7" t="str">
        <f>VLOOKUP($C61,退机原始数据!$A:$AJ,12,0)</f>
        <v>开始不开机，充电后，开机花屏（满屏雪花），升级后故障依旧</v>
      </c>
      <c r="G61" s="36" t="str">
        <f>VLOOKUP($C61,退机原始数据!$A:$AJ,31,0)</f>
        <v>显示屏功能类不良</v>
      </c>
      <c r="H61" s="36" t="str">
        <f>VLOOKUP($C61,退机原始数据!$A:$AJ,32,0)</f>
        <v>显示屏花屏</v>
      </c>
      <c r="I61" s="39" t="str">
        <f>VLOOKUP($C61,分析数据!$A:$C,2,0)</f>
        <v>黑屏</v>
      </c>
      <c r="J61" s="36" t="str">
        <f>VLOOKUP($C61,分析数据!$A:$C,3,0)</f>
        <v>BTB未扣好</v>
      </c>
      <c r="K61" s="40" t="s">
        <v>50</v>
      </c>
      <c r="L61" s="41">
        <f t="shared" si="0"/>
        <v>1</v>
      </c>
      <c r="M61" s="42"/>
    </row>
    <row r="62" spans="1:13" ht="27" customHeight="1">
      <c r="A62" s="32">
        <v>43346</v>
      </c>
      <c r="B62" s="33" t="str">
        <f>VLOOKUP($C62,退机原始数据!$A:$AJ,5,0)</f>
        <v>R17 PBET00</v>
      </c>
      <c r="C62" s="10" t="s">
        <v>115</v>
      </c>
      <c r="D62" s="34" t="str">
        <f>VLOOKUP($C62,退机原始数据!$A:$AJ,11,0)</f>
        <v>用户包换</v>
      </c>
      <c r="E62" s="35" t="str">
        <f>VLOOKUP($C62,退机原始数据!$A:$AU,2,0)</f>
        <v>2018-08-26 13:10:54</v>
      </c>
      <c r="F62" s="7" t="str">
        <f>VLOOKUP($C62,退机原始数据!$A:$AJ,12,0)</f>
        <v>不开机，自动重启</v>
      </c>
      <c r="G62" s="36" t="str">
        <f>VLOOKUP($C62,退机原始数据!$A:$AJ,31,0)</f>
        <v>开关机类不良</v>
      </c>
      <c r="H62" s="36" t="str">
        <f>VLOOKUP($C62,退机原始数据!$A:$AJ,32,0)</f>
        <v>开机卡在简体中文界面和4g界面</v>
      </c>
      <c r="I62" s="39" t="s">
        <v>73</v>
      </c>
      <c r="J62" s="8"/>
      <c r="K62" s="40" t="s">
        <v>50</v>
      </c>
      <c r="L62" s="41">
        <f t="shared" si="0"/>
        <v>1</v>
      </c>
      <c r="M62" s="42"/>
    </row>
    <row r="63" spans="1:13" ht="27" customHeight="1">
      <c r="A63" s="32">
        <v>43346</v>
      </c>
      <c r="B63" s="33" t="str">
        <f>VLOOKUP($C63,退机原始数据!$A:$AJ,5,0)</f>
        <v>R17 PBEM00</v>
      </c>
      <c r="C63" s="10" t="s">
        <v>116</v>
      </c>
      <c r="D63" s="34" t="str">
        <f>VLOOKUP($C63,退机原始数据!$A:$AJ,11,0)</f>
        <v>用户包换</v>
      </c>
      <c r="E63" s="35" t="str">
        <f>VLOOKUP($C63,退机原始数据!$A:$AU,2,0)</f>
        <v>2018-08-23 08:33:57</v>
      </c>
      <c r="F63" s="7" t="str">
        <f>VLOOKUP($C63,退机原始数据!$A:$AJ,12,0)</f>
        <v>不开机</v>
      </c>
      <c r="G63" s="36" t="str">
        <f>VLOOKUP($C63,退机原始数据!$A:$AJ,31,0)</f>
        <v>开关机类不良</v>
      </c>
      <c r="H63" s="36" t="str">
        <f>VLOOKUP($C63,退机原始数据!$A:$AJ,32,0)</f>
        <v>按开机键完全无反应</v>
      </c>
      <c r="I63" s="39" t="s">
        <v>73</v>
      </c>
      <c r="J63" s="8"/>
      <c r="K63" s="40" t="s">
        <v>50</v>
      </c>
      <c r="L63" s="41">
        <f t="shared" si="0"/>
        <v>1</v>
      </c>
      <c r="M63" s="42"/>
    </row>
    <row r="64" spans="1:13" ht="27" customHeight="1">
      <c r="A64" s="32">
        <v>43346</v>
      </c>
      <c r="B64" s="33" t="str">
        <f>VLOOKUP($C64,退机原始数据!$A:$AJ,5,0)</f>
        <v>R17 PBEM00</v>
      </c>
      <c r="C64" s="10" t="s">
        <v>117</v>
      </c>
      <c r="D64" s="34" t="str">
        <f>VLOOKUP($C64,退机原始数据!$A:$AJ,11,0)</f>
        <v>售前开箱坏</v>
      </c>
      <c r="E64" s="35" t="str">
        <f>VLOOKUP($C64,退机原始数据!$A:$AU,2,0)</f>
        <v>2018-08-24 20:15:40</v>
      </c>
      <c r="F64" s="7" t="str">
        <f>VLOOKUP($C64,退机原始数据!$A:$AJ,12,0)</f>
        <v>不开机</v>
      </c>
      <c r="G64" s="36" t="str">
        <f>VLOOKUP($C64,退机原始数据!$A:$AJ,31,0)</f>
        <v>开关机类不良</v>
      </c>
      <c r="H64" s="36" t="str">
        <f>VLOOKUP($C64,退机原始数据!$A:$AJ,32,0)</f>
        <v>按开机键有震动无反应</v>
      </c>
      <c r="I64" s="39" t="s">
        <v>73</v>
      </c>
      <c r="J64" s="8"/>
      <c r="K64" s="40" t="s">
        <v>50</v>
      </c>
      <c r="L64" s="41">
        <f t="shared" si="0"/>
        <v>1</v>
      </c>
      <c r="M64" s="42"/>
    </row>
    <row r="65" spans="1:13" ht="27" customHeight="1">
      <c r="A65" s="32">
        <v>43346</v>
      </c>
      <c r="B65" s="33" t="str">
        <f>VLOOKUP($C65,退机原始数据!$A:$AJ,5,0)</f>
        <v>R17 PBEM00</v>
      </c>
      <c r="C65" s="10" t="s">
        <v>118</v>
      </c>
      <c r="D65" s="34" t="str">
        <f>VLOOKUP($C65,退机原始数据!$A:$AJ,11,0)</f>
        <v>用户包换</v>
      </c>
      <c r="E65" s="35" t="str">
        <f>VLOOKUP($C65,退机原始数据!$A:$AU,2,0)</f>
        <v>2018-08-26 02:54:39</v>
      </c>
      <c r="F65" s="7" t="str">
        <f>VLOOKUP($C65,退机原始数据!$A:$AJ,12,0)</f>
        <v>不开机</v>
      </c>
      <c r="G65" s="36" t="str">
        <f>VLOOKUP($C65,退机原始数据!$A:$AJ,31,0)</f>
        <v>开关机类不良</v>
      </c>
      <c r="H65" s="36" t="str">
        <f>VLOOKUP($C65,退机原始数据!$A:$AJ,32,0)</f>
        <v>按开机键完全无反应</v>
      </c>
      <c r="I65" s="39" t="s">
        <v>73</v>
      </c>
      <c r="J65" s="8"/>
      <c r="K65" s="40" t="s">
        <v>50</v>
      </c>
      <c r="L65" s="41">
        <f t="shared" ref="L65:L126" si="1">IF(K65&lt;&gt;"",1,0)</f>
        <v>1</v>
      </c>
      <c r="M65" s="42"/>
    </row>
    <row r="66" spans="1:13" ht="27" customHeight="1">
      <c r="A66" s="32">
        <v>43346</v>
      </c>
      <c r="B66" s="33" t="str">
        <f>VLOOKUP($C66,退机原始数据!$A:$AJ,5,0)</f>
        <v>R17 PBEM00</v>
      </c>
      <c r="C66" s="10" t="s">
        <v>119</v>
      </c>
      <c r="D66" s="34" t="str">
        <f>VLOOKUP($C66,退机原始数据!$A:$AJ,11,0)</f>
        <v>用户包换</v>
      </c>
      <c r="E66" s="35" t="str">
        <f>VLOOKUP($C66,退机原始数据!$A:$AU,2,0)</f>
        <v>2018-08-24 15:39:27</v>
      </c>
      <c r="F66" s="7" t="str">
        <f>VLOOKUP($C66,退机原始数据!$A:$AJ,12,0)</f>
        <v>不开机</v>
      </c>
      <c r="G66" s="36" t="str">
        <f>VLOOKUP($C66,退机原始数据!$A:$AJ,31,0)</f>
        <v>开关机类不良</v>
      </c>
      <c r="H66" s="36" t="str">
        <f>VLOOKUP($C66,退机原始数据!$A:$AJ,32,0)</f>
        <v>按开机键完全无反应</v>
      </c>
      <c r="I66" s="39" t="s">
        <v>73</v>
      </c>
      <c r="J66" s="8"/>
      <c r="K66" s="40" t="s">
        <v>50</v>
      </c>
      <c r="L66" s="41">
        <f t="shared" si="1"/>
        <v>1</v>
      </c>
      <c r="M66" s="42"/>
    </row>
    <row r="67" spans="1:13" ht="27" customHeight="1">
      <c r="A67" s="32">
        <v>43346</v>
      </c>
      <c r="B67" s="33" t="str">
        <f>VLOOKUP($C67,退机原始数据!$A:$AJ,5,0)</f>
        <v>R17 PBEM00</v>
      </c>
      <c r="C67" s="10" t="s">
        <v>120</v>
      </c>
      <c r="D67" s="34" t="str">
        <f>VLOOKUP($C67,退机原始数据!$A:$AJ,11,0)</f>
        <v>用户包换</v>
      </c>
      <c r="E67" s="35" t="str">
        <f>VLOOKUP($C67,退机原始数据!$A:$AU,2,0)</f>
        <v>2018-08-25 00:42:29</v>
      </c>
      <c r="F67" s="7" t="str">
        <f>VLOOKUP($C67,退机原始数据!$A:$AJ,12,0)</f>
        <v>不开机</v>
      </c>
      <c r="G67" s="36" t="str">
        <f>VLOOKUP($C67,退机原始数据!$A:$AJ,31,0)</f>
        <v>开关机类不良</v>
      </c>
      <c r="H67" s="36" t="str">
        <f>VLOOKUP($C67,退机原始数据!$A:$AJ,32,0)</f>
        <v>按开机键完全无反应</v>
      </c>
      <c r="I67" s="39" t="s">
        <v>73</v>
      </c>
      <c r="J67" s="8"/>
      <c r="K67" s="40" t="s">
        <v>50</v>
      </c>
      <c r="L67" s="41">
        <f t="shared" si="1"/>
        <v>1</v>
      </c>
      <c r="M67" s="42"/>
    </row>
    <row r="68" spans="1:13" ht="27" customHeight="1">
      <c r="A68" s="32">
        <v>43346</v>
      </c>
      <c r="B68" s="33" t="str">
        <f>VLOOKUP($C68,退机原始数据!$A:$AJ,5,0)</f>
        <v>R17 PBEM00</v>
      </c>
      <c r="C68" s="10" t="s">
        <v>121</v>
      </c>
      <c r="D68" s="34" t="str">
        <f>VLOOKUP($C68,退机原始数据!$A:$AJ,11,0)</f>
        <v>售前开箱坏</v>
      </c>
      <c r="E68" s="35" t="str">
        <f>VLOOKUP($C68,退机原始数据!$A:$AU,2,0)</f>
        <v>2018-08-24 08:18:01</v>
      </c>
      <c r="F68" s="7" t="str">
        <f>VLOOKUP($C68,退机原始数据!$A:$AJ,12,0)</f>
        <v>不读电话卡</v>
      </c>
      <c r="G68" s="36" t="str">
        <f>VLOOKUP($C68,退机原始数据!$A:$AJ,31,0)</f>
        <v>卡座类不良</v>
      </c>
      <c r="H68" s="36" t="str">
        <f>VLOOKUP($C68,退机原始数据!$A:$AJ,32,0)</f>
        <v>不识SIM卡</v>
      </c>
      <c r="I68" s="39" t="s">
        <v>73</v>
      </c>
      <c r="J68" s="8"/>
      <c r="K68" s="40" t="s">
        <v>50</v>
      </c>
      <c r="L68" s="41">
        <f t="shared" si="1"/>
        <v>1</v>
      </c>
      <c r="M68" s="42"/>
    </row>
    <row r="69" spans="1:13" ht="27" customHeight="1">
      <c r="A69" s="32">
        <v>43346</v>
      </c>
      <c r="B69" s="33" t="str">
        <f>VLOOKUP($C69,退机原始数据!$A:$AJ,5,0)</f>
        <v>R17 PBEM00</v>
      </c>
      <c r="C69" s="10" t="s">
        <v>122</v>
      </c>
      <c r="D69" s="34" t="str">
        <f>VLOOKUP($C69,退机原始数据!$A:$AJ,11,0)</f>
        <v>用户包退</v>
      </c>
      <c r="E69" s="35" t="str">
        <f>VLOOKUP($C69,退机原始数据!$A:$AU,2,0)</f>
        <v>2018-08-24 23:37:32</v>
      </c>
      <c r="F69" s="7" t="str">
        <f>VLOOKUP($C69,退机原始数据!$A:$AJ,12,0)</f>
        <v>不识卡</v>
      </c>
      <c r="G69" s="36" t="str">
        <f>VLOOKUP($C69,退机原始数据!$A:$AJ,31,0)</f>
        <v>卡座类不良</v>
      </c>
      <c r="H69" s="36" t="str">
        <f>VLOOKUP($C69,退机原始数据!$A:$AJ,32,0)</f>
        <v>不识SIM卡</v>
      </c>
      <c r="I69" s="39" t="s">
        <v>73</v>
      </c>
      <c r="J69" s="8"/>
      <c r="K69" s="40" t="s">
        <v>50</v>
      </c>
      <c r="L69" s="41">
        <f t="shared" si="1"/>
        <v>1</v>
      </c>
      <c r="M69" s="42"/>
    </row>
    <row r="70" spans="1:13" ht="27" customHeight="1">
      <c r="A70" s="32">
        <v>43346</v>
      </c>
      <c r="B70" s="33" t="str">
        <f>VLOOKUP($C70,退机原始数据!$A:$AJ,5,0)</f>
        <v>R17 PBEM00</v>
      </c>
      <c r="C70" s="10" t="s">
        <v>123</v>
      </c>
      <c r="D70" s="34" t="str">
        <f>VLOOKUP($C70,退机原始数据!$A:$AJ,11,0)</f>
        <v>售前开箱坏</v>
      </c>
      <c r="E70" s="35" t="str">
        <f>VLOOKUP($C70,退机原始数据!$A:$AU,2,0)</f>
        <v>2018-08-24 20:29:59</v>
      </c>
      <c r="F70" s="7" t="str">
        <f>VLOOKUP($C70,退机原始数据!$A:$AJ,12,0)</f>
        <v xml:space="preserve"> SIM卡托取出时弯的</v>
      </c>
      <c r="G70" s="36" t="str">
        <f>VLOOKUP($C70,退机原始数据!$A:$AJ,31,0)</f>
        <v>其他类</v>
      </c>
      <c r="H70" s="36" t="str">
        <f>VLOOKUP($C70,退机原始数据!$A:$AJ,32,0)</f>
        <v>其他故障</v>
      </c>
      <c r="I70" s="39"/>
      <c r="J70" s="8"/>
      <c r="K70" s="40"/>
      <c r="L70" s="41">
        <f t="shared" si="1"/>
        <v>0</v>
      </c>
      <c r="M70" s="42"/>
    </row>
    <row r="71" spans="1:13" ht="27" customHeight="1">
      <c r="A71" s="32">
        <v>43346</v>
      </c>
      <c r="B71" s="33" t="str">
        <f>VLOOKUP($C71,退机原始数据!$A:$AJ,5,0)</f>
        <v>R17 PBEM00</v>
      </c>
      <c r="C71" s="10" t="s">
        <v>124</v>
      </c>
      <c r="D71" s="34" t="str">
        <f>VLOOKUP($C71,退机原始数据!$A:$AJ,11,0)</f>
        <v>用户包换</v>
      </c>
      <c r="E71" s="35" t="str">
        <f>VLOOKUP($C71,退机原始数据!$A:$AU,2,0)</f>
        <v>2018-08-23 19:26:59</v>
      </c>
      <c r="F71" s="7" t="str">
        <f>VLOOKUP($C71,退机原始数据!$A:$AJ,12,0)</f>
        <v>电源按键有时失灵</v>
      </c>
      <c r="G71" s="36" t="str">
        <f>VLOOKUP($C71,退机原始数据!$A:$AJ,31,0)</f>
        <v>按键类不良</v>
      </c>
      <c r="H71" s="36" t="str">
        <f>VLOOKUP($C71,退机原始数据!$A:$AJ,32,0)</f>
        <v>按键功能不良</v>
      </c>
      <c r="I71" s="39"/>
      <c r="J71" s="8"/>
      <c r="K71" s="40"/>
      <c r="L71" s="41">
        <f t="shared" si="1"/>
        <v>0</v>
      </c>
      <c r="M71" s="42"/>
    </row>
    <row r="72" spans="1:13" ht="27" customHeight="1">
      <c r="A72" s="32">
        <v>43346</v>
      </c>
      <c r="B72" s="33" t="str">
        <f>VLOOKUP($C72,退机原始数据!$A:$AJ,5,0)</f>
        <v>R17 PBEM00</v>
      </c>
      <c r="C72" s="10" t="s">
        <v>125</v>
      </c>
      <c r="D72" s="34" t="str">
        <f>VLOOKUP($C72,退机原始数据!$A:$AJ,11,0)</f>
        <v>用户包换</v>
      </c>
      <c r="E72" s="35" t="str">
        <f>VLOOKUP($C72,退机原始数据!$A:$AU,2,0)</f>
        <v>2018-08-23 16:10:35</v>
      </c>
      <c r="F72" s="7" t="str">
        <f>VLOOKUP($C72,退机原始数据!$A:$AJ,12,0)</f>
        <v>开关机键不灵</v>
      </c>
      <c r="G72" s="36" t="str">
        <f>VLOOKUP($C72,退机原始数据!$A:$AJ,31,0)</f>
        <v>按键类不良</v>
      </c>
      <c r="H72" s="36" t="str">
        <f>VLOOKUP($C72,退机原始数据!$A:$AJ,32,0)</f>
        <v>按键功能不良</v>
      </c>
      <c r="I72" s="39"/>
      <c r="J72" s="8"/>
      <c r="K72" s="40" t="s">
        <v>50</v>
      </c>
      <c r="L72" s="41">
        <f t="shared" si="1"/>
        <v>1</v>
      </c>
      <c r="M72" s="42"/>
    </row>
    <row r="73" spans="1:13" ht="27" customHeight="1">
      <c r="A73" s="32">
        <v>43346</v>
      </c>
      <c r="B73" s="33" t="str">
        <f>VLOOKUP($C73,退机原始数据!$A:$AJ,5,0)</f>
        <v>R17 PBEM00</v>
      </c>
      <c r="C73" s="10" t="s">
        <v>126</v>
      </c>
      <c r="D73" s="34" t="str">
        <f>VLOOKUP($C73,退机原始数据!$A:$AJ,11,0)</f>
        <v>售前开箱坏</v>
      </c>
      <c r="E73" s="35" t="str">
        <f>VLOOKUP($C73,退机原始数据!$A:$AU,2,0)</f>
        <v>2018-08-26 13:35:13</v>
      </c>
      <c r="F73" s="7" t="str">
        <f>VLOOKUP($C73,退机原始数据!$A:$AJ,12,0)</f>
        <v>开机键失灵</v>
      </c>
      <c r="G73" s="36" t="str">
        <f>VLOOKUP($C73,退机原始数据!$A:$AJ,31,0)</f>
        <v>按键类不良</v>
      </c>
      <c r="H73" s="36" t="str">
        <f>VLOOKUP($C73,退机原始数据!$A:$AJ,32,0)</f>
        <v>按键手感不良</v>
      </c>
      <c r="I73" s="39"/>
      <c r="J73" s="8"/>
      <c r="K73" s="40"/>
      <c r="L73" s="41">
        <f t="shared" si="1"/>
        <v>0</v>
      </c>
      <c r="M73" s="42"/>
    </row>
    <row r="74" spans="1:13" ht="27" customHeight="1">
      <c r="A74" s="32">
        <v>43346</v>
      </c>
      <c r="B74" s="33" t="str">
        <f>VLOOKUP($C74,退机原始数据!$A:$AJ,5,0)</f>
        <v>R17 PBEM00</v>
      </c>
      <c r="C74" s="10" t="s">
        <v>127</v>
      </c>
      <c r="D74" s="34" t="str">
        <f>VLOOKUP($C74,退机原始数据!$A:$AJ,11,0)</f>
        <v>用户包换</v>
      </c>
      <c r="E74" s="35" t="str">
        <f>VLOOKUP($C74,退机原始数据!$A:$AU,2,0)</f>
        <v>2018-08-21 20:53:59</v>
      </c>
      <c r="F74" s="7" t="str">
        <f>VLOOKUP($C74,退机原始数据!$A:$AJ,12,0)</f>
        <v>开关机键有时失灵</v>
      </c>
      <c r="G74" s="36" t="str">
        <f>VLOOKUP($C74,退机原始数据!$A:$AJ,31,0)</f>
        <v>按键类不良</v>
      </c>
      <c r="H74" s="36" t="str">
        <f>VLOOKUP($C74,退机原始数据!$A:$AJ,32,0)</f>
        <v>按键功能不良</v>
      </c>
      <c r="I74" s="39"/>
      <c r="J74" s="8"/>
      <c r="K74" s="40"/>
      <c r="L74" s="41">
        <f t="shared" si="1"/>
        <v>0</v>
      </c>
      <c r="M74" s="42"/>
    </row>
    <row r="75" spans="1:13" ht="27" customHeight="1">
      <c r="A75" s="32">
        <v>43346</v>
      </c>
      <c r="B75" s="33" t="str">
        <f>VLOOKUP($C75,退机原始数据!$A:$AJ,5,0)</f>
        <v>R17 PBEM00</v>
      </c>
      <c r="C75" s="10" t="s">
        <v>128</v>
      </c>
      <c r="D75" s="34" t="str">
        <f>VLOOKUP($C75,退机原始数据!$A:$AJ,11,0)</f>
        <v>用户包换</v>
      </c>
      <c r="E75" s="35" t="str">
        <f>VLOOKUP($C75,退机原始数据!$A:$AU,2,0)</f>
        <v>2018-08-25 02:11:24</v>
      </c>
      <c r="F75" s="7" t="str">
        <f>VLOOKUP($C75,退机原始数据!$A:$AJ,12,0)</f>
        <v>指纹不灵</v>
      </c>
      <c r="G75" s="36" t="str">
        <f>VLOOKUP($C75,退机原始数据!$A:$AJ,31,0)</f>
        <v>指纹类不良</v>
      </c>
      <c r="H75" s="36" t="str">
        <f>VLOOKUP($C75,退机原始数据!$A:$AJ,32,0)</f>
        <v>指纹功能不良</v>
      </c>
      <c r="I75" s="39" t="s">
        <v>129</v>
      </c>
      <c r="J75" s="8"/>
      <c r="K75" s="40"/>
      <c r="L75" s="41">
        <f t="shared" si="1"/>
        <v>0</v>
      </c>
      <c r="M75" s="42"/>
    </row>
    <row r="76" spans="1:13" ht="27" customHeight="1">
      <c r="A76" s="32">
        <v>43346</v>
      </c>
      <c r="B76" s="33" t="str">
        <f>VLOOKUP($C76,退机原始数据!$A:$AJ,5,0)</f>
        <v>R17 PBEM00</v>
      </c>
      <c r="C76" s="10" t="s">
        <v>130</v>
      </c>
      <c r="D76" s="34" t="str">
        <f>VLOOKUP($C76,退机原始数据!$A:$AJ,11,0)</f>
        <v>用户强换</v>
      </c>
      <c r="E76" s="35" t="str">
        <f>VLOOKUP($C76,退机原始数据!$A:$AU,2,0)</f>
        <v>2018-08-26 09:18:04</v>
      </c>
      <c r="F76" s="7" t="str">
        <f>VLOOKUP($C76,退机原始数据!$A:$AJ,12,0)</f>
        <v>指纹有时识别不了，失灵</v>
      </c>
      <c r="G76" s="36" t="str">
        <f>VLOOKUP($C76,退机原始数据!$A:$AJ,31,0)</f>
        <v>指纹类不良</v>
      </c>
      <c r="H76" s="36" t="str">
        <f>VLOOKUP($C76,退机原始数据!$A:$AJ,32,0)</f>
        <v>指纹功能不良</v>
      </c>
      <c r="I76" s="39" t="s">
        <v>129</v>
      </c>
      <c r="J76" s="8"/>
      <c r="K76" s="40"/>
      <c r="L76" s="41">
        <f t="shared" si="1"/>
        <v>0</v>
      </c>
      <c r="M76" s="42"/>
    </row>
    <row r="77" spans="1:13" ht="27" customHeight="1">
      <c r="A77" s="32">
        <v>43346</v>
      </c>
      <c r="B77" s="33" t="str">
        <f>VLOOKUP($C77,退机原始数据!$A:$AJ,5,0)</f>
        <v>R17 PBEM00</v>
      </c>
      <c r="C77" s="10" t="s">
        <v>131</v>
      </c>
      <c r="D77" s="34" t="str">
        <f>VLOOKUP($C77,退机原始数据!$A:$AJ,11,0)</f>
        <v>用户包换</v>
      </c>
      <c r="E77" s="35" t="str">
        <f>VLOOKUP($C77,退机原始数据!$A:$AU,2,0)</f>
        <v>2018-08-26 13:02:05</v>
      </c>
      <c r="F77" s="7" t="str">
        <f>VLOOKUP($C77,退机原始数据!$A:$AJ,12,0)</f>
        <v>指纹解锁解不了，听音乐声音有杂音（无资料）</v>
      </c>
      <c r="G77" s="36" t="str">
        <f>VLOOKUP($C77,退机原始数据!$A:$AJ,31,0)</f>
        <v>指纹类不良</v>
      </c>
      <c r="H77" s="36" t="str">
        <f>VLOOKUP($C77,退机原始数据!$A:$AJ,32,0)</f>
        <v>指纹功能不良</v>
      </c>
      <c r="I77" s="39" t="s">
        <v>129</v>
      </c>
      <c r="J77" s="8"/>
      <c r="K77" s="40"/>
      <c r="L77" s="41">
        <f t="shared" si="1"/>
        <v>0</v>
      </c>
      <c r="M77" s="42"/>
    </row>
    <row r="78" spans="1:13" ht="27" customHeight="1">
      <c r="A78" s="32">
        <v>43346</v>
      </c>
      <c r="B78" s="33" t="str">
        <f>VLOOKUP($C78,退机原始数据!$A:$AJ,5,0)</f>
        <v>R17 PBEM00</v>
      </c>
      <c r="C78" s="10" t="s">
        <v>132</v>
      </c>
      <c r="D78" s="34" t="str">
        <f>VLOOKUP($C78,退机原始数据!$A:$AJ,11,0)</f>
        <v>用户包换</v>
      </c>
      <c r="E78" s="35" t="str">
        <f>VLOOKUP($C78,退机原始数据!$A:$AU,2,0)</f>
        <v>2018-08-26 22:30:36</v>
      </c>
      <c r="F78" s="7" t="str">
        <f>VLOOKUP($C78,退机原始数据!$A:$AJ,12,0)</f>
        <v>指纹解锁时，指纹识别不准确、识别率低</v>
      </c>
      <c r="G78" s="36" t="str">
        <f>VLOOKUP($C78,退机原始数据!$A:$AJ,31,0)</f>
        <v>指纹类不良</v>
      </c>
      <c r="H78" s="36" t="str">
        <f>VLOOKUP($C78,退机原始数据!$A:$AJ,32,0)</f>
        <v>指纹按键手感不良</v>
      </c>
      <c r="I78" s="39" t="s">
        <v>129</v>
      </c>
      <c r="J78" s="8"/>
      <c r="K78" s="40"/>
      <c r="L78" s="41">
        <f t="shared" si="1"/>
        <v>0</v>
      </c>
      <c r="M78" s="42"/>
    </row>
    <row r="79" spans="1:13" ht="27" customHeight="1">
      <c r="A79" s="32">
        <v>43346</v>
      </c>
      <c r="B79" s="33" t="str">
        <f>VLOOKUP($C79,退机原始数据!$A:$AJ,5,0)</f>
        <v>R17 PBET00</v>
      </c>
      <c r="C79" s="10" t="s">
        <v>133</v>
      </c>
      <c r="D79" s="34" t="str">
        <f>VLOOKUP($C79,退机原始数据!$A:$AJ,11,0)</f>
        <v>用户包换</v>
      </c>
      <c r="E79" s="35" t="str">
        <f>VLOOKUP($C79,退机原始数据!$A:$AU,2,0)</f>
        <v>2018-08-24 22:10:20</v>
      </c>
      <c r="F79" s="7" t="str">
        <f>VLOOKUP($C79,退机原始数据!$A:$AJ,12,0)</f>
        <v>指纹有时无法识别</v>
      </c>
      <c r="G79" s="36" t="str">
        <f>VLOOKUP($C79,退机原始数据!$A:$AJ,31,0)</f>
        <v>指纹类不良</v>
      </c>
      <c r="H79" s="36" t="str">
        <f>VLOOKUP($C79,退机原始数据!$A:$AJ,32,0)</f>
        <v>指纹功能不良</v>
      </c>
      <c r="I79" s="39" t="s">
        <v>129</v>
      </c>
      <c r="J79" s="8"/>
      <c r="K79" s="40"/>
      <c r="L79" s="41">
        <f t="shared" si="1"/>
        <v>0</v>
      </c>
      <c r="M79" s="42"/>
    </row>
    <row r="80" spans="1:13" ht="27" customHeight="1">
      <c r="A80" s="32">
        <v>43346</v>
      </c>
      <c r="B80" s="33" t="str">
        <f>VLOOKUP($C80,退机原始数据!$A:$AJ,5,0)</f>
        <v>R17 PBEM00</v>
      </c>
      <c r="C80" s="10" t="s">
        <v>134</v>
      </c>
      <c r="D80" s="34" t="str">
        <f>VLOOKUP($C80,退机原始数据!$A:$AJ,11,0)</f>
        <v>用户包换</v>
      </c>
      <c r="E80" s="35" t="str">
        <f>VLOOKUP($C80,退机原始数据!$A:$AU,2,0)</f>
        <v>2018-08-24 02:06:23</v>
      </c>
      <c r="F80" s="7" t="str">
        <f>VLOOKUP($C80,退机原始数据!$A:$AJ,12,0)</f>
        <v>指纹录不进</v>
      </c>
      <c r="G80" s="36" t="str">
        <f>VLOOKUP($C80,退机原始数据!$A:$AJ,31,0)</f>
        <v>指纹类不良</v>
      </c>
      <c r="H80" s="36" t="str">
        <f>VLOOKUP($C80,退机原始数据!$A:$AJ,32,0)</f>
        <v>指纹功能不良</v>
      </c>
      <c r="I80" s="39" t="s">
        <v>135</v>
      </c>
      <c r="J80" s="8"/>
      <c r="K80" s="40" t="s">
        <v>50</v>
      </c>
      <c r="L80" s="41">
        <f t="shared" si="1"/>
        <v>1</v>
      </c>
      <c r="M80" s="42"/>
    </row>
    <row r="81" spans="1:13" ht="27" customHeight="1">
      <c r="A81" s="32">
        <v>43346</v>
      </c>
      <c r="B81" s="33" t="str">
        <f>VLOOKUP($C81,退机原始数据!$A:$AJ,5,0)</f>
        <v>R17 PBEM00</v>
      </c>
      <c r="C81" s="10" t="s">
        <v>136</v>
      </c>
      <c r="D81" s="34" t="str">
        <f>VLOOKUP($C81,退机原始数据!$A:$AJ,11,0)</f>
        <v>用户包换</v>
      </c>
      <c r="E81" s="35" t="str">
        <f>VLOOKUP($C81,退机原始数据!$A:$AU,2,0)</f>
        <v>2018-08-24 17:15:12</v>
      </c>
      <c r="F81" s="7" t="str">
        <f>VLOOKUP($C81,退机原始数据!$A:$AJ,12,0)</f>
        <v>指纹录入不上</v>
      </c>
      <c r="G81" s="36" t="str">
        <f>VLOOKUP($C81,退机原始数据!$A:$AJ,31,0)</f>
        <v>指纹类不良</v>
      </c>
      <c r="H81" s="36" t="str">
        <f>VLOOKUP($C81,退机原始数据!$A:$AJ,32,0)</f>
        <v>指纹功能不良</v>
      </c>
      <c r="I81" s="39" t="s">
        <v>135</v>
      </c>
      <c r="J81" s="8"/>
      <c r="K81" s="40" t="s">
        <v>50</v>
      </c>
      <c r="L81" s="41">
        <f t="shared" si="1"/>
        <v>1</v>
      </c>
      <c r="M81" s="42"/>
    </row>
    <row r="82" spans="1:13" ht="27" customHeight="1">
      <c r="A82" s="32">
        <v>43346</v>
      </c>
      <c r="B82" s="33" t="str">
        <f>VLOOKUP($C82,退机原始数据!$A:$AJ,5,0)</f>
        <v>R17 PBEM00</v>
      </c>
      <c r="C82" s="10" t="s">
        <v>137</v>
      </c>
      <c r="D82" s="34" t="str">
        <f>VLOOKUP($C82,退机原始数据!$A:$AJ,11,0)</f>
        <v>用户包换</v>
      </c>
      <c r="E82" s="35" t="str">
        <f>VLOOKUP($C82,退机原始数据!$A:$AU,2,0)</f>
        <v>2018-08-30 00:15:54</v>
      </c>
      <c r="F82" s="7" t="str">
        <f>VLOOKUP($C82,退机原始数据!$A:$AJ,12,0)</f>
        <v>无法指纹解锁</v>
      </c>
      <c r="G82" s="36" t="str">
        <f>VLOOKUP($C82,退机原始数据!$A:$AJ,31,0)</f>
        <v>指纹类不良</v>
      </c>
      <c r="H82" s="36" t="str">
        <f>VLOOKUP($C82,退机原始数据!$A:$AJ,32,0)</f>
        <v>指纹功能不良</v>
      </c>
      <c r="I82" s="39" t="s">
        <v>129</v>
      </c>
      <c r="J82" s="8"/>
      <c r="K82" s="40"/>
      <c r="L82" s="41">
        <f t="shared" si="1"/>
        <v>0</v>
      </c>
      <c r="M82" s="42"/>
    </row>
    <row r="83" spans="1:13" ht="27" customHeight="1">
      <c r="A83" s="32">
        <v>43346</v>
      </c>
      <c r="B83" s="33" t="str">
        <f>VLOOKUP($C83,退机原始数据!$A:$AJ,5,0)</f>
        <v>R17 PBEM00</v>
      </c>
      <c r="C83" s="10" t="s">
        <v>138</v>
      </c>
      <c r="D83" s="34" t="str">
        <f>VLOOKUP($C83,退机原始数据!$A:$AJ,11,0)</f>
        <v>用户包换</v>
      </c>
      <c r="E83" s="35" t="str">
        <f>VLOOKUP($C83,退机原始数据!$A:$AU,2,0)</f>
        <v>2018-08-24 16:55:25</v>
      </c>
      <c r="F83" s="7" t="str">
        <f>VLOOKUP($C83,退机原始数据!$A:$AJ,12,0)</f>
        <v>指纹功能不良</v>
      </c>
      <c r="G83" s="36" t="str">
        <f>VLOOKUP($C83,退机原始数据!$A:$AJ,31,0)</f>
        <v>指纹类不良</v>
      </c>
      <c r="H83" s="36" t="str">
        <f>VLOOKUP($C83,退机原始数据!$A:$AJ,32,0)</f>
        <v>指纹功能不良</v>
      </c>
      <c r="I83" s="39" t="s">
        <v>129</v>
      </c>
      <c r="J83" s="8"/>
      <c r="K83" s="40"/>
      <c r="L83" s="41">
        <f t="shared" si="1"/>
        <v>0</v>
      </c>
      <c r="M83" s="42"/>
    </row>
    <row r="84" spans="1:13" ht="27" customHeight="1">
      <c r="A84" s="32">
        <v>43346</v>
      </c>
      <c r="B84" s="33" t="str">
        <f>VLOOKUP($C84,退机原始数据!$A:$AJ,5,0)</f>
        <v>R17 PBEM00</v>
      </c>
      <c r="C84" s="10" t="s">
        <v>139</v>
      </c>
      <c r="D84" s="34" t="str">
        <f>VLOOKUP($C84,退机原始数据!$A:$AJ,11,0)</f>
        <v>用户包换</v>
      </c>
      <c r="E84" s="35" t="str">
        <f>VLOOKUP($C84,退机原始数据!$A:$AU,2,0)</f>
        <v>2018-08-23 15:26:58</v>
      </c>
      <c r="F84" s="7" t="str">
        <f>VLOOKUP($C84,退机原始数据!$A:$AJ,12,0)</f>
        <v>指纹录不上，资料不保，同意刷机检测</v>
      </c>
      <c r="G84" s="36" t="str">
        <f>VLOOKUP($C84,退机原始数据!$A:$AJ,31,0)</f>
        <v>指纹类不良</v>
      </c>
      <c r="H84" s="36" t="str">
        <f>VLOOKUP($C84,退机原始数据!$A:$AJ,32,0)</f>
        <v>指纹功能不良</v>
      </c>
      <c r="I84" s="39" t="s">
        <v>135</v>
      </c>
      <c r="J84" s="8"/>
      <c r="K84" s="40" t="s">
        <v>50</v>
      </c>
      <c r="L84" s="41">
        <f t="shared" si="1"/>
        <v>1</v>
      </c>
      <c r="M84" s="42"/>
    </row>
    <row r="85" spans="1:13" ht="27" customHeight="1">
      <c r="A85" s="32">
        <v>43346</v>
      </c>
      <c r="B85" s="33" t="str">
        <f>VLOOKUP($C85,退机原始数据!$A:$AJ,5,0)</f>
        <v>R17 PBEM00</v>
      </c>
      <c r="C85" s="10" t="s">
        <v>140</v>
      </c>
      <c r="D85" s="34" t="str">
        <f>VLOOKUP($C85,退机原始数据!$A:$AJ,11,0)</f>
        <v>用户包换</v>
      </c>
      <c r="E85" s="35" t="str">
        <f>VLOOKUP($C85,退机原始数据!$A:$AU,2,0)</f>
        <v>2018-08-26 06:53:08</v>
      </c>
      <c r="F85" s="7" t="str">
        <f>VLOOKUP($C85,退机原始数据!$A:$AJ,12,0)</f>
        <v>指纹功能不良</v>
      </c>
      <c r="G85" s="36" t="str">
        <f>VLOOKUP($C85,退机原始数据!$A:$AJ,31,0)</f>
        <v>指纹类不良</v>
      </c>
      <c r="H85" s="36" t="str">
        <f>VLOOKUP($C85,退机原始数据!$A:$AJ,32,0)</f>
        <v>指纹功能不良</v>
      </c>
      <c r="I85" s="39" t="s">
        <v>129</v>
      </c>
      <c r="J85" s="8"/>
      <c r="K85" s="40"/>
      <c r="L85" s="41">
        <f t="shared" si="1"/>
        <v>0</v>
      </c>
      <c r="M85" s="42"/>
    </row>
    <row r="86" spans="1:13" ht="27" customHeight="1">
      <c r="A86" s="32">
        <v>43346</v>
      </c>
      <c r="B86" s="33" t="str">
        <f>VLOOKUP($C86,退机原始数据!$A:$AJ,5,0)</f>
        <v>R17 PBEM00</v>
      </c>
      <c r="C86" s="10" t="s">
        <v>141</v>
      </c>
      <c r="D86" s="34" t="str">
        <f>VLOOKUP($C86,退机原始数据!$A:$AJ,11,0)</f>
        <v>用户包换</v>
      </c>
      <c r="E86" s="35" t="str">
        <f>VLOOKUP($C86,退机原始数据!$A:$AU,2,0)</f>
        <v>2018-08-26 12:52:29</v>
      </c>
      <c r="F86" s="7" t="str">
        <f>VLOOKUP($C86,退机原始数据!$A:$AJ,12,0)</f>
        <v>指纹不灵敏，有时无网络</v>
      </c>
      <c r="G86" s="36" t="str">
        <f>VLOOKUP($C86,退机原始数据!$A:$AJ,31,0)</f>
        <v>指纹类不良</v>
      </c>
      <c r="H86" s="36" t="str">
        <f>VLOOKUP($C86,退机原始数据!$A:$AJ,32,0)</f>
        <v>指纹功能不良</v>
      </c>
      <c r="I86" s="39" t="s">
        <v>129</v>
      </c>
      <c r="J86" s="8"/>
      <c r="K86" s="40"/>
      <c r="L86" s="41">
        <f t="shared" si="1"/>
        <v>0</v>
      </c>
      <c r="M86" s="42"/>
    </row>
    <row r="87" spans="1:13" ht="27" customHeight="1">
      <c r="A87" s="32">
        <v>43346</v>
      </c>
      <c r="B87" s="33" t="str">
        <f>VLOOKUP($C87,退机原始数据!$A:$AJ,5,0)</f>
        <v>R17 PBEM00</v>
      </c>
      <c r="C87" s="10" t="s">
        <v>142</v>
      </c>
      <c r="D87" s="34" t="str">
        <f>VLOOKUP($C87,退机原始数据!$A:$AJ,11,0)</f>
        <v>用户包换</v>
      </c>
      <c r="E87" s="35" t="str">
        <f>VLOOKUP($C87,退机原始数据!$A:$AU,2,0)</f>
        <v>2018-08-26 08:19:31</v>
      </c>
      <c r="F87" s="7" t="str">
        <f>VLOOKUP($C87,退机原始数据!$A:$AJ,12,0)</f>
        <v>指纹功能触屏失灵</v>
      </c>
      <c r="G87" s="36" t="str">
        <f>VLOOKUP($C87,退机原始数据!$A:$AJ,31,0)</f>
        <v>指纹类不良</v>
      </c>
      <c r="H87" s="36" t="str">
        <f>VLOOKUP($C87,退机原始数据!$A:$AJ,32,0)</f>
        <v>指纹功能不良</v>
      </c>
      <c r="I87" s="39" t="s">
        <v>129</v>
      </c>
      <c r="J87" s="8"/>
      <c r="K87" s="40"/>
      <c r="L87" s="41">
        <f t="shared" si="1"/>
        <v>0</v>
      </c>
      <c r="M87" s="42"/>
    </row>
    <row r="88" spans="1:13" ht="27" customHeight="1">
      <c r="A88" s="32">
        <v>43346</v>
      </c>
      <c r="B88" s="33" t="str">
        <f>VLOOKUP($C88,退机原始数据!$A:$AJ,5,0)</f>
        <v>R17 PBEM00</v>
      </c>
      <c r="C88" s="10" t="s">
        <v>143</v>
      </c>
      <c r="D88" s="34" t="str">
        <f>VLOOKUP($C88,退机原始数据!$A:$AJ,11,0)</f>
        <v>用户包换</v>
      </c>
      <c r="E88" s="35" t="str">
        <f>VLOOKUP($C88,退机原始数据!$A:$AU,2,0)</f>
        <v>2018-08-26 05:57:34</v>
      </c>
      <c r="F88" s="7" t="str">
        <f>VLOOKUP($C88,退机原始数据!$A:$AJ,12,0)</f>
        <v>设置指纹边半小时左右，就不能使用指纹解锁</v>
      </c>
      <c r="G88" s="36" t="str">
        <f>VLOOKUP($C88,退机原始数据!$A:$AJ,31,0)</f>
        <v>指纹类不良</v>
      </c>
      <c r="H88" s="36" t="str">
        <f>VLOOKUP($C88,退机原始数据!$A:$AJ,32,0)</f>
        <v>指纹功能不良</v>
      </c>
      <c r="I88" s="39" t="s">
        <v>129</v>
      </c>
      <c r="J88" s="8"/>
      <c r="K88" s="40"/>
      <c r="L88" s="41">
        <f t="shared" si="1"/>
        <v>0</v>
      </c>
      <c r="M88" s="42"/>
    </row>
    <row r="89" spans="1:13" ht="27" customHeight="1">
      <c r="A89" s="32">
        <v>43346</v>
      </c>
      <c r="B89" s="33" t="str">
        <f>VLOOKUP($C89,退机原始数据!$A:$AJ,5,0)</f>
        <v>R17 PBEM00</v>
      </c>
      <c r="C89" s="10" t="s">
        <v>144</v>
      </c>
      <c r="D89" s="34" t="str">
        <f>VLOOKUP($C89,退机原始数据!$A:$AJ,11,0)</f>
        <v>用户包换</v>
      </c>
      <c r="E89" s="35" t="str">
        <f>VLOOKUP($C89,退机原始数据!$A:$AU,2,0)</f>
        <v>2018-08-21 13:01:05</v>
      </c>
      <c r="F89" s="7" t="str">
        <f>VLOOKUP($C89,退机原始数据!$A:$AJ,12,0)</f>
        <v>指纹不灵</v>
      </c>
      <c r="G89" s="36" t="str">
        <f>VLOOKUP($C89,退机原始数据!$A:$AJ,31,0)</f>
        <v>指纹类不良</v>
      </c>
      <c r="H89" s="36" t="str">
        <f>VLOOKUP($C89,退机原始数据!$A:$AJ,32,0)</f>
        <v>指纹功能不良</v>
      </c>
      <c r="I89" s="39" t="s">
        <v>129</v>
      </c>
      <c r="J89" s="8"/>
      <c r="K89" s="40"/>
      <c r="L89" s="41">
        <f t="shared" si="1"/>
        <v>0</v>
      </c>
      <c r="M89" s="42"/>
    </row>
    <row r="90" spans="1:13" ht="27" customHeight="1">
      <c r="A90" s="32">
        <v>43346</v>
      </c>
      <c r="B90" s="33" t="str">
        <f>VLOOKUP($C90,退机原始数据!$A:$AJ,5,0)</f>
        <v>R17 PBEM00</v>
      </c>
      <c r="C90" s="10" t="s">
        <v>145</v>
      </c>
      <c r="D90" s="34" t="str">
        <f>VLOOKUP($C90,退机原始数据!$A:$AJ,11,0)</f>
        <v>用户包换</v>
      </c>
      <c r="E90" s="35" t="str">
        <f>VLOOKUP($C90,退机原始数据!$A:$AU,2,0)</f>
        <v>2018-08-24 03:09:09</v>
      </c>
      <c r="F90" s="7" t="str">
        <f>VLOOKUP($C90,退机原始数据!$A:$AJ,12,0)</f>
        <v>指纹不能录入</v>
      </c>
      <c r="G90" s="36" t="str">
        <f>VLOOKUP($C90,退机原始数据!$A:$AJ,31,0)</f>
        <v>指纹类不良</v>
      </c>
      <c r="H90" s="36" t="str">
        <f>VLOOKUP($C90,退机原始数据!$A:$AJ,32,0)</f>
        <v>指纹功能不良</v>
      </c>
      <c r="I90" s="39" t="s">
        <v>146</v>
      </c>
      <c r="J90" s="8"/>
      <c r="K90" s="40" t="s">
        <v>50</v>
      </c>
      <c r="L90" s="41">
        <f t="shared" si="1"/>
        <v>1</v>
      </c>
      <c r="M90" s="42"/>
    </row>
    <row r="91" spans="1:13" ht="27" customHeight="1">
      <c r="A91" s="32">
        <v>43346</v>
      </c>
      <c r="B91" s="33" t="str">
        <f>VLOOKUP($C91,退机原始数据!$A:$AJ,5,0)</f>
        <v>R17 PBEM00</v>
      </c>
      <c r="C91" s="10" t="s">
        <v>147</v>
      </c>
      <c r="D91" s="34" t="str">
        <f>VLOOKUP($C91,退机原始数据!$A:$AJ,11,0)</f>
        <v>用户包换</v>
      </c>
      <c r="E91" s="35" t="str">
        <f>VLOOKUP($C91,退机原始数据!$A:$AU,2,0)</f>
        <v>2018-08-25 23:12:14</v>
      </c>
      <c r="F91" s="7" t="str">
        <f>VLOOKUP($C91,退机原始数据!$A:$AJ,12,0)</f>
        <v>耗电快 屏幕指纹不灵敏</v>
      </c>
      <c r="G91" s="36" t="str">
        <f>VLOOKUP($C91,退机原始数据!$A:$AJ,31,0)</f>
        <v>指纹类不良</v>
      </c>
      <c r="H91" s="36" t="str">
        <f>VLOOKUP($C91,退机原始数据!$A:$AJ,32,0)</f>
        <v>指纹功能不良</v>
      </c>
      <c r="I91" s="39" t="s">
        <v>129</v>
      </c>
      <c r="J91" s="8"/>
      <c r="K91" s="40"/>
      <c r="L91" s="41">
        <f t="shared" si="1"/>
        <v>0</v>
      </c>
      <c r="M91" s="42"/>
    </row>
    <row r="92" spans="1:13" ht="27" customHeight="1">
      <c r="A92" s="32">
        <v>43346</v>
      </c>
      <c r="B92" s="33" t="str">
        <f>VLOOKUP($C92,退机原始数据!$A:$AJ,5,0)</f>
        <v>R17 PBET00</v>
      </c>
      <c r="C92" s="10" t="s">
        <v>148</v>
      </c>
      <c r="D92" s="34" t="str">
        <f>VLOOKUP($C92,退机原始数据!$A:$AJ,11,0)</f>
        <v>用户包换</v>
      </c>
      <c r="E92" s="35" t="str">
        <f>VLOOKUP($C92,退机原始数据!$A:$AU,2,0)</f>
        <v>2018-08-23 16:08:05</v>
      </c>
      <c r="F92" s="7" t="str">
        <f>VLOOKUP($C92,退机原始数据!$A:$AJ,12,0)</f>
        <v>微信新华涟上人家</v>
      </c>
      <c r="G92" s="36" t="str">
        <f>VLOOKUP($C92,退机原始数据!$A:$AJ,31,0)</f>
        <v>应用异常</v>
      </c>
      <c r="H92" s="36" t="str">
        <f>VLOOKUP($C92,退机原始数据!$A:$AJ,32,0)</f>
        <v>三方APK应用功能类不良</v>
      </c>
      <c r="I92" s="39" t="s">
        <v>85</v>
      </c>
      <c r="J92" s="8"/>
      <c r="K92" s="40" t="s">
        <v>86</v>
      </c>
      <c r="L92" s="41">
        <f t="shared" si="1"/>
        <v>1</v>
      </c>
      <c r="M92" s="42"/>
    </row>
    <row r="93" spans="1:13" ht="27" customHeight="1">
      <c r="A93" s="32">
        <v>43346</v>
      </c>
      <c r="B93" s="33" t="str">
        <f>VLOOKUP($C93,退机原始数据!$A:$AJ,5,0)</f>
        <v>R17 PBEM00</v>
      </c>
      <c r="C93" s="10" t="s">
        <v>149</v>
      </c>
      <c r="D93" s="34" t="str">
        <f>VLOOKUP($C93,退机原始数据!$A:$AJ,11,0)</f>
        <v>用户包换</v>
      </c>
      <c r="E93" s="35" t="str">
        <f>VLOOKUP($C93,退机原始数据!$A:$AU,2,0)</f>
        <v>2018-08-21 23:11:16</v>
      </c>
      <c r="F93" s="7" t="str">
        <f>VLOOKUP($C93,退机原始数据!$A:$AJ,12,0)</f>
        <v>光感有时候失灵</v>
      </c>
      <c r="G93" s="36" t="str">
        <f>VLOOKUP($C93,退机原始数据!$A:$AJ,31,0)</f>
        <v>传感器不良</v>
      </c>
      <c r="H93" s="36" t="str">
        <f>VLOOKUP($C93,退机原始数据!$A:$AJ,32,0)</f>
        <v>接近传感/光感功能不良</v>
      </c>
      <c r="I93" s="39" t="s">
        <v>73</v>
      </c>
      <c r="J93" s="8"/>
      <c r="K93" s="40" t="s">
        <v>50</v>
      </c>
      <c r="L93" s="41">
        <f t="shared" si="1"/>
        <v>1</v>
      </c>
      <c r="M93" s="42"/>
    </row>
    <row r="94" spans="1:13" ht="27" customHeight="1">
      <c r="A94" s="43">
        <v>43346</v>
      </c>
      <c r="B94" s="33" t="str">
        <f>VLOOKUP($C94,退机原始数据!$A:$AJ,5,0)</f>
        <v>R17 PBEM00</v>
      </c>
      <c r="C94" s="10" t="s">
        <v>150</v>
      </c>
      <c r="D94" s="34" t="str">
        <f>VLOOKUP($C94,退机原始数据!$A:$AJ,11,0)</f>
        <v>用户包换</v>
      </c>
      <c r="E94" s="35" t="str">
        <f>VLOOKUP($C94,退机原始数据!$A:$AU,2,0)</f>
        <v>2018-08-26 00:37:48</v>
      </c>
      <c r="F94" s="7" t="str">
        <f>VLOOKUP($C94,退机原始数据!$A:$AJ,12,0)</f>
        <v>开关机键时灵时不灵</v>
      </c>
      <c r="G94" s="36" t="str">
        <f>VLOOKUP($C94,退机原始数据!$A:$AJ,31,0)</f>
        <v>按键类不良</v>
      </c>
      <c r="H94" s="36" t="str">
        <f>VLOOKUP($C94,退机原始数据!$A:$AJ,32,0)</f>
        <v>按键功能不良</v>
      </c>
      <c r="I94" s="39"/>
      <c r="J94" s="8"/>
      <c r="K94" s="40" t="s">
        <v>50</v>
      </c>
      <c r="L94" s="41">
        <f t="shared" si="1"/>
        <v>1</v>
      </c>
      <c r="M94" s="42"/>
    </row>
    <row r="95" spans="1:13" ht="27" customHeight="1">
      <c r="A95" s="32">
        <v>43346</v>
      </c>
      <c r="B95" s="33" t="str">
        <f>VLOOKUP($C95,退机原始数据!$A:$AJ,5,0)</f>
        <v>R17 PBET00</v>
      </c>
      <c r="C95" s="10" t="s">
        <v>151</v>
      </c>
      <c r="D95" s="34" t="str">
        <f>VLOOKUP($C95,退机原始数据!$A:$AJ,11,0)</f>
        <v>售前开箱坏</v>
      </c>
      <c r="E95" s="35" t="str">
        <f>VLOOKUP($C95,退机原始数据!$A:$AU,2,0)</f>
        <v>2018-08-25 12:52:59</v>
      </c>
      <c r="F95" s="7" t="str">
        <f>VLOOKUP($C95,退机原始数据!$A:$AJ,12,0)</f>
        <v>摄像头无法使用</v>
      </c>
      <c r="G95" s="36" t="str">
        <f>VLOOKUP($C95,退机原始数据!$A:$AJ,31,0)</f>
        <v>拍照/摄像功能类不良</v>
      </c>
      <c r="H95" s="36" t="str">
        <f>VLOOKUP($C95,退机原始数据!$A:$AJ,32,0)</f>
        <v>无法进入拍照/摄像</v>
      </c>
      <c r="I95" s="39" t="str">
        <f>VLOOKUP($C95,分析数据!$A:$C,2,0)</f>
        <v>前置相机打不开</v>
      </c>
      <c r="J95" s="36" t="str">
        <f>VLOOKUP($C95,分析数据!$A:$C,3,0)</f>
        <v>BTB扣偏</v>
      </c>
      <c r="K95" s="40"/>
      <c r="L95" s="41">
        <f t="shared" si="1"/>
        <v>0</v>
      </c>
      <c r="M95" s="42"/>
    </row>
    <row r="96" spans="1:13" ht="27" customHeight="1">
      <c r="A96" s="32">
        <v>43346</v>
      </c>
      <c r="B96" s="33" t="str">
        <f>VLOOKUP($C96,退机原始数据!$A:$AJ,5,0)</f>
        <v>R17 PBEM00</v>
      </c>
      <c r="C96" s="10" t="s">
        <v>152</v>
      </c>
      <c r="D96" s="34" t="str">
        <f>VLOOKUP($C96,退机原始数据!$A:$AJ,11,0)</f>
        <v>用户包换</v>
      </c>
      <c r="E96" s="35" t="str">
        <f>VLOOKUP($C96,退机原始数据!$A:$AU,2,0)</f>
        <v>2018-08-24 15:14:47</v>
      </c>
      <c r="F96" s="7" t="str">
        <f>VLOOKUP($C96,退机原始数据!$A:$AJ,12,0)</f>
        <v>死机，定屏</v>
      </c>
      <c r="G96" s="36" t="str">
        <f>VLOOKUP($C96,退机原始数据!$A:$AJ,31,0)</f>
        <v>黑屏、死机定屏、重启</v>
      </c>
      <c r="H96" s="36" t="str">
        <f>VLOOKUP($C96,退机原始数据!$A:$AJ,32,0)</f>
        <v>黑屏</v>
      </c>
      <c r="I96" s="39" t="s">
        <v>85</v>
      </c>
      <c r="J96" s="8"/>
      <c r="K96" s="40" t="s">
        <v>86</v>
      </c>
      <c r="L96" s="41">
        <f t="shared" si="1"/>
        <v>1</v>
      </c>
      <c r="M96" s="42"/>
    </row>
    <row r="97" spans="1:13" ht="27" customHeight="1">
      <c r="A97" s="32">
        <v>43346</v>
      </c>
      <c r="B97" s="33" t="str">
        <f>VLOOKUP($C97,退机原始数据!$A:$AJ,5,0)</f>
        <v>R17 PBEM00</v>
      </c>
      <c r="C97" s="10" t="s">
        <v>153</v>
      </c>
      <c r="D97" s="34" t="str">
        <f>VLOOKUP($C97,退机原始数据!$A:$AJ,11,0)</f>
        <v>用户包换</v>
      </c>
      <c r="E97" s="35" t="str">
        <f>VLOOKUP($C97,退机原始数据!$A:$AU,2,0)</f>
        <v>2018-08-25 08:27:36</v>
      </c>
      <c r="F97" s="7" t="str">
        <f>VLOOKUP($C97,退机原始数据!$A:$AJ,12,0)</f>
        <v>耗电快，微信开视频模糊</v>
      </c>
      <c r="G97" s="36" t="str">
        <f>VLOOKUP($C97,退机原始数据!$A:$AJ,31,0)</f>
        <v>耗电发热类不良</v>
      </c>
      <c r="H97" s="36" t="str">
        <f>VLOOKUP($C97,退机原始数据!$A:$AJ,32,0)</f>
        <v>耗电</v>
      </c>
      <c r="I97" s="39" t="s">
        <v>85</v>
      </c>
      <c r="J97" s="8"/>
      <c r="K97" s="40" t="s">
        <v>86</v>
      </c>
      <c r="L97" s="41">
        <f t="shared" si="1"/>
        <v>1</v>
      </c>
      <c r="M97" s="42"/>
    </row>
    <row r="98" spans="1:13" ht="27" customHeight="1">
      <c r="A98" s="32">
        <v>43346</v>
      </c>
      <c r="B98" s="33" t="str">
        <f>VLOOKUP($C98,退机原始数据!$A:$AJ,5,0)</f>
        <v>R17 PBEM00</v>
      </c>
      <c r="C98" s="10" t="s">
        <v>154</v>
      </c>
      <c r="D98" s="34" t="str">
        <f>VLOOKUP($C98,退机原始数据!$A:$AJ,11,0)</f>
        <v>用户包换</v>
      </c>
      <c r="E98" s="35" t="str">
        <f>VLOOKUP($C98,退机原始数据!$A:$AU,2,0)</f>
        <v>2018-08-25 16:36:51</v>
      </c>
      <c r="F98" s="7" t="str">
        <f>VLOOKUP($C98,退机原始数据!$A:$AJ,12,0)</f>
        <v>陌陌视频卡顿，玩游戏耗电快</v>
      </c>
      <c r="G98" s="36" t="str">
        <f>VLOOKUP($C98,退机原始数据!$A:$AJ,31,0)</f>
        <v>耗电发热类不良</v>
      </c>
      <c r="H98" s="36" t="str">
        <f>VLOOKUP($C98,退机原始数据!$A:$AJ,32,0)</f>
        <v>耗电</v>
      </c>
      <c r="I98" s="39" t="s">
        <v>85</v>
      </c>
      <c r="J98" s="8"/>
      <c r="K98" s="40" t="s">
        <v>86</v>
      </c>
      <c r="L98" s="41">
        <f t="shared" si="1"/>
        <v>1</v>
      </c>
      <c r="M98" s="42"/>
    </row>
    <row r="99" spans="1:13" ht="27" customHeight="1">
      <c r="A99" s="32">
        <v>43346</v>
      </c>
      <c r="B99" s="33" t="str">
        <f>VLOOKUP($C99,退机原始数据!$A:$AJ,5,0)</f>
        <v>R17 PBEM00</v>
      </c>
      <c r="C99" s="10" t="s">
        <v>155</v>
      </c>
      <c r="D99" s="34" t="str">
        <f>VLOOKUP($C99,退机原始数据!$A:$AJ,11,0)</f>
        <v>售前开箱坏</v>
      </c>
      <c r="E99" s="35" t="str">
        <f>VLOOKUP($C99,退机原始数据!$A:$AU,2,0)</f>
        <v>2018-08-23 21:42:28</v>
      </c>
      <c r="F99" s="7" t="str">
        <f>VLOOKUP($C99,退机原始数据!$A:$AJ,12,0)</f>
        <v>触屏失灵</v>
      </c>
      <c r="G99" s="36" t="str">
        <f>VLOOKUP($C99,退机原始数据!$A:$AJ,31,0)</f>
        <v>触摸屏类不良</v>
      </c>
      <c r="H99" s="36" t="str">
        <f>VLOOKUP($C99,退机原始数据!$A:$AJ,32,0)</f>
        <v>触摸屏无功能</v>
      </c>
      <c r="I99" s="39" t="str">
        <f>VLOOKUP($C99,分析数据!$A:$C,2,0)</f>
        <v>无功能</v>
      </c>
      <c r="J99" s="36">
        <f>VLOOKUP($C99,分析数据!$A:$C,3,0)</f>
        <v>0</v>
      </c>
      <c r="K99" s="40" t="s">
        <v>156</v>
      </c>
      <c r="L99" s="41">
        <f t="shared" si="1"/>
        <v>1</v>
      </c>
      <c r="M99" s="42"/>
    </row>
    <row r="100" spans="1:13" ht="27" customHeight="1">
      <c r="A100" s="32">
        <v>43346</v>
      </c>
      <c r="B100" s="33" t="str">
        <f>VLOOKUP($C100,退机原始数据!$A:$AJ,5,0)</f>
        <v>R17 PBEM00</v>
      </c>
      <c r="C100" s="10" t="s">
        <v>157</v>
      </c>
      <c r="D100" s="34" t="str">
        <f>VLOOKUP($C100,退机原始数据!$A:$AJ,11,0)</f>
        <v>用户包换</v>
      </c>
      <c r="E100" s="35" t="str">
        <f>VLOOKUP($C100,退机原始数据!$A:$AU,2,0)</f>
        <v>2018-08-24 13:27:29</v>
      </c>
      <c r="F100" s="7" t="str">
        <f>VLOOKUP($C100,退机原始数据!$A:$AJ,12,0)</f>
        <v>黑屏</v>
      </c>
      <c r="G100" s="36" t="str">
        <f>VLOOKUP($C100,退机原始数据!$A:$AJ,31,0)</f>
        <v>显示屏功能类不良</v>
      </c>
      <c r="H100" s="36" t="str">
        <f>VLOOKUP($C100,退机原始数据!$A:$AJ,32,0)</f>
        <v>显示屏黑屏开机无显示</v>
      </c>
      <c r="I100" s="39" t="str">
        <f>VLOOKUP($C100,分析数据!$A:$C,2,0)</f>
        <v>插充电器没反应</v>
      </c>
      <c r="J100" s="36">
        <f>VLOOKUP($C100,分析数据!$A:$C,3,0)</f>
        <v>0</v>
      </c>
      <c r="K100" s="40" t="s">
        <v>156</v>
      </c>
      <c r="L100" s="41">
        <f t="shared" si="1"/>
        <v>1</v>
      </c>
      <c r="M100" s="42"/>
    </row>
    <row r="101" spans="1:13" ht="27" customHeight="1">
      <c r="A101" s="32">
        <v>43346</v>
      </c>
      <c r="B101" s="33" t="str">
        <f>VLOOKUP($C101,退机原始数据!$A:$AJ,5,0)</f>
        <v>R17 PBEM00</v>
      </c>
      <c r="C101" s="10" t="s">
        <v>158</v>
      </c>
      <c r="D101" s="34" t="str">
        <f>VLOOKUP($C101,退机原始数据!$A:$AJ,11,0)</f>
        <v>售前开箱坏</v>
      </c>
      <c r="E101" s="35" t="str">
        <f>VLOOKUP($C101,退机原始数据!$A:$AU,2,0)</f>
        <v>2018-08-28 00:58:41</v>
      </c>
      <c r="F101" s="7" t="str">
        <f>VLOOKUP($C101,退机原始数据!$A:$AJ,12,0)</f>
        <v>扬声器无声</v>
      </c>
      <c r="G101" s="36" t="str">
        <f>VLOOKUP($C101,退机原始数据!$A:$AJ,31,0)</f>
        <v>扬声器类不良</v>
      </c>
      <c r="H101" s="36" t="str">
        <f>VLOOKUP($C101,退机原始数据!$A:$AJ,32,0)</f>
        <v>扬声器无声</v>
      </c>
      <c r="I101" s="39" t="s">
        <v>73</v>
      </c>
      <c r="J101" s="8"/>
      <c r="K101" s="40" t="s">
        <v>50</v>
      </c>
      <c r="L101" s="41">
        <f t="shared" si="1"/>
        <v>1</v>
      </c>
      <c r="M101" s="42"/>
    </row>
    <row r="102" spans="1:13" ht="27" customHeight="1">
      <c r="A102" s="32">
        <v>43346</v>
      </c>
      <c r="B102" s="33" t="str">
        <f>VLOOKUP($C102,退机原始数据!$A:$AJ,5,0)</f>
        <v>R17 PBEM00</v>
      </c>
      <c r="C102" s="10" t="s">
        <v>159</v>
      </c>
      <c r="D102" s="34" t="str">
        <f>VLOOKUP($C102,退机原始数据!$A:$AJ,11,0)</f>
        <v>用户包换</v>
      </c>
      <c r="E102" s="35" t="str">
        <f>VLOOKUP($C102,退机原始数据!$A:$AU,2,0)</f>
        <v>2018-08-25 00:45:00</v>
      </c>
      <c r="F102" s="7" t="str">
        <f>VLOOKUP($C102,退机原始数据!$A:$AJ,12,0)</f>
        <v>指纹功能不良</v>
      </c>
      <c r="G102" s="36" t="str">
        <f>VLOOKUP($C102,退机原始数据!$A:$AJ,31,0)</f>
        <v>指纹类不良</v>
      </c>
      <c r="H102" s="36" t="str">
        <f>VLOOKUP($C102,退机原始数据!$A:$AJ,32,0)</f>
        <v>指纹功能不良</v>
      </c>
      <c r="I102" s="39" t="s">
        <v>73</v>
      </c>
      <c r="J102" s="8"/>
      <c r="K102" s="40" t="s">
        <v>50</v>
      </c>
      <c r="L102" s="41">
        <f t="shared" si="1"/>
        <v>1</v>
      </c>
      <c r="M102" s="42"/>
    </row>
    <row r="103" spans="1:13" ht="27" customHeight="1">
      <c r="A103" s="32">
        <v>43346</v>
      </c>
      <c r="B103" s="33" t="str">
        <f>VLOOKUP($C103,退机原始数据!$A:$AJ,5,0)</f>
        <v>R17 PBEM00</v>
      </c>
      <c r="C103" s="10" t="s">
        <v>160</v>
      </c>
      <c r="D103" s="34" t="str">
        <f>VLOOKUP($C103,退机原始数据!$A:$AJ,11,0)</f>
        <v>用户包换</v>
      </c>
      <c r="E103" s="35" t="str">
        <f>VLOOKUP($C103,退机原始数据!$A:$AU,2,0)</f>
        <v>2018-08-25 13:27:24</v>
      </c>
      <c r="F103" s="7" t="str">
        <f>VLOOKUP($C103,退机原始数据!$A:$AJ,12,0)</f>
        <v>指纹解锁反应慢、前置拍照亮度黑</v>
      </c>
      <c r="G103" s="36" t="str">
        <f>VLOOKUP($C103,退机原始数据!$A:$AJ,31,0)</f>
        <v>指纹类不良</v>
      </c>
      <c r="H103" s="36" t="str">
        <f>VLOOKUP($C103,退机原始数据!$A:$AJ,32,0)</f>
        <v>指纹功能不良</v>
      </c>
      <c r="I103" s="39" t="s">
        <v>73</v>
      </c>
      <c r="J103" s="8"/>
      <c r="K103" s="40" t="s">
        <v>50</v>
      </c>
      <c r="L103" s="41">
        <f t="shared" si="1"/>
        <v>1</v>
      </c>
      <c r="M103" s="42"/>
    </row>
    <row r="104" spans="1:13" ht="27" customHeight="1">
      <c r="A104" s="32">
        <v>43346</v>
      </c>
      <c r="B104" s="33" t="str">
        <f>VLOOKUP($C104,退机原始数据!$A:$AJ,5,0)</f>
        <v>R17 PBEM00</v>
      </c>
      <c r="C104" s="10" t="s">
        <v>161</v>
      </c>
      <c r="D104" s="34" t="str">
        <f>VLOOKUP($C104,退机原始数据!$A:$AJ,11,0)</f>
        <v>用户包换</v>
      </c>
      <c r="E104" s="35" t="str">
        <f>VLOOKUP($C104,退机原始数据!$A:$AU,2,0)</f>
        <v>2018-08-23 12:16:36</v>
      </c>
      <c r="F104" s="7" t="str">
        <f>VLOOKUP($C104,退机原始数据!$A:$AJ,12,0)</f>
        <v>指纹解锁不灵敏，无资料。</v>
      </c>
      <c r="G104" s="36" t="str">
        <f>VLOOKUP($C104,退机原始数据!$A:$AJ,31,0)</f>
        <v>指纹类不良</v>
      </c>
      <c r="H104" s="36" t="str">
        <f>VLOOKUP($C104,退机原始数据!$A:$AJ,32,0)</f>
        <v>指纹功能不良</v>
      </c>
      <c r="I104" s="39" t="s">
        <v>73</v>
      </c>
      <c r="J104" s="8"/>
      <c r="K104" s="40" t="s">
        <v>50</v>
      </c>
      <c r="L104" s="41">
        <f t="shared" si="1"/>
        <v>1</v>
      </c>
      <c r="M104" s="42"/>
    </row>
    <row r="105" spans="1:13" ht="27" customHeight="1">
      <c r="A105" s="32">
        <v>43346</v>
      </c>
      <c r="B105" s="33" t="str">
        <f>VLOOKUP($C105,退机原始数据!$A:$AJ,5,0)</f>
        <v>R17 PBEM00</v>
      </c>
      <c r="C105" s="10" t="s">
        <v>162</v>
      </c>
      <c r="D105" s="34" t="str">
        <f>VLOOKUP($C105,退机原始数据!$A:$AJ,11,0)</f>
        <v>用户包换</v>
      </c>
      <c r="E105" s="35" t="str">
        <f>VLOOKUP($C105,退机原始数据!$A:$AU,2,0)</f>
        <v>2018-08-24 14:40:53</v>
      </c>
      <c r="F105" s="7" t="str">
        <f>VLOOKUP($C105,退机原始数据!$A:$AJ,12,0)</f>
        <v>指纹无法录入</v>
      </c>
      <c r="G105" s="36" t="str">
        <f>VLOOKUP($C105,退机原始数据!$A:$AJ,31,0)</f>
        <v>指纹类不良</v>
      </c>
      <c r="H105" s="36" t="str">
        <f>VLOOKUP($C105,退机原始数据!$A:$AJ,32,0)</f>
        <v>指纹功能不良</v>
      </c>
      <c r="I105" s="39" t="s">
        <v>73</v>
      </c>
      <c r="J105" s="8"/>
      <c r="K105" s="40" t="s">
        <v>50</v>
      </c>
      <c r="L105" s="41">
        <f t="shared" si="1"/>
        <v>1</v>
      </c>
      <c r="M105" s="42"/>
    </row>
    <row r="106" spans="1:13" ht="27" customHeight="1">
      <c r="A106" s="32">
        <v>43347</v>
      </c>
      <c r="B106" s="33" t="str">
        <f>VLOOKUP($C106,退机原始数据!$A:$AJ,5,0)</f>
        <v>R17 PBEM00</v>
      </c>
      <c r="C106" s="10" t="s">
        <v>163</v>
      </c>
      <c r="D106" s="34" t="str">
        <f>VLOOKUP($C106,退机原始数据!$A:$AJ,11,0)</f>
        <v>用户强换</v>
      </c>
      <c r="E106" s="35" t="str">
        <f>VLOOKUP($C106,退机原始数据!$A:$AU,2,0)</f>
        <v>2018-08-30 00:05:01</v>
      </c>
      <c r="F106" s="7" t="str">
        <f>VLOOKUP($C106,退机原始数据!$A:$AJ,12,0)</f>
        <v>充电异常</v>
      </c>
      <c r="G106" s="36" t="str">
        <f>VLOOKUP($C106,退机原始数据!$A:$AJ,31,0)</f>
        <v>其他类</v>
      </c>
      <c r="H106" s="36" t="str">
        <f>VLOOKUP($C106,退机原始数据!$A:$AJ,32,0)</f>
        <v>其他故障</v>
      </c>
      <c r="I106" s="39" t="s">
        <v>73</v>
      </c>
      <c r="J106" s="8"/>
      <c r="K106" s="40" t="s">
        <v>50</v>
      </c>
      <c r="L106" s="41">
        <f t="shared" si="1"/>
        <v>1</v>
      </c>
      <c r="M106" s="42"/>
    </row>
    <row r="107" spans="1:13" ht="27" customHeight="1">
      <c r="A107" s="32">
        <v>43347</v>
      </c>
      <c r="B107" s="33" t="str">
        <f>VLOOKUP($C107,退机原始数据!$A:$AJ,5,0)</f>
        <v>R17 PBET00</v>
      </c>
      <c r="C107" s="10" t="s">
        <v>164</v>
      </c>
      <c r="D107" s="34" t="str">
        <f>VLOOKUP($C107,退机原始数据!$A:$AJ,11,0)</f>
        <v>用户包换</v>
      </c>
      <c r="E107" s="35" t="str">
        <f>VLOOKUP($C107,退机原始数据!$A:$AU,2,0)</f>
        <v>2018-08-25 06:48:15</v>
      </c>
      <c r="F107" s="7" t="str">
        <f>VLOOKUP($C107,退机原始数据!$A:$AJ,12,0)</f>
        <v>用户表示充电慢，要充三四个小时，耗电快</v>
      </c>
      <c r="G107" s="36" t="str">
        <f>VLOOKUP($C107,退机原始数据!$A:$AJ,31,0)</f>
        <v>充电类不良</v>
      </c>
      <c r="H107" s="36" t="str">
        <f>VLOOKUP($C107,退机原始数据!$A:$AJ,32,0)</f>
        <v>充电慢</v>
      </c>
      <c r="I107" s="39" t="s">
        <v>73</v>
      </c>
      <c r="J107" s="8"/>
      <c r="K107" s="40" t="s">
        <v>50</v>
      </c>
      <c r="L107" s="41">
        <f t="shared" si="1"/>
        <v>1</v>
      </c>
      <c r="M107" s="42"/>
    </row>
    <row r="108" spans="1:13" ht="27" customHeight="1">
      <c r="A108" s="32">
        <v>43347</v>
      </c>
      <c r="B108" s="33" t="str">
        <f>VLOOKUP($C108,退机原始数据!$A:$AJ,5,0)</f>
        <v>R17 PBET00</v>
      </c>
      <c r="C108" s="10" t="s">
        <v>165</v>
      </c>
      <c r="D108" s="34" t="str">
        <f>VLOOKUP($C108,退机原始数据!$A:$AJ,11,0)</f>
        <v>用户包换</v>
      </c>
      <c r="E108" s="35" t="str">
        <f>VLOOKUP($C108,退机原始数据!$A:$AU,2,0)</f>
        <v>2018-08-22 18:08:04</v>
      </c>
      <c r="F108" s="7" t="str">
        <f>VLOOKUP($C108,退机原始数据!$A:$AJ,12,0)</f>
        <v>按开机键完全无反应</v>
      </c>
      <c r="G108" s="36" t="str">
        <f>VLOOKUP($C108,退机原始数据!$A:$AJ,31,0)</f>
        <v>开关机类不良</v>
      </c>
      <c r="H108" s="36" t="str">
        <f>VLOOKUP($C108,退机原始数据!$A:$AJ,32,0)</f>
        <v>按开机键完全无反应</v>
      </c>
      <c r="I108" s="39" t="s">
        <v>73</v>
      </c>
      <c r="J108" s="8"/>
      <c r="K108" s="40" t="s">
        <v>50</v>
      </c>
      <c r="L108" s="41">
        <f t="shared" si="1"/>
        <v>1</v>
      </c>
      <c r="M108" s="42"/>
    </row>
    <row r="109" spans="1:13" ht="27" customHeight="1">
      <c r="A109" s="32">
        <v>43347</v>
      </c>
      <c r="B109" s="33" t="str">
        <f>VLOOKUP($C109,退机原始数据!$A:$AJ,5,0)</f>
        <v>R17 PBEM00</v>
      </c>
      <c r="C109" s="10" t="s">
        <v>166</v>
      </c>
      <c r="D109" s="34" t="str">
        <f>VLOOKUP($C109,退机原始数据!$A:$AJ,11,0)</f>
        <v>用户包换</v>
      </c>
      <c r="E109" s="35" t="str">
        <f>VLOOKUP($C109,退机原始数据!$A:$AU,2,0)</f>
        <v>2018-08-25 01:03:35</v>
      </c>
      <c r="F109" s="7" t="str">
        <f>VLOOKUP($C109,退机原始数据!$A:$AJ,12,0)</f>
        <v>黑屏，不开机</v>
      </c>
      <c r="G109" s="36" t="str">
        <f>VLOOKUP($C109,退机原始数据!$A:$AJ,31,0)</f>
        <v>开关机类不良</v>
      </c>
      <c r="H109" s="36" t="str">
        <f>VLOOKUP($C109,退机原始数据!$A:$AJ,32,0)</f>
        <v>按开机键完全无反应</v>
      </c>
      <c r="I109" s="39" t="s">
        <v>73</v>
      </c>
      <c r="J109" s="8"/>
      <c r="K109" s="40" t="s">
        <v>50</v>
      </c>
      <c r="L109" s="41">
        <f t="shared" si="1"/>
        <v>1</v>
      </c>
      <c r="M109" s="42"/>
    </row>
    <row r="110" spans="1:13" ht="27" customHeight="1">
      <c r="A110" s="32">
        <v>43347</v>
      </c>
      <c r="B110" s="33" t="str">
        <f>VLOOKUP($C110,退机原始数据!$A:$AJ,5,0)</f>
        <v>R17 PBEM00</v>
      </c>
      <c r="C110" s="10" t="s">
        <v>167</v>
      </c>
      <c r="D110" s="34" t="str">
        <f>VLOOKUP($C110,退机原始数据!$A:$AJ,11,0)</f>
        <v>售前开箱坏</v>
      </c>
      <c r="E110" s="35" t="str">
        <f>VLOOKUP($C110,退机原始数据!$A:$AU,2,0)</f>
        <v>2018-08-22 12:00:51</v>
      </c>
      <c r="F110" s="7" t="str">
        <f>VLOOKUP($C110,退机原始数据!$A:$AJ,12,0)</f>
        <v>不开机</v>
      </c>
      <c r="G110" s="36" t="str">
        <f>VLOOKUP($C110,退机原始数据!$A:$AJ,31,0)</f>
        <v>开关机类不良</v>
      </c>
      <c r="H110" s="36" t="str">
        <f>VLOOKUP($C110,退机原始数据!$A:$AJ,32,0)</f>
        <v>按开机键完全无反应</v>
      </c>
      <c r="I110" s="39" t="s">
        <v>73</v>
      </c>
      <c r="J110" s="8"/>
      <c r="K110" s="40" t="s">
        <v>50</v>
      </c>
      <c r="L110" s="41">
        <f t="shared" si="1"/>
        <v>1</v>
      </c>
      <c r="M110" s="42"/>
    </row>
    <row r="111" spans="1:13" ht="27" customHeight="1">
      <c r="A111" s="32">
        <v>43347</v>
      </c>
      <c r="B111" s="33" t="str">
        <f>VLOOKUP($C111,退机原始数据!$A:$AJ,5,0)</f>
        <v>R17 PBEM00</v>
      </c>
      <c r="C111" s="10" t="s">
        <v>168</v>
      </c>
      <c r="D111" s="34" t="str">
        <f>VLOOKUP($C111,退机原始数据!$A:$AJ,11,0)</f>
        <v>用户包换</v>
      </c>
      <c r="E111" s="35" t="str">
        <f>VLOOKUP($C111,退机原始数据!$A:$AU,2,0)</f>
        <v>2018-08-26 12:17:31</v>
      </c>
      <c r="F111" s="7" t="str">
        <f>VLOOKUP($C111,退机原始数据!$A:$AJ,12,0)</f>
        <v>不开机</v>
      </c>
      <c r="G111" s="36" t="str">
        <f>VLOOKUP($C111,退机原始数据!$A:$AJ,31,0)</f>
        <v>开关机类不良</v>
      </c>
      <c r="H111" s="36" t="str">
        <f>VLOOKUP($C111,退机原始数据!$A:$AJ,32,0)</f>
        <v>按开机键完全无反应</v>
      </c>
      <c r="I111" s="39" t="s">
        <v>73</v>
      </c>
      <c r="J111" s="8"/>
      <c r="K111" s="40" t="s">
        <v>50</v>
      </c>
      <c r="L111" s="41">
        <f t="shared" si="1"/>
        <v>1</v>
      </c>
      <c r="M111" s="42"/>
    </row>
    <row r="112" spans="1:13" ht="27" customHeight="1">
      <c r="A112" s="32">
        <v>43347</v>
      </c>
      <c r="B112" s="33" t="str">
        <f>VLOOKUP($C112,退机原始数据!$A:$AJ,5,0)</f>
        <v>R17 PBET00</v>
      </c>
      <c r="C112" s="10" t="s">
        <v>169</v>
      </c>
      <c r="D112" s="34" t="str">
        <f>VLOOKUP($C112,退机原始数据!$A:$AJ,11,0)</f>
        <v>用户包换</v>
      </c>
      <c r="E112" s="35" t="str">
        <f>VLOOKUP($C112,退机原始数据!$A:$AU,2,0)</f>
        <v>2018-08-25 08:07:39</v>
      </c>
      <c r="F112" s="7" t="str">
        <f>VLOOKUP($C112,退机原始数据!$A:$AJ,12,0)</f>
        <v>按开机键完全无反应</v>
      </c>
      <c r="G112" s="36" t="str">
        <f>VLOOKUP($C112,退机原始数据!$A:$AJ,31,0)</f>
        <v>开关机类不良</v>
      </c>
      <c r="H112" s="36" t="str">
        <f>VLOOKUP($C112,退机原始数据!$A:$AJ,32,0)</f>
        <v>按开机键完全无反应</v>
      </c>
      <c r="I112" s="39" t="s">
        <v>73</v>
      </c>
      <c r="J112" s="8"/>
      <c r="K112" s="40" t="s">
        <v>50</v>
      </c>
      <c r="L112" s="41">
        <f t="shared" si="1"/>
        <v>1</v>
      </c>
      <c r="M112" s="42"/>
    </row>
    <row r="113" spans="1:13" ht="27" customHeight="1">
      <c r="A113" s="32">
        <v>43347</v>
      </c>
      <c r="B113" s="33" t="str">
        <f>VLOOKUP($C113,退机原始数据!$A:$AJ,5,0)</f>
        <v>R17 PBEM00</v>
      </c>
      <c r="C113" s="10" t="s">
        <v>170</v>
      </c>
      <c r="D113" s="34" t="str">
        <f>VLOOKUP($C113,退机原始数据!$A:$AJ,11,0)</f>
        <v>售前开箱坏</v>
      </c>
      <c r="E113" s="35" t="str">
        <f>VLOOKUP($C113,退机原始数据!$A:$AU,2,0)</f>
        <v>2018-08-24 03:12:45</v>
      </c>
      <c r="F113" s="7" t="str">
        <f>VLOOKUP($C113,退机原始数据!$A:$AJ,12,0)</f>
        <v>手机边框掉漆</v>
      </c>
      <c r="G113" s="36" t="str">
        <f>VLOOKUP($C113,退机原始数据!$A:$AJ,31,0)</f>
        <v>外观不良</v>
      </c>
      <c r="H113" s="36" t="str">
        <f>VLOOKUP($C113,退机原始数据!$A:$AJ,32,0)</f>
        <v>碰伤/划伤/掉漆/异色点</v>
      </c>
      <c r="I113" s="39"/>
      <c r="J113" s="8"/>
      <c r="K113" s="40"/>
      <c r="L113" s="41">
        <f t="shared" si="1"/>
        <v>0</v>
      </c>
      <c r="M113" s="42"/>
    </row>
    <row r="114" spans="1:13" ht="27" customHeight="1">
      <c r="A114" s="32">
        <v>43347</v>
      </c>
      <c r="B114" s="33" t="str">
        <f>VLOOKUP($C114,退机原始数据!$A:$AJ,5,0)</f>
        <v>R17 PBEM00</v>
      </c>
      <c r="C114" s="10" t="s">
        <v>171</v>
      </c>
      <c r="D114" s="34" t="str">
        <f>VLOOKUP($C114,退机原始数据!$A:$AJ,11,0)</f>
        <v>用户包换</v>
      </c>
      <c r="E114" s="35" t="str">
        <f>VLOOKUP($C114,退机原始数据!$A:$AU,2,0)</f>
        <v>2018-08-24 07:11:04</v>
      </c>
      <c r="F114" s="7" t="str">
        <f>VLOOKUP($C114,退机原始数据!$A:$AJ,12,0)</f>
        <v>用户插卡时卡托断裂</v>
      </c>
      <c r="G114" s="36" t="str">
        <f>VLOOKUP($C114,退机原始数据!$A:$AJ,31,0)</f>
        <v>卡座类不良</v>
      </c>
      <c r="H114" s="36" t="str">
        <f>VLOOKUP($C114,退机原始数据!$A:$AJ,32,0)</f>
        <v>卡托不良</v>
      </c>
      <c r="I114" s="39"/>
      <c r="J114" s="8"/>
      <c r="K114" s="40"/>
      <c r="L114" s="41">
        <f t="shared" si="1"/>
        <v>0</v>
      </c>
      <c r="M114" s="42"/>
    </row>
    <row r="115" spans="1:13" ht="27" customHeight="1">
      <c r="A115" s="32">
        <v>43347</v>
      </c>
      <c r="B115" s="33" t="str">
        <f>VLOOKUP($C115,退机原始数据!$A:$AJ,5,0)</f>
        <v>R17 PBEM00</v>
      </c>
      <c r="C115" s="10" t="s">
        <v>172</v>
      </c>
      <c r="D115" s="34" t="str">
        <f>VLOOKUP($C115,退机原始数据!$A:$AJ,11,0)</f>
        <v>用户包换</v>
      </c>
      <c r="E115" s="35" t="str">
        <f>VLOOKUP($C115,退机原始数据!$A:$AU,2,0)</f>
        <v>2018-08-22 01:15:18</v>
      </c>
      <c r="F115" s="7" t="str">
        <f>VLOOKUP($C115,退机原始数据!$A:$AJ,12,0)</f>
        <v>听筒模式送话无声</v>
      </c>
      <c r="G115" s="36" t="str">
        <f>VLOOKUP($C115,退机原始数据!$A:$AJ,31,0)</f>
        <v>送话类不良</v>
      </c>
      <c r="H115" s="36" t="str">
        <f>VLOOKUP($C115,退机原始数据!$A:$AJ,32,0)</f>
        <v>送话无声</v>
      </c>
      <c r="I115" s="39" t="s">
        <v>73</v>
      </c>
      <c r="J115" s="8"/>
      <c r="K115" s="40" t="s">
        <v>50</v>
      </c>
      <c r="L115" s="41">
        <f t="shared" si="1"/>
        <v>1</v>
      </c>
      <c r="M115" s="42"/>
    </row>
    <row r="116" spans="1:13" ht="27" customHeight="1">
      <c r="A116" s="32">
        <v>43347</v>
      </c>
      <c r="B116" s="33" t="str">
        <f>VLOOKUP($C116,退机原始数据!$A:$AJ,5,0)</f>
        <v>R17 PBEM00</v>
      </c>
      <c r="C116" s="10" t="s">
        <v>173</v>
      </c>
      <c r="D116" s="34" t="str">
        <f>VLOOKUP($C116,退机原始数据!$A:$AJ,11,0)</f>
        <v>用户包换</v>
      </c>
      <c r="E116" s="35" t="str">
        <f>VLOOKUP($C116,退机原始数据!$A:$AU,2,0)</f>
        <v>2018-08-24 08:03:54</v>
      </c>
      <c r="F116" s="7" t="str">
        <f>VLOOKUP($C116,退机原始数据!$A:$AJ,12,0)</f>
        <v>指纹不灵敏  玩游戏有杂音</v>
      </c>
      <c r="G116" s="36" t="str">
        <f>VLOOKUP($C116,退机原始数据!$A:$AJ,31,0)</f>
        <v>扬声器类不良</v>
      </c>
      <c r="H116" s="36" t="str">
        <f>VLOOKUP($C116,退机原始数据!$A:$AJ,32,0)</f>
        <v>扬声器杂音</v>
      </c>
      <c r="I116" s="39" t="s">
        <v>73</v>
      </c>
      <c r="J116" s="8"/>
      <c r="K116" s="40" t="s">
        <v>50</v>
      </c>
      <c r="L116" s="41">
        <f>IF(K116&lt;&gt;"",1,0)</f>
        <v>1</v>
      </c>
      <c r="M116" s="42"/>
    </row>
    <row r="117" spans="1:13" ht="27" customHeight="1">
      <c r="A117" s="32">
        <v>43347</v>
      </c>
      <c r="B117" s="33" t="str">
        <f>VLOOKUP($C117,退机原始数据!$A:$AJ,5,0)</f>
        <v>R17 PBEM00</v>
      </c>
      <c r="C117" s="10" t="s">
        <v>174</v>
      </c>
      <c r="D117" s="34" t="str">
        <f>VLOOKUP($C117,退机原始数据!$A:$AJ,11,0)</f>
        <v>用户包换</v>
      </c>
      <c r="E117" s="35" t="str">
        <f>VLOOKUP($C117,退机原始数据!$A:$AU,2,0)</f>
        <v>2018-08-26 08:13:58</v>
      </c>
      <c r="F117" s="7" t="str">
        <f>VLOOKUP($C117,退机原始数据!$A:$AJ,12,0)</f>
        <v>王者游戏声音开到两格时有杂音</v>
      </c>
      <c r="G117" s="36" t="str">
        <f>VLOOKUP($C117,退机原始数据!$A:$AJ,31,0)</f>
        <v>扬声器类不良</v>
      </c>
      <c r="H117" s="36" t="str">
        <f>VLOOKUP($C117,退机原始数据!$A:$AJ,32,0)</f>
        <v>扬声器杂音</v>
      </c>
      <c r="I117" s="39" t="s">
        <v>73</v>
      </c>
      <c r="J117" s="8"/>
      <c r="K117" s="40" t="s">
        <v>50</v>
      </c>
      <c r="L117" s="41">
        <f t="shared" si="1"/>
        <v>1</v>
      </c>
      <c r="M117" s="42"/>
    </row>
    <row r="118" spans="1:13" ht="27" customHeight="1">
      <c r="A118" s="32">
        <v>43347</v>
      </c>
      <c r="B118" s="33" t="str">
        <f>VLOOKUP($C118,退机原始数据!$A:$AJ,5,0)</f>
        <v>R17 PBET00</v>
      </c>
      <c r="C118" s="10" t="s">
        <v>175</v>
      </c>
      <c r="D118" s="34" t="str">
        <f>VLOOKUP($C118,退机原始数据!$A:$AJ,11,0)</f>
        <v>用户强换</v>
      </c>
      <c r="E118" s="35" t="str">
        <f>VLOOKUP($C118,退机原始数据!$A:$AU,2,0)</f>
        <v>2018-08-26 13:47:45</v>
      </c>
      <c r="F118" s="7" t="str">
        <f>VLOOKUP($C118,退机原始数据!$A:$AJ,12,0)</f>
        <v>微信放语音有时无声</v>
      </c>
      <c r="G118" s="36" t="str">
        <f>VLOOKUP($C118,退机原始数据!$A:$AJ,31,0)</f>
        <v>扬声器类不良</v>
      </c>
      <c r="H118" s="36" t="str">
        <f>VLOOKUP($C118,退机原始数据!$A:$AJ,32,0)</f>
        <v>扬声器无声</v>
      </c>
      <c r="I118" s="39" t="s">
        <v>73</v>
      </c>
      <c r="J118" s="8"/>
      <c r="K118" s="40" t="s">
        <v>50</v>
      </c>
      <c r="L118" s="41">
        <f t="shared" si="1"/>
        <v>1</v>
      </c>
      <c r="M118" s="42"/>
    </row>
    <row r="119" spans="1:13" ht="27" customHeight="1">
      <c r="A119" s="32">
        <v>43347</v>
      </c>
      <c r="B119" s="33" t="str">
        <f>VLOOKUP($C119,退机原始数据!$A:$AJ,5,0)</f>
        <v>R17 PBEM00</v>
      </c>
      <c r="C119" s="10" t="s">
        <v>176</v>
      </c>
      <c r="D119" s="34" t="str">
        <f>VLOOKUP($C119,退机原始数据!$A:$AJ,11,0)</f>
        <v>用户包换</v>
      </c>
      <c r="E119" s="35" t="str">
        <f>VLOOKUP($C119,退机原始数据!$A:$AU,2,0)</f>
        <v>2018-08-24 23:02:55</v>
      </c>
      <c r="F119" s="7" t="str">
        <f>VLOOKUP($C119,退机原始数据!$A:$AJ,12,0)</f>
        <v>听筒无声</v>
      </c>
      <c r="G119" s="36" t="str">
        <f>VLOOKUP($C119,退机原始数据!$A:$AJ,31,0)</f>
        <v>通话/信号/网络不良</v>
      </c>
      <c r="H119" s="36" t="str">
        <f>VLOOKUP($C119,退机原始数据!$A:$AJ,32,0)</f>
        <v>通话类不良</v>
      </c>
      <c r="I119" s="39" t="s">
        <v>73</v>
      </c>
      <c r="J119" s="8"/>
      <c r="K119" s="40" t="s">
        <v>50</v>
      </c>
      <c r="L119" s="41">
        <f t="shared" si="1"/>
        <v>1</v>
      </c>
      <c r="M119" s="42"/>
    </row>
    <row r="120" spans="1:13" ht="27" customHeight="1">
      <c r="A120" s="32">
        <v>43347</v>
      </c>
      <c r="B120" s="33" t="str">
        <f>VLOOKUP($C120,退机原始数据!$A:$AJ,5,0)</f>
        <v>R17 PBEM00</v>
      </c>
      <c r="C120" s="10" t="s">
        <v>177</v>
      </c>
      <c r="D120" s="34" t="str">
        <f>VLOOKUP($C120,退机原始数据!$A:$AJ,11,0)</f>
        <v>用户强换</v>
      </c>
      <c r="E120" s="35" t="str">
        <f>VLOOKUP($C120,退机原始数据!$A:$AU,2,0)</f>
        <v>2018-08-26 10:29:13</v>
      </c>
      <c r="F120" s="7" t="str">
        <f>VLOOKUP($C120,退机原始数据!$A:$AJ,12,0)</f>
        <v>耗电快</v>
      </c>
      <c r="G120" s="36" t="str">
        <f>VLOOKUP($C120,退机原始数据!$A:$AJ,31,0)</f>
        <v>耗电发热类不良</v>
      </c>
      <c r="H120" s="36" t="str">
        <f>VLOOKUP($C120,退机原始数据!$A:$AJ,32,0)</f>
        <v>耗电</v>
      </c>
      <c r="I120" s="39"/>
      <c r="J120" s="8"/>
      <c r="K120" s="40"/>
      <c r="L120" s="41">
        <f t="shared" si="1"/>
        <v>0</v>
      </c>
      <c r="M120" s="42"/>
    </row>
    <row r="121" spans="1:13" ht="27" customHeight="1">
      <c r="A121" s="32">
        <v>43347</v>
      </c>
      <c r="B121" s="33" t="str">
        <f>VLOOKUP($C121,退机原始数据!$A:$AJ,5,0)</f>
        <v>R17 PBEM00</v>
      </c>
      <c r="C121" s="10" t="s">
        <v>178</v>
      </c>
      <c r="D121" s="34" t="str">
        <f>VLOOKUP($C121,退机原始数据!$A:$AJ,11,0)</f>
        <v>用户包换</v>
      </c>
      <c r="E121" s="35" t="str">
        <f>VLOOKUP($C121,退机原始数据!$A:$AU,2,0)</f>
        <v>2018-08-26 08:41:55</v>
      </c>
      <c r="F121" s="7" t="str">
        <f>VLOOKUP($C121,退机原始数据!$A:$AJ,12,0)</f>
        <v>耗电快</v>
      </c>
      <c r="G121" s="36" t="str">
        <f>VLOOKUP($C121,退机原始数据!$A:$AJ,31,0)</f>
        <v>耗电发热类不良</v>
      </c>
      <c r="H121" s="36" t="str">
        <f>VLOOKUP($C121,退机原始数据!$A:$AJ,32,0)</f>
        <v>耗电</v>
      </c>
      <c r="I121" s="39"/>
      <c r="J121" s="8"/>
      <c r="K121" s="40"/>
      <c r="L121" s="41">
        <f t="shared" si="1"/>
        <v>0</v>
      </c>
      <c r="M121" s="42"/>
    </row>
    <row r="122" spans="1:13" ht="27" customHeight="1">
      <c r="A122" s="32">
        <v>43347</v>
      </c>
      <c r="B122" s="33" t="str">
        <f>VLOOKUP($C122,退机原始数据!$A:$AJ,5,0)</f>
        <v>R17 PBEM00</v>
      </c>
      <c r="C122" s="10" t="s">
        <v>179</v>
      </c>
      <c r="D122" s="34" t="str">
        <f>VLOOKUP($C122,退机原始数据!$A:$AJ,11,0)</f>
        <v>用户包换</v>
      </c>
      <c r="E122" s="35" t="str">
        <f>VLOOKUP($C122,退机原始数据!$A:$AU,2,0)</f>
        <v>2018-08-24 00:11:50</v>
      </c>
      <c r="F122" s="7" t="str">
        <f>VLOOKUP($C122,退机原始数据!$A:$AJ,12,0)</f>
        <v>耗电</v>
      </c>
      <c r="G122" s="36" t="str">
        <f>VLOOKUP($C122,退机原始数据!$A:$AJ,31,0)</f>
        <v>耗电发热类不良</v>
      </c>
      <c r="H122" s="36" t="str">
        <f>VLOOKUP($C122,退机原始数据!$A:$AJ,32,0)</f>
        <v>耗电</v>
      </c>
      <c r="I122" s="39"/>
      <c r="J122" s="8"/>
      <c r="K122" s="40"/>
      <c r="L122" s="41">
        <f t="shared" si="1"/>
        <v>0</v>
      </c>
      <c r="M122" s="42"/>
    </row>
    <row r="123" spans="1:13" ht="27" customHeight="1">
      <c r="A123" s="32">
        <v>43347</v>
      </c>
      <c r="B123" s="33" t="str">
        <f>VLOOKUP($C123,退机原始数据!$A:$AJ,5,0)</f>
        <v>R17 PBEM00</v>
      </c>
      <c r="C123" s="10" t="s">
        <v>180</v>
      </c>
      <c r="D123" s="34" t="str">
        <f>VLOOKUP($C123,退机原始数据!$A:$AJ,11,0)</f>
        <v>用户包换</v>
      </c>
      <c r="E123" s="35" t="str">
        <f>VLOOKUP($C123,退机原始数据!$A:$AU,2,0)</f>
        <v>2018-08-22 19:44:06</v>
      </c>
      <c r="F123" s="7" t="str">
        <f>VLOOKUP($C123,退机原始数据!$A:$AJ,12,0)</f>
        <v>耗电快，不显示双4G</v>
      </c>
      <c r="G123" s="36" t="str">
        <f>VLOOKUP($C123,退机原始数据!$A:$AJ,31,0)</f>
        <v>耗电发热类不良</v>
      </c>
      <c r="H123" s="36" t="str">
        <f>VLOOKUP($C123,退机原始数据!$A:$AJ,32,0)</f>
        <v>耗电</v>
      </c>
      <c r="I123" s="39"/>
      <c r="J123" s="8"/>
      <c r="K123" s="40"/>
      <c r="L123" s="41">
        <f t="shared" si="1"/>
        <v>0</v>
      </c>
      <c r="M123" s="42"/>
    </row>
    <row r="124" spans="1:13" ht="27" customHeight="1">
      <c r="A124" s="32">
        <v>43347</v>
      </c>
      <c r="B124" s="33" t="str">
        <f>VLOOKUP($C124,退机原始数据!$A:$AJ,5,0)</f>
        <v>R17 PBEM00</v>
      </c>
      <c r="C124" s="10" t="s">
        <v>181</v>
      </c>
      <c r="D124" s="34" t="str">
        <f>VLOOKUP($C124,退机原始数据!$A:$AJ,11,0)</f>
        <v>用户包换</v>
      </c>
      <c r="E124" s="35" t="str">
        <f>VLOOKUP($C124,退机原始数据!$A:$AU,2,0)</f>
        <v>2018-08-27 12:11:01</v>
      </c>
      <c r="F124" s="7" t="str">
        <f>VLOOKUP($C124,退机原始数据!$A:$AJ,12,0)</f>
        <v>手机使用时发热</v>
      </c>
      <c r="G124" s="36" t="str">
        <f>VLOOKUP($C124,退机原始数据!$A:$AJ,31,0)</f>
        <v>耗电发热类不良</v>
      </c>
      <c r="H124" s="36" t="str">
        <f>VLOOKUP($C124,退机原始数据!$A:$AJ,32,0)</f>
        <v>发热</v>
      </c>
      <c r="I124" s="39"/>
      <c r="J124" s="8"/>
      <c r="K124" s="40"/>
      <c r="L124" s="41">
        <f t="shared" si="1"/>
        <v>0</v>
      </c>
      <c r="M124" s="42"/>
    </row>
    <row r="125" spans="1:13" ht="27" customHeight="1">
      <c r="A125" s="32">
        <v>43347</v>
      </c>
      <c r="B125" s="33" t="str">
        <f>VLOOKUP($C125,退机原始数据!$A:$AJ,5,0)</f>
        <v>R17 PBEM00</v>
      </c>
      <c r="C125" s="10" t="s">
        <v>182</v>
      </c>
      <c r="D125" s="34" t="str">
        <f>VLOOKUP($C125,退机原始数据!$A:$AJ,11,0)</f>
        <v>用户包换</v>
      </c>
      <c r="E125" s="35" t="str">
        <f>VLOOKUP($C125,退机原始数据!$A:$AU,2,0)</f>
        <v>2018-08-29 03:13:45</v>
      </c>
      <c r="F125" s="7" t="str">
        <f>VLOOKUP($C125,退机原始数据!$A:$AJ,12,0)</f>
        <v>应用“千牛”退出后无法收到信息，其他应用如微信等可以</v>
      </c>
      <c r="G125" s="36" t="str">
        <f>VLOOKUP($C125,退机原始数据!$A:$AJ,31,0)</f>
        <v>应用异常</v>
      </c>
      <c r="H125" s="36" t="str">
        <f>VLOOKUP($C125,退机原始数据!$A:$AJ,32,0)</f>
        <v>应用无响应/停止运行/ANR</v>
      </c>
      <c r="I125" s="39"/>
      <c r="J125" s="8"/>
      <c r="K125" s="40"/>
      <c r="L125" s="41">
        <f t="shared" si="1"/>
        <v>0</v>
      </c>
      <c r="M125" s="42"/>
    </row>
    <row r="126" spans="1:13" ht="27" customHeight="1">
      <c r="A126" s="32">
        <v>43347</v>
      </c>
      <c r="B126" s="33" t="str">
        <f>VLOOKUP($C126,退机原始数据!$A:$AJ,5,0)</f>
        <v>R17 PBEM00</v>
      </c>
      <c r="C126" s="10" t="s">
        <v>183</v>
      </c>
      <c r="D126" s="34" t="str">
        <f>VLOOKUP($C126,退机原始数据!$A:$AJ,11,0)</f>
        <v>用户包换</v>
      </c>
      <c r="E126" s="35" t="str">
        <f>VLOOKUP($C126,退机原始数据!$A:$AU,2,0)</f>
        <v>2018-08-30 05:38:30</v>
      </c>
      <c r="F126" s="7" t="str">
        <f>VLOOKUP($C126,退机原始数据!$A:$AJ,12,0)</f>
        <v>卡顿，耗电快，电源键失灵，检测</v>
      </c>
      <c r="G126" s="36" t="str">
        <f>VLOOKUP($C126,退机原始数据!$A:$AJ,31,0)</f>
        <v>卡顿类不良</v>
      </c>
      <c r="H126" s="36" t="str">
        <f>VLOOKUP($C126,退机原始数据!$A:$AJ,32,0)</f>
        <v>反应慢</v>
      </c>
      <c r="I126" s="39"/>
      <c r="J126" s="8"/>
      <c r="K126" s="40"/>
      <c r="L126" s="41">
        <f t="shared" si="1"/>
        <v>0</v>
      </c>
      <c r="M126" s="42"/>
    </row>
    <row r="127" spans="1:13" ht="27" customHeight="1">
      <c r="A127" s="32">
        <v>43347</v>
      </c>
      <c r="B127" s="33" t="str">
        <f>VLOOKUP($C127,退机原始数据!$A:$AJ,5,0)</f>
        <v>R17 PBEM00</v>
      </c>
      <c r="C127" s="10" t="s">
        <v>184</v>
      </c>
      <c r="D127" s="34" t="str">
        <f>VLOOKUP($C127,退机原始数据!$A:$AJ,11,0)</f>
        <v>用户包换</v>
      </c>
      <c r="E127" s="35" t="str">
        <f>VLOOKUP($C127,退机原始数据!$A:$AU,2,0)</f>
        <v>2018-08-26 23:03:31</v>
      </c>
      <c r="F127" s="7" t="str">
        <f>VLOOKUP($C127,退机原始数据!$A:$AJ,12,0)</f>
        <v xml:space="preserve">使用过程中自动重启 wifi网络自动断开 指纹解锁经常不灵 看视频自动暂停 </v>
      </c>
      <c r="G127" s="36" t="str">
        <f>VLOOKUP($C127,退机原始数据!$A:$AJ,31,0)</f>
        <v>黑屏、死机定屏、重启</v>
      </c>
      <c r="H127" s="36" t="str">
        <f>VLOOKUP($C127,退机原始数据!$A:$AJ,32,0)</f>
        <v>重启</v>
      </c>
      <c r="I127" s="39"/>
      <c r="J127" s="8"/>
      <c r="K127" s="40"/>
      <c r="L127" s="41">
        <f t="shared" ref="L127:L190" si="2">IF(K127&lt;&gt;"",1,0)</f>
        <v>0</v>
      </c>
      <c r="M127" s="42"/>
    </row>
    <row r="128" spans="1:13" ht="27" customHeight="1">
      <c r="A128" s="32">
        <v>43347</v>
      </c>
      <c r="B128" s="33" t="str">
        <f>VLOOKUP($C128,退机原始数据!$A:$AJ,5,0)</f>
        <v>R17 PBEM00</v>
      </c>
      <c r="C128" s="10" t="s">
        <v>185</v>
      </c>
      <c r="D128" s="34" t="str">
        <f>VLOOKUP($C128,退机原始数据!$A:$AJ,11,0)</f>
        <v>用户包换</v>
      </c>
      <c r="E128" s="35" t="str">
        <f>VLOOKUP($C128,退机原始数据!$A:$AU,2,0)</f>
        <v>2018-08-29 14:38:02</v>
      </c>
      <c r="F128" s="7" t="str">
        <f>VLOOKUP($C128,退机原始数据!$A:$AJ,12,0)</f>
        <v>频繁重启 卡屏 触屏不灵</v>
      </c>
      <c r="G128" s="36" t="str">
        <f>VLOOKUP($C128,退机原始数据!$A:$AJ,31,0)</f>
        <v>黑屏、死机定屏、重启</v>
      </c>
      <c r="H128" s="36" t="str">
        <f>VLOOKUP($C128,退机原始数据!$A:$AJ,32,0)</f>
        <v>重启</v>
      </c>
      <c r="I128" s="39"/>
      <c r="J128" s="8"/>
      <c r="K128" s="40"/>
      <c r="L128" s="41">
        <f t="shared" si="2"/>
        <v>0</v>
      </c>
      <c r="M128" s="42"/>
    </row>
    <row r="129" spans="1:13" ht="27" customHeight="1">
      <c r="A129" s="32">
        <v>43347</v>
      </c>
      <c r="B129" s="33" t="str">
        <f>VLOOKUP($C129,退机原始数据!$A:$AJ,5,0)</f>
        <v>R17 PBEM00</v>
      </c>
      <c r="C129" s="10" t="s">
        <v>186</v>
      </c>
      <c r="D129" s="34" t="str">
        <f>VLOOKUP($C129,退机原始数据!$A:$AJ,11,0)</f>
        <v>用户包换</v>
      </c>
      <c r="E129" s="35" t="str">
        <f>VLOOKUP($C129,退机原始数据!$A:$AU,2,0)</f>
        <v>2018-08-22 13:50:22</v>
      </c>
      <c r="F129" s="7" t="str">
        <f>VLOOKUP($C129,退机原始数据!$A:$AJ,12,0)</f>
        <v>微信无提示音、有时定屏</v>
      </c>
      <c r="G129" s="36" t="str">
        <f>VLOOKUP($C129,退机原始数据!$A:$AJ,31,0)</f>
        <v>黑屏、死机定屏、重启</v>
      </c>
      <c r="H129" s="36" t="str">
        <f>VLOOKUP($C129,退机原始数据!$A:$AJ,32,0)</f>
        <v>定屏（亮屏界面卡住）</v>
      </c>
      <c r="I129" s="39"/>
      <c r="J129" s="8"/>
      <c r="K129" s="40"/>
      <c r="L129" s="41">
        <f t="shared" si="2"/>
        <v>0</v>
      </c>
      <c r="M129" s="42"/>
    </row>
    <row r="130" spans="1:13" ht="27" customHeight="1">
      <c r="A130" s="32">
        <v>43347</v>
      </c>
      <c r="B130" s="33" t="str">
        <f>VLOOKUP($C130,退机原始数据!$A:$AJ,5,0)</f>
        <v>R17 PBEM00</v>
      </c>
      <c r="C130" s="10" t="s">
        <v>187</v>
      </c>
      <c r="D130" s="34" t="str">
        <f>VLOOKUP($C130,退机原始数据!$A:$AJ,11,0)</f>
        <v>用户包换</v>
      </c>
      <c r="E130" s="35" t="str">
        <f>VLOOKUP($C130,退机原始数据!$A:$AU,2,0)</f>
        <v>2018-08-25 23:55:51</v>
      </c>
      <c r="F130" s="7" t="str">
        <f>VLOOKUP($C130,退机原始数据!$A:$AJ,12,0)</f>
        <v>自动关机很难开机</v>
      </c>
      <c r="G130" s="36" t="str">
        <f>VLOOKUP($C130,退机原始数据!$A:$AJ,31,0)</f>
        <v>黑屏、死机定屏、重启</v>
      </c>
      <c r="H130" s="36" t="str">
        <f>VLOOKUP($C130,退机原始数据!$A:$AJ,32,0)</f>
        <v>黑屏</v>
      </c>
      <c r="I130" s="39"/>
      <c r="J130" s="8"/>
      <c r="K130" s="40"/>
      <c r="L130" s="41">
        <f t="shared" si="2"/>
        <v>0</v>
      </c>
      <c r="M130" s="42"/>
    </row>
    <row r="131" spans="1:13" ht="27" customHeight="1">
      <c r="A131" s="32">
        <v>43347</v>
      </c>
      <c r="B131" s="33" t="str">
        <f>VLOOKUP($C131,退机原始数据!$A:$AJ,5,0)</f>
        <v>R17 PBEM00</v>
      </c>
      <c r="C131" s="10" t="s">
        <v>188</v>
      </c>
      <c r="D131" s="34" t="str">
        <f>VLOOKUP($C131,退机原始数据!$A:$AJ,11,0)</f>
        <v>售前开箱坏</v>
      </c>
      <c r="E131" s="35" t="str">
        <f>VLOOKUP($C131,退机原始数据!$A:$AU,2,0)</f>
        <v>2018-08-26 14:05:55</v>
      </c>
      <c r="F131" s="7" t="str">
        <f>VLOOKUP($C131,退机原始数据!$A:$AJ,12,0)</f>
        <v>自动关机，触屏无反应</v>
      </c>
      <c r="G131" s="36" t="str">
        <f>VLOOKUP($C131,退机原始数据!$A:$AJ,31,0)</f>
        <v>黑屏、死机定屏、重启</v>
      </c>
      <c r="H131" s="36" t="str">
        <f>VLOOKUP($C131,退机原始数据!$A:$AJ,32,0)</f>
        <v>黑屏</v>
      </c>
      <c r="I131" s="39"/>
      <c r="J131" s="8"/>
      <c r="K131" s="40"/>
      <c r="L131" s="41">
        <f t="shared" si="2"/>
        <v>0</v>
      </c>
      <c r="M131" s="42"/>
    </row>
    <row r="132" spans="1:13" ht="27" customHeight="1">
      <c r="A132" s="32">
        <v>43347</v>
      </c>
      <c r="B132" s="33" t="str">
        <f>VLOOKUP($C132,退机原始数据!$A:$AJ,5,0)</f>
        <v>R17 PBEM00</v>
      </c>
      <c r="C132" s="10" t="s">
        <v>189</v>
      </c>
      <c r="D132" s="34" t="str">
        <f>VLOOKUP($C132,退机原始数据!$A:$AJ,11,0)</f>
        <v>售前开箱坏</v>
      </c>
      <c r="E132" s="35" t="str">
        <f>VLOOKUP($C132,退机原始数据!$A:$AU,2,0)</f>
        <v>2018-08-25 00:26:06</v>
      </c>
      <c r="F132" s="7" t="str">
        <f>VLOOKUP($C132,退机原始数据!$A:$AJ,12,0)</f>
        <v>无线网打不开</v>
      </c>
      <c r="G132" s="36" t="str">
        <f>VLOOKUP($C132,退机原始数据!$A:$AJ,31,0)</f>
        <v>无线连接类不良</v>
      </c>
      <c r="H132" s="36" t="str">
        <f>VLOOKUP($C132,退机原始数据!$A:$AJ,32,0)</f>
        <v>WIFI开关类不良</v>
      </c>
      <c r="I132" s="39" t="s">
        <v>73</v>
      </c>
      <c r="J132" s="8"/>
      <c r="K132" s="40" t="s">
        <v>50</v>
      </c>
      <c r="L132" s="41">
        <f t="shared" si="2"/>
        <v>1</v>
      </c>
      <c r="M132" s="42"/>
    </row>
    <row r="133" spans="1:13" ht="27" customHeight="1">
      <c r="A133" s="32">
        <v>43347</v>
      </c>
      <c r="B133" s="33" t="str">
        <f>VLOOKUP($C133,退机原始数据!$A:$AJ,5,0)</f>
        <v>R17 PBEM00</v>
      </c>
      <c r="C133" s="10" t="s">
        <v>190</v>
      </c>
      <c r="D133" s="34" t="str">
        <f>VLOOKUP($C133,退机原始数据!$A:$AJ,11,0)</f>
        <v>用户强换</v>
      </c>
      <c r="E133" s="35" t="str">
        <f>VLOOKUP($C133,退机原始数据!$A:$AU,2,0)</f>
        <v>2018-08-26 14:35:42</v>
      </c>
      <c r="F133" s="7" t="str">
        <f>VLOOKUP($C133,退机原始数据!$A:$AJ,12,0)</f>
        <v>WIFI信号差</v>
      </c>
      <c r="G133" s="36" t="str">
        <f>VLOOKUP($C133,退机原始数据!$A:$AJ,31,0)</f>
        <v>无线连接类不良</v>
      </c>
      <c r="H133" s="36" t="str">
        <f>VLOOKUP($C133,退机原始数据!$A:$AJ,32,0)</f>
        <v>WIFI信号类不良</v>
      </c>
      <c r="I133" s="39" t="s">
        <v>73</v>
      </c>
      <c r="J133" s="8"/>
      <c r="K133" s="40" t="s">
        <v>50</v>
      </c>
      <c r="L133" s="41">
        <f t="shared" si="2"/>
        <v>1</v>
      </c>
      <c r="M133" s="42"/>
    </row>
    <row r="134" spans="1:13" ht="27" customHeight="1">
      <c r="A134" s="32">
        <v>43347</v>
      </c>
      <c r="B134" s="33" t="str">
        <f>VLOOKUP($C134,退机原始数据!$A:$AJ,5,0)</f>
        <v>R17 PBEM00</v>
      </c>
      <c r="C134" s="10" t="s">
        <v>191</v>
      </c>
      <c r="D134" s="34" t="str">
        <f>VLOOKUP($C134,退机原始数据!$A:$AJ,11,0)</f>
        <v>用户包换</v>
      </c>
      <c r="E134" s="35" t="str">
        <f>VLOOKUP($C134,退机原始数据!$A:$AU,2,0)</f>
        <v>2018-08-25 17:50:52</v>
      </c>
      <c r="F134" s="7" t="str">
        <f>VLOOKUP($C134,退机原始数据!$A:$AJ,12,0)</f>
        <v>信号弱</v>
      </c>
      <c r="G134" s="36" t="str">
        <f>VLOOKUP($C134,退机原始数据!$A:$AJ,31,0)</f>
        <v>通话/信号/网络不良</v>
      </c>
      <c r="H134" s="36" t="str">
        <f>VLOOKUP($C134,退机原始数据!$A:$AJ,32,0)</f>
        <v>信号类不良</v>
      </c>
      <c r="I134" s="39" t="s">
        <v>73</v>
      </c>
      <c r="J134" s="8"/>
      <c r="K134" s="40" t="s">
        <v>50</v>
      </c>
      <c r="L134" s="41">
        <f t="shared" si="2"/>
        <v>1</v>
      </c>
      <c r="M134" s="42"/>
    </row>
    <row r="135" spans="1:13" ht="27" customHeight="1">
      <c r="A135" s="32">
        <v>43347</v>
      </c>
      <c r="B135" s="33" t="str">
        <f>VLOOKUP($C135,退机原始数据!$A:$AJ,5,0)</f>
        <v>R17 PBET00</v>
      </c>
      <c r="C135" s="10" t="s">
        <v>192</v>
      </c>
      <c r="D135" s="34" t="str">
        <f>VLOOKUP($C135,退机原始数据!$A:$AJ,11,0)</f>
        <v>用户强换</v>
      </c>
      <c r="E135" s="35" t="str">
        <f>VLOOKUP($C135,退机原始数据!$A:$AU,2,0)</f>
        <v>2018-08-26 19:08:48</v>
      </c>
      <c r="F135" s="7" t="str">
        <f>VLOOKUP($C135,退机原始数据!$A:$AJ,12,0)</f>
        <v>信号差</v>
      </c>
      <c r="G135" s="36" t="str">
        <f>VLOOKUP($C135,退机原始数据!$A:$AJ,31,0)</f>
        <v>通话/信号/网络不良</v>
      </c>
      <c r="H135" s="36" t="str">
        <f>VLOOKUP($C135,退机原始数据!$A:$AJ,32,0)</f>
        <v>信号类不良</v>
      </c>
      <c r="I135" s="39" t="s">
        <v>73</v>
      </c>
      <c r="J135" s="8"/>
      <c r="K135" s="40" t="s">
        <v>50</v>
      </c>
      <c r="L135" s="41">
        <f t="shared" si="2"/>
        <v>1</v>
      </c>
      <c r="M135" s="42"/>
    </row>
    <row r="136" spans="1:13" ht="27" customHeight="1">
      <c r="A136" s="32">
        <v>43347</v>
      </c>
      <c r="B136" s="33" t="str">
        <f>VLOOKUP($C136,退机原始数据!$A:$AJ,5,0)</f>
        <v>R17 PBEM00</v>
      </c>
      <c r="C136" s="10" t="s">
        <v>193</v>
      </c>
      <c r="D136" s="34" t="str">
        <f>VLOOKUP($C136,退机原始数据!$A:$AJ,11,0)</f>
        <v>用户包换</v>
      </c>
      <c r="E136" s="35" t="str">
        <f>VLOOKUP($C136,退机原始数据!$A:$AU,2,0)</f>
        <v>2018-08-25 15:32:06</v>
      </c>
      <c r="F136" s="7" t="str">
        <f>VLOOKUP($C136,退机原始数据!$A:$AJ,12,0)</f>
        <v>有时打开相机黑屏闪退</v>
      </c>
      <c r="G136" s="36" t="str">
        <f>VLOOKUP($C136,退机原始数据!$A:$AJ,31,0)</f>
        <v>拍照/摄像功能类不良</v>
      </c>
      <c r="H136" s="36" t="str">
        <f>VLOOKUP($C136,退机原始数据!$A:$AJ,32,0)</f>
        <v>拍照/摄像黑屏</v>
      </c>
      <c r="I136" s="39" t="str">
        <f>VLOOKUP($C136,分析数据!$A:$C,2,0)</f>
        <v>无现象</v>
      </c>
      <c r="J136" s="36" t="str">
        <f>VLOOKUP($C136,分析数据!$A:$C,3,0)</f>
        <v>相机切换，打开10次无故障</v>
      </c>
      <c r="K136" s="40"/>
      <c r="L136" s="41">
        <f t="shared" si="2"/>
        <v>0</v>
      </c>
      <c r="M136" s="42"/>
    </row>
    <row r="137" spans="1:13" ht="27" customHeight="1">
      <c r="A137" s="32">
        <v>43347</v>
      </c>
      <c r="B137" s="33" t="str">
        <f>VLOOKUP($C137,退机原始数据!$A:$AJ,5,0)</f>
        <v>R17 PBET00</v>
      </c>
      <c r="C137" s="10" t="s">
        <v>194</v>
      </c>
      <c r="D137" s="34" t="str">
        <f>VLOOKUP($C137,退机原始数据!$A:$AJ,11,0)</f>
        <v>用户包换</v>
      </c>
      <c r="E137" s="35" t="str">
        <f>VLOOKUP($C137,退机原始数据!$A:$AU,2,0)</f>
        <v>2018-08-25 14:33:52</v>
      </c>
      <c r="F137" s="7" t="str">
        <f>VLOOKUP($C137,退机原始数据!$A:$AJ,12,0)</f>
        <v>无法进入拍照/摄像/相机闪退/相机被占用</v>
      </c>
      <c r="G137" s="36" t="str">
        <f>VLOOKUP($C137,退机原始数据!$A:$AJ,31,0)</f>
        <v>拍照/摄像功能类不良</v>
      </c>
      <c r="H137" s="36" t="str">
        <f>VLOOKUP($C137,退机原始数据!$A:$AJ,32,0)</f>
        <v>无法进入拍照/摄像</v>
      </c>
      <c r="I137" s="39" t="str">
        <f>VLOOKUP($C137,分析数据!$A:$C,2,0)</f>
        <v>前置相机打不开</v>
      </c>
      <c r="J137" s="36" t="str">
        <f>VLOOKUP($C137,分析数据!$A:$C,3,0)</f>
        <v>BTB扣偏</v>
      </c>
      <c r="K137" s="40"/>
      <c r="L137" s="41">
        <f t="shared" si="2"/>
        <v>0</v>
      </c>
      <c r="M137" s="42"/>
    </row>
    <row r="138" spans="1:13" ht="27" customHeight="1">
      <c r="A138" s="32">
        <v>43347</v>
      </c>
      <c r="B138" s="33" t="str">
        <f>VLOOKUP($C138,退机原始数据!$A:$AJ,5,0)</f>
        <v>R17 PBEM00</v>
      </c>
      <c r="C138" s="10" t="s">
        <v>195</v>
      </c>
      <c r="D138" s="34" t="str">
        <f>VLOOKUP($C138,退机原始数据!$A:$AJ,11,0)</f>
        <v>用户包换</v>
      </c>
      <c r="E138" s="35" t="str">
        <f>VLOOKUP($C138,退机原始数据!$A:$AU,2,0)</f>
        <v>2018-08-26 04:13:35</v>
      </c>
      <c r="F138" s="7" t="str">
        <f>VLOOKUP($C138,退机原始数据!$A:$AJ,12,0)</f>
        <v>放歌黑屏，拍照黑屏</v>
      </c>
      <c r="G138" s="36" t="str">
        <f>VLOOKUP($C138,退机原始数据!$A:$AJ,31,0)</f>
        <v>拍照/摄像功能类不良</v>
      </c>
      <c r="H138" s="36" t="str">
        <f>VLOOKUP($C138,退机原始数据!$A:$AJ,32,0)</f>
        <v>拍照/摄像黑屏</v>
      </c>
      <c r="I138" s="39" t="str">
        <f>VLOOKUP($C138,分析数据!$A:$C,2,0)</f>
        <v>无现象</v>
      </c>
      <c r="J138" s="36" t="str">
        <f>VLOOKUP($C138,分析数据!$A:$C,3,0)</f>
        <v>相机切换，打开10次无故障，安排老化</v>
      </c>
      <c r="K138" s="40"/>
      <c r="L138" s="41">
        <f t="shared" si="2"/>
        <v>0</v>
      </c>
      <c r="M138" s="42"/>
    </row>
    <row r="139" spans="1:13" ht="27" customHeight="1">
      <c r="A139" s="32">
        <v>43347</v>
      </c>
      <c r="B139" s="33" t="str">
        <f>VLOOKUP($C139,退机原始数据!$A:$AJ,5,0)</f>
        <v>R17 PBEM00</v>
      </c>
      <c r="C139" s="10" t="s">
        <v>196</v>
      </c>
      <c r="D139" s="34" t="str">
        <f>VLOOKUP($C139,退机原始数据!$A:$AJ,11,0)</f>
        <v>用户包换</v>
      </c>
      <c r="E139" s="35" t="str">
        <f>VLOOKUP($C139,退机原始数据!$A:$AU,2,0)</f>
        <v>2018-08-21 16:17:27</v>
      </c>
      <c r="F139" s="7" t="str">
        <f>VLOOKUP($C139,退机原始数据!$A:$AJ,12,0)</f>
        <v>拍照闪退黑屏，已告知资料会丢失</v>
      </c>
      <c r="G139" s="36" t="str">
        <f>VLOOKUP($C139,退机原始数据!$A:$AJ,31,0)</f>
        <v>拍照/摄像功能类不良</v>
      </c>
      <c r="H139" s="36" t="str">
        <f>VLOOKUP($C139,退机原始数据!$A:$AJ,32,0)</f>
        <v>拍照/摄像黑屏</v>
      </c>
      <c r="I139" s="39" t="str">
        <f>VLOOKUP($C139,分析数据!$A:$C,2,0)</f>
        <v>无现象</v>
      </c>
      <c r="J139" s="36" t="str">
        <f>VLOOKUP($C139,分析数据!$A:$C,3,0)</f>
        <v>相机切换，打开10次无故障，安排老化</v>
      </c>
      <c r="K139" s="40"/>
      <c r="L139" s="41">
        <f t="shared" si="2"/>
        <v>0</v>
      </c>
      <c r="M139" s="42"/>
    </row>
    <row r="140" spans="1:13" ht="27" customHeight="1">
      <c r="A140" s="32">
        <v>43347</v>
      </c>
      <c r="B140" s="33" t="str">
        <f>VLOOKUP($C140,退机原始数据!$A:$AJ,5,0)</f>
        <v>R17 PBEM00</v>
      </c>
      <c r="C140" s="10" t="s">
        <v>197</v>
      </c>
      <c r="D140" s="34" t="str">
        <f>VLOOKUP($C140,退机原始数据!$A:$AJ,11,0)</f>
        <v>用户包换</v>
      </c>
      <c r="E140" s="35" t="str">
        <f>VLOOKUP($C140,退机原始数据!$A:$AU,2,0)</f>
        <v>2018-08-24 02:29:09</v>
      </c>
      <c r="F140" s="7" t="str">
        <f>VLOOKUP($C140,退机原始数据!$A:$AJ,12,0)</f>
        <v>拍照黑屏时好时坏</v>
      </c>
      <c r="G140" s="36" t="str">
        <f>VLOOKUP($C140,退机原始数据!$A:$AJ,31,0)</f>
        <v>拍照/摄像功能类不良</v>
      </c>
      <c r="H140" s="36" t="str">
        <f>VLOOKUP($C140,退机原始数据!$A:$AJ,32,0)</f>
        <v>拍照/摄像黑屏</v>
      </c>
      <c r="I140" s="39" t="str">
        <f>VLOOKUP($C140,分析数据!$A:$C,2,0)</f>
        <v>无现象</v>
      </c>
      <c r="J140" s="36" t="str">
        <f>VLOOKUP($C140,分析数据!$A:$C,3,0)</f>
        <v>相机切换，打开10次无故障，安排老化</v>
      </c>
      <c r="K140" s="40"/>
      <c r="L140" s="41">
        <f t="shared" si="2"/>
        <v>0</v>
      </c>
      <c r="M140" s="42"/>
    </row>
    <row r="141" spans="1:13" ht="27" customHeight="1">
      <c r="A141" s="32">
        <v>43347</v>
      </c>
      <c r="B141" s="33" t="str">
        <f>VLOOKUP($C141,退机原始数据!$A:$AJ,5,0)</f>
        <v>R17 PBEM00</v>
      </c>
      <c r="C141" s="10" t="s">
        <v>198</v>
      </c>
      <c r="D141" s="34" t="str">
        <f>VLOOKUP($C141,退机原始数据!$A:$AJ,11,0)</f>
        <v>售前开箱坏</v>
      </c>
      <c r="E141" s="35" t="str">
        <f>VLOOKUP($C141,退机原始数据!$A:$AU,2,0)</f>
        <v>2018-08-26 15:26:46</v>
      </c>
      <c r="F141" s="7" t="str">
        <f>VLOOKUP($C141,退机原始数据!$A:$AJ,12,0)</f>
        <v>拍照黑点</v>
      </c>
      <c r="G141" s="36" t="str">
        <f>VLOOKUP($C141,退机原始数据!$A:$AJ,31,0)</f>
        <v>拍照/摄像功能类不良</v>
      </c>
      <c r="H141" s="36" t="str">
        <f>VLOOKUP($C141,退机原始数据!$A:$AJ,32,0)</f>
        <v>拍照/摄像亮点、黑点</v>
      </c>
      <c r="I141" s="39" t="str">
        <f>VLOOKUP($C141,分析数据!$A:$C,2,0)</f>
        <v>后置主摄外观上白线</v>
      </c>
      <c r="J141" s="36" t="str">
        <f>VLOOKUP($C141,分析数据!$A:$C,3,0)</f>
        <v>镜头端面磨花</v>
      </c>
      <c r="K141" s="40"/>
      <c r="L141" s="41">
        <f t="shared" si="2"/>
        <v>0</v>
      </c>
      <c r="M141" s="42"/>
    </row>
    <row r="142" spans="1:13" ht="27" customHeight="1">
      <c r="A142" s="32">
        <v>43347</v>
      </c>
      <c r="B142" s="33" t="str">
        <f>VLOOKUP($C142,退机原始数据!$A:$AJ,5,0)</f>
        <v>R17 PBEM00</v>
      </c>
      <c r="C142" s="10" t="s">
        <v>199</v>
      </c>
      <c r="D142" s="34" t="str">
        <f>VLOOKUP($C142,退机原始数据!$A:$AJ,11,0)</f>
        <v>用户包换</v>
      </c>
      <c r="E142" s="35" t="str">
        <f>VLOOKUP($C142,退机原始数据!$A:$AU,2,0)</f>
        <v>2018-08-25 01:32:05</v>
      </c>
      <c r="F142" s="7" t="str">
        <f>VLOOKUP($C142,退机原始数据!$A:$AJ,12,0)</f>
        <v>指纹锁有时不管用</v>
      </c>
      <c r="G142" s="36" t="str">
        <f>VLOOKUP($C142,退机原始数据!$A:$AJ,31,0)</f>
        <v>指纹类不良</v>
      </c>
      <c r="H142" s="36" t="str">
        <f>VLOOKUP($C142,退机原始数据!$A:$AJ,32,0)</f>
        <v>指纹功能不良</v>
      </c>
      <c r="I142" s="39" t="s">
        <v>129</v>
      </c>
      <c r="J142" s="8"/>
      <c r="K142" s="40"/>
      <c r="L142" s="41">
        <f t="shared" si="2"/>
        <v>0</v>
      </c>
      <c r="M142" s="42"/>
    </row>
    <row r="143" spans="1:13" ht="27" customHeight="1">
      <c r="A143" s="32">
        <v>43347</v>
      </c>
      <c r="B143" s="33" t="str">
        <f>VLOOKUP($C143,退机原始数据!$A:$AJ,5,0)</f>
        <v>R17 PBEM00</v>
      </c>
      <c r="C143" s="10" t="s">
        <v>200</v>
      </c>
      <c r="D143" s="34" t="str">
        <f>VLOOKUP($C143,退机原始数据!$A:$AJ,11,0)</f>
        <v>用户包换</v>
      </c>
      <c r="E143" s="35" t="str">
        <f>VLOOKUP($C143,退机原始数据!$A:$AU,2,0)</f>
        <v>2018-08-22 02:07:16</v>
      </c>
      <c r="F143" s="7" t="str">
        <f>VLOOKUP($C143,退机原始数据!$A:$AJ,12,0)</f>
        <v xml:space="preserve">短信 微信使用系统自带的铃声都无声  屏幕指纹功能不灵敏 </v>
      </c>
      <c r="G143" s="36" t="str">
        <f>VLOOKUP($C143,退机原始数据!$A:$AJ,31,0)</f>
        <v>指纹类不良</v>
      </c>
      <c r="H143" s="36" t="str">
        <f>VLOOKUP($C143,退机原始数据!$A:$AJ,32,0)</f>
        <v>指纹功能不良</v>
      </c>
      <c r="I143" s="39" t="s">
        <v>129</v>
      </c>
      <c r="J143" s="8"/>
      <c r="K143" s="40"/>
      <c r="L143" s="41">
        <f t="shared" si="2"/>
        <v>0</v>
      </c>
      <c r="M143" s="42"/>
    </row>
    <row r="144" spans="1:13" ht="27" customHeight="1">
      <c r="A144" s="32">
        <v>43347</v>
      </c>
      <c r="B144" s="33" t="str">
        <f>VLOOKUP($C144,退机原始数据!$A:$AJ,5,0)</f>
        <v>R17 PBEM00</v>
      </c>
      <c r="C144" s="10" t="s">
        <v>201</v>
      </c>
      <c r="D144" s="34" t="str">
        <f>VLOOKUP($C144,退机原始数据!$A:$AJ,11,0)</f>
        <v>用户包换</v>
      </c>
      <c r="E144" s="35" t="str">
        <f>VLOOKUP($C144,退机原始数据!$A:$AU,2,0)</f>
        <v>2018-08-24 17:51:27</v>
      </c>
      <c r="F144" s="7" t="str">
        <f>VLOOKUP($C144,退机原始数据!$A:$AJ,12,0)</f>
        <v>指纹有时不灵</v>
      </c>
      <c r="G144" s="36" t="str">
        <f>VLOOKUP($C144,退机原始数据!$A:$AJ,31,0)</f>
        <v>指纹类不良</v>
      </c>
      <c r="H144" s="36" t="str">
        <f>VLOOKUP($C144,退机原始数据!$A:$AJ,32,0)</f>
        <v>指纹功能不良</v>
      </c>
      <c r="I144" s="39" t="s">
        <v>129</v>
      </c>
      <c r="J144" s="8"/>
      <c r="K144" s="40"/>
      <c r="L144" s="41">
        <f t="shared" si="2"/>
        <v>0</v>
      </c>
      <c r="M144" s="42"/>
    </row>
    <row r="145" spans="1:13" ht="27" customHeight="1">
      <c r="A145" s="32">
        <v>43347</v>
      </c>
      <c r="B145" s="33" t="str">
        <f>VLOOKUP($C145,退机原始数据!$A:$AJ,5,0)</f>
        <v>R17 PBEM00</v>
      </c>
      <c r="C145" s="10" t="s">
        <v>202</v>
      </c>
      <c r="D145" s="34" t="str">
        <f>VLOOKUP($C145,退机原始数据!$A:$AJ,11,0)</f>
        <v>用户包换</v>
      </c>
      <c r="E145" s="35" t="str">
        <f>VLOOKUP($C145,退机原始数据!$A:$AU,2,0)</f>
        <v>2018-08-22 03:32:15</v>
      </c>
      <c r="F145" s="7" t="str">
        <f>VLOOKUP($C145,退机原始数据!$A:$AJ,12,0)</f>
        <v>录入指纹时要么录不进，要么很难很慢</v>
      </c>
      <c r="G145" s="36" t="str">
        <f>VLOOKUP($C145,退机原始数据!$A:$AJ,31,0)</f>
        <v>指纹类不良</v>
      </c>
      <c r="H145" s="36" t="str">
        <f>VLOOKUP($C145,退机原始数据!$A:$AJ,32,0)</f>
        <v>指纹按键手感不良</v>
      </c>
      <c r="I145" s="39" t="s">
        <v>203</v>
      </c>
      <c r="J145" s="8"/>
      <c r="K145" s="40" t="s">
        <v>82</v>
      </c>
      <c r="L145" s="41">
        <f t="shared" si="2"/>
        <v>1</v>
      </c>
      <c r="M145" s="42"/>
    </row>
    <row r="146" spans="1:13" ht="27" customHeight="1">
      <c r="A146" s="32">
        <v>43347</v>
      </c>
      <c r="B146" s="33" t="str">
        <f>VLOOKUP($C146,退机原始数据!$A:$AJ,5,0)</f>
        <v>R17 PBEM00</v>
      </c>
      <c r="C146" s="10" t="s">
        <v>204</v>
      </c>
      <c r="D146" s="34" t="str">
        <f>VLOOKUP($C146,退机原始数据!$A:$AJ,11,0)</f>
        <v>用户包换</v>
      </c>
      <c r="E146" s="35" t="str">
        <f>VLOOKUP($C146,退机原始数据!$A:$AU,2,0)</f>
        <v>2018-08-25 03:24:18</v>
      </c>
      <c r="F146" s="7" t="str">
        <f>VLOOKUP($C146,退机原始数据!$A:$AJ,12,0)</f>
        <v>屏下指纹失灵</v>
      </c>
      <c r="G146" s="36" t="str">
        <f>VLOOKUP($C146,退机原始数据!$A:$AJ,31,0)</f>
        <v>指纹类不良</v>
      </c>
      <c r="H146" s="36" t="str">
        <f>VLOOKUP($C146,退机原始数据!$A:$AJ,32,0)</f>
        <v>指纹功能不良</v>
      </c>
      <c r="I146" s="39" t="s">
        <v>203</v>
      </c>
      <c r="J146" s="8"/>
      <c r="K146" s="40" t="s">
        <v>82</v>
      </c>
      <c r="L146" s="41">
        <f t="shared" si="2"/>
        <v>1</v>
      </c>
      <c r="M146" s="42"/>
    </row>
    <row r="147" spans="1:13" ht="27" customHeight="1">
      <c r="A147" s="32">
        <v>43347</v>
      </c>
      <c r="B147" s="33" t="str">
        <f>VLOOKUP($C147,退机原始数据!$A:$AJ,5,0)</f>
        <v>R17 PBEM00</v>
      </c>
      <c r="C147" s="10" t="s">
        <v>205</v>
      </c>
      <c r="D147" s="34" t="str">
        <f>VLOOKUP($C147,退机原始数据!$A:$AJ,11,0)</f>
        <v>用户包换</v>
      </c>
      <c r="E147" s="35" t="str">
        <f>VLOOKUP($C147,退机原始数据!$A:$AU,2,0)</f>
        <v>2018-08-23 06:39:56</v>
      </c>
      <c r="F147" s="7" t="str">
        <f>VLOOKUP($C147,退机原始数据!$A:$AJ,12,0)</f>
        <v>指纹录不起</v>
      </c>
      <c r="G147" s="36" t="str">
        <f>VLOOKUP($C147,退机原始数据!$A:$AJ,31,0)</f>
        <v>指纹类不良</v>
      </c>
      <c r="H147" s="36" t="str">
        <f>VLOOKUP($C147,退机原始数据!$A:$AJ,32,0)</f>
        <v>指纹功能不良</v>
      </c>
      <c r="I147" s="39" t="s">
        <v>203</v>
      </c>
      <c r="J147" s="8"/>
      <c r="K147" s="40" t="s">
        <v>82</v>
      </c>
      <c r="L147" s="41">
        <f t="shared" si="2"/>
        <v>1</v>
      </c>
      <c r="M147" s="42"/>
    </row>
    <row r="148" spans="1:13" ht="27" customHeight="1">
      <c r="A148" s="32">
        <v>43347</v>
      </c>
      <c r="B148" s="33" t="str">
        <f>VLOOKUP($C148,退机原始数据!$A:$AJ,5,0)</f>
        <v>R17 PBEM00</v>
      </c>
      <c r="C148" s="10" t="s">
        <v>206</v>
      </c>
      <c r="D148" s="34" t="str">
        <f>VLOOKUP($C148,退机原始数据!$A:$AJ,11,0)</f>
        <v>用户包换</v>
      </c>
      <c r="E148" s="35" t="str">
        <f>VLOOKUP($C148,退机原始数据!$A:$AU,2,0)</f>
        <v>2018-08-24 12:58:22</v>
      </c>
      <c r="F148" s="7" t="str">
        <f>VLOOKUP($C148,退机原始数据!$A:$AJ,12,0)</f>
        <v>指纹不好录入</v>
      </c>
      <c r="G148" s="36" t="str">
        <f>VLOOKUP($C148,退机原始数据!$A:$AJ,31,0)</f>
        <v>指纹类不良</v>
      </c>
      <c r="H148" s="36" t="str">
        <f>VLOOKUP($C148,退机原始数据!$A:$AJ,32,0)</f>
        <v>指纹功能不良</v>
      </c>
      <c r="I148" s="39" t="s">
        <v>203</v>
      </c>
      <c r="J148" s="8"/>
      <c r="K148" s="40" t="s">
        <v>82</v>
      </c>
      <c r="L148" s="41">
        <f t="shared" si="2"/>
        <v>1</v>
      </c>
      <c r="M148" s="42"/>
    </row>
    <row r="149" spans="1:13" ht="27" customHeight="1">
      <c r="A149" s="32">
        <v>43347</v>
      </c>
      <c r="B149" s="33" t="str">
        <f>VLOOKUP($C149,退机原始数据!$A:$AJ,5,0)</f>
        <v>R17 PBEM00</v>
      </c>
      <c r="C149" s="10" t="s">
        <v>207</v>
      </c>
      <c r="D149" s="34" t="str">
        <f>VLOOKUP($C149,退机原始数据!$A:$AJ,11,0)</f>
        <v>售前开箱坏</v>
      </c>
      <c r="E149" s="35" t="str">
        <f>VLOOKUP($C149,退机原始数据!$A:$AU,2,0)</f>
        <v>2018-08-23 14:48:15</v>
      </c>
      <c r="F149" s="7" t="str">
        <f>VLOOKUP($C149,退机原始数据!$A:$AJ,12,0)</f>
        <v>工程模式下，指纹检测pass，但指纹一点录不上，升级后依旧</v>
      </c>
      <c r="G149" s="36" t="str">
        <f>VLOOKUP($C149,退机原始数据!$A:$AJ,31,0)</f>
        <v>指纹类不良</v>
      </c>
      <c r="H149" s="36" t="str">
        <f>VLOOKUP($C149,退机原始数据!$A:$AJ,32,0)</f>
        <v>指纹功能不良</v>
      </c>
      <c r="I149" s="39" t="s">
        <v>203</v>
      </c>
      <c r="J149" s="8"/>
      <c r="K149" s="40" t="s">
        <v>82</v>
      </c>
      <c r="L149" s="41">
        <f t="shared" si="2"/>
        <v>1</v>
      </c>
      <c r="M149" s="42"/>
    </row>
    <row r="150" spans="1:13" ht="27" customHeight="1">
      <c r="A150" s="32">
        <v>43347</v>
      </c>
      <c r="B150" s="33" t="str">
        <f>VLOOKUP($C150,退机原始数据!$A:$AJ,5,0)</f>
        <v>R17 PBEM00</v>
      </c>
      <c r="C150" s="10" t="s">
        <v>208</v>
      </c>
      <c r="D150" s="34" t="str">
        <f>VLOOKUP($C150,退机原始数据!$A:$AJ,11,0)</f>
        <v>用户包换</v>
      </c>
      <c r="E150" s="35" t="str">
        <f>VLOOKUP($C150,退机原始数据!$A:$AU,2,0)</f>
        <v>2018-08-24 08:49:44</v>
      </c>
      <c r="F150" s="7" t="str">
        <f>VLOOKUP($C150,退机原始数据!$A:$AJ,12,0)</f>
        <v>指纹失灵</v>
      </c>
      <c r="G150" s="36" t="str">
        <f>VLOOKUP($C150,退机原始数据!$A:$AJ,31,0)</f>
        <v>指纹类不良</v>
      </c>
      <c r="H150" s="36" t="str">
        <f>VLOOKUP($C150,退机原始数据!$A:$AJ,32,0)</f>
        <v>指纹功能不良</v>
      </c>
      <c r="I150" s="39" t="s">
        <v>203</v>
      </c>
      <c r="J150" s="8"/>
      <c r="K150" s="40" t="s">
        <v>82</v>
      </c>
      <c r="L150" s="41">
        <f t="shared" si="2"/>
        <v>1</v>
      </c>
      <c r="M150" s="42"/>
    </row>
    <row r="151" spans="1:13" ht="27" customHeight="1">
      <c r="A151" s="32">
        <v>43347</v>
      </c>
      <c r="B151" s="33" t="str">
        <f>VLOOKUP($C151,退机原始数据!$A:$AJ,5,0)</f>
        <v>R17 PBEM00</v>
      </c>
      <c r="C151" s="10" t="s">
        <v>209</v>
      </c>
      <c r="D151" s="34" t="str">
        <f>VLOOKUP($C151,退机原始数据!$A:$AJ,11,0)</f>
        <v>用户包换</v>
      </c>
      <c r="E151" s="35" t="str">
        <f>VLOOKUP($C151,退机原始数据!$A:$AU,2,0)</f>
        <v>2018-08-24 13:51:27</v>
      </c>
      <c r="F151" s="7" t="str">
        <f>VLOOKUP($C151,退机原始数据!$A:$AJ,12,0)</f>
        <v>指纹录不上</v>
      </c>
      <c r="G151" s="36" t="str">
        <f>VLOOKUP($C151,退机原始数据!$A:$AJ,31,0)</f>
        <v>指纹类不良</v>
      </c>
      <c r="H151" s="36" t="str">
        <f>VLOOKUP($C151,退机原始数据!$A:$AJ,32,0)</f>
        <v>指纹功能不良</v>
      </c>
      <c r="I151" s="39" t="s">
        <v>203</v>
      </c>
      <c r="J151" s="8"/>
      <c r="K151" s="40" t="s">
        <v>82</v>
      </c>
      <c r="L151" s="41">
        <f t="shared" si="2"/>
        <v>1</v>
      </c>
      <c r="M151" s="42"/>
    </row>
    <row r="152" spans="1:13" ht="27" customHeight="1">
      <c r="A152" s="32">
        <v>43347</v>
      </c>
      <c r="B152" s="33" t="str">
        <f>VLOOKUP($C152,退机原始数据!$A:$AJ,5,0)</f>
        <v>R17 PBEM00</v>
      </c>
      <c r="C152" s="10" t="s">
        <v>210</v>
      </c>
      <c r="D152" s="34" t="str">
        <f>VLOOKUP($C152,退机原始数据!$A:$AJ,11,0)</f>
        <v>用户包换</v>
      </c>
      <c r="E152" s="35" t="str">
        <f>VLOOKUP($C152,退机原始数据!$A:$AU,2,0)</f>
        <v>2018-08-25 23:03:33</v>
      </c>
      <c r="F152" s="7" t="str">
        <f>VLOOKUP($C152,退机原始数据!$A:$AJ,12,0)</f>
        <v>指纹键失灵</v>
      </c>
      <c r="G152" s="36" t="str">
        <f>VLOOKUP($C152,退机原始数据!$A:$AJ,31,0)</f>
        <v>指纹类不良</v>
      </c>
      <c r="H152" s="36" t="str">
        <f>VLOOKUP($C152,退机原始数据!$A:$AJ,32,0)</f>
        <v>指纹功能不良</v>
      </c>
      <c r="I152" s="39" t="s">
        <v>129</v>
      </c>
      <c r="J152" s="8"/>
      <c r="K152" s="40"/>
      <c r="L152" s="41">
        <f t="shared" si="2"/>
        <v>0</v>
      </c>
      <c r="M152" s="42"/>
    </row>
    <row r="153" spans="1:13" ht="27" customHeight="1">
      <c r="A153" s="32">
        <v>43347</v>
      </c>
      <c r="B153" s="33" t="str">
        <f>VLOOKUP($C153,退机原始数据!$A:$AJ,5,0)</f>
        <v>R17 PBEM00</v>
      </c>
      <c r="C153" s="10" t="s">
        <v>211</v>
      </c>
      <c r="D153" s="34" t="str">
        <f>VLOOKUP($C153,退机原始数据!$A:$AJ,11,0)</f>
        <v>用户强换</v>
      </c>
      <c r="E153" s="35" t="str">
        <f>VLOOKUP($C153,退机原始数据!$A:$AU,2,0)</f>
        <v>2018-08-26 06:27:57</v>
      </c>
      <c r="F153" s="7" t="str">
        <f>VLOOKUP($C153,退机原始数据!$A:$AJ,12,0)</f>
        <v>指纹功能不良</v>
      </c>
      <c r="G153" s="36" t="str">
        <f>VLOOKUP($C153,退机原始数据!$A:$AJ,31,0)</f>
        <v>指纹类不良</v>
      </c>
      <c r="H153" s="36" t="str">
        <f>VLOOKUP($C153,退机原始数据!$A:$AJ,32,0)</f>
        <v>指纹功能不良</v>
      </c>
      <c r="I153" s="39" t="s">
        <v>129</v>
      </c>
      <c r="J153" s="8"/>
      <c r="K153" s="40"/>
      <c r="L153" s="41">
        <f t="shared" si="2"/>
        <v>0</v>
      </c>
      <c r="M153" s="42"/>
    </row>
    <row r="154" spans="1:13" ht="27" customHeight="1">
      <c r="A154" s="32">
        <v>43347</v>
      </c>
      <c r="B154" s="33" t="str">
        <f>VLOOKUP($C154,退机原始数据!$A:$AJ,5,0)</f>
        <v>R17 PBEM00</v>
      </c>
      <c r="C154" s="10" t="s">
        <v>212</v>
      </c>
      <c r="D154" s="34" t="str">
        <f>VLOOKUP($C154,退机原始数据!$A:$AJ,11,0)</f>
        <v>用户强换</v>
      </c>
      <c r="E154" s="35" t="str">
        <f>VLOOKUP($C154,退机原始数据!$A:$AU,2,0)</f>
        <v>2018-08-24 03:40:19</v>
      </c>
      <c r="F154" s="7" t="str">
        <f>VLOOKUP($C154,退机原始数据!$A:$AJ,12,0)</f>
        <v>指纹按键手感不良</v>
      </c>
      <c r="G154" s="36" t="str">
        <f>VLOOKUP($C154,退机原始数据!$A:$AJ,31,0)</f>
        <v>指纹类不良</v>
      </c>
      <c r="H154" s="36" t="str">
        <f>VLOOKUP($C154,退机原始数据!$A:$AJ,32,0)</f>
        <v>指纹按键手感不良</v>
      </c>
      <c r="I154" s="39" t="s">
        <v>129</v>
      </c>
      <c r="J154" s="8"/>
      <c r="K154" s="40"/>
      <c r="L154" s="41">
        <f t="shared" si="2"/>
        <v>0</v>
      </c>
      <c r="M154" s="42"/>
    </row>
    <row r="155" spans="1:13" ht="27" customHeight="1">
      <c r="A155" s="32">
        <v>43347</v>
      </c>
      <c r="B155" s="33" t="str">
        <f>VLOOKUP($C155,退机原始数据!$A:$AJ,5,0)</f>
        <v>R17 PBEM00</v>
      </c>
      <c r="C155" s="10" t="s">
        <v>213</v>
      </c>
      <c r="D155" s="34" t="str">
        <f>VLOOKUP($C155,退机原始数据!$A:$AJ,11,0)</f>
        <v>用户包换</v>
      </c>
      <c r="E155" s="35" t="str">
        <f>VLOOKUP($C155,退机原始数据!$A:$AU,2,0)</f>
        <v>2018-08-24 06:57:49</v>
      </c>
      <c r="F155" s="7" t="str">
        <f>VLOOKUP($C155,退机原始数据!$A:$AJ,12,0)</f>
        <v>指纹失灵</v>
      </c>
      <c r="G155" s="36" t="str">
        <f>VLOOKUP($C155,退机原始数据!$A:$AJ,31,0)</f>
        <v>指纹类不良</v>
      </c>
      <c r="H155" s="36" t="str">
        <f>VLOOKUP($C155,退机原始数据!$A:$AJ,32,0)</f>
        <v>指纹功能不良</v>
      </c>
      <c r="I155" s="39" t="s">
        <v>203</v>
      </c>
      <c r="J155" s="8"/>
      <c r="K155" s="40" t="s">
        <v>82</v>
      </c>
      <c r="L155" s="41">
        <f t="shared" si="2"/>
        <v>1</v>
      </c>
      <c r="M155" s="42"/>
    </row>
    <row r="156" spans="1:13" ht="27" customHeight="1">
      <c r="A156" s="32">
        <v>43347</v>
      </c>
      <c r="B156" s="33" t="str">
        <f>VLOOKUP($C156,退机原始数据!$A:$AJ,5,0)</f>
        <v>R17 PBEM00</v>
      </c>
      <c r="C156" s="10" t="s">
        <v>214</v>
      </c>
      <c r="D156" s="34" t="str">
        <f>VLOOKUP($C156,退机原始数据!$A:$AJ,11,0)</f>
        <v>售前开箱坏</v>
      </c>
      <c r="E156" s="35" t="str">
        <f>VLOOKUP($C156,退机原始数据!$A:$AU,2,0)</f>
        <v>2018-08-24 11:34:26</v>
      </c>
      <c r="F156" s="7" t="str">
        <f>VLOOKUP($C156,退机原始数据!$A:$AJ,12,0)</f>
        <v>指纹无法录取</v>
      </c>
      <c r="G156" s="36" t="str">
        <f>VLOOKUP($C156,退机原始数据!$A:$AJ,31,0)</f>
        <v>指纹类不良</v>
      </c>
      <c r="H156" s="36" t="str">
        <f>VLOOKUP($C156,退机原始数据!$A:$AJ,32,0)</f>
        <v>指纹功能不良</v>
      </c>
      <c r="I156" s="39" t="s">
        <v>203</v>
      </c>
      <c r="J156" s="8"/>
      <c r="K156" s="40" t="s">
        <v>82</v>
      </c>
      <c r="L156" s="41">
        <f t="shared" si="2"/>
        <v>1</v>
      </c>
      <c r="M156" s="42"/>
    </row>
    <row r="157" spans="1:13" ht="27" customHeight="1">
      <c r="A157" s="32">
        <v>43347</v>
      </c>
      <c r="B157" s="33" t="str">
        <f>VLOOKUP($C157,退机原始数据!$A:$AJ,5,0)</f>
        <v>R17 PBEM00</v>
      </c>
      <c r="C157" s="10" t="s">
        <v>215</v>
      </c>
      <c r="D157" s="34" t="str">
        <f>VLOOKUP($C157,退机原始数据!$A:$AJ,11,0)</f>
        <v>用户包换</v>
      </c>
      <c r="E157" s="35" t="str">
        <f>VLOOKUP($C157,退机原始数据!$A:$AU,2,0)</f>
        <v>2018-08-23 18:10:54</v>
      </c>
      <c r="F157" s="7" t="str">
        <f>VLOOKUP($C157,退机原始数据!$A:$AJ,12,0)</f>
        <v>指纹失灵  其他人指纹也可以开锁</v>
      </c>
      <c r="G157" s="36" t="str">
        <f>VLOOKUP($C157,退机原始数据!$A:$AJ,31,0)</f>
        <v>指纹类不良</v>
      </c>
      <c r="H157" s="36" t="str">
        <f>VLOOKUP($C157,退机原始数据!$A:$AJ,32,0)</f>
        <v>指纹功能不良</v>
      </c>
      <c r="I157" s="39" t="s">
        <v>216</v>
      </c>
      <c r="J157" s="8"/>
      <c r="K157" s="40" t="s">
        <v>82</v>
      </c>
      <c r="L157" s="41">
        <f t="shared" si="2"/>
        <v>1</v>
      </c>
      <c r="M157" s="42"/>
    </row>
    <row r="158" spans="1:13" ht="27" customHeight="1">
      <c r="A158" s="32">
        <v>43347</v>
      </c>
      <c r="B158" s="33" t="str">
        <f>VLOOKUP($C158,退机原始数据!$A:$AJ,5,0)</f>
        <v>R17 PBEM00</v>
      </c>
      <c r="C158" s="10" t="s">
        <v>217</v>
      </c>
      <c r="D158" s="34" t="str">
        <f>VLOOKUP($C158,退机原始数据!$A:$AJ,11,0)</f>
        <v>用户包换</v>
      </c>
      <c r="E158" s="35" t="str">
        <f>VLOOKUP($C158,退机原始数据!$A:$AU,2,0)</f>
        <v>2018-08-25 19:34:42</v>
      </c>
      <c r="F158" s="7" t="str">
        <f>VLOOKUP($C158,退机原始数据!$A:$AJ,12,0)</f>
        <v>指纹有时不灵</v>
      </c>
      <c r="G158" s="36" t="str">
        <f>VLOOKUP($C158,退机原始数据!$A:$AJ,31,0)</f>
        <v>指纹类不良</v>
      </c>
      <c r="H158" s="36" t="str">
        <f>VLOOKUP($C158,退机原始数据!$A:$AJ,32,0)</f>
        <v>指纹按键手感不良</v>
      </c>
      <c r="I158" s="39" t="s">
        <v>129</v>
      </c>
      <c r="J158" s="8"/>
      <c r="K158" s="40"/>
      <c r="L158" s="41">
        <f t="shared" si="2"/>
        <v>0</v>
      </c>
      <c r="M158" s="42"/>
    </row>
    <row r="159" spans="1:13" ht="27" customHeight="1">
      <c r="A159" s="32">
        <v>43347</v>
      </c>
      <c r="B159" s="33" t="str">
        <f>VLOOKUP($C159,退机原始数据!$A:$AJ,5,0)</f>
        <v>R17 PBEM00</v>
      </c>
      <c r="C159" s="10" t="s">
        <v>218</v>
      </c>
      <c r="D159" s="34" t="str">
        <f>VLOOKUP($C159,退机原始数据!$A:$AJ,11,0)</f>
        <v>用户包换</v>
      </c>
      <c r="E159" s="35" t="str">
        <f>VLOOKUP($C159,退机原始数据!$A:$AU,2,0)</f>
        <v>2018-08-23 14:31:57</v>
      </c>
      <c r="F159" s="7" t="str">
        <f>VLOOKUP($C159,退机原始数据!$A:$AJ,12,0)</f>
        <v>指纹不灵敏</v>
      </c>
      <c r="G159" s="36" t="str">
        <f>VLOOKUP($C159,退机原始数据!$A:$AJ,31,0)</f>
        <v>指纹类不良</v>
      </c>
      <c r="H159" s="36" t="str">
        <f>VLOOKUP($C159,退机原始数据!$A:$AJ,32,0)</f>
        <v>指纹功能不良</v>
      </c>
      <c r="I159" s="39" t="s">
        <v>129</v>
      </c>
      <c r="J159" s="8"/>
      <c r="K159" s="40"/>
      <c r="L159" s="41">
        <f t="shared" si="2"/>
        <v>0</v>
      </c>
      <c r="M159" s="42"/>
    </row>
    <row r="160" spans="1:13" ht="27" customHeight="1">
      <c r="A160" s="32">
        <v>43347</v>
      </c>
      <c r="B160" s="33" t="str">
        <f>VLOOKUP($C160,退机原始数据!$A:$AJ,5,0)</f>
        <v>R17 PBEM00</v>
      </c>
      <c r="C160" s="10" t="s">
        <v>219</v>
      </c>
      <c r="D160" s="34" t="str">
        <f>VLOOKUP($C160,退机原始数据!$A:$AJ,11,0)</f>
        <v>用户包换</v>
      </c>
      <c r="E160" s="35" t="str">
        <f>VLOOKUP($C160,退机原始数据!$A:$AU,2,0)</f>
        <v>2018-08-23 06:01:18</v>
      </c>
      <c r="F160" s="7" t="str">
        <f>VLOOKUP($C160,退机原始数据!$A:$AJ,12,0)</f>
        <v>指纹过一段时间不能识别</v>
      </c>
      <c r="G160" s="36" t="str">
        <f>VLOOKUP($C160,退机原始数据!$A:$AJ,31,0)</f>
        <v>指纹类不良</v>
      </c>
      <c r="H160" s="36" t="str">
        <f>VLOOKUP($C160,退机原始数据!$A:$AJ,32,0)</f>
        <v>指纹功能不良</v>
      </c>
      <c r="I160" s="39" t="s">
        <v>129</v>
      </c>
      <c r="J160" s="8"/>
      <c r="K160" s="40"/>
      <c r="L160" s="41">
        <f t="shared" si="2"/>
        <v>0</v>
      </c>
      <c r="M160" s="42"/>
    </row>
    <row r="161" spans="1:13" ht="27" customHeight="1">
      <c r="A161" s="32">
        <v>43347</v>
      </c>
      <c r="B161" s="33" t="str">
        <f>VLOOKUP($C161,退机原始数据!$A:$AJ,5,0)</f>
        <v>R17 PBEM00</v>
      </c>
      <c r="C161" s="10" t="s">
        <v>220</v>
      </c>
      <c r="D161" s="34" t="str">
        <f>VLOOKUP($C161,退机原始数据!$A:$AJ,11,0)</f>
        <v>用户包换</v>
      </c>
      <c r="E161" s="35" t="str">
        <f>VLOOKUP($C161,退机原始数据!$A:$AU,2,0)</f>
        <v>2018-08-22 22:52:09</v>
      </c>
      <c r="F161" s="7" t="str">
        <f>VLOOKUP($C161,退机原始数据!$A:$AJ,12,0)</f>
        <v>无法识别指纹</v>
      </c>
      <c r="G161" s="36" t="str">
        <f>VLOOKUP($C161,退机原始数据!$A:$AJ,31,0)</f>
        <v>指纹类不良</v>
      </c>
      <c r="H161" s="36" t="str">
        <f>VLOOKUP($C161,退机原始数据!$A:$AJ,32,0)</f>
        <v>指纹功能不良</v>
      </c>
      <c r="I161" s="39" t="s">
        <v>129</v>
      </c>
      <c r="J161" s="8"/>
      <c r="K161" s="40"/>
      <c r="L161" s="41">
        <f t="shared" si="2"/>
        <v>0</v>
      </c>
      <c r="M161" s="42"/>
    </row>
    <row r="162" spans="1:13" ht="27" customHeight="1">
      <c r="A162" s="32">
        <v>43347</v>
      </c>
      <c r="B162" s="33" t="str">
        <f>VLOOKUP($C162,退机原始数据!$A:$AJ,5,0)</f>
        <v>R17 PBEM00</v>
      </c>
      <c r="C162" s="10" t="s">
        <v>221</v>
      </c>
      <c r="D162" s="34" t="str">
        <f>VLOOKUP($C162,退机原始数据!$A:$AJ,11,0)</f>
        <v>用户包换</v>
      </c>
      <c r="E162" s="35" t="str">
        <f>VLOOKUP($C162,退机原始数据!$A:$AU,2,0)</f>
        <v>2018-08-24 16:28:46</v>
      </c>
      <c r="F162" s="7" t="str">
        <f>VLOOKUP($C162,退机原始数据!$A:$AJ,12,0)</f>
        <v>指纹功能不良</v>
      </c>
      <c r="G162" s="36" t="str">
        <f>VLOOKUP($C162,退机原始数据!$A:$AJ,31,0)</f>
        <v>指纹类不良</v>
      </c>
      <c r="H162" s="36" t="str">
        <f>VLOOKUP($C162,退机原始数据!$A:$AJ,32,0)</f>
        <v>指纹功能不良</v>
      </c>
      <c r="I162" s="39" t="s">
        <v>129</v>
      </c>
      <c r="J162" s="8"/>
      <c r="K162" s="40"/>
      <c r="L162" s="41">
        <f t="shared" si="2"/>
        <v>0</v>
      </c>
      <c r="M162" s="42"/>
    </row>
    <row r="163" spans="1:13" ht="27" customHeight="1">
      <c r="A163" s="32">
        <v>43347</v>
      </c>
      <c r="B163" s="33" t="str">
        <f>VLOOKUP($C163,退机原始数据!$A:$AJ,5,0)</f>
        <v>R17 PBEM00</v>
      </c>
      <c r="C163" s="10" t="s">
        <v>222</v>
      </c>
      <c r="D163" s="34" t="str">
        <f>VLOOKUP($C163,退机原始数据!$A:$AJ,11,0)</f>
        <v>用户包换</v>
      </c>
      <c r="E163" s="35" t="str">
        <f>VLOOKUP($C163,退机原始数据!$A:$AU,2,0)</f>
        <v>2018-08-25 17:49:05</v>
      </c>
      <c r="F163" s="7" t="str">
        <f>VLOOKUP($C163,退机原始数据!$A:$AJ,12,0)</f>
        <v>上午录入指纹下午就不能用，不能解锁</v>
      </c>
      <c r="G163" s="36" t="str">
        <f>VLOOKUP($C163,退机原始数据!$A:$AJ,31,0)</f>
        <v>指纹类不良</v>
      </c>
      <c r="H163" s="36" t="str">
        <f>VLOOKUP($C163,退机原始数据!$A:$AJ,32,0)</f>
        <v>指纹功能不良</v>
      </c>
      <c r="I163" s="39" t="s">
        <v>129</v>
      </c>
      <c r="J163" s="8"/>
      <c r="K163" s="40"/>
      <c r="L163" s="41">
        <f t="shared" si="2"/>
        <v>0</v>
      </c>
      <c r="M163" s="42"/>
    </row>
    <row r="164" spans="1:13" ht="27" customHeight="1">
      <c r="A164" s="32">
        <v>43347</v>
      </c>
      <c r="B164" s="33" t="str">
        <f>VLOOKUP($C164,退机原始数据!$A:$AJ,5,0)</f>
        <v>R17 PBEM00</v>
      </c>
      <c r="C164" s="10" t="s">
        <v>223</v>
      </c>
      <c r="D164" s="34" t="str">
        <f>VLOOKUP($C164,退机原始数据!$A:$AJ,11,0)</f>
        <v>用户包换</v>
      </c>
      <c r="E164" s="35" t="str">
        <f>VLOOKUP($C164,退机原始数据!$A:$AU,2,0)</f>
        <v>2018-08-26 14:49:42</v>
      </c>
      <c r="F164" s="7" t="str">
        <f>VLOOKUP($C164,退机原始数据!$A:$AJ,12,0)</f>
        <v>别人也能用指纹解开手机</v>
      </c>
      <c r="G164" s="36" t="str">
        <f>VLOOKUP($C164,退机原始数据!$A:$AJ,31,0)</f>
        <v>指纹类不良</v>
      </c>
      <c r="H164" s="36" t="str">
        <f>VLOOKUP($C164,退机原始数据!$A:$AJ,32,0)</f>
        <v>指纹功能不良</v>
      </c>
      <c r="I164" s="39" t="s">
        <v>216</v>
      </c>
      <c r="J164" s="8"/>
      <c r="K164" s="40" t="s">
        <v>82</v>
      </c>
      <c r="L164" s="41">
        <f t="shared" si="2"/>
        <v>1</v>
      </c>
      <c r="M164" s="42"/>
    </row>
    <row r="165" spans="1:13" ht="27" customHeight="1">
      <c r="A165" s="32">
        <v>43347</v>
      </c>
      <c r="B165" s="33" t="str">
        <f>VLOOKUP($C165,退机原始数据!$A:$AJ,5,0)</f>
        <v>R17 PBET00</v>
      </c>
      <c r="C165" s="10" t="s">
        <v>224</v>
      </c>
      <c r="D165" s="34" t="str">
        <f>VLOOKUP($C165,退机原始数据!$A:$AJ,11,0)</f>
        <v>用户包换</v>
      </c>
      <c r="E165" s="35" t="str">
        <f>VLOOKUP($C165,退机原始数据!$A:$AU,2,0)</f>
        <v>2018-08-26 16:12:30</v>
      </c>
      <c r="F165" s="7" t="str">
        <f>VLOOKUP($C165,退机原始数据!$A:$AJ,12,0)</f>
        <v>指纹功能不良</v>
      </c>
      <c r="G165" s="36" t="str">
        <f>VLOOKUP($C165,退机原始数据!$A:$AJ,31,0)</f>
        <v>指纹类不良</v>
      </c>
      <c r="H165" s="36" t="str">
        <f>VLOOKUP($C165,退机原始数据!$A:$AJ,32,0)</f>
        <v>指纹功能不良</v>
      </c>
      <c r="I165" s="39" t="s">
        <v>129</v>
      </c>
      <c r="J165" s="8"/>
      <c r="K165" s="40"/>
      <c r="L165" s="41">
        <f t="shared" si="2"/>
        <v>0</v>
      </c>
      <c r="M165" s="42"/>
    </row>
    <row r="166" spans="1:13" ht="27" customHeight="1">
      <c r="A166" s="32">
        <v>43347</v>
      </c>
      <c r="B166" s="33" t="str">
        <f>VLOOKUP($C166,退机原始数据!$A:$AJ,5,0)</f>
        <v>R17 PBET00</v>
      </c>
      <c r="C166" s="10" t="s">
        <v>225</v>
      </c>
      <c r="D166" s="34" t="str">
        <f>VLOOKUP($C166,退机原始数据!$A:$AJ,11,0)</f>
        <v>用户包换</v>
      </c>
      <c r="E166" s="35" t="str">
        <f>VLOOKUP($C166,退机原始数据!$A:$AU,2,0)</f>
        <v>2018-08-26 19:55:10</v>
      </c>
      <c r="F166" s="7" t="str">
        <f>VLOOKUP($C166,退机原始数据!$A:$AJ,12,0)</f>
        <v>指纹功能不良</v>
      </c>
      <c r="G166" s="36" t="str">
        <f>VLOOKUP($C166,退机原始数据!$A:$AJ,31,0)</f>
        <v>指纹类不良</v>
      </c>
      <c r="H166" s="36" t="str">
        <f>VLOOKUP($C166,退机原始数据!$A:$AJ,32,0)</f>
        <v>指纹功能不良</v>
      </c>
      <c r="I166" s="39" t="s">
        <v>129</v>
      </c>
      <c r="J166" s="8"/>
      <c r="K166" s="40"/>
      <c r="L166" s="41">
        <f t="shared" si="2"/>
        <v>0</v>
      </c>
      <c r="M166" s="42"/>
    </row>
    <row r="167" spans="1:13" ht="27" customHeight="1">
      <c r="A167" s="32">
        <v>43347</v>
      </c>
      <c r="B167" s="33" t="str">
        <f>VLOOKUP($C167,退机原始数据!$A:$AJ,5,0)</f>
        <v>R17 PBET00</v>
      </c>
      <c r="C167" s="10" t="s">
        <v>226</v>
      </c>
      <c r="D167" s="34" t="str">
        <f>VLOOKUP($C167,退机原始数据!$A:$AJ,11,0)</f>
        <v>用户包换</v>
      </c>
      <c r="E167" s="35" t="str">
        <f>VLOOKUP($C167,退机原始数据!$A:$AU,2,0)</f>
        <v>2018-08-21 23:06:52</v>
      </c>
      <c r="F167" s="7" t="str">
        <f>VLOOKUP($C167,退机原始数据!$A:$AJ,12,0)</f>
        <v>指纹自己使用不灵 信息没有提示音</v>
      </c>
      <c r="G167" s="36" t="str">
        <f>VLOOKUP($C167,退机原始数据!$A:$AJ,31,0)</f>
        <v>指纹类不良</v>
      </c>
      <c r="H167" s="36" t="str">
        <f>VLOOKUP($C167,退机原始数据!$A:$AJ,32,0)</f>
        <v>指纹按键手感不良</v>
      </c>
      <c r="I167" s="39" t="s">
        <v>129</v>
      </c>
      <c r="J167" s="8"/>
      <c r="K167" s="40"/>
      <c r="L167" s="41">
        <f t="shared" si="2"/>
        <v>0</v>
      </c>
      <c r="M167" s="42"/>
    </row>
    <row r="168" spans="1:13" ht="27" customHeight="1">
      <c r="A168" s="32">
        <v>43347</v>
      </c>
      <c r="B168" s="33" t="str">
        <f>VLOOKUP($C168,退机原始数据!$A:$AJ,5,0)</f>
        <v>R17 PBEM00</v>
      </c>
      <c r="C168" s="10" t="s">
        <v>227</v>
      </c>
      <c r="D168" s="34" t="str">
        <f>VLOOKUP($C168,退机原始数据!$A:$AJ,11,0)</f>
        <v>用户包换</v>
      </c>
      <c r="E168" s="35" t="str">
        <f>VLOOKUP($C168,退机原始数据!$A:$AU,2,0)</f>
        <v>2018-08-26 14:07:23</v>
      </c>
      <c r="F168" s="7" t="str">
        <f>VLOOKUP($C168,退机原始数据!$A:$AJ,12,0)</f>
        <v>触摸屏有问题</v>
      </c>
      <c r="G168" s="36" t="str">
        <f>VLOOKUP($C168,退机原始数据!$A:$AJ,31,0)</f>
        <v>触摸屏类不良</v>
      </c>
      <c r="H168" s="36" t="str">
        <f>VLOOKUP($C168,退机原始数据!$A:$AJ,32,0)</f>
        <v>触摸屏无功能</v>
      </c>
      <c r="I168" s="39" t="str">
        <f>VLOOKUP($C168,分析数据!$A:$C,2,0)</f>
        <v>无功能</v>
      </c>
      <c r="J168" s="36">
        <f>VLOOKUP($C168,分析数据!$A:$C,3,0)</f>
        <v>0</v>
      </c>
      <c r="K168" s="40" t="s">
        <v>156</v>
      </c>
      <c r="L168" s="41">
        <f t="shared" si="2"/>
        <v>1</v>
      </c>
      <c r="M168" s="42"/>
    </row>
    <row r="169" spans="1:13" ht="27" customHeight="1">
      <c r="A169" s="32">
        <v>43347</v>
      </c>
      <c r="B169" s="33" t="str">
        <f>VLOOKUP($C169,退机原始数据!$A:$AJ,5,0)</f>
        <v>R17 PBEM00</v>
      </c>
      <c r="C169" s="10" t="s">
        <v>228</v>
      </c>
      <c r="D169" s="34" t="str">
        <f>VLOOKUP($C169,退机原始数据!$A:$AJ,11,0)</f>
        <v>用户包换</v>
      </c>
      <c r="E169" s="35" t="str">
        <f>VLOOKUP($C169,退机原始数据!$A:$AU,2,0)</f>
        <v>2018-08-21 20:31:44</v>
      </c>
      <c r="F169" s="7" t="str">
        <f>VLOOKUP($C169,退机原始数据!$A:$AJ,12,0)</f>
        <v>触屏无功能</v>
      </c>
      <c r="G169" s="36" t="str">
        <f>VLOOKUP($C169,退机原始数据!$A:$AJ,31,0)</f>
        <v>触摸屏类不良</v>
      </c>
      <c r="H169" s="36" t="str">
        <f>VLOOKUP($C169,退机原始数据!$A:$AJ,32,0)</f>
        <v>触摸屏无功能</v>
      </c>
      <c r="I169" s="39" t="str">
        <f>VLOOKUP($C169,分析数据!$A:$C,2,0)</f>
        <v>无功能</v>
      </c>
      <c r="J169" s="36">
        <f>VLOOKUP($C169,分析数据!$A:$C,3,0)</f>
        <v>0</v>
      </c>
      <c r="K169" s="40" t="s">
        <v>156</v>
      </c>
      <c r="L169" s="41">
        <f t="shared" si="2"/>
        <v>1</v>
      </c>
      <c r="M169" s="42"/>
    </row>
    <row r="170" spans="1:13" ht="27" customHeight="1">
      <c r="A170" s="32">
        <v>43347</v>
      </c>
      <c r="B170" s="33" t="str">
        <f>VLOOKUP($C170,退机原始数据!$A:$AJ,5,0)</f>
        <v>R17 PBEM00</v>
      </c>
      <c r="C170" s="10" t="s">
        <v>229</v>
      </c>
      <c r="D170" s="34" t="str">
        <f>VLOOKUP($C170,退机原始数据!$A:$AJ,11,0)</f>
        <v>用户强换</v>
      </c>
      <c r="E170" s="35" t="str">
        <f>VLOOKUP($C170,退机原始数据!$A:$AU,2,0)</f>
        <v>2018-08-26 12:33:19</v>
      </c>
      <c r="F170" s="7" t="str">
        <f>VLOOKUP($C170,退机原始数据!$A:$AJ,12,0)</f>
        <v>屏幕颜色不一样</v>
      </c>
      <c r="G170" s="36" t="str">
        <f>VLOOKUP($C170,退机原始数据!$A:$AJ,31,0)</f>
        <v>屏外观类不良</v>
      </c>
      <c r="H170" s="36" t="str">
        <f>VLOOKUP($C170,退机原始数据!$A:$AJ,32,0)</f>
        <v>显示屏白团/黄团/背光不均不良</v>
      </c>
      <c r="I170" s="39" t="str">
        <f>VLOOKUP($C170,分析数据!$A:$C,2,0)</f>
        <v>未确认到现象</v>
      </c>
      <c r="J170" s="36">
        <f>VLOOKUP($C170,分析数据!$A:$C,3,0)</f>
        <v>0</v>
      </c>
      <c r="K170" s="40" t="s">
        <v>156</v>
      </c>
      <c r="L170" s="41">
        <f t="shared" si="2"/>
        <v>1</v>
      </c>
      <c r="M170" s="42"/>
    </row>
    <row r="171" spans="1:13" ht="27" customHeight="1">
      <c r="A171" s="32">
        <v>43347</v>
      </c>
      <c r="B171" s="33" t="str">
        <f>VLOOKUP($C171,退机原始数据!$A:$AJ,5,0)</f>
        <v>R17 PBEM00</v>
      </c>
      <c r="C171" s="10" t="s">
        <v>230</v>
      </c>
      <c r="D171" s="34" t="str">
        <f>VLOOKUP($C171,退机原始数据!$A:$AJ,11,0)</f>
        <v>用户包换</v>
      </c>
      <c r="E171" s="35" t="str">
        <f>VLOOKUP($C171,退机原始数据!$A:$AU,2,0)</f>
        <v>2018-08-26 12:57:46</v>
      </c>
      <c r="F171" s="7" t="str">
        <f>VLOOKUP($C171,退机原始数据!$A:$AJ,12,0)</f>
        <v>间接性花屏</v>
      </c>
      <c r="G171" s="36" t="str">
        <f>VLOOKUP($C171,退机原始数据!$A:$AJ,31,0)</f>
        <v>显示屏功能类不良</v>
      </c>
      <c r="H171" s="36" t="str">
        <f>VLOOKUP($C171,退机原始数据!$A:$AJ,32,0)</f>
        <v>显示屏花屏</v>
      </c>
      <c r="I171" s="39" t="str">
        <f>VLOOKUP($C171,分析数据!$A:$C,2,0)</f>
        <v>不复现</v>
      </c>
      <c r="J171" s="36">
        <f>VLOOKUP($C171,分析数据!$A:$C,3,0)</f>
        <v>0</v>
      </c>
      <c r="K171" s="40" t="s">
        <v>156</v>
      </c>
      <c r="L171" s="41">
        <f t="shared" si="2"/>
        <v>1</v>
      </c>
      <c r="M171" s="42"/>
    </row>
    <row r="172" spans="1:13" ht="27" customHeight="1">
      <c r="A172" s="32">
        <v>43347</v>
      </c>
      <c r="B172" s="33" t="str">
        <f>VLOOKUP($C172,退机原始数据!$A:$AJ,5,0)</f>
        <v>R17 PBEM00</v>
      </c>
      <c r="C172" s="10" t="s">
        <v>231</v>
      </c>
      <c r="D172" s="34" t="str">
        <f>VLOOKUP($C172,退机原始数据!$A:$AJ,11,0)</f>
        <v>用户包换</v>
      </c>
      <c r="E172" s="35" t="str">
        <f>VLOOKUP($C172,退机原始数据!$A:$AU,2,0)</f>
        <v>2018-08-21 19:10:46</v>
      </c>
      <c r="F172" s="7" t="str">
        <f>VLOOKUP($C172,退机原始数据!$A:$AJ,12,0)</f>
        <v>显示屏黑屏开机无显示</v>
      </c>
      <c r="G172" s="36" t="str">
        <f>VLOOKUP($C172,退机原始数据!$A:$AJ,31,0)</f>
        <v>显示屏功能类不良</v>
      </c>
      <c r="H172" s="36" t="str">
        <f>VLOOKUP($C172,退机原始数据!$A:$AJ,32,0)</f>
        <v>显示屏黑屏开机无显示</v>
      </c>
      <c r="I172" s="39" t="str">
        <f>VLOOKUP($C172,分析数据!$A:$C,2,0)</f>
        <v>黑屏</v>
      </c>
      <c r="J172" s="36">
        <f>VLOOKUP($C172,分析数据!$A:$C,3,0)</f>
        <v>0</v>
      </c>
      <c r="K172" s="40" t="s">
        <v>156</v>
      </c>
      <c r="L172" s="41">
        <f t="shared" si="2"/>
        <v>1</v>
      </c>
      <c r="M172" s="42"/>
    </row>
    <row r="173" spans="1:13" ht="27" customHeight="1">
      <c r="A173" s="32">
        <v>43347</v>
      </c>
      <c r="B173" s="33" t="str">
        <f>VLOOKUP($C173,退机原始数据!$A:$AJ,5,0)</f>
        <v>R17 PBEM00</v>
      </c>
      <c r="C173" s="10" t="s">
        <v>232</v>
      </c>
      <c r="D173" s="34" t="str">
        <f>VLOOKUP($C173,退机原始数据!$A:$AJ,11,0)</f>
        <v>售前开箱坏</v>
      </c>
      <c r="E173" s="35" t="str">
        <f>VLOOKUP($C173,退机原始数据!$A:$AU,2,0)</f>
        <v>2018-08-27 03:30:58</v>
      </c>
      <c r="F173" s="7" t="str">
        <f>VLOOKUP($C173,退机原始数据!$A:$AJ,12,0)</f>
        <v>屏幕无显示</v>
      </c>
      <c r="G173" s="36" t="str">
        <f>VLOOKUP($C173,退机原始数据!$A:$AJ,31,0)</f>
        <v>显示屏功能类不良</v>
      </c>
      <c r="H173" s="36" t="str">
        <f>VLOOKUP($C173,退机原始数据!$A:$AJ,32,0)</f>
        <v>显示屏黑屏开机无显示</v>
      </c>
      <c r="I173" s="39" t="str">
        <f>VLOOKUP($C173,分析数据!$A:$C,2,0)</f>
        <v>黑屏</v>
      </c>
      <c r="J173" s="36">
        <f>VLOOKUP($C173,分析数据!$A:$C,3,0)</f>
        <v>0</v>
      </c>
      <c r="K173" s="40" t="s">
        <v>156</v>
      </c>
      <c r="L173" s="41">
        <f t="shared" si="2"/>
        <v>1</v>
      </c>
      <c r="M173" s="42"/>
    </row>
    <row r="174" spans="1:13" ht="27" customHeight="1">
      <c r="A174" s="32">
        <v>43347</v>
      </c>
      <c r="B174" s="33" t="str">
        <f>VLOOKUP($C174,退机原始数据!$A:$AJ,5,0)</f>
        <v>R17 PBEM00</v>
      </c>
      <c r="C174" s="10" t="s">
        <v>233</v>
      </c>
      <c r="D174" s="34" t="str">
        <f>VLOOKUP($C174,退机原始数据!$A:$AJ,11,0)</f>
        <v>用户包换</v>
      </c>
      <c r="E174" s="35" t="str">
        <f>VLOOKUP($C174,退机原始数据!$A:$AU,2,0)</f>
        <v>2018-08-30 12:52:44</v>
      </c>
      <c r="F174" s="7" t="str">
        <f>VLOOKUP($C174,退机原始数据!$A:$AJ,12,0)</f>
        <v>开机无显示</v>
      </c>
      <c r="G174" s="36" t="str">
        <f>VLOOKUP($C174,退机原始数据!$A:$AJ,31,0)</f>
        <v>显示屏功能类不良</v>
      </c>
      <c r="H174" s="36" t="str">
        <f>VLOOKUP($C174,退机原始数据!$A:$AJ,32,0)</f>
        <v>显示屏黑屏开机无显示</v>
      </c>
      <c r="I174" s="39" t="str">
        <f>VLOOKUP($C174,分析数据!$A:$C,2,0)</f>
        <v>黑屏</v>
      </c>
      <c r="J174" s="36">
        <f>VLOOKUP($C174,分析数据!$A:$C,3,0)</f>
        <v>0</v>
      </c>
      <c r="K174" s="40" t="s">
        <v>156</v>
      </c>
      <c r="L174" s="41">
        <f t="shared" si="2"/>
        <v>1</v>
      </c>
      <c r="M174" s="42"/>
    </row>
    <row r="175" spans="1:13" ht="27" customHeight="1">
      <c r="A175" s="32">
        <v>43347</v>
      </c>
      <c r="B175" s="33" t="str">
        <f>VLOOKUP($C175,退机原始数据!$A:$AJ,5,0)</f>
        <v>R17 PBEM00</v>
      </c>
      <c r="C175" s="10" t="s">
        <v>234</v>
      </c>
      <c r="D175" s="34" t="str">
        <f>VLOOKUP($C175,退机原始数据!$A:$AJ,11,0)</f>
        <v>用户包换</v>
      </c>
      <c r="E175" s="35" t="str">
        <f>VLOOKUP($C175,退机原始数据!$A:$AU,2,0)</f>
        <v>2018-08-23 19:06:38</v>
      </c>
      <c r="F175" s="7" t="str">
        <f>VLOOKUP($C175,退机原始数据!$A:$AJ,12,0)</f>
        <v>屏幕不显示</v>
      </c>
      <c r="G175" s="36" t="str">
        <f>VLOOKUP($C175,退机原始数据!$A:$AJ,31,0)</f>
        <v>显示屏功能类不良</v>
      </c>
      <c r="H175" s="36" t="str">
        <f>VLOOKUP($C175,退机原始数据!$A:$AJ,32,0)</f>
        <v>显示屏黑屏开机无显示</v>
      </c>
      <c r="I175" s="39" t="str">
        <f>VLOOKUP($C175,分析数据!$A:$C,2,0)</f>
        <v>黑屏</v>
      </c>
      <c r="J175" s="36">
        <f>VLOOKUP($C175,分析数据!$A:$C,3,0)</f>
        <v>0</v>
      </c>
      <c r="K175" s="40" t="s">
        <v>156</v>
      </c>
      <c r="L175" s="41">
        <f t="shared" si="2"/>
        <v>1</v>
      </c>
      <c r="M175" s="42"/>
    </row>
    <row r="176" spans="1:13" ht="27" customHeight="1">
      <c r="A176" s="32">
        <v>43347</v>
      </c>
      <c r="B176" s="33" t="str">
        <f>VLOOKUP($C176,退机原始数据!$A:$AJ,5,0)</f>
        <v>R17 PBET00</v>
      </c>
      <c r="C176" s="10" t="s">
        <v>235</v>
      </c>
      <c r="D176" s="34" t="str">
        <f>VLOOKUP($C176,退机原始数据!$A:$AJ,11,0)</f>
        <v>用户包换</v>
      </c>
      <c r="E176" s="35" t="str">
        <f>VLOOKUP($C176,退机原始数据!$A:$AU,2,0)</f>
        <v>2018-08-23 11:57:31</v>
      </c>
      <c r="F176" s="7" t="str">
        <f>VLOOKUP($C176,退机原始数据!$A:$AJ,12,0)</f>
        <v xml:space="preserve"> 手机闪屏      显示屏闪屏 </v>
      </c>
      <c r="G176" s="36" t="str">
        <f>VLOOKUP($C176,退机原始数据!$A:$AJ,31,0)</f>
        <v>显示屏功能类不良</v>
      </c>
      <c r="H176" s="36" t="str">
        <f>VLOOKUP($C176,退机原始数据!$A:$AJ,32,0)</f>
        <v>显示屏闪屏</v>
      </c>
      <c r="I176" s="39" t="str">
        <f>VLOOKUP($C176,分析数据!$A:$C,2,0)</f>
        <v>间歇性黑屏</v>
      </c>
      <c r="J176" s="36">
        <f>VLOOKUP($C176,分析数据!$A:$C,3,0)</f>
        <v>0</v>
      </c>
      <c r="K176" s="40" t="s">
        <v>156</v>
      </c>
      <c r="L176" s="41">
        <f t="shared" si="2"/>
        <v>1</v>
      </c>
      <c r="M176" s="42"/>
    </row>
    <row r="177" spans="1:13" ht="27" customHeight="1">
      <c r="A177" s="32">
        <v>43347</v>
      </c>
      <c r="B177" s="33" t="str">
        <f>VLOOKUP($C177,退机原始数据!$A:$AJ,5,0)</f>
        <v>R17 PBEM00</v>
      </c>
      <c r="C177" s="10" t="s">
        <v>236</v>
      </c>
      <c r="D177" s="34" t="str">
        <f>VLOOKUP($C177,退机原始数据!$A:$AJ,11,0)</f>
        <v>用户包换</v>
      </c>
      <c r="E177" s="35" t="str">
        <f>VLOOKUP($C177,退机原始数据!$A:$AU,2,0)</f>
        <v>2018-08-22 03:41:55</v>
      </c>
      <c r="F177" s="7" t="str">
        <f>VLOOKUP($C177,退机原始数据!$A:$AJ,12,0)</f>
        <v>黑屏</v>
      </c>
      <c r="G177" s="36" t="str">
        <f>VLOOKUP($C177,退机原始数据!$A:$AJ,31,0)</f>
        <v>显示屏功能类不良</v>
      </c>
      <c r="H177" s="36" t="str">
        <f>VLOOKUP($C177,退机原始数据!$A:$AJ,32,0)</f>
        <v>显示屏黑屏开机无显示</v>
      </c>
      <c r="I177" s="39" t="str">
        <f>VLOOKUP($C177,分析数据!$A:$C,2,0)</f>
        <v>黑屏</v>
      </c>
      <c r="J177" s="36">
        <f>VLOOKUP($C177,分析数据!$A:$C,3,0)</f>
        <v>0</v>
      </c>
      <c r="K177" s="40" t="s">
        <v>156</v>
      </c>
      <c r="L177" s="41">
        <f t="shared" si="2"/>
        <v>1</v>
      </c>
      <c r="M177" s="42"/>
    </row>
    <row r="178" spans="1:13" ht="27" customHeight="1">
      <c r="A178" s="32">
        <v>43347</v>
      </c>
      <c r="B178" s="33" t="str">
        <f>VLOOKUP($C178,退机原始数据!$A:$AJ,5,0)</f>
        <v>R17 PBEM00</v>
      </c>
      <c r="C178" s="10" t="s">
        <v>237</v>
      </c>
      <c r="D178" s="34" t="str">
        <f>VLOOKUP($C178,退机原始数据!$A:$AJ,11,0)</f>
        <v>用户包换</v>
      </c>
      <c r="E178" s="35" t="str">
        <f>VLOOKUP($C178,退机原始数据!$A:$AU,2,0)</f>
        <v>2018-08-23 10:04:41</v>
      </c>
      <c r="F178" s="7" t="str">
        <f>VLOOKUP($C178,退机原始数据!$A:$AJ,12,0)</f>
        <v>屏幕局部位置闪屏 卡顿</v>
      </c>
      <c r="G178" s="36" t="str">
        <f>VLOOKUP($C178,退机原始数据!$A:$AJ,31,0)</f>
        <v>显示屏功能类不良</v>
      </c>
      <c r="H178" s="36" t="str">
        <f>VLOOKUP($C178,退机原始数据!$A:$AJ,32,0)</f>
        <v>显示屏闪屏</v>
      </c>
      <c r="I178" s="39" t="str">
        <f>VLOOKUP($C178,分析数据!$A:$C,2,0)</f>
        <v>不复现</v>
      </c>
      <c r="J178" s="36">
        <f>VLOOKUP($C178,分析数据!$A:$C,3,0)</f>
        <v>0</v>
      </c>
      <c r="K178" s="40" t="s">
        <v>156</v>
      </c>
      <c r="L178" s="41">
        <f t="shared" si="2"/>
        <v>1</v>
      </c>
      <c r="M178" s="42"/>
    </row>
    <row r="179" spans="1:13" ht="27" customHeight="1">
      <c r="A179" s="32">
        <v>43347</v>
      </c>
      <c r="B179" s="33" t="str">
        <f>VLOOKUP($C179,退机原始数据!$A:$AJ,5,0)</f>
        <v>R17 PBEM00</v>
      </c>
      <c r="C179" s="10" t="s">
        <v>238</v>
      </c>
      <c r="D179" s="34" t="str">
        <f>VLOOKUP($C179,退机原始数据!$A:$AJ,11,0)</f>
        <v>售前开箱坏</v>
      </c>
      <c r="E179" s="35" t="str">
        <f>VLOOKUP($C179,退机原始数据!$A:$AU,2,0)</f>
        <v>2018-08-26 08:19:08</v>
      </c>
      <c r="F179" s="7" t="str">
        <f>VLOOKUP($C179,退机原始数据!$A:$AJ,12,0)</f>
        <v>无显示</v>
      </c>
      <c r="G179" s="36" t="str">
        <f>VLOOKUP($C179,退机原始数据!$A:$AJ,31,0)</f>
        <v>显示屏功能类不良</v>
      </c>
      <c r="H179" s="36" t="str">
        <f>VLOOKUP($C179,退机原始数据!$A:$AJ,32,0)</f>
        <v>显示屏黑屏开机无显示</v>
      </c>
      <c r="I179" s="39" t="str">
        <f>VLOOKUP($C179,分析数据!$A:$C,2,0)</f>
        <v>黑屏</v>
      </c>
      <c r="J179" s="36">
        <f>VLOOKUP($C179,分析数据!$A:$C,3,0)</f>
        <v>0</v>
      </c>
      <c r="K179" s="40" t="s">
        <v>156</v>
      </c>
      <c r="L179" s="41">
        <f t="shared" si="2"/>
        <v>1</v>
      </c>
      <c r="M179" s="42"/>
    </row>
    <row r="180" spans="1:13" ht="27" customHeight="1">
      <c r="A180" s="32">
        <v>43347</v>
      </c>
      <c r="B180" s="33" t="str">
        <f>VLOOKUP($C180,退机原始数据!$A:$AJ,5,0)</f>
        <v>R17 PBEM00</v>
      </c>
      <c r="C180" s="10" t="s">
        <v>239</v>
      </c>
      <c r="D180" s="34" t="str">
        <f>VLOOKUP($C180,退机原始数据!$A:$AJ,11,0)</f>
        <v>售前开箱坏</v>
      </c>
      <c r="E180" s="35" t="str">
        <f>VLOOKUP($C180,退机原始数据!$A:$AU,2,0)</f>
        <v>2018-08-22 21:35:42</v>
      </c>
      <c r="F180" s="7" t="str">
        <f>VLOOKUP($C180,退机原始数据!$A:$AJ,12,0)</f>
        <v>屏不显示，只是边上周围显示一圈蓝点</v>
      </c>
      <c r="G180" s="36" t="str">
        <f>VLOOKUP($C180,退机原始数据!$A:$AJ,31,0)</f>
        <v>显示屏功能类不良</v>
      </c>
      <c r="H180" s="36" t="str">
        <f>VLOOKUP($C180,退机原始数据!$A:$AJ,32,0)</f>
        <v>显示屏黑屏开机无显示</v>
      </c>
      <c r="I180" s="39" t="str">
        <f>VLOOKUP($C180,分析数据!$A:$C,2,0)</f>
        <v>黑屏</v>
      </c>
      <c r="J180" s="36">
        <f>VLOOKUP($C180,分析数据!$A:$C,3,0)</f>
        <v>0</v>
      </c>
      <c r="K180" s="40" t="s">
        <v>156</v>
      </c>
      <c r="L180" s="41">
        <f t="shared" si="2"/>
        <v>1</v>
      </c>
      <c r="M180" s="42"/>
    </row>
    <row r="181" spans="1:13" ht="27" customHeight="1">
      <c r="A181" s="32">
        <v>43347</v>
      </c>
      <c r="B181" s="33" t="str">
        <f>VLOOKUP($C181,退机原始数据!$A:$AJ,5,0)</f>
        <v>R17 PBEM00</v>
      </c>
      <c r="C181" s="10" t="s">
        <v>240</v>
      </c>
      <c r="D181" s="34" t="str">
        <f>VLOOKUP($C181,退机原始数据!$A:$AJ,11,0)</f>
        <v>用户包换</v>
      </c>
      <c r="E181" s="35" t="str">
        <f>VLOOKUP($C181,退机原始数据!$A:$AU,2,0)</f>
        <v>2018-08-22 16:49:31</v>
      </c>
      <c r="F181" s="7" t="str">
        <f>VLOOKUP($C181,退机原始数据!$A:$AJ,12,0)</f>
        <v>显示屏黑屏开机无显示</v>
      </c>
      <c r="G181" s="36" t="str">
        <f>VLOOKUP($C181,退机原始数据!$A:$AJ,31,0)</f>
        <v>显示屏功能类不良</v>
      </c>
      <c r="H181" s="36" t="str">
        <f>VLOOKUP($C181,退机原始数据!$A:$AJ,32,0)</f>
        <v>显示屏黑屏开机无显示</v>
      </c>
      <c r="I181" s="39" t="str">
        <f>VLOOKUP($C181,分析数据!$A:$C,2,0)</f>
        <v>黑屏</v>
      </c>
      <c r="J181" s="36">
        <f>VLOOKUP($C181,分析数据!$A:$C,3,0)</f>
        <v>0</v>
      </c>
      <c r="K181" s="40" t="s">
        <v>156</v>
      </c>
      <c r="L181" s="41">
        <f t="shared" si="2"/>
        <v>1</v>
      </c>
      <c r="M181" s="42"/>
    </row>
    <row r="182" spans="1:13" ht="27" customHeight="1">
      <c r="A182" s="32">
        <v>43348</v>
      </c>
      <c r="B182" s="33" t="str">
        <f>VLOOKUP($C182,退机原始数据!$A:$AJ,5,0)</f>
        <v>R17 PBEM00</v>
      </c>
      <c r="C182" s="10" t="s">
        <v>241</v>
      </c>
      <c r="D182" s="34" t="str">
        <f>VLOOKUP($C182,退机原始数据!$A:$AJ,11,0)</f>
        <v>用户包换</v>
      </c>
      <c r="E182" s="35" t="str">
        <f>VLOOKUP($C182,退机原始数据!$A:$AU,2,0)</f>
        <v>2018-08-27 05:28:36</v>
      </c>
      <c r="F182" s="7" t="str">
        <f>VLOOKUP($C182,退机原始数据!$A:$AJ,12,0)</f>
        <v>无固定路径随机性死机 黑屏/自动关机</v>
      </c>
      <c r="G182" s="36" t="str">
        <f>VLOOKUP($C182,退机原始数据!$A:$AJ,31,0)</f>
        <v>黑屏、死机定屏、重启</v>
      </c>
      <c r="H182" s="36" t="str">
        <f>VLOOKUP($C182,退机原始数据!$A:$AJ,32,0)</f>
        <v>黑屏</v>
      </c>
      <c r="I182" s="39"/>
      <c r="J182" s="8"/>
      <c r="K182" s="40"/>
      <c r="L182" s="41">
        <f t="shared" si="2"/>
        <v>0</v>
      </c>
      <c r="M182" s="42"/>
    </row>
    <row r="183" spans="1:13" ht="27" customHeight="1">
      <c r="A183" s="32">
        <v>43348</v>
      </c>
      <c r="B183" s="33" t="str">
        <f>VLOOKUP($C183,退机原始数据!$A:$AJ,5,0)</f>
        <v>R17 PBEM00</v>
      </c>
      <c r="C183" s="10" t="s">
        <v>242</v>
      </c>
      <c r="D183" s="34" t="str">
        <f>VLOOKUP($C183,退机原始数据!$A:$AJ,11,0)</f>
        <v>用户包换</v>
      </c>
      <c r="E183" s="35" t="str">
        <f>VLOOKUP($C183,退机原始数据!$A:$AU,2,0)</f>
        <v>2018-08-23 01:33:19</v>
      </c>
      <c r="F183" s="7" t="str">
        <f>VLOOKUP($C183,退机原始数据!$A:$AJ,12,0)</f>
        <v>自己关机</v>
      </c>
      <c r="G183" s="36" t="str">
        <f>VLOOKUP($C183,退机原始数据!$A:$AJ,31,0)</f>
        <v>黑屏、死机定屏、重启</v>
      </c>
      <c r="H183" s="36" t="str">
        <f>VLOOKUP($C183,退机原始数据!$A:$AJ,32,0)</f>
        <v>黑屏</v>
      </c>
      <c r="I183" s="39"/>
      <c r="J183" s="8"/>
      <c r="K183" s="40"/>
      <c r="L183" s="41">
        <f t="shared" si="2"/>
        <v>0</v>
      </c>
      <c r="M183" s="42"/>
    </row>
    <row r="184" spans="1:13" ht="27" customHeight="1">
      <c r="A184" s="32">
        <v>43348</v>
      </c>
      <c r="B184" s="33" t="str">
        <f>VLOOKUP($C184,退机原始数据!$A:$AJ,5,0)</f>
        <v>R17 PBEM00</v>
      </c>
      <c r="C184" s="10" t="s">
        <v>243</v>
      </c>
      <c r="D184" s="34" t="str">
        <f>VLOOKUP($C184,退机原始数据!$A:$AJ,11,0)</f>
        <v>用户包换</v>
      </c>
      <c r="E184" s="35" t="str">
        <f>VLOOKUP($C184,退机原始数据!$A:$AU,2,0)</f>
        <v>2018-08-24 07:30:31</v>
      </c>
      <c r="F184" s="7" t="str">
        <f>VLOOKUP($C184,退机原始数据!$A:$AJ,12,0)</f>
        <v>无固定路径随机性死机 黑屏/自动关机，充电没反应</v>
      </c>
      <c r="G184" s="36" t="str">
        <f>VLOOKUP($C184,退机原始数据!$A:$AJ,31,0)</f>
        <v>黑屏、死机定屏、重启</v>
      </c>
      <c r="H184" s="36" t="str">
        <f>VLOOKUP($C184,退机原始数据!$A:$AJ,32,0)</f>
        <v>黑屏</v>
      </c>
      <c r="I184" s="39"/>
      <c r="J184" s="8"/>
      <c r="K184" s="40"/>
      <c r="L184" s="41">
        <f t="shared" si="2"/>
        <v>0</v>
      </c>
      <c r="M184" s="42"/>
    </row>
    <row r="185" spans="1:13" ht="27" customHeight="1">
      <c r="A185" s="32">
        <v>43348</v>
      </c>
      <c r="B185" s="33" t="str">
        <f>VLOOKUP($C185,退机原始数据!$A:$AJ,5,0)</f>
        <v>R17 PBEM00</v>
      </c>
      <c r="C185" s="10" t="s">
        <v>244</v>
      </c>
      <c r="D185" s="34" t="str">
        <f>VLOOKUP($C185,退机原始数据!$A:$AJ,11,0)</f>
        <v>用户包换</v>
      </c>
      <c r="E185" s="35" t="str">
        <f>VLOOKUP($C185,退机原始数据!$A:$AU,2,0)</f>
        <v>2018-08-22 14:07:13</v>
      </c>
      <c r="F185" s="7" t="str">
        <f>VLOOKUP($C185,退机原始数据!$A:$AJ,12,0)</f>
        <v>手机死机黑屏</v>
      </c>
      <c r="G185" s="36" t="str">
        <f>VLOOKUP($C185,退机原始数据!$A:$AJ,31,0)</f>
        <v>黑屏、死机定屏、重启</v>
      </c>
      <c r="H185" s="36" t="str">
        <f>VLOOKUP($C185,退机原始数据!$A:$AJ,32,0)</f>
        <v>黑屏</v>
      </c>
      <c r="I185" s="39"/>
      <c r="J185" s="8"/>
      <c r="K185" s="40"/>
      <c r="L185" s="41">
        <f t="shared" si="2"/>
        <v>0</v>
      </c>
      <c r="M185" s="42"/>
    </row>
    <row r="186" spans="1:13" ht="27" customHeight="1">
      <c r="A186" s="32">
        <v>43348</v>
      </c>
      <c r="B186" s="33" t="str">
        <f>VLOOKUP($C186,退机原始数据!$A:$AJ,5,0)</f>
        <v>R17 PBEM00</v>
      </c>
      <c r="C186" s="10" t="s">
        <v>245</v>
      </c>
      <c r="D186" s="34" t="str">
        <f>VLOOKUP($C186,退机原始数据!$A:$AJ,11,0)</f>
        <v>用户包换</v>
      </c>
      <c r="E186" s="35" t="str">
        <f>VLOOKUP($C186,退机原始数据!$A:$AU,2,0)</f>
        <v>2018-08-26 15:08:52</v>
      </c>
      <c r="F186" s="7" t="str">
        <f>VLOOKUP($C186,退机原始数据!$A:$AJ,12,0)</f>
        <v>应用启动闪退</v>
      </c>
      <c r="G186" s="36" t="str">
        <f>VLOOKUP($C186,退机原始数据!$A:$AJ,31,0)</f>
        <v>应用异常</v>
      </c>
      <c r="H186" s="36" t="str">
        <f>VLOOKUP($C186,退机原始数据!$A:$AJ,32,0)</f>
        <v>应用无响应/停止运行/ANR</v>
      </c>
      <c r="I186" s="39"/>
      <c r="J186" s="8"/>
      <c r="K186" s="40"/>
      <c r="L186" s="41">
        <f t="shared" si="2"/>
        <v>0</v>
      </c>
      <c r="M186" s="42"/>
    </row>
    <row r="187" spans="1:13" ht="27" customHeight="1">
      <c r="A187" s="32">
        <v>43348</v>
      </c>
      <c r="B187" s="33" t="str">
        <f>VLOOKUP($C187,退机原始数据!$A:$AJ,5,0)</f>
        <v>R17 PBEM00</v>
      </c>
      <c r="C187" s="10" t="s">
        <v>246</v>
      </c>
      <c r="D187" s="34" t="str">
        <f>VLOOKUP($C187,退机原始数据!$A:$AJ,11,0)</f>
        <v>用户强换</v>
      </c>
      <c r="E187" s="35" t="str">
        <f>VLOOKUP($C187,退机原始数据!$A:$AU,2,0)</f>
        <v>2018-08-22 22:26:59</v>
      </c>
      <c r="F187" s="7" t="str">
        <f>VLOOKUP($C187,退机原始数据!$A:$AJ,12,0)</f>
        <v>微信闪退 摄像头打不开 开视屏卡</v>
      </c>
      <c r="G187" s="36" t="str">
        <f>VLOOKUP($C187,退机原始数据!$A:$AJ,31,0)</f>
        <v>应用异常</v>
      </c>
      <c r="H187" s="36" t="str">
        <f>VLOOKUP($C187,退机原始数据!$A:$AJ,32,0)</f>
        <v>三方APK应用功能类不良</v>
      </c>
      <c r="I187" s="39"/>
      <c r="J187" s="8"/>
      <c r="K187" s="40"/>
      <c r="L187" s="41">
        <f t="shared" si="2"/>
        <v>0</v>
      </c>
      <c r="M187" s="42"/>
    </row>
    <row r="188" spans="1:13" ht="27" customHeight="1">
      <c r="A188" s="32">
        <v>43348</v>
      </c>
      <c r="B188" s="33" t="str">
        <f>VLOOKUP($C188,退机原始数据!$A:$AJ,5,0)</f>
        <v>R17 PBEM00</v>
      </c>
      <c r="C188" s="10" t="s">
        <v>247</v>
      </c>
      <c r="D188" s="34" t="str">
        <f>VLOOKUP($C188,退机原始数据!$A:$AJ,11,0)</f>
        <v>用户包换</v>
      </c>
      <c r="E188" s="35" t="str">
        <f>VLOOKUP($C188,退机原始数据!$A:$AU,2,0)</f>
        <v>2018-08-27 10:05:24</v>
      </c>
      <c r="F188" s="7" t="str">
        <f>VLOOKUP($C188,退机原始数据!$A:$AJ,12,0)</f>
        <v>微信语音、视频发不到十秒就自动发出去，卡机，按屏幕没有反应</v>
      </c>
      <c r="G188" s="36" t="str">
        <f>VLOOKUP($C188,退机原始数据!$A:$AJ,31,0)</f>
        <v>应用异常</v>
      </c>
      <c r="H188" s="36" t="str">
        <f>VLOOKUP($C188,退机原始数据!$A:$AJ,32,0)</f>
        <v>三方APK应用功能类不良</v>
      </c>
      <c r="I188" s="39"/>
      <c r="J188" s="8"/>
      <c r="K188" s="40"/>
      <c r="L188" s="41">
        <f t="shared" si="2"/>
        <v>0</v>
      </c>
      <c r="M188" s="42"/>
    </row>
    <row r="189" spans="1:13" ht="27" customHeight="1">
      <c r="A189" s="32">
        <v>43348</v>
      </c>
      <c r="B189" s="33" t="str">
        <f>VLOOKUP($C189,退机原始数据!$A:$AJ,5,0)</f>
        <v>R17 PBEM00</v>
      </c>
      <c r="C189" s="10" t="s">
        <v>248</v>
      </c>
      <c r="D189" s="34" t="str">
        <f>VLOOKUP($C189,退机原始数据!$A:$AJ,11,0)</f>
        <v>用户包换</v>
      </c>
      <c r="E189" s="35" t="str">
        <f>VLOOKUP($C189,退机原始数据!$A:$AU,2,0)</f>
        <v>2018-08-23 18:16:41</v>
      </c>
      <c r="F189" s="7" t="str">
        <f>VLOOKUP($C189,退机原始数据!$A:$AJ,12,0)</f>
        <v>微信语音没声音</v>
      </c>
      <c r="G189" s="36" t="str">
        <f>VLOOKUP($C189,退机原始数据!$A:$AJ,31,0)</f>
        <v>应用异常</v>
      </c>
      <c r="H189" s="36" t="str">
        <f>VLOOKUP($C189,退机原始数据!$A:$AJ,32,0)</f>
        <v>三方APK应用功能类不良</v>
      </c>
      <c r="I189" s="39"/>
      <c r="J189" s="8"/>
      <c r="K189" s="40"/>
      <c r="L189" s="41">
        <f t="shared" si="2"/>
        <v>0</v>
      </c>
      <c r="M189" s="42"/>
    </row>
    <row r="190" spans="1:13" ht="27" customHeight="1">
      <c r="A190" s="32">
        <v>43348</v>
      </c>
      <c r="B190" s="33" t="str">
        <f>VLOOKUP($C190,退机原始数据!$A:$AJ,5,0)</f>
        <v>R17 PBEM00</v>
      </c>
      <c r="C190" s="10" t="s">
        <v>249</v>
      </c>
      <c r="D190" s="34" t="str">
        <f>VLOOKUP($C190,退机原始数据!$A:$AJ,11,0)</f>
        <v>用户包换</v>
      </c>
      <c r="E190" s="35" t="str">
        <f>VLOOKUP($C190,退机原始数据!$A:$AU,2,0)</f>
        <v>2018-08-23 18:58:48</v>
      </c>
      <c r="F190" s="7" t="str">
        <f>VLOOKUP($C190,退机原始数据!$A:$AJ,12,0)</f>
        <v>有时在微信语音聊天时发出去没有声音</v>
      </c>
      <c r="G190" s="36" t="str">
        <f>VLOOKUP($C190,退机原始数据!$A:$AJ,31,0)</f>
        <v>应用异常</v>
      </c>
      <c r="H190" s="36" t="str">
        <f>VLOOKUP($C190,退机原始数据!$A:$AJ,32,0)</f>
        <v>三方APK应用功能类不良</v>
      </c>
      <c r="I190" s="39"/>
      <c r="J190" s="8"/>
      <c r="K190" s="40"/>
      <c r="L190" s="41">
        <f t="shared" si="2"/>
        <v>0</v>
      </c>
      <c r="M190" s="42"/>
    </row>
    <row r="191" spans="1:13" ht="27" customHeight="1">
      <c r="A191" s="32">
        <v>43348</v>
      </c>
      <c r="B191" s="33" t="str">
        <f>VLOOKUP($C191,退机原始数据!$A:$AJ,5,0)</f>
        <v>R17 PBEM00</v>
      </c>
      <c r="C191" s="10" t="s">
        <v>250</v>
      </c>
      <c r="D191" s="34" t="str">
        <f>VLOOKUP($C191,退机原始数据!$A:$AJ,11,0)</f>
        <v>用户包换</v>
      </c>
      <c r="E191" s="35" t="str">
        <f>VLOOKUP($C191,退机原始数据!$A:$AU,2,0)</f>
        <v>2018-08-26 03:44:21</v>
      </c>
      <c r="F191" s="7" t="str">
        <f>VLOOKUP($C191,退机原始数据!$A:$AJ,12,0)</f>
        <v>耗电快</v>
      </c>
      <c r="G191" s="36" t="str">
        <f>VLOOKUP($C191,退机原始数据!$A:$AJ,31,0)</f>
        <v>耗电发热类不良</v>
      </c>
      <c r="H191" s="36" t="str">
        <f>VLOOKUP($C191,退机原始数据!$A:$AJ,32,0)</f>
        <v>耗电</v>
      </c>
      <c r="I191" s="39"/>
      <c r="J191" s="8"/>
      <c r="K191" s="40"/>
      <c r="L191" s="41">
        <f t="shared" ref="L191:L250" si="3">IF(K191&lt;&gt;"",1,0)</f>
        <v>0</v>
      </c>
      <c r="M191" s="42"/>
    </row>
    <row r="192" spans="1:13" ht="27" customHeight="1">
      <c r="A192" s="32">
        <v>43348</v>
      </c>
      <c r="B192" s="33" t="str">
        <f>VLOOKUP($C192,退机原始数据!$A:$AJ,5,0)</f>
        <v>R17 PBEM00</v>
      </c>
      <c r="C192" s="10" t="s">
        <v>251</v>
      </c>
      <c r="D192" s="34" t="str">
        <f>VLOOKUP($C192,退机原始数据!$A:$AJ,11,0)</f>
        <v>售前开箱坏</v>
      </c>
      <c r="E192" s="35" t="str">
        <f>VLOOKUP($C192,退机原始数据!$A:$AU,2,0)</f>
        <v>2018-08-26 01:15:51</v>
      </c>
      <c r="F192" s="7" t="str">
        <f>VLOOKUP($C192,退机原始数据!$A:$AJ,12,0)</f>
        <v>开不起机</v>
      </c>
      <c r="G192" s="36" t="str">
        <f>VLOOKUP($C192,退机原始数据!$A:$AJ,31,0)</f>
        <v>开关机类不良</v>
      </c>
      <c r="H192" s="36" t="str">
        <f>VLOOKUP($C192,退机原始数据!$A:$AJ,32,0)</f>
        <v>按开机键有震动无反应</v>
      </c>
      <c r="I192" s="39"/>
      <c r="J192" s="8"/>
      <c r="K192" s="40"/>
      <c r="L192" s="41">
        <f t="shared" si="3"/>
        <v>0</v>
      </c>
      <c r="M192" s="42"/>
    </row>
    <row r="193" spans="1:13" ht="27" customHeight="1">
      <c r="A193" s="32">
        <v>43348</v>
      </c>
      <c r="B193" s="33" t="str">
        <f>VLOOKUP($C193,退机原始数据!$A:$AJ,5,0)</f>
        <v>R17 PBEM00</v>
      </c>
      <c r="C193" s="10" t="s">
        <v>252</v>
      </c>
      <c r="D193" s="34" t="str">
        <f>VLOOKUP($C193,退机原始数据!$A:$AJ,11,0)</f>
        <v>用户包换</v>
      </c>
      <c r="E193" s="35" t="str">
        <f>VLOOKUP($C193,退机原始数据!$A:$AU,2,0)</f>
        <v>2018-08-27 03:16:16</v>
      </c>
      <c r="F193" s="7" t="str">
        <f>VLOOKUP($C193,退机原始数据!$A:$AJ,12,0)</f>
        <v>不开机</v>
      </c>
      <c r="G193" s="36" t="str">
        <f>VLOOKUP($C193,退机原始数据!$A:$AJ,31,0)</f>
        <v>开关机类不良</v>
      </c>
      <c r="H193" s="36" t="str">
        <f>VLOOKUP($C193,退机原始数据!$A:$AJ,32,0)</f>
        <v>按开机键完全无反应</v>
      </c>
      <c r="I193" s="39"/>
      <c r="J193" s="8"/>
      <c r="K193" s="40"/>
      <c r="L193" s="41">
        <f t="shared" si="3"/>
        <v>0</v>
      </c>
      <c r="M193" s="42"/>
    </row>
    <row r="194" spans="1:13" ht="27" customHeight="1">
      <c r="A194" s="32">
        <v>43348</v>
      </c>
      <c r="B194" s="33" t="str">
        <f>VLOOKUP($C194,退机原始数据!$A:$AJ,5,0)</f>
        <v>R17 PBEM00</v>
      </c>
      <c r="C194" s="10" t="s">
        <v>253</v>
      </c>
      <c r="D194" s="34" t="str">
        <f>VLOOKUP($C194,退机原始数据!$A:$AJ,11,0)</f>
        <v>用户包换</v>
      </c>
      <c r="E194" s="35" t="str">
        <f>VLOOKUP($C194,退机原始数据!$A:$AU,2,0)</f>
        <v>2018-08-23 13:13:58</v>
      </c>
      <c r="F194" s="7" t="str">
        <f>VLOOKUP($C194,退机原始数据!$A:$AJ,12,0)</f>
        <v>不开机</v>
      </c>
      <c r="G194" s="36" t="str">
        <f>VLOOKUP($C194,退机原始数据!$A:$AJ,31,0)</f>
        <v>开关机类不良</v>
      </c>
      <c r="H194" s="36" t="str">
        <f>VLOOKUP($C194,退机原始数据!$A:$AJ,32,0)</f>
        <v>按开机键有震动无反应</v>
      </c>
      <c r="I194" s="39"/>
      <c r="J194" s="8"/>
      <c r="K194" s="40"/>
      <c r="L194" s="41">
        <f t="shared" si="3"/>
        <v>0</v>
      </c>
      <c r="M194" s="42"/>
    </row>
    <row r="195" spans="1:13" ht="27" customHeight="1">
      <c r="A195" s="32">
        <v>43348</v>
      </c>
      <c r="B195" s="33" t="str">
        <f>VLOOKUP($C195,退机原始数据!$A:$AJ,5,0)</f>
        <v>R17 PBEM00</v>
      </c>
      <c r="C195" s="10" t="s">
        <v>254</v>
      </c>
      <c r="D195" s="34" t="str">
        <f>VLOOKUP($C195,退机原始数据!$A:$AJ,11,0)</f>
        <v>用户包换</v>
      </c>
      <c r="E195" s="35" t="str">
        <f>VLOOKUP($C195,退机原始数据!$A:$AU,2,0)</f>
        <v>2018-08-25 14:39:46</v>
      </c>
      <c r="F195" s="7" t="str">
        <f>VLOOKUP($C195,退机原始数据!$A:$AJ,12,0)</f>
        <v>不开机</v>
      </c>
      <c r="G195" s="36" t="str">
        <f>VLOOKUP($C195,退机原始数据!$A:$AJ,31,0)</f>
        <v>开关机类不良</v>
      </c>
      <c r="H195" s="36" t="str">
        <f>VLOOKUP($C195,退机原始数据!$A:$AJ,32,0)</f>
        <v>按开机键完全无反应</v>
      </c>
      <c r="I195" s="39"/>
      <c r="J195" s="8"/>
      <c r="K195" s="40"/>
      <c r="L195" s="41">
        <f t="shared" si="3"/>
        <v>0</v>
      </c>
      <c r="M195" s="42"/>
    </row>
    <row r="196" spans="1:13" ht="27" customHeight="1">
      <c r="A196" s="32">
        <v>43348</v>
      </c>
      <c r="B196" s="33" t="str">
        <f>VLOOKUP($C196,退机原始数据!$A:$AJ,5,0)</f>
        <v>R17 PBET00</v>
      </c>
      <c r="C196" s="10" t="s">
        <v>255</v>
      </c>
      <c r="D196" s="34" t="str">
        <f>VLOOKUP($C196,退机原始数据!$A:$AJ,11,0)</f>
        <v>用户包换</v>
      </c>
      <c r="E196" s="35" t="str">
        <f>VLOOKUP($C196,退机原始数据!$A:$AU,2,0)</f>
        <v>2018-08-23 18:35:35</v>
      </c>
      <c r="F196" s="7" t="str">
        <f>VLOOKUP($C196,退机原始数据!$A:$AJ,12,0)</f>
        <v>卡oppo   花屏   已告知用户升级资料不保留</v>
      </c>
      <c r="G196" s="36" t="str">
        <f>VLOOKUP($C196,退机原始数据!$A:$AJ,31,0)</f>
        <v>开关机类不良</v>
      </c>
      <c r="H196" s="36" t="str">
        <f>VLOOKUP($C196,退机原始数据!$A:$AJ,32,0)</f>
        <v>开机卡OPPO</v>
      </c>
      <c r="I196" s="39"/>
      <c r="J196" s="8"/>
      <c r="K196" s="40"/>
      <c r="L196" s="41">
        <f t="shared" si="3"/>
        <v>0</v>
      </c>
      <c r="M196" s="42"/>
    </row>
    <row r="197" spans="1:13" ht="27" customHeight="1">
      <c r="A197" s="32">
        <v>43348</v>
      </c>
      <c r="B197" s="33" t="str">
        <f>VLOOKUP($C197,退机原始数据!$A:$AJ,5,0)</f>
        <v>R17 PBEM00</v>
      </c>
      <c r="C197" s="10" t="s">
        <v>256</v>
      </c>
      <c r="D197" s="34" t="str">
        <f>VLOOKUP($C197,退机原始数据!$A:$AJ,11,0)</f>
        <v>售前开箱坏</v>
      </c>
      <c r="E197" s="35" t="str">
        <f>VLOOKUP($C197,退机原始数据!$A:$AU,2,0)</f>
        <v>2018-08-30 18:52:32</v>
      </c>
      <c r="F197" s="7" t="str">
        <f>VLOOKUP($C197,退机原始数据!$A:$AJ,12,0)</f>
        <v>不开机</v>
      </c>
      <c r="G197" s="36" t="str">
        <f>VLOOKUP($C197,退机原始数据!$A:$AJ,31,0)</f>
        <v>开关机类不良</v>
      </c>
      <c r="H197" s="36" t="str">
        <f>VLOOKUP($C197,退机原始数据!$A:$AJ,32,0)</f>
        <v>按开机键完全无反应</v>
      </c>
      <c r="I197" s="39"/>
      <c r="J197" s="8"/>
      <c r="K197" s="40"/>
      <c r="L197" s="41">
        <f t="shared" si="3"/>
        <v>0</v>
      </c>
      <c r="M197" s="42"/>
    </row>
    <row r="198" spans="1:13" ht="27" customHeight="1">
      <c r="A198" s="32">
        <v>43348</v>
      </c>
      <c r="B198" s="33" t="str">
        <f>VLOOKUP($C198,退机原始数据!$A:$AJ,5,0)</f>
        <v>R17 PBEM00</v>
      </c>
      <c r="C198" s="10" t="s">
        <v>257</v>
      </c>
      <c r="D198" s="34" t="str">
        <f>VLOOKUP($C198,退机原始数据!$A:$AJ,11,0)</f>
        <v>售前开箱坏</v>
      </c>
      <c r="E198" s="35" t="str">
        <f>VLOOKUP($C198,退机原始数据!$A:$AU,2,0)</f>
        <v>2018-08-29 15:34:38</v>
      </c>
      <c r="F198" s="7" t="str">
        <f>VLOOKUP($C198,退机原始数据!$A:$AJ,12,0)</f>
        <v>不开机</v>
      </c>
      <c r="G198" s="36" t="str">
        <f>VLOOKUP($C198,退机原始数据!$A:$AJ,31,0)</f>
        <v>开关机类不良</v>
      </c>
      <c r="H198" s="36" t="str">
        <f>VLOOKUP($C198,退机原始数据!$A:$AJ,32,0)</f>
        <v>按开机键完全无反应</v>
      </c>
      <c r="I198" s="39"/>
      <c r="J198" s="8"/>
      <c r="K198" s="40"/>
      <c r="L198" s="41">
        <f t="shared" si="3"/>
        <v>0</v>
      </c>
      <c r="M198" s="42"/>
    </row>
    <row r="199" spans="1:13" ht="27" customHeight="1">
      <c r="A199" s="32">
        <v>43348</v>
      </c>
      <c r="B199" s="33" t="str">
        <f>VLOOKUP($C199,退机原始数据!$A:$AJ,5,0)</f>
        <v>R17 PBEM00</v>
      </c>
      <c r="C199" s="10" t="s">
        <v>258</v>
      </c>
      <c r="D199" s="34" t="str">
        <f>VLOOKUP($C199,退机原始数据!$A:$AJ,11,0)</f>
        <v>用户包换</v>
      </c>
      <c r="E199" s="35" t="str">
        <f>VLOOKUP($C199,退机原始数据!$A:$AU,2,0)</f>
        <v>2018-08-26 14:17:44</v>
      </c>
      <c r="F199" s="7" t="str">
        <f>VLOOKUP($C199,退机原始数据!$A:$AJ,12,0)</f>
        <v>不开机</v>
      </c>
      <c r="G199" s="36" t="str">
        <f>VLOOKUP($C199,退机原始数据!$A:$AJ,31,0)</f>
        <v>开关机类不良</v>
      </c>
      <c r="H199" s="36" t="str">
        <f>VLOOKUP($C199,退机原始数据!$A:$AJ,32,0)</f>
        <v>按开机键完全无反应</v>
      </c>
      <c r="I199" s="39"/>
      <c r="J199" s="8"/>
      <c r="K199" s="40"/>
      <c r="L199" s="41">
        <f t="shared" si="3"/>
        <v>0</v>
      </c>
      <c r="M199" s="42"/>
    </row>
    <row r="200" spans="1:13" ht="27" customHeight="1">
      <c r="A200" s="32">
        <v>43348</v>
      </c>
      <c r="B200" s="33" t="str">
        <f>VLOOKUP($C200,退机原始数据!$A:$AJ,5,0)</f>
        <v>R17 PBEM00</v>
      </c>
      <c r="C200" s="10" t="s">
        <v>259</v>
      </c>
      <c r="D200" s="34" t="str">
        <f>VLOOKUP($C200,退机原始数据!$A:$AJ,11,0)</f>
        <v>用户包换</v>
      </c>
      <c r="E200" s="35" t="str">
        <f>VLOOKUP($C200,退机原始数据!$A:$AU,2,0)</f>
        <v>2018-08-22 06:44:59</v>
      </c>
      <c r="F200" s="7" t="str">
        <f>VLOOKUP($C200,退机原始数据!$A:$AJ,12,0)</f>
        <v>不开机  充电可以正常开机</v>
      </c>
      <c r="G200" s="36" t="str">
        <f>VLOOKUP($C200,退机原始数据!$A:$AJ,31,0)</f>
        <v>开关机类不良</v>
      </c>
      <c r="H200" s="36" t="str">
        <f>VLOOKUP($C200,退机原始数据!$A:$AJ,32,0)</f>
        <v>按开机键有震动无反应</v>
      </c>
      <c r="I200" s="39"/>
      <c r="J200" s="8"/>
      <c r="K200" s="40"/>
      <c r="L200" s="41">
        <f t="shared" si="3"/>
        <v>0</v>
      </c>
      <c r="M200" s="42"/>
    </row>
    <row r="201" spans="1:13" ht="27" customHeight="1">
      <c r="A201" s="32">
        <v>43348</v>
      </c>
      <c r="B201" s="33" t="str">
        <f>VLOOKUP($C201,退机原始数据!$A:$AJ,5,0)</f>
        <v>R17 PBET00</v>
      </c>
      <c r="C201" s="10" t="s">
        <v>260</v>
      </c>
      <c r="D201" s="34" t="str">
        <f>VLOOKUP($C201,退机原始数据!$A:$AJ,11,0)</f>
        <v>用户包换</v>
      </c>
      <c r="E201" s="35" t="str">
        <f>VLOOKUP($C201,退机原始数据!$A:$AU,2,0)</f>
        <v>2018-08-25 05:43:02</v>
      </c>
      <c r="F201" s="7" t="str">
        <f>VLOOKUP($C201,退机原始数据!$A:$AJ,12,0)</f>
        <v>开机提示手机存储已受损</v>
      </c>
      <c r="G201" s="36" t="str">
        <f>VLOOKUP($C201,退机原始数据!$A:$AJ,31,0)</f>
        <v>开关机类不良</v>
      </c>
      <c r="H201" s="36" t="str">
        <f>VLOOKUP($C201,退机原始数据!$A:$AJ,32,0)</f>
        <v>按开机键有震动无反应</v>
      </c>
      <c r="I201" s="39"/>
      <c r="J201" s="8"/>
      <c r="K201" s="40"/>
      <c r="L201" s="41">
        <f t="shared" si="3"/>
        <v>0</v>
      </c>
      <c r="M201" s="42"/>
    </row>
    <row r="202" spans="1:13" ht="27" customHeight="1">
      <c r="A202" s="32">
        <v>43348</v>
      </c>
      <c r="B202" s="33" t="str">
        <f>VLOOKUP($C202,退机原始数据!$A:$AJ,5,0)</f>
        <v>R17 PBEM00</v>
      </c>
      <c r="C202" s="10" t="s">
        <v>261</v>
      </c>
      <c r="D202" s="34" t="str">
        <f>VLOOKUP($C202,退机原始数据!$A:$AJ,11,0)</f>
        <v>用户包换</v>
      </c>
      <c r="E202" s="35" t="str">
        <f>VLOOKUP($C202,退机原始数据!$A:$AU,2,0)</f>
        <v>2018-08-23 13:49:37</v>
      </c>
      <c r="F202" s="7" t="str">
        <f>VLOOKUP($C202,退机原始数据!$A:$AJ,12,0)</f>
        <v>充电只能充到90%充不满</v>
      </c>
      <c r="G202" s="36" t="str">
        <f>VLOOKUP($C202,退机原始数据!$A:$AJ,31,0)</f>
        <v>充电类不良</v>
      </c>
      <c r="H202" s="36" t="str">
        <f>VLOOKUP($C202,退机原始数据!$A:$AJ,32,0)</f>
        <v>充电充不满电</v>
      </c>
      <c r="I202" s="39"/>
      <c r="J202" s="8"/>
      <c r="K202" s="40"/>
      <c r="L202" s="41">
        <f t="shared" si="3"/>
        <v>0</v>
      </c>
      <c r="M202" s="42"/>
    </row>
    <row r="203" spans="1:13" ht="27" customHeight="1">
      <c r="A203" s="32">
        <v>43348</v>
      </c>
      <c r="B203" s="33" t="str">
        <f>VLOOKUP($C203,退机原始数据!$A:$AJ,5,0)</f>
        <v>R17 PBEM00</v>
      </c>
      <c r="C203" s="10" t="s">
        <v>262</v>
      </c>
      <c r="D203" s="34" t="str">
        <f>VLOOKUP($C203,退机原始数据!$A:$AJ,11,0)</f>
        <v>用户包换</v>
      </c>
      <c r="E203" s="35" t="str">
        <f>VLOOKUP($C203,退机原始数据!$A:$AU,2,0)</f>
        <v>2018-08-23 15:59:01</v>
      </c>
      <c r="F203" s="7" t="str">
        <f>VLOOKUP($C203,退机原始数据!$A:$AJ,12,0)</f>
        <v>震动杂音</v>
      </c>
      <c r="G203" s="36" t="str">
        <f>VLOOKUP($C203,退机原始数据!$A:$AJ,31,0)</f>
        <v>其他类</v>
      </c>
      <c r="H203" s="36" t="str">
        <f>VLOOKUP($C203,退机原始数据!$A:$AJ,32,0)</f>
        <v>马达不良</v>
      </c>
      <c r="I203" s="39"/>
      <c r="J203" s="8"/>
      <c r="K203" s="40"/>
      <c r="L203" s="41">
        <f t="shared" si="3"/>
        <v>0</v>
      </c>
      <c r="M203" s="42"/>
    </row>
    <row r="204" spans="1:13" ht="27" customHeight="1">
      <c r="A204" s="32">
        <v>43348</v>
      </c>
      <c r="B204" s="33" t="str">
        <f>VLOOKUP($C204,退机原始数据!$A:$AJ,5,0)</f>
        <v>R17 PBET00</v>
      </c>
      <c r="C204" s="10" t="s">
        <v>263</v>
      </c>
      <c r="D204" s="34" t="str">
        <f>VLOOKUP($C204,退机原始数据!$A:$AJ,11,0)</f>
        <v>用户包换</v>
      </c>
      <c r="E204" s="35" t="str">
        <f>VLOOKUP($C204,退机原始数据!$A:$AU,2,0)</f>
        <v>2018-08-25 15:25:29</v>
      </c>
      <c r="F204" s="7" t="str">
        <f>VLOOKUP($C204,退机原始数据!$A:$AJ,12,0)</f>
        <v>拍好的照片传给别人时都是横向显示</v>
      </c>
      <c r="G204" s="36" t="str">
        <f>VLOOKUP($C204,退机原始数据!$A:$AJ,31,0)</f>
        <v>其他类</v>
      </c>
      <c r="H204" s="36" t="str">
        <f>VLOOKUP($C204,退机原始数据!$A:$AJ,32,0)</f>
        <v>其他故障</v>
      </c>
      <c r="I204" s="39"/>
      <c r="J204" s="8"/>
      <c r="K204" s="40"/>
      <c r="L204" s="41">
        <f t="shared" si="3"/>
        <v>0</v>
      </c>
      <c r="M204" s="42"/>
    </row>
    <row r="205" spans="1:13" ht="27" customHeight="1">
      <c r="A205" s="32">
        <v>43348</v>
      </c>
      <c r="B205" s="33" t="str">
        <f>VLOOKUP($C205,退机原始数据!$A:$AJ,5,0)</f>
        <v>R17 PBEM00</v>
      </c>
      <c r="C205" s="10" t="s">
        <v>264</v>
      </c>
      <c r="D205" s="34" t="str">
        <f>VLOOKUP($C205,退机原始数据!$A:$AJ,11,0)</f>
        <v>用户包换</v>
      </c>
      <c r="E205" s="35" t="str">
        <f>VLOOKUP($C205,退机原始数据!$A:$AU,2,0)</f>
        <v>2018-08-24 13:21:26</v>
      </c>
      <c r="F205" s="7" t="str">
        <f>VLOOKUP($C205,退机原始数据!$A:$AJ,12,0)</f>
        <v>装有银行贴片的卡取不出来 也不能读卡</v>
      </c>
      <c r="G205" s="36" t="str">
        <f>VLOOKUP($C205,退机原始数据!$A:$AJ,31,0)</f>
        <v>卡座类不良</v>
      </c>
      <c r="H205" s="36" t="str">
        <f>VLOOKUP($C205,退机原始数据!$A:$AJ,32,0)</f>
        <v>卡托不良</v>
      </c>
      <c r="I205" s="39"/>
      <c r="J205" s="8"/>
      <c r="K205" s="40"/>
      <c r="L205" s="41">
        <f t="shared" si="3"/>
        <v>0</v>
      </c>
      <c r="M205" s="42"/>
    </row>
    <row r="206" spans="1:13" ht="27" customHeight="1">
      <c r="A206" s="32">
        <v>43348</v>
      </c>
      <c r="B206" s="33" t="str">
        <f>VLOOKUP($C206,退机原始数据!$A:$AJ,5,0)</f>
        <v>R17 PBEM00</v>
      </c>
      <c r="C206" s="10" t="s">
        <v>265</v>
      </c>
      <c r="D206" s="34" t="str">
        <f>VLOOKUP($C206,退机原始数据!$A:$AJ,11,0)</f>
        <v>用户包换</v>
      </c>
      <c r="E206" s="35" t="str">
        <f>VLOOKUP($C206,退机原始数据!$A:$AU,2,0)</f>
        <v>2018-08-24 13:14:27</v>
      </c>
      <c r="F206" s="7" t="str">
        <f>VLOOKUP($C206,退机原始数据!$A:$AJ,12,0)</f>
        <v>（新的SIM卡）卡取不出来，也不读卡</v>
      </c>
      <c r="G206" s="36" t="str">
        <f>VLOOKUP($C206,退机原始数据!$A:$AJ,31,0)</f>
        <v>卡座类不良</v>
      </c>
      <c r="H206" s="36" t="str">
        <f>VLOOKUP($C206,退机原始数据!$A:$AJ,32,0)</f>
        <v>卡托不良</v>
      </c>
      <c r="I206" s="39"/>
      <c r="J206" s="8"/>
      <c r="K206" s="40"/>
      <c r="L206" s="41">
        <f t="shared" si="3"/>
        <v>0</v>
      </c>
      <c r="M206" s="42"/>
    </row>
    <row r="207" spans="1:13" ht="27" customHeight="1">
      <c r="A207" s="32">
        <v>43348</v>
      </c>
      <c r="B207" s="33" t="str">
        <f>VLOOKUP($C207,退机原始数据!$A:$AJ,5,0)</f>
        <v>R17 PBEM00</v>
      </c>
      <c r="C207" s="10" t="s">
        <v>266</v>
      </c>
      <c r="D207" s="34" t="str">
        <f>VLOOKUP($C207,退机原始数据!$A:$AJ,11,0)</f>
        <v>用户包换</v>
      </c>
      <c r="E207" s="35" t="str">
        <f>VLOOKUP($C207,退机原始数据!$A:$AU,2,0)</f>
        <v>2018-08-22 03:04:19</v>
      </c>
      <c r="F207" s="7" t="str">
        <f>VLOOKUP($C207,退机原始数据!$A:$AJ,12,0)</f>
        <v>卡托取不出</v>
      </c>
      <c r="G207" s="36" t="str">
        <f>VLOOKUP($C207,退机原始数据!$A:$AJ,31,0)</f>
        <v>卡座类不良</v>
      </c>
      <c r="H207" s="36" t="str">
        <f>VLOOKUP($C207,退机原始数据!$A:$AJ,32,0)</f>
        <v>卡托不良</v>
      </c>
      <c r="I207" s="39"/>
      <c r="J207" s="8"/>
      <c r="K207" s="40"/>
      <c r="L207" s="41">
        <f t="shared" si="3"/>
        <v>0</v>
      </c>
      <c r="M207" s="42"/>
    </row>
    <row r="208" spans="1:13" ht="27" customHeight="1">
      <c r="A208" s="32">
        <v>43348</v>
      </c>
      <c r="B208" s="33" t="str">
        <f>VLOOKUP($C208,退机原始数据!$A:$AJ,5,0)</f>
        <v>R17 PBEM00</v>
      </c>
      <c r="C208" s="10" t="s">
        <v>267</v>
      </c>
      <c r="D208" s="34" t="str">
        <f>VLOOKUP($C208,退机原始数据!$A:$AJ,11,0)</f>
        <v>用户包换</v>
      </c>
      <c r="E208" s="35" t="str">
        <f>VLOOKUP($C208,退机原始数据!$A:$AU,2,0)</f>
        <v>2018-08-24 21:28:36</v>
      </c>
      <c r="F208" s="7" t="str">
        <f>VLOOKUP($C208,退机原始数据!$A:$AJ,12,0)</f>
        <v>不识SIM卡</v>
      </c>
      <c r="G208" s="36" t="str">
        <f>VLOOKUP($C208,退机原始数据!$A:$AJ,31,0)</f>
        <v>卡座类不良</v>
      </c>
      <c r="H208" s="36" t="str">
        <f>VLOOKUP($C208,退机原始数据!$A:$AJ,32,0)</f>
        <v>不识SIM卡</v>
      </c>
      <c r="I208" s="39"/>
      <c r="J208" s="8"/>
      <c r="K208" s="40"/>
      <c r="L208" s="41">
        <f t="shared" si="3"/>
        <v>0</v>
      </c>
      <c r="M208" s="42"/>
    </row>
    <row r="209" spans="1:13" ht="27" customHeight="1">
      <c r="A209" s="32">
        <v>43348</v>
      </c>
      <c r="B209" s="33" t="str">
        <f>VLOOKUP($C209,退机原始数据!$A:$AJ,5,0)</f>
        <v>R17 PBEM00</v>
      </c>
      <c r="C209" s="10" t="s">
        <v>268</v>
      </c>
      <c r="D209" s="34" t="str">
        <f>VLOOKUP($C209,退机原始数据!$A:$AJ,11,0)</f>
        <v>用户包换</v>
      </c>
      <c r="E209" s="35" t="str">
        <f>VLOOKUP($C209,退机原始数据!$A:$AU,2,0)</f>
        <v>2018-08-26 13:52:20</v>
      </c>
      <c r="F209" s="7" t="str">
        <f>VLOOKUP($C209,退机原始数据!$A:$AJ,12,0)</f>
        <v>按键松动，屏幕顶端缝大</v>
      </c>
      <c r="G209" s="36" t="str">
        <f>VLOOKUP($C209,退机原始数据!$A:$AJ,31,0)</f>
        <v>按键类不良</v>
      </c>
      <c r="H209" s="36" t="str">
        <f>VLOOKUP($C209,退机原始数据!$A:$AJ,32,0)</f>
        <v>按键手感不良</v>
      </c>
      <c r="I209" s="39"/>
      <c r="J209" s="8"/>
      <c r="K209" s="40"/>
      <c r="L209" s="41">
        <f t="shared" si="3"/>
        <v>0</v>
      </c>
      <c r="M209" s="42"/>
    </row>
    <row r="210" spans="1:13" ht="27" customHeight="1">
      <c r="A210" s="32">
        <v>43348</v>
      </c>
      <c r="B210" s="33" t="str">
        <f>VLOOKUP($C210,退机原始数据!$A:$AJ,5,0)</f>
        <v>R17 PBEM00</v>
      </c>
      <c r="C210" s="10" t="s">
        <v>269</v>
      </c>
      <c r="D210" s="34" t="str">
        <f>VLOOKUP($C210,退机原始数据!$A:$AJ,11,0)</f>
        <v>用户包换</v>
      </c>
      <c r="E210" s="35" t="str">
        <f>VLOOKUP($C210,退机原始数据!$A:$AU,2,0)</f>
        <v>2018-08-24 12:41:14</v>
      </c>
      <c r="F210" s="7" t="str">
        <f>VLOOKUP($C210,退机原始数据!$A:$AJ,12,0)</f>
        <v>电话才装卡可以拨打电话出去 第二天早上拨打电话闪退 触屏按键有时失灵</v>
      </c>
      <c r="G210" s="36" t="str">
        <f>VLOOKUP($C210,退机原始数据!$A:$AJ,31,0)</f>
        <v>通话/信号/网络不良</v>
      </c>
      <c r="H210" s="36" t="str">
        <f>VLOOKUP($C210,退机原始数据!$A:$AJ,32,0)</f>
        <v>通话类不良</v>
      </c>
      <c r="I210" s="39"/>
      <c r="J210" s="8"/>
      <c r="K210" s="40"/>
      <c r="L210" s="41">
        <f t="shared" si="3"/>
        <v>0</v>
      </c>
      <c r="M210" s="42"/>
    </row>
    <row r="211" spans="1:13" ht="27" customHeight="1">
      <c r="A211" s="32">
        <v>43348</v>
      </c>
      <c r="B211" s="33" t="str">
        <f>VLOOKUP($C211,退机原始数据!$A:$AJ,5,0)</f>
        <v>R17 PBEM00</v>
      </c>
      <c r="C211" s="10" t="s">
        <v>270</v>
      </c>
      <c r="D211" s="34" t="str">
        <f>VLOOKUP($C211,退机原始数据!$A:$AJ,11,0)</f>
        <v>用户包换</v>
      </c>
      <c r="E211" s="35" t="str">
        <f>VLOOKUP($C211,退机原始数据!$A:$AU,2,0)</f>
        <v>2018-08-23 17:38:51</v>
      </c>
      <c r="F211" s="7" t="str">
        <f>VLOOKUP($C211,退机原始数据!$A:$AJ,12,0)</f>
        <v>其他</v>
      </c>
      <c r="G211" s="36" t="str">
        <f>VLOOKUP($C211,退机原始数据!$A:$AJ,31,0)</f>
        <v>通话/信号/网络不良</v>
      </c>
      <c r="H211" s="36" t="str">
        <f>VLOOKUP($C211,退机原始数据!$A:$AJ,32,0)</f>
        <v>信号类不良</v>
      </c>
      <c r="I211" s="39"/>
      <c r="J211" s="8"/>
      <c r="K211" s="40"/>
      <c r="L211" s="41">
        <f t="shared" si="3"/>
        <v>0</v>
      </c>
      <c r="M211" s="42"/>
    </row>
    <row r="212" spans="1:13" ht="27" customHeight="1">
      <c r="A212" s="32">
        <v>43348</v>
      </c>
      <c r="B212" s="33" t="str">
        <f>VLOOKUP($C212,退机原始数据!$A:$AJ,5,0)</f>
        <v>R17 PBEM00</v>
      </c>
      <c r="C212" s="10" t="s">
        <v>271</v>
      </c>
      <c r="D212" s="34" t="str">
        <f>VLOOKUP($C212,退机原始数据!$A:$AJ,11,0)</f>
        <v>用户强换</v>
      </c>
      <c r="E212" s="35" t="str">
        <f>VLOOKUP($C212,退机原始数据!$A:$AU,2,0)</f>
        <v>2018-08-21 22:47:22</v>
      </c>
      <c r="F212" s="7" t="str">
        <f>VLOOKUP($C212,退机原始数据!$A:$AJ,12,0)</f>
        <v>没有4G网络</v>
      </c>
      <c r="G212" s="36" t="str">
        <f>VLOOKUP($C212,退机原始数据!$A:$AJ,31,0)</f>
        <v>通话/信号/网络不良</v>
      </c>
      <c r="H212" s="36" t="str">
        <f>VLOOKUP($C212,退机原始数据!$A:$AJ,32,0)</f>
        <v>数据类不良</v>
      </c>
      <c r="I212" s="39"/>
      <c r="J212" s="8"/>
      <c r="K212" s="40"/>
      <c r="L212" s="41">
        <f t="shared" si="3"/>
        <v>0</v>
      </c>
      <c r="M212" s="42"/>
    </row>
    <row r="213" spans="1:13" ht="27" customHeight="1">
      <c r="A213" s="32">
        <v>43348</v>
      </c>
      <c r="B213" s="33" t="str">
        <f>VLOOKUP($C213,退机原始数据!$A:$AJ,5,0)</f>
        <v>R17 PBEM00</v>
      </c>
      <c r="C213" s="10" t="s">
        <v>272</v>
      </c>
      <c r="D213" s="34" t="str">
        <f>VLOOKUP($C213,退机原始数据!$A:$AJ,11,0)</f>
        <v>用户包换</v>
      </c>
      <c r="E213" s="35" t="str">
        <f>VLOOKUP($C213,退机原始数据!$A:$AU,2,0)</f>
        <v>2018-08-23 02:15:05</v>
      </c>
      <c r="F213" s="7" t="str">
        <f>VLOOKUP($C213,退机原始数据!$A:$AJ,12,0)</f>
        <v>无线打不开</v>
      </c>
      <c r="G213" s="36" t="str">
        <f>VLOOKUP($C213,退机原始数据!$A:$AJ,31,0)</f>
        <v>无线连接类不良</v>
      </c>
      <c r="H213" s="36" t="str">
        <f>VLOOKUP($C213,退机原始数据!$A:$AJ,32,0)</f>
        <v>WIFI开关类不良</v>
      </c>
      <c r="I213" s="39"/>
      <c r="J213" s="8"/>
      <c r="K213" s="40"/>
      <c r="L213" s="41">
        <f t="shared" si="3"/>
        <v>0</v>
      </c>
      <c r="M213" s="42"/>
    </row>
    <row r="214" spans="1:13" ht="27" customHeight="1">
      <c r="A214" s="32">
        <v>43348</v>
      </c>
      <c r="B214" s="33" t="str">
        <f>VLOOKUP($C214,退机原始数据!$A:$AJ,5,0)</f>
        <v>R17 PBEM00</v>
      </c>
      <c r="C214" s="10" t="s">
        <v>273</v>
      </c>
      <c r="D214" s="34" t="str">
        <f>VLOOKUP($C214,退机原始数据!$A:$AJ,11,0)</f>
        <v>用户包换</v>
      </c>
      <c r="E214" s="35" t="str">
        <f>VLOOKUP($C214,退机原始数据!$A:$AU,2,0)</f>
        <v>2018-08-26 04:36:55</v>
      </c>
      <c r="F214" s="7" t="str">
        <f>VLOOKUP($C214,退机原始数据!$A:$AJ,12,0)</f>
        <v>听筒杂音</v>
      </c>
      <c r="G214" s="36" t="str">
        <f>VLOOKUP($C214,退机原始数据!$A:$AJ,31,0)</f>
        <v>受话类不良</v>
      </c>
      <c r="H214" s="36" t="str">
        <f>VLOOKUP($C214,退机原始数据!$A:$AJ,32,0)</f>
        <v>听筒杂音</v>
      </c>
      <c r="I214" s="39"/>
      <c r="J214" s="8"/>
      <c r="K214" s="40"/>
      <c r="L214" s="41">
        <f t="shared" si="3"/>
        <v>0</v>
      </c>
      <c r="M214" s="42"/>
    </row>
    <row r="215" spans="1:13" ht="27" customHeight="1">
      <c r="A215" s="32">
        <v>43348</v>
      </c>
      <c r="B215" s="33" t="str">
        <f>VLOOKUP($C215,退机原始数据!$A:$AJ,5,0)</f>
        <v>R17 PBEM00</v>
      </c>
      <c r="C215" s="10" t="s">
        <v>274</v>
      </c>
      <c r="D215" s="34" t="str">
        <f>VLOOKUP($C215,退机原始数据!$A:$AJ,11,0)</f>
        <v>售前开箱坏</v>
      </c>
      <c r="E215" s="35" t="str">
        <f>VLOOKUP($C215,退机原始数据!$A:$AU,2,0)</f>
        <v>2018-08-27 09:01:56</v>
      </c>
      <c r="F215" s="7" t="str">
        <f>VLOOKUP($C215,退机原始数据!$A:$AJ,12,0)</f>
        <v>听筒杂音</v>
      </c>
      <c r="G215" s="36" t="str">
        <f>VLOOKUP($C215,退机原始数据!$A:$AJ,31,0)</f>
        <v>受话类不良</v>
      </c>
      <c r="H215" s="36" t="str">
        <f>VLOOKUP($C215,退机原始数据!$A:$AJ,32,0)</f>
        <v>听筒杂音</v>
      </c>
      <c r="I215" s="39"/>
      <c r="J215" s="8"/>
      <c r="K215" s="40"/>
      <c r="L215" s="41">
        <f t="shared" si="3"/>
        <v>0</v>
      </c>
      <c r="M215" s="42"/>
    </row>
    <row r="216" spans="1:13" ht="27" customHeight="1">
      <c r="A216" s="32">
        <v>43348</v>
      </c>
      <c r="B216" s="33" t="str">
        <f>VLOOKUP($C216,退机原始数据!$A:$AJ,5,0)</f>
        <v>R17 PBEM00</v>
      </c>
      <c r="C216" s="10" t="s">
        <v>275</v>
      </c>
      <c r="D216" s="34" t="str">
        <f>VLOOKUP($C216,退机原始数据!$A:$AJ,11,0)</f>
        <v>用户包换</v>
      </c>
      <c r="E216" s="35" t="str">
        <f>VLOOKUP($C216,退机原始数据!$A:$AU,2,0)</f>
        <v>2018-08-25 17:50:10</v>
      </c>
      <c r="F216" s="7" t="str">
        <f>VLOOKUP($C216,退机原始数据!$A:$AJ,12,0)</f>
        <v>扬声器音小</v>
      </c>
      <c r="G216" s="36" t="str">
        <f>VLOOKUP($C216,退机原始数据!$A:$AJ,31,0)</f>
        <v>扬声器类不良</v>
      </c>
      <c r="H216" s="36" t="str">
        <f>VLOOKUP($C216,退机原始数据!$A:$AJ,32,0)</f>
        <v>扬声器音小</v>
      </c>
      <c r="I216" s="39"/>
      <c r="J216" s="8"/>
      <c r="K216" s="40"/>
      <c r="L216" s="41">
        <f t="shared" si="3"/>
        <v>0</v>
      </c>
      <c r="M216" s="42"/>
    </row>
    <row r="217" spans="1:13" ht="27" customHeight="1">
      <c r="A217" s="32">
        <v>43348</v>
      </c>
      <c r="B217" s="33" t="str">
        <f>VLOOKUP($C217,退机原始数据!$A:$AJ,5,0)</f>
        <v>R17 PBEM00</v>
      </c>
      <c r="C217" s="10" t="s">
        <v>276</v>
      </c>
      <c r="D217" s="34" t="str">
        <f>VLOOKUP($C217,退机原始数据!$A:$AJ,11,0)</f>
        <v>用户包换</v>
      </c>
      <c r="E217" s="35" t="str">
        <f>VLOOKUP($C217,退机原始数据!$A:$AU,2,0)</f>
        <v>2018-08-25 09:43:25</v>
      </c>
      <c r="F217" s="7" t="str">
        <f>VLOOKUP($C217,退机原始数据!$A:$AJ,12,0)</f>
        <v>听音乐看电视有杂音</v>
      </c>
      <c r="G217" s="36" t="str">
        <f>VLOOKUP($C217,退机原始数据!$A:$AJ,31,0)</f>
        <v>扬声器类不良</v>
      </c>
      <c r="H217" s="36" t="str">
        <f>VLOOKUP($C217,退机原始数据!$A:$AJ,32,0)</f>
        <v>扬声器杂音</v>
      </c>
      <c r="I217" s="39"/>
      <c r="J217" s="8"/>
      <c r="K217" s="40"/>
      <c r="L217" s="41">
        <f t="shared" si="3"/>
        <v>0</v>
      </c>
      <c r="M217" s="42"/>
    </row>
    <row r="218" spans="1:13" ht="27" customHeight="1">
      <c r="A218" s="32">
        <v>43348</v>
      </c>
      <c r="B218" s="33" t="str">
        <f>VLOOKUP($C218,退机原始数据!$A:$AJ,5,0)</f>
        <v>R17 PBEM00</v>
      </c>
      <c r="C218" s="10" t="s">
        <v>277</v>
      </c>
      <c r="D218" s="34" t="str">
        <f>VLOOKUP($C218,退机原始数据!$A:$AJ,11,0)</f>
        <v>用户包换</v>
      </c>
      <c r="E218" s="35" t="str">
        <f>VLOOKUP($C218,退机原始数据!$A:$AU,2,0)</f>
        <v>2018-08-24 00:10:25</v>
      </c>
      <c r="F218" s="7" t="str">
        <f>VLOOKUP($C218,退机原始数据!$A:$AJ,12,0)</f>
        <v>拍视频有杂音</v>
      </c>
      <c r="G218" s="36" t="str">
        <f>VLOOKUP($C218,退机原始数据!$A:$AJ,31,0)</f>
        <v>送话类不良</v>
      </c>
      <c r="H218" s="36" t="str">
        <f>VLOOKUP($C218,退机原始数据!$A:$AJ,32,0)</f>
        <v>送话杂音</v>
      </c>
      <c r="I218" s="39"/>
      <c r="J218" s="8"/>
      <c r="K218" s="40"/>
      <c r="L218" s="41">
        <f t="shared" si="3"/>
        <v>0</v>
      </c>
      <c r="M218" s="42"/>
    </row>
    <row r="219" spans="1:13" ht="27" customHeight="1">
      <c r="A219" s="32">
        <v>43348</v>
      </c>
      <c r="B219" s="33" t="str">
        <f>VLOOKUP($C219,退机原始数据!$A:$AJ,5,0)</f>
        <v>R17 PBEM00</v>
      </c>
      <c r="C219" s="10" t="s">
        <v>278</v>
      </c>
      <c r="D219" s="34" t="str">
        <f>VLOOKUP($C219,退机原始数据!$A:$AJ,11,0)</f>
        <v>用户包退</v>
      </c>
      <c r="E219" s="35" t="str">
        <f>VLOOKUP($C219,退机原始数据!$A:$AU,2,0)</f>
        <v>2018-08-21 18:21:47</v>
      </c>
      <c r="F219" s="7" t="str">
        <f>VLOOKUP($C219,退机原始数据!$A:$AJ,12,0)</f>
        <v>屏幕会变黑白色</v>
      </c>
      <c r="G219" s="36" t="str">
        <f>VLOOKUP($C219,退机原始数据!$A:$AJ,31,0)</f>
        <v>显示屏功能类不良</v>
      </c>
      <c r="H219" s="36" t="str">
        <f>VLOOKUP($C219,退机原始数据!$A:$AJ,32,0)</f>
        <v>显示屏花屏</v>
      </c>
      <c r="I219" s="39"/>
      <c r="J219" s="8"/>
      <c r="K219" s="40"/>
      <c r="L219" s="41">
        <f t="shared" si="3"/>
        <v>0</v>
      </c>
      <c r="M219" s="42"/>
    </row>
    <row r="220" spans="1:13" ht="27" customHeight="1">
      <c r="A220" s="32">
        <v>43348</v>
      </c>
      <c r="B220" s="33" t="str">
        <f>VLOOKUP($C220,退机原始数据!$A:$AJ,5,0)</f>
        <v>R17 PBEM00</v>
      </c>
      <c r="C220" s="10" t="s">
        <v>279</v>
      </c>
      <c r="D220" s="34" t="str">
        <f>VLOOKUP($C220,退机原始数据!$A:$AJ,11,0)</f>
        <v>售前开箱坏</v>
      </c>
      <c r="E220" s="35" t="str">
        <f>VLOOKUP($C220,退机原始数据!$A:$AU,2,0)</f>
        <v>2018-08-22 22:22:04</v>
      </c>
      <c r="F220" s="7" t="str">
        <f>VLOOKUP($C220,退机原始数据!$A:$AJ,12,0)</f>
        <v>不开机，开机黑屏</v>
      </c>
      <c r="G220" s="36" t="str">
        <f>VLOOKUP($C220,退机原始数据!$A:$AJ,31,0)</f>
        <v>显示屏功能类不良</v>
      </c>
      <c r="H220" s="36" t="str">
        <f>VLOOKUP($C220,退机原始数据!$A:$AJ,32,0)</f>
        <v>显示屏黑屏开机无显示</v>
      </c>
      <c r="I220" s="39"/>
      <c r="J220" s="8"/>
      <c r="K220" s="40"/>
      <c r="L220" s="41">
        <f t="shared" si="3"/>
        <v>0</v>
      </c>
      <c r="M220" s="42"/>
    </row>
    <row r="221" spans="1:13" ht="27" customHeight="1">
      <c r="A221" s="32">
        <v>43348</v>
      </c>
      <c r="B221" s="33" t="str">
        <f>VLOOKUP($C221,退机原始数据!$A:$AJ,5,0)</f>
        <v>R17 PBEM00</v>
      </c>
      <c r="C221" s="10" t="s">
        <v>280</v>
      </c>
      <c r="D221" s="34" t="str">
        <f>VLOOKUP($C221,退机原始数据!$A:$AJ,11,0)</f>
        <v>售前开箱坏</v>
      </c>
      <c r="E221" s="35" t="str">
        <f>VLOOKUP($C221,退机原始数据!$A:$AU,2,0)</f>
        <v>2018-08-21 13:45:40</v>
      </c>
      <c r="F221" s="7" t="str">
        <f>VLOOKUP($C221,退机原始数据!$A:$AJ,12,0)</f>
        <v>屏幕显示有条纹</v>
      </c>
      <c r="G221" s="36" t="str">
        <f>VLOOKUP($C221,退机原始数据!$A:$AJ,31,0)</f>
        <v>显示屏功能类不良</v>
      </c>
      <c r="H221" s="36" t="str">
        <f>VLOOKUP($C221,退机原始数据!$A:$AJ,32,0)</f>
        <v>显示屏花屏</v>
      </c>
      <c r="I221" s="39"/>
      <c r="J221" s="8"/>
      <c r="K221" s="40"/>
      <c r="L221" s="41">
        <f t="shared" si="3"/>
        <v>0</v>
      </c>
      <c r="M221" s="42"/>
    </row>
    <row r="222" spans="1:13" ht="27" customHeight="1">
      <c r="A222" s="32">
        <v>43348</v>
      </c>
      <c r="B222" s="33" t="str">
        <f>VLOOKUP($C222,退机原始数据!$A:$AJ,5,0)</f>
        <v>R17 PBET00</v>
      </c>
      <c r="C222" s="10" t="s">
        <v>281</v>
      </c>
      <c r="D222" s="34" t="str">
        <f>VLOOKUP($C222,退机原始数据!$A:$AJ,11,0)</f>
        <v>用户包换</v>
      </c>
      <c r="E222" s="35" t="str">
        <f>VLOOKUP($C222,退机原始数据!$A:$AU,2,0)</f>
        <v>2018-08-23 21:14:36</v>
      </c>
      <c r="F222" s="7" t="str">
        <f>VLOOKUP($C222,退机原始数据!$A:$AJ,12,0)</f>
        <v>滑屏时屏幕上半部位经常有横亮条闪烁</v>
      </c>
      <c r="G222" s="36" t="str">
        <f>VLOOKUP($C222,退机原始数据!$A:$AJ,31,0)</f>
        <v>显示屏功能类不良</v>
      </c>
      <c r="H222" s="36" t="str">
        <f>VLOOKUP($C222,退机原始数据!$A:$AJ,32,0)</f>
        <v>显示屏闪屏</v>
      </c>
      <c r="I222" s="39"/>
      <c r="J222" s="8"/>
      <c r="K222" s="40"/>
      <c r="L222" s="41">
        <f t="shared" si="3"/>
        <v>0</v>
      </c>
      <c r="M222" s="42"/>
    </row>
    <row r="223" spans="1:13" ht="27" customHeight="1">
      <c r="A223" s="32">
        <v>43348</v>
      </c>
      <c r="B223" s="33" t="str">
        <f>VLOOKUP($C223,退机原始数据!$A:$AJ,5,0)</f>
        <v>R17 PBEM00</v>
      </c>
      <c r="C223" s="10" t="s">
        <v>282</v>
      </c>
      <c r="D223" s="34" t="str">
        <f>VLOOKUP($C223,退机原始数据!$A:$AJ,11,0)</f>
        <v>售前开箱坏</v>
      </c>
      <c r="E223" s="35" t="str">
        <f>VLOOKUP($C223,退机原始数据!$A:$AU,2,0)</f>
        <v>2018-08-25 22:14:04</v>
      </c>
      <c r="F223" s="7" t="str">
        <f>VLOOKUP($C223,退机原始数据!$A:$AJ,12,0)</f>
        <v>黑屏不显示</v>
      </c>
      <c r="G223" s="36" t="str">
        <f>VLOOKUP($C223,退机原始数据!$A:$AJ,31,0)</f>
        <v>显示屏功能类不良</v>
      </c>
      <c r="H223" s="36" t="str">
        <f>VLOOKUP($C223,退机原始数据!$A:$AJ,32,0)</f>
        <v>显示屏黑屏开机无显示</v>
      </c>
      <c r="I223" s="39"/>
      <c r="J223" s="8"/>
      <c r="K223" s="40"/>
      <c r="L223" s="41">
        <f t="shared" si="3"/>
        <v>0</v>
      </c>
      <c r="M223" s="42"/>
    </row>
    <row r="224" spans="1:13" ht="27" customHeight="1">
      <c r="A224" s="32">
        <v>43348</v>
      </c>
      <c r="B224" s="33" t="str">
        <f>VLOOKUP($C224,退机原始数据!$A:$AJ,5,0)</f>
        <v>R17 PBET00</v>
      </c>
      <c r="C224" s="10" t="s">
        <v>283</v>
      </c>
      <c r="D224" s="34" t="str">
        <f>VLOOKUP($C224,退机原始数据!$A:$AJ,11,0)</f>
        <v>售前开箱坏</v>
      </c>
      <c r="E224" s="35" t="str">
        <f>VLOOKUP($C224,退机原始数据!$A:$AU,2,0)</f>
        <v>2018-08-26 22:06:36</v>
      </c>
      <c r="F224" s="7" t="str">
        <f>VLOOKUP($C224,退机原始数据!$A:$AJ,12,0)</f>
        <v>屏幕左下方有一横</v>
      </c>
      <c r="G224" s="36" t="str">
        <f>VLOOKUP($C224,退机原始数据!$A:$AJ,31,0)</f>
        <v>屏外观类不良</v>
      </c>
      <c r="H224" s="36" t="str">
        <f>VLOOKUP($C224,退机原始数据!$A:$AJ,32,0)</f>
        <v>屏外观不良</v>
      </c>
      <c r="I224" s="39"/>
      <c r="J224" s="8"/>
      <c r="K224" s="40"/>
      <c r="L224" s="41">
        <f t="shared" si="3"/>
        <v>0</v>
      </c>
      <c r="M224" s="42"/>
    </row>
    <row r="225" spans="1:13" ht="27" customHeight="1">
      <c r="A225" s="32">
        <v>43348</v>
      </c>
      <c r="B225" s="33" t="str">
        <f>VLOOKUP($C225,退机原始数据!$A:$AJ,5,0)</f>
        <v>R17 PBEM00</v>
      </c>
      <c r="C225" s="10" t="s">
        <v>284</v>
      </c>
      <c r="D225" s="34" t="str">
        <f>VLOOKUP($C225,退机原始数据!$A:$AJ,11,0)</f>
        <v>售前开箱坏</v>
      </c>
      <c r="E225" s="35" t="str">
        <f>VLOOKUP($C225,退机原始数据!$A:$AU,2,0)</f>
        <v>2018-08-22 14:01:24</v>
      </c>
      <c r="F225" s="7" t="str">
        <f>VLOOKUP($C225,退机原始数据!$A:$AJ,12,0)</f>
        <v>右上角边框掉漆</v>
      </c>
      <c r="G225" s="36" t="str">
        <f>VLOOKUP($C225,退机原始数据!$A:$AJ,31,0)</f>
        <v>外观不良</v>
      </c>
      <c r="H225" s="36" t="str">
        <f>VLOOKUP($C225,退机原始数据!$A:$AJ,32,0)</f>
        <v>碰伤/划伤/掉漆/异色点</v>
      </c>
      <c r="I225" s="39"/>
      <c r="J225" s="8"/>
      <c r="K225" s="40"/>
      <c r="L225" s="41">
        <f t="shared" si="3"/>
        <v>0</v>
      </c>
      <c r="M225" s="42"/>
    </row>
    <row r="226" spans="1:13" ht="27" customHeight="1">
      <c r="A226" s="32">
        <v>43348</v>
      </c>
      <c r="B226" s="33" t="str">
        <f>VLOOKUP($C226,退机原始数据!$A:$AJ,5,0)</f>
        <v>R17 PBEM00</v>
      </c>
      <c r="C226" s="10" t="s">
        <v>285</v>
      </c>
      <c r="D226" s="34" t="str">
        <f>VLOOKUP($C226,退机原始数据!$A:$AJ,11,0)</f>
        <v>售前开箱坏</v>
      </c>
      <c r="E226" s="35" t="str">
        <f>VLOOKUP($C226,退机原始数据!$A:$AU,2,0)</f>
        <v>2018-08-25 13:24:55</v>
      </c>
      <c r="F226" s="7" t="str">
        <f>VLOOKUP($C226,退机原始数据!$A:$AJ,12,0)</f>
        <v>电池盖有划痕</v>
      </c>
      <c r="G226" s="36" t="str">
        <f>VLOOKUP($C226,退机原始数据!$A:$AJ,31,0)</f>
        <v>外观不良</v>
      </c>
      <c r="H226" s="36" t="str">
        <f>VLOOKUP($C226,退机原始数据!$A:$AJ,32,0)</f>
        <v>其他外观不良现象</v>
      </c>
      <c r="I226" s="39"/>
      <c r="J226" s="8"/>
      <c r="K226" s="40"/>
      <c r="L226" s="41">
        <f t="shared" si="3"/>
        <v>0</v>
      </c>
      <c r="M226" s="42"/>
    </row>
    <row r="227" spans="1:13" ht="27" customHeight="1">
      <c r="A227" s="32">
        <v>43348</v>
      </c>
      <c r="B227" s="33" t="str">
        <f>VLOOKUP($C227,退机原始数据!$A:$AJ,5,0)</f>
        <v>R17 PBEM00</v>
      </c>
      <c r="C227" s="10" t="s">
        <v>286</v>
      </c>
      <c r="D227" s="34" t="str">
        <f>VLOOKUP($C227,退机原始数据!$A:$AJ,11,0)</f>
        <v>售前开箱坏</v>
      </c>
      <c r="E227" s="35" t="str">
        <f>VLOOKUP($C227,退机原始数据!$A:$AU,2,0)</f>
        <v>2018-08-25 17:52:09</v>
      </c>
      <c r="F227" s="7" t="str">
        <f>VLOOKUP($C227,退机原始数据!$A:$AJ,12,0)</f>
        <v>摄像头位置溢胶</v>
      </c>
      <c r="G227" s="36" t="str">
        <f>VLOOKUP($C227,退机原始数据!$A:$AJ,31,0)</f>
        <v>外观不良</v>
      </c>
      <c r="H227" s="36" t="str">
        <f>VLOOKUP($C227,退机原始数据!$A:$AJ,32,0)</f>
        <v>其他外观不良现象</v>
      </c>
      <c r="I227" s="39"/>
      <c r="J227" s="8"/>
      <c r="K227" s="40"/>
      <c r="L227" s="41">
        <f t="shared" si="3"/>
        <v>0</v>
      </c>
      <c r="M227" s="42"/>
    </row>
    <row r="228" spans="1:13" ht="27" customHeight="1">
      <c r="A228" s="32">
        <v>43348</v>
      </c>
      <c r="B228" s="33" t="str">
        <f>VLOOKUP($C228,退机原始数据!$A:$AJ,5,0)</f>
        <v>R17 PBEM00</v>
      </c>
      <c r="C228" s="10" t="s">
        <v>287</v>
      </c>
      <c r="D228" s="34" t="str">
        <f>VLOOKUP($C228,退机原始数据!$A:$AJ,11,0)</f>
        <v>售前开箱坏</v>
      </c>
      <c r="E228" s="35" t="str">
        <f>VLOOKUP($C228,退机原始数据!$A:$AU,2,0)</f>
        <v>2018-08-23 05:48:33</v>
      </c>
      <c r="F228" s="7" t="str">
        <f>VLOOKUP($C228,退机原始数据!$A:$AJ,12,0)</f>
        <v>手机底部掉漆</v>
      </c>
      <c r="G228" s="36" t="str">
        <f>VLOOKUP($C228,退机原始数据!$A:$AJ,31,0)</f>
        <v>外观不良</v>
      </c>
      <c r="H228" s="36" t="str">
        <f>VLOOKUP($C228,退机原始数据!$A:$AJ,32,0)</f>
        <v>碰伤/划伤/掉漆/异色点</v>
      </c>
      <c r="I228" s="39"/>
      <c r="J228" s="8"/>
      <c r="K228" s="40"/>
      <c r="L228" s="41">
        <f t="shared" si="3"/>
        <v>0</v>
      </c>
      <c r="M228" s="42"/>
    </row>
    <row r="229" spans="1:13" ht="27" customHeight="1">
      <c r="A229" s="32">
        <v>43348</v>
      </c>
      <c r="B229" s="33" t="str">
        <f>VLOOKUP($C229,退机原始数据!$A:$AJ,5,0)</f>
        <v>R17 PBEM00</v>
      </c>
      <c r="C229" s="10" t="s">
        <v>288</v>
      </c>
      <c r="D229" s="34" t="str">
        <f>VLOOKUP($C229,退机原始数据!$A:$AJ,11,0)</f>
        <v>售前开箱坏</v>
      </c>
      <c r="E229" s="35" t="str">
        <f>VLOOKUP($C229,退机原始数据!$A:$AU,2,0)</f>
        <v>2018-08-24 09:35:43</v>
      </c>
      <c r="F229" s="7" t="str">
        <f>VLOOKUP($C229,退机原始数据!$A:$AJ,12,0)</f>
        <v>摄像头镜片少一点角</v>
      </c>
      <c r="G229" s="36" t="str">
        <f>VLOOKUP($C229,退机原始数据!$A:$AJ,31,0)</f>
        <v>外观不良</v>
      </c>
      <c r="H229" s="36" t="str">
        <f>VLOOKUP($C229,退机原始数据!$A:$AJ,32,0)</f>
        <v>其他外观不良现象</v>
      </c>
      <c r="I229" s="39"/>
      <c r="J229" s="8"/>
      <c r="K229" s="40"/>
      <c r="L229" s="41">
        <f t="shared" si="3"/>
        <v>0</v>
      </c>
      <c r="M229" s="42"/>
    </row>
    <row r="230" spans="1:13" ht="27" customHeight="1">
      <c r="A230" s="32">
        <v>43348</v>
      </c>
      <c r="B230" s="33" t="str">
        <f>VLOOKUP($C230,退机原始数据!$A:$AJ,5,0)</f>
        <v>R17 PBEM00</v>
      </c>
      <c r="C230" s="10" t="s">
        <v>289</v>
      </c>
      <c r="D230" s="34" t="str">
        <f>VLOOKUP($C230,退机原始数据!$A:$AJ,11,0)</f>
        <v>用户包换</v>
      </c>
      <c r="E230" s="35" t="str">
        <f>VLOOKUP($C230,退机原始数据!$A:$AU,2,0)</f>
        <v>2018-08-25 20:27:07</v>
      </c>
      <c r="F230" s="7" t="str">
        <f>VLOOKUP($C230,退机原始数据!$A:$AJ,12,0)</f>
        <v>摄像头打不开</v>
      </c>
      <c r="G230" s="36" t="str">
        <f>VLOOKUP($C230,退机原始数据!$A:$AJ,31,0)</f>
        <v>拍照/摄像功能类不良</v>
      </c>
      <c r="H230" s="36" t="str">
        <f>VLOOKUP($C230,退机原始数据!$A:$AJ,32,0)</f>
        <v>无法进入拍照/摄像</v>
      </c>
      <c r="I230" s="39"/>
      <c r="J230" s="8"/>
      <c r="K230" s="40"/>
      <c r="L230" s="41">
        <f t="shared" si="3"/>
        <v>0</v>
      </c>
      <c r="M230" s="42"/>
    </row>
    <row r="231" spans="1:13" ht="27" customHeight="1">
      <c r="A231" s="32">
        <v>43348</v>
      </c>
      <c r="B231" s="33" t="str">
        <f>VLOOKUP($C231,退机原始数据!$A:$AJ,5,0)</f>
        <v>R17 PBEM00</v>
      </c>
      <c r="C231" s="10" t="s">
        <v>290</v>
      </c>
      <c r="D231" s="34" t="str">
        <f>VLOOKUP($C231,退机原始数据!$A:$AJ,11,0)</f>
        <v>用户包换</v>
      </c>
      <c r="E231" s="35" t="str">
        <f>VLOOKUP($C231,退机原始数据!$A:$AU,2,0)</f>
        <v>2018-08-23 00:19:42</v>
      </c>
      <c r="F231" s="7" t="str">
        <f>VLOOKUP($C231,退机原始数据!$A:$AJ,12,0)</f>
        <v>后置黑白</v>
      </c>
      <c r="G231" s="36" t="str">
        <f>VLOOKUP($C231,退机原始数据!$A:$AJ,31,0)</f>
        <v>拍照/摄像功能类不良</v>
      </c>
      <c r="H231" s="36" t="str">
        <f>VLOOKUP($C231,退机原始数据!$A:$AJ,32,0)</f>
        <v>拍照/摄像亮点、黑点</v>
      </c>
      <c r="I231" s="39"/>
      <c r="J231" s="8"/>
      <c r="K231" s="40"/>
      <c r="L231" s="41">
        <f t="shared" si="3"/>
        <v>0</v>
      </c>
      <c r="M231" s="42"/>
    </row>
    <row r="232" spans="1:13" ht="27" customHeight="1">
      <c r="A232" s="32">
        <v>43348</v>
      </c>
      <c r="B232" s="33" t="str">
        <f>VLOOKUP($C232,退机原始数据!$A:$AJ,5,0)</f>
        <v>R17 PBEM00</v>
      </c>
      <c r="C232" s="10" t="s">
        <v>291</v>
      </c>
      <c r="D232" s="34" t="str">
        <f>VLOOKUP($C232,退机原始数据!$A:$AJ,11,0)</f>
        <v>用户包换</v>
      </c>
      <c r="E232" s="35" t="str">
        <f>VLOOKUP($C232,退机原始数据!$A:$AU,2,0)</f>
        <v>2018-08-23 12:27:29</v>
      </c>
      <c r="F232" s="7" t="str">
        <f>VLOOKUP($C232,退机原始数据!$A:$AJ,12,0)</f>
        <v>前置摄像头不能拍照</v>
      </c>
      <c r="G232" s="36" t="str">
        <f>VLOOKUP($C232,退机原始数据!$A:$AJ,31,0)</f>
        <v>拍照/摄像功能类不良</v>
      </c>
      <c r="H232" s="36" t="str">
        <f>VLOOKUP($C232,退机原始数据!$A:$AJ,32,0)</f>
        <v>拍照/摄像花屏</v>
      </c>
      <c r="I232" s="39"/>
      <c r="J232" s="8"/>
      <c r="K232" s="40"/>
      <c r="L232" s="41">
        <f t="shared" si="3"/>
        <v>0</v>
      </c>
      <c r="M232" s="42"/>
    </row>
    <row r="233" spans="1:13" ht="27" customHeight="1">
      <c r="A233" s="32">
        <v>43348</v>
      </c>
      <c r="B233" s="33" t="str">
        <f>VLOOKUP($C233,退机原始数据!$A:$AJ,5,0)</f>
        <v>R17 PBEM00</v>
      </c>
      <c r="C233" s="10" t="s">
        <v>292</v>
      </c>
      <c r="D233" s="34" t="str">
        <f>VLOOKUP($C233,退机原始数据!$A:$AJ,11,0)</f>
        <v>用户包换</v>
      </c>
      <c r="E233" s="35" t="str">
        <f>VLOOKUP($C233,退机原始数据!$A:$AU,2,0)</f>
        <v>2018-08-23 19:26:59</v>
      </c>
      <c r="F233" s="7" t="str">
        <f>VLOOKUP($C233,退机原始数据!$A:$AJ,12,0)</f>
        <v>晚上打开相机卡死，微信视频卡死挂不断。</v>
      </c>
      <c r="G233" s="36" t="str">
        <f>VLOOKUP($C233,退机原始数据!$A:$AJ,31,0)</f>
        <v>拍照/摄像功能类不良</v>
      </c>
      <c r="H233" s="36" t="str">
        <f>VLOOKUP($C233,退机原始数据!$A:$AJ,32,0)</f>
        <v>无法进入拍照/摄像</v>
      </c>
      <c r="I233" s="39"/>
      <c r="J233" s="8"/>
      <c r="K233" s="40"/>
      <c r="L233" s="41">
        <f t="shared" si="3"/>
        <v>0</v>
      </c>
      <c r="M233" s="42"/>
    </row>
    <row r="234" spans="1:13" ht="27" customHeight="1">
      <c r="A234" s="32">
        <v>43348</v>
      </c>
      <c r="B234" s="33" t="str">
        <f>VLOOKUP($C234,退机原始数据!$A:$AJ,5,0)</f>
        <v>R17 PBEM00</v>
      </c>
      <c r="C234" s="10" t="s">
        <v>293</v>
      </c>
      <c r="D234" s="34" t="str">
        <f>VLOOKUP($C234,退机原始数据!$A:$AJ,11,0)</f>
        <v>用户包换</v>
      </c>
      <c r="E234" s="35" t="str">
        <f>VLOOKUP($C234,退机原始数据!$A:$AU,2,0)</f>
        <v>2018-08-25 14:09:21</v>
      </c>
      <c r="F234" s="7" t="str">
        <f>VLOOKUP($C234,退机原始数据!$A:$AJ,12,0)</f>
        <v>摄像头打不开</v>
      </c>
      <c r="G234" s="36" t="str">
        <f>VLOOKUP($C234,退机原始数据!$A:$AJ,31,0)</f>
        <v>拍照/摄像功能类不良</v>
      </c>
      <c r="H234" s="36" t="str">
        <f>VLOOKUP($C234,退机原始数据!$A:$AJ,32,0)</f>
        <v>无法进入拍照/摄像</v>
      </c>
      <c r="I234" s="39"/>
      <c r="J234" s="8"/>
      <c r="K234" s="40"/>
      <c r="L234" s="41">
        <f t="shared" si="3"/>
        <v>0</v>
      </c>
      <c r="M234" s="42"/>
    </row>
    <row r="235" spans="1:13" ht="27" customHeight="1">
      <c r="A235" s="32">
        <v>43348</v>
      </c>
      <c r="B235" s="33" t="str">
        <f>VLOOKUP($C235,退机原始数据!$A:$AJ,5,0)</f>
        <v>R17 PBEM00</v>
      </c>
      <c r="C235" s="10" t="s">
        <v>294</v>
      </c>
      <c r="D235" s="34" t="str">
        <f>VLOOKUP($C235,退机原始数据!$A:$AJ,11,0)</f>
        <v>用户包换</v>
      </c>
      <c r="E235" s="35" t="str">
        <f>VLOOKUP($C235,退机原始数据!$A:$AU,2,0)</f>
        <v>2018-08-26 15:19:47</v>
      </c>
      <c r="F235" s="7" t="str">
        <f>VLOOKUP($C235,退机原始数据!$A:$AJ,12,0)</f>
        <v>指纹失灵</v>
      </c>
      <c r="G235" s="36" t="str">
        <f>VLOOKUP($C235,退机原始数据!$A:$AJ,31,0)</f>
        <v>指纹类不良</v>
      </c>
      <c r="H235" s="36" t="str">
        <f>VLOOKUP($C235,退机原始数据!$A:$AJ,32,0)</f>
        <v>指纹功能不良</v>
      </c>
      <c r="I235" s="39"/>
      <c r="J235" s="8"/>
      <c r="K235" s="40"/>
      <c r="L235" s="41">
        <f t="shared" si="3"/>
        <v>0</v>
      </c>
      <c r="M235" s="42"/>
    </row>
    <row r="236" spans="1:13" ht="27" customHeight="1">
      <c r="A236" s="32">
        <v>43348</v>
      </c>
      <c r="B236" s="33" t="str">
        <f>VLOOKUP($C236,退机原始数据!$A:$AJ,5,0)</f>
        <v>R17 PBEM00</v>
      </c>
      <c r="C236" s="10" t="s">
        <v>295</v>
      </c>
      <c r="D236" s="34" t="str">
        <f>VLOOKUP($C236,退机原始数据!$A:$AJ,11,0)</f>
        <v>用户包换</v>
      </c>
      <c r="E236" s="35" t="str">
        <f>VLOOKUP($C236,退机原始数据!$A:$AU,2,0)</f>
        <v>2018-08-26 04:38:48</v>
      </c>
      <c r="F236" s="7" t="str">
        <f>VLOOKUP($C236,退机原始数据!$A:$AJ,12,0)</f>
        <v>指纹无法识别</v>
      </c>
      <c r="G236" s="36" t="str">
        <f>VLOOKUP($C236,退机原始数据!$A:$AJ,31,0)</f>
        <v>指纹类不良</v>
      </c>
      <c r="H236" s="36" t="str">
        <f>VLOOKUP($C236,退机原始数据!$A:$AJ,32,0)</f>
        <v>指纹功能不良</v>
      </c>
      <c r="I236" s="39"/>
      <c r="J236" s="8"/>
      <c r="K236" s="40"/>
      <c r="L236" s="41">
        <f t="shared" si="3"/>
        <v>0</v>
      </c>
      <c r="M236" s="42"/>
    </row>
    <row r="237" spans="1:13" ht="27" customHeight="1">
      <c r="A237" s="32">
        <v>43348</v>
      </c>
      <c r="B237" s="33" t="str">
        <f>VLOOKUP($C237,退机原始数据!$A:$AJ,5,0)</f>
        <v>R17 PBEM00</v>
      </c>
      <c r="C237" s="10" t="s">
        <v>296</v>
      </c>
      <c r="D237" s="34" t="str">
        <f>VLOOKUP($C237,退机原始数据!$A:$AJ,11,0)</f>
        <v>用户包换</v>
      </c>
      <c r="E237" s="35" t="str">
        <f>VLOOKUP($C237,退机原始数据!$A:$AU,2,0)</f>
        <v>2018-08-25 19:17:43</v>
      </c>
      <c r="F237" s="7" t="str">
        <f>VLOOKUP($C237,退机原始数据!$A:$AJ,12,0)</f>
        <v>指纹解锁失灵</v>
      </c>
      <c r="G237" s="36" t="str">
        <f>VLOOKUP($C237,退机原始数据!$A:$AJ,31,0)</f>
        <v>指纹类不良</v>
      </c>
      <c r="H237" s="36" t="str">
        <f>VLOOKUP($C237,退机原始数据!$A:$AJ,32,0)</f>
        <v>指纹功能不良</v>
      </c>
      <c r="I237" s="39"/>
      <c r="J237" s="8"/>
      <c r="K237" s="40"/>
      <c r="L237" s="41">
        <f t="shared" si="3"/>
        <v>0</v>
      </c>
      <c r="M237" s="42"/>
    </row>
    <row r="238" spans="1:13" ht="27" customHeight="1">
      <c r="A238" s="32">
        <v>43348</v>
      </c>
      <c r="B238" s="33" t="str">
        <f>VLOOKUP($C238,退机原始数据!$A:$AJ,5,0)</f>
        <v>R17 PBEM00</v>
      </c>
      <c r="C238" s="10" t="s">
        <v>297</v>
      </c>
      <c r="D238" s="34" t="str">
        <f>VLOOKUP($C238,退机原始数据!$A:$AJ,11,0)</f>
        <v>用户包换</v>
      </c>
      <c r="E238" s="35" t="str">
        <f>VLOOKUP($C238,退机原始数据!$A:$AU,2,0)</f>
        <v>2018-08-25 02:07:37</v>
      </c>
      <c r="F238" s="7" t="str">
        <f>VLOOKUP($C238,退机原始数据!$A:$AJ,12,0)</f>
        <v>指纹不灵</v>
      </c>
      <c r="G238" s="36" t="str">
        <f>VLOOKUP($C238,退机原始数据!$A:$AJ,31,0)</f>
        <v>指纹类不良</v>
      </c>
      <c r="H238" s="36" t="str">
        <f>VLOOKUP($C238,退机原始数据!$A:$AJ,32,0)</f>
        <v>指纹功能不良</v>
      </c>
      <c r="I238" s="39"/>
      <c r="J238" s="8"/>
      <c r="K238" s="40"/>
      <c r="L238" s="41">
        <f t="shared" si="3"/>
        <v>0</v>
      </c>
      <c r="M238" s="42"/>
    </row>
    <row r="239" spans="1:13" ht="27" customHeight="1">
      <c r="A239" s="32">
        <v>43348</v>
      </c>
      <c r="B239" s="33" t="str">
        <f>VLOOKUP($C239,退机原始数据!$A:$AJ,5,0)</f>
        <v>R17 PBEM00</v>
      </c>
      <c r="C239" s="10" t="s">
        <v>298</v>
      </c>
      <c r="D239" s="34" t="str">
        <f>VLOOKUP($C239,退机原始数据!$A:$AJ,11,0)</f>
        <v>用户包换</v>
      </c>
      <c r="E239" s="35" t="str">
        <f>VLOOKUP($C239,退机原始数据!$A:$AU,2,0)</f>
        <v>2018-08-24 21:28:41</v>
      </c>
      <c r="F239" s="7" t="str">
        <f>VLOOKUP($C239,退机原始数据!$A:$AJ,12,0)</f>
        <v>指纹不灵  白屏</v>
      </c>
      <c r="G239" s="36" t="str">
        <f>VLOOKUP($C239,退机原始数据!$A:$AJ,31,0)</f>
        <v>指纹类不良</v>
      </c>
      <c r="H239" s="36" t="str">
        <f>VLOOKUP($C239,退机原始数据!$A:$AJ,32,0)</f>
        <v>指纹功能不良</v>
      </c>
      <c r="I239" s="39"/>
      <c r="J239" s="8"/>
      <c r="K239" s="40"/>
      <c r="L239" s="41">
        <f t="shared" si="3"/>
        <v>0</v>
      </c>
      <c r="M239" s="42"/>
    </row>
    <row r="240" spans="1:13" ht="27" customHeight="1">
      <c r="A240" s="32">
        <v>43348</v>
      </c>
      <c r="B240" s="33" t="str">
        <f>VLOOKUP($C240,退机原始数据!$A:$AJ,5,0)</f>
        <v>R17 PBEM00</v>
      </c>
      <c r="C240" s="10" t="s">
        <v>299</v>
      </c>
      <c r="D240" s="34" t="str">
        <f>VLOOKUP($C240,退机原始数据!$A:$AJ,11,0)</f>
        <v>用户包换</v>
      </c>
      <c r="E240" s="35" t="str">
        <f>VLOOKUP($C240,退机原始数据!$A:$AU,2,0)</f>
        <v>2018-08-25 21:34:37</v>
      </c>
      <c r="F240" s="7" t="str">
        <f>VLOOKUP($C240,退机原始数据!$A:$AJ,12,0)</f>
        <v>指纹键不灵敏</v>
      </c>
      <c r="G240" s="36" t="str">
        <f>VLOOKUP($C240,退机原始数据!$A:$AJ,31,0)</f>
        <v>指纹类不良</v>
      </c>
      <c r="H240" s="36" t="str">
        <f>VLOOKUP($C240,退机原始数据!$A:$AJ,32,0)</f>
        <v>指纹功能不良</v>
      </c>
      <c r="I240" s="39"/>
      <c r="J240" s="8"/>
      <c r="K240" s="40"/>
      <c r="L240" s="41">
        <f t="shared" si="3"/>
        <v>0</v>
      </c>
      <c r="M240" s="42"/>
    </row>
    <row r="241" spans="1:13" ht="27" customHeight="1">
      <c r="A241" s="32">
        <v>43348</v>
      </c>
      <c r="B241" s="33" t="str">
        <f>VLOOKUP($C241,退机原始数据!$A:$AJ,5,0)</f>
        <v>R17 PBEM00</v>
      </c>
      <c r="C241" s="10" t="s">
        <v>300</v>
      </c>
      <c r="D241" s="34" t="str">
        <f>VLOOKUP($C241,退机原始数据!$A:$AJ,11,0)</f>
        <v>用户包换</v>
      </c>
      <c r="E241" s="35" t="str">
        <f>VLOOKUP($C241,退机原始数据!$A:$AU,2,0)</f>
        <v>2018-08-26 03:26:16</v>
      </c>
      <c r="F241" s="7" t="str">
        <f>VLOOKUP($C241,退机原始数据!$A:$AJ,12,0)</f>
        <v>有时指纹不灵</v>
      </c>
      <c r="G241" s="36" t="str">
        <f>VLOOKUP($C241,退机原始数据!$A:$AJ,31,0)</f>
        <v>指纹类不良</v>
      </c>
      <c r="H241" s="36" t="str">
        <f>VLOOKUP($C241,退机原始数据!$A:$AJ,32,0)</f>
        <v>指纹功能不良</v>
      </c>
      <c r="I241" s="39"/>
      <c r="J241" s="8"/>
      <c r="K241" s="40"/>
      <c r="L241" s="41">
        <f t="shared" si="3"/>
        <v>0</v>
      </c>
      <c r="M241" s="42"/>
    </row>
    <row r="242" spans="1:13" ht="27" customHeight="1">
      <c r="A242" s="32">
        <v>43348</v>
      </c>
      <c r="B242" s="33" t="str">
        <f>VLOOKUP($C242,退机原始数据!$A:$AJ,5,0)</f>
        <v>R17 PBET00</v>
      </c>
      <c r="C242" s="10" t="s">
        <v>301</v>
      </c>
      <c r="D242" s="34" t="str">
        <f>VLOOKUP($C242,退机原始数据!$A:$AJ,11,0)</f>
        <v>用户包换</v>
      </c>
      <c r="E242" s="35" t="str">
        <f>VLOOKUP($C242,退机原始数据!$A:$AU,2,0)</f>
        <v>2018-08-23 20:58:21</v>
      </c>
      <c r="F242" s="7" t="str">
        <f>VLOOKUP($C242,退机原始数据!$A:$AJ,12,0)</f>
        <v>指纹功能不良</v>
      </c>
      <c r="G242" s="36" t="str">
        <f>VLOOKUP($C242,退机原始数据!$A:$AJ,31,0)</f>
        <v>指纹类不良</v>
      </c>
      <c r="H242" s="36" t="str">
        <f>VLOOKUP($C242,退机原始数据!$A:$AJ,32,0)</f>
        <v>指纹功能不良</v>
      </c>
      <c r="I242" s="39"/>
      <c r="J242" s="8"/>
      <c r="K242" s="40"/>
      <c r="L242" s="41">
        <f t="shared" si="3"/>
        <v>0</v>
      </c>
      <c r="M242" s="42"/>
    </row>
    <row r="243" spans="1:13" ht="27" customHeight="1">
      <c r="A243" s="32">
        <v>43348</v>
      </c>
      <c r="B243" s="33" t="str">
        <f>VLOOKUP($C243,退机原始数据!$A:$AJ,5,0)</f>
        <v>R17 PBET00</v>
      </c>
      <c r="C243" s="10" t="s">
        <v>302</v>
      </c>
      <c r="D243" s="34" t="str">
        <f>VLOOKUP($C243,退机原始数据!$A:$AJ,11,0)</f>
        <v>用户包换</v>
      </c>
      <c r="E243" s="35" t="str">
        <f>VLOOKUP($C243,退机原始数据!$A:$AU,2,0)</f>
        <v>2018-08-26 18:58:38</v>
      </c>
      <c r="F243" s="7" t="str">
        <f>VLOOKUP($C243,退机原始数据!$A:$AJ,12,0)</f>
        <v>指纹识别不良，录了指纹开始是可以过几个小时之后又失灵，识别不了。</v>
      </c>
      <c r="G243" s="36" t="str">
        <f>VLOOKUP($C243,退机原始数据!$A:$AJ,31,0)</f>
        <v>指纹类不良</v>
      </c>
      <c r="H243" s="36" t="str">
        <f>VLOOKUP($C243,退机原始数据!$A:$AJ,32,0)</f>
        <v>指纹功能不良</v>
      </c>
      <c r="I243" s="39"/>
      <c r="J243" s="8"/>
      <c r="K243" s="40"/>
      <c r="L243" s="41">
        <f t="shared" si="3"/>
        <v>0</v>
      </c>
      <c r="M243" s="42"/>
    </row>
    <row r="244" spans="1:13" ht="27" customHeight="1">
      <c r="A244" s="32">
        <v>43348</v>
      </c>
      <c r="B244" s="33" t="str">
        <f>VLOOKUP($C244,退机原始数据!$A:$AJ,5,0)</f>
        <v>R17 PBET00</v>
      </c>
      <c r="C244" s="10" t="s">
        <v>303</v>
      </c>
      <c r="D244" s="34" t="str">
        <f>VLOOKUP($C244,退机原始数据!$A:$AJ,11,0)</f>
        <v>用户包换</v>
      </c>
      <c r="E244" s="35" t="str">
        <f>VLOOKUP($C244,退机原始数据!$A:$AU,2,0)</f>
        <v>2018-08-27 17:38:01</v>
      </c>
      <c r="F244" s="7" t="str">
        <f>VLOOKUP($C244,退机原始数据!$A:$AJ,12,0)</f>
        <v>指纹解锁不良，别人的指纹也可以解开</v>
      </c>
      <c r="G244" s="36" t="str">
        <f>VLOOKUP($C244,退机原始数据!$A:$AJ,31,0)</f>
        <v>指纹类不良</v>
      </c>
      <c r="H244" s="36" t="str">
        <f>VLOOKUP($C244,退机原始数据!$A:$AJ,32,0)</f>
        <v>指纹功能不良</v>
      </c>
      <c r="I244" s="39"/>
      <c r="J244" s="8"/>
      <c r="K244" s="40"/>
      <c r="L244" s="41">
        <f t="shared" si="3"/>
        <v>0</v>
      </c>
      <c r="M244" s="42"/>
    </row>
    <row r="245" spans="1:13" ht="27" customHeight="1">
      <c r="A245" s="32">
        <v>43348</v>
      </c>
      <c r="B245" s="33" t="str">
        <f>VLOOKUP($C245,退机原始数据!$A:$AJ,5,0)</f>
        <v>R17 PBEM00</v>
      </c>
      <c r="C245" s="10" t="s">
        <v>304</v>
      </c>
      <c r="D245" s="34" t="str">
        <f>VLOOKUP($C245,退机原始数据!$A:$AJ,11,0)</f>
        <v>用户包换</v>
      </c>
      <c r="E245" s="35" t="str">
        <f>VLOOKUP($C245,退机原始数据!$A:$AU,2,0)</f>
        <v>2018-08-25 14:31:49</v>
      </c>
      <c r="F245" s="7" t="str">
        <f>VLOOKUP($C245,退机原始数据!$A:$AJ,12,0)</f>
        <v>指纹不良</v>
      </c>
      <c r="G245" s="36" t="str">
        <f>VLOOKUP($C245,退机原始数据!$A:$AJ,31,0)</f>
        <v>指纹类不良</v>
      </c>
      <c r="H245" s="36" t="str">
        <f>VLOOKUP($C245,退机原始数据!$A:$AJ,32,0)</f>
        <v>指纹功能不良</v>
      </c>
      <c r="I245" s="39"/>
      <c r="J245" s="8"/>
      <c r="K245" s="40"/>
      <c r="L245" s="41">
        <f t="shared" si="3"/>
        <v>0</v>
      </c>
      <c r="M245" s="42"/>
    </row>
    <row r="246" spans="1:13" ht="27" customHeight="1">
      <c r="A246" s="32">
        <v>43348</v>
      </c>
      <c r="B246" s="33" t="str">
        <f>VLOOKUP($C246,退机原始数据!$A:$AJ,5,0)</f>
        <v>R17 PBEM00</v>
      </c>
      <c r="C246" s="10" t="s">
        <v>305</v>
      </c>
      <c r="D246" s="34" t="str">
        <f>VLOOKUP($C246,退机原始数据!$A:$AJ,11,0)</f>
        <v>用户强换</v>
      </c>
      <c r="E246" s="35" t="str">
        <f>VLOOKUP($C246,退机原始数据!$A:$AU,2,0)</f>
        <v>2018-08-25 03:16:38</v>
      </c>
      <c r="F246" s="7" t="str">
        <f>VLOOKUP($C246,退机原始数据!$A:$AJ,12,0)</f>
        <v xml:space="preserve">指纹识别率太低 </v>
      </c>
      <c r="G246" s="36" t="str">
        <f>VLOOKUP($C246,退机原始数据!$A:$AJ,31,0)</f>
        <v>指纹类不良</v>
      </c>
      <c r="H246" s="36" t="str">
        <f>VLOOKUP($C246,退机原始数据!$A:$AJ,32,0)</f>
        <v>指纹功能不良</v>
      </c>
      <c r="I246" s="39"/>
      <c r="J246" s="8"/>
      <c r="K246" s="40"/>
      <c r="L246" s="41">
        <f t="shared" si="3"/>
        <v>0</v>
      </c>
      <c r="M246" s="42"/>
    </row>
    <row r="247" spans="1:13" ht="27" customHeight="1">
      <c r="A247" s="32">
        <v>43348</v>
      </c>
      <c r="B247" s="33" t="str">
        <f>VLOOKUP($C247,退机原始数据!$A:$AJ,5,0)</f>
        <v>R17 PBEM00</v>
      </c>
      <c r="C247" s="10" t="s">
        <v>306</v>
      </c>
      <c r="D247" s="34" t="str">
        <f>VLOOKUP($C247,退机原始数据!$A:$AJ,11,0)</f>
        <v>用户包换</v>
      </c>
      <c r="E247" s="35" t="str">
        <f>VLOOKUP($C247,退机原始数据!$A:$AU,2,0)</f>
        <v>2018-08-23 16:32:12</v>
      </c>
      <c r="F247" s="7" t="str">
        <f>VLOOKUP($C247,退机原始数据!$A:$AJ,12,0)</f>
        <v>指纹不好用，刚录完好用，大概15分钟之后指纹基本解不开，资料不保，同意刷机</v>
      </c>
      <c r="G247" s="36" t="str">
        <f>VLOOKUP($C247,退机原始数据!$A:$AJ,31,0)</f>
        <v>指纹类不良</v>
      </c>
      <c r="H247" s="36" t="str">
        <f>VLOOKUP($C247,退机原始数据!$A:$AJ,32,0)</f>
        <v>指纹功能不良</v>
      </c>
      <c r="I247" s="39"/>
      <c r="J247" s="8"/>
      <c r="K247" s="40"/>
      <c r="L247" s="41">
        <f t="shared" si="3"/>
        <v>0</v>
      </c>
      <c r="M247" s="42"/>
    </row>
    <row r="248" spans="1:13" ht="27" customHeight="1">
      <c r="A248" s="32">
        <v>43348</v>
      </c>
      <c r="B248" s="33" t="str">
        <f>VLOOKUP($C248,退机原始数据!$A:$AJ,5,0)</f>
        <v>R17 PBEM00</v>
      </c>
      <c r="C248" s="10" t="s">
        <v>307</v>
      </c>
      <c r="D248" s="34" t="str">
        <f>VLOOKUP($C248,退机原始数据!$A:$AJ,11,0)</f>
        <v>用户包换</v>
      </c>
      <c r="E248" s="35" t="str">
        <f>VLOOKUP($C248,退机原始数据!$A:$AU,2,0)</f>
        <v>2018-08-29 06:06:55</v>
      </c>
      <c r="F248" s="7" t="str">
        <f>VLOOKUP($C248,退机原始数据!$A:$AJ,12,0)</f>
        <v>指纹不能录入  无资料</v>
      </c>
      <c r="G248" s="36" t="str">
        <f>VLOOKUP($C248,退机原始数据!$A:$AJ,31,0)</f>
        <v>指纹类不良</v>
      </c>
      <c r="H248" s="36" t="str">
        <f>VLOOKUP($C248,退机原始数据!$A:$AJ,32,0)</f>
        <v>指纹功能不良</v>
      </c>
      <c r="I248" s="39"/>
      <c r="J248" s="8"/>
      <c r="K248" s="40"/>
      <c r="L248" s="41">
        <f t="shared" si="3"/>
        <v>0</v>
      </c>
      <c r="M248" s="42"/>
    </row>
    <row r="249" spans="1:13" ht="27" customHeight="1">
      <c r="A249" s="32">
        <v>43348</v>
      </c>
      <c r="B249" s="33" t="str">
        <f>VLOOKUP($C249,退机原始数据!$A:$AJ,5,0)</f>
        <v>R17 PBEM00</v>
      </c>
      <c r="C249" s="10" t="s">
        <v>308</v>
      </c>
      <c r="D249" s="34" t="str">
        <f>VLOOKUP($C249,退机原始数据!$A:$AJ,11,0)</f>
        <v>用户包换</v>
      </c>
      <c r="E249" s="35" t="str">
        <f>VLOOKUP($C249,退机原始数据!$A:$AU,2,0)</f>
        <v>2018-08-25 02:03:37</v>
      </c>
      <c r="F249" s="7" t="str">
        <f>VLOOKUP($C249,退机原始数据!$A:$AJ,12,0)</f>
        <v>指纹功能不灵</v>
      </c>
      <c r="G249" s="36" t="str">
        <f>VLOOKUP($C249,退机原始数据!$A:$AJ,31,0)</f>
        <v>指纹类不良</v>
      </c>
      <c r="H249" s="36" t="str">
        <f>VLOOKUP($C249,退机原始数据!$A:$AJ,32,0)</f>
        <v>指纹功能不良</v>
      </c>
      <c r="I249" s="39"/>
      <c r="J249" s="8"/>
      <c r="K249" s="40"/>
      <c r="L249" s="41">
        <f t="shared" si="3"/>
        <v>0</v>
      </c>
      <c r="M249" s="42"/>
    </row>
    <row r="250" spans="1:13" ht="27" customHeight="1">
      <c r="A250" s="32"/>
      <c r="B250" s="33" t="e">
        <f>VLOOKUP($C250,退机原始数据!$A:$AJ,5,0)</f>
        <v>#N/A</v>
      </c>
      <c r="C250" s="10"/>
      <c r="D250" s="34" t="e">
        <f>VLOOKUP($C250,退机原始数据!$A:$AJ,11,0)</f>
        <v>#N/A</v>
      </c>
      <c r="E250" s="35" t="e">
        <f>VLOOKUP($C250,退机原始数据!$A:$AU,2,0)</f>
        <v>#N/A</v>
      </c>
      <c r="F250" s="7" t="e">
        <f>VLOOKUP($C250,退机原始数据!$A:$AJ,12,0)</f>
        <v>#N/A</v>
      </c>
      <c r="G250" s="36" t="e">
        <f>VLOOKUP($C250,退机原始数据!$A:$AJ,31,0)</f>
        <v>#N/A</v>
      </c>
      <c r="H250" s="36" t="e">
        <f>VLOOKUP($C250,退机原始数据!$A:$AJ,32,0)</f>
        <v>#N/A</v>
      </c>
      <c r="I250" s="39"/>
      <c r="J250" s="8"/>
      <c r="K250" s="40"/>
      <c r="L250" s="41">
        <f t="shared" si="3"/>
        <v>0</v>
      </c>
      <c r="M250" s="42"/>
    </row>
    <row r="251" spans="1:13" ht="27" customHeight="1">
      <c r="A251" s="32"/>
      <c r="B251" s="33" t="e">
        <f>VLOOKUP($C251,退机原始数据!$A:$AJ,5,0)</f>
        <v>#N/A</v>
      </c>
      <c r="C251" s="10"/>
      <c r="D251" s="34" t="e">
        <f>VLOOKUP($C251,退机原始数据!$A:$AJ,11,0)</f>
        <v>#N/A</v>
      </c>
      <c r="E251" s="35" t="e">
        <f>VLOOKUP($C251,退机原始数据!$A:$AU,2,0)</f>
        <v>#N/A</v>
      </c>
      <c r="F251" s="7" t="e">
        <f>VLOOKUP($C251,退机原始数据!$A:$AJ,12,0)</f>
        <v>#N/A</v>
      </c>
      <c r="G251" s="36" t="e">
        <f>VLOOKUP($C251,退机原始数据!$A:$AJ,31,0)</f>
        <v>#N/A</v>
      </c>
      <c r="H251" s="36" t="e">
        <f>VLOOKUP($C251,退机原始数据!$A:$AJ,32,0)</f>
        <v>#N/A</v>
      </c>
      <c r="I251" s="39"/>
      <c r="J251" s="8"/>
      <c r="K251" s="40"/>
      <c r="L251" s="41">
        <f t="shared" ref="L251:L314" si="4">IF(K251&lt;&gt;"",1,0)</f>
        <v>0</v>
      </c>
      <c r="M251" s="42"/>
    </row>
    <row r="252" spans="1:13" ht="27" customHeight="1">
      <c r="A252" s="32"/>
      <c r="B252" s="33" t="e">
        <f>VLOOKUP($C252,退机原始数据!$A:$AJ,5,0)</f>
        <v>#N/A</v>
      </c>
      <c r="C252" s="10"/>
      <c r="D252" s="34" t="e">
        <f>VLOOKUP($C252,退机原始数据!$A:$AJ,11,0)</f>
        <v>#N/A</v>
      </c>
      <c r="E252" s="35" t="e">
        <f>VLOOKUP($C252,退机原始数据!$A:$AU,2,0)</f>
        <v>#N/A</v>
      </c>
      <c r="F252" s="7" t="e">
        <f>VLOOKUP($C252,退机原始数据!$A:$AJ,12,0)</f>
        <v>#N/A</v>
      </c>
      <c r="G252" s="36" t="e">
        <f>VLOOKUP($C252,退机原始数据!$A:$AJ,31,0)</f>
        <v>#N/A</v>
      </c>
      <c r="H252" s="36" t="e">
        <f>VLOOKUP($C252,退机原始数据!$A:$AJ,32,0)</f>
        <v>#N/A</v>
      </c>
      <c r="I252" s="39"/>
      <c r="J252" s="8"/>
      <c r="K252" s="40"/>
      <c r="L252" s="41">
        <f t="shared" si="4"/>
        <v>0</v>
      </c>
      <c r="M252" s="42"/>
    </row>
    <row r="253" spans="1:13" ht="27" customHeight="1">
      <c r="A253" s="32"/>
      <c r="B253" s="33" t="e">
        <f>VLOOKUP($C253,退机原始数据!$A:$AJ,5,0)</f>
        <v>#N/A</v>
      </c>
      <c r="C253" s="10"/>
      <c r="D253" s="34" t="e">
        <f>VLOOKUP($C253,退机原始数据!$A:$AJ,11,0)</f>
        <v>#N/A</v>
      </c>
      <c r="E253" s="35" t="e">
        <f>VLOOKUP($C253,退机原始数据!$A:$AU,2,0)</f>
        <v>#N/A</v>
      </c>
      <c r="F253" s="7" t="e">
        <f>VLOOKUP($C253,退机原始数据!$A:$AJ,12,0)</f>
        <v>#N/A</v>
      </c>
      <c r="G253" s="36" t="e">
        <f>VLOOKUP($C253,退机原始数据!$A:$AJ,31,0)</f>
        <v>#N/A</v>
      </c>
      <c r="H253" s="36" t="e">
        <f>VLOOKUP($C253,退机原始数据!$A:$AJ,32,0)</f>
        <v>#N/A</v>
      </c>
      <c r="I253" s="39"/>
      <c r="J253" s="8"/>
      <c r="K253" s="40"/>
      <c r="L253" s="41">
        <f t="shared" si="4"/>
        <v>0</v>
      </c>
      <c r="M253" s="42"/>
    </row>
    <row r="254" spans="1:13" ht="27" customHeight="1">
      <c r="A254" s="32"/>
      <c r="B254" s="33" t="e">
        <f>VLOOKUP($C254,退机原始数据!$A:$AJ,5,0)</f>
        <v>#N/A</v>
      </c>
      <c r="C254" s="10"/>
      <c r="D254" s="34" t="e">
        <f>VLOOKUP($C254,退机原始数据!$A:$AJ,11,0)</f>
        <v>#N/A</v>
      </c>
      <c r="E254" s="35" t="e">
        <f>VLOOKUP($C254,退机原始数据!$A:$AU,2,0)</f>
        <v>#N/A</v>
      </c>
      <c r="F254" s="7" t="e">
        <f>VLOOKUP($C254,退机原始数据!$A:$AJ,12,0)</f>
        <v>#N/A</v>
      </c>
      <c r="G254" s="36" t="e">
        <f>VLOOKUP($C254,退机原始数据!$A:$AJ,31,0)</f>
        <v>#N/A</v>
      </c>
      <c r="H254" s="36" t="e">
        <f>VLOOKUP($C254,退机原始数据!$A:$AJ,32,0)</f>
        <v>#N/A</v>
      </c>
      <c r="I254" s="39"/>
      <c r="J254" s="8"/>
      <c r="K254" s="40"/>
      <c r="L254" s="41">
        <f t="shared" si="4"/>
        <v>0</v>
      </c>
      <c r="M254" s="42"/>
    </row>
    <row r="255" spans="1:13" ht="27" customHeight="1">
      <c r="A255" s="32"/>
      <c r="B255" s="33" t="e">
        <f>VLOOKUP($C255,退机原始数据!$A:$AJ,5,0)</f>
        <v>#N/A</v>
      </c>
      <c r="C255" s="10"/>
      <c r="D255" s="34" t="e">
        <f>VLOOKUP($C255,退机原始数据!$A:$AJ,11,0)</f>
        <v>#N/A</v>
      </c>
      <c r="E255" s="35" t="e">
        <f>VLOOKUP($C255,退机原始数据!$A:$AU,2,0)</f>
        <v>#N/A</v>
      </c>
      <c r="F255" s="7" t="e">
        <f>VLOOKUP($C255,退机原始数据!$A:$AJ,12,0)</f>
        <v>#N/A</v>
      </c>
      <c r="G255" s="36" t="e">
        <f>VLOOKUP($C255,退机原始数据!$A:$AJ,31,0)</f>
        <v>#N/A</v>
      </c>
      <c r="H255" s="36" t="e">
        <f>VLOOKUP($C255,退机原始数据!$A:$AJ,32,0)</f>
        <v>#N/A</v>
      </c>
      <c r="I255" s="39"/>
      <c r="J255" s="8"/>
      <c r="K255" s="40"/>
      <c r="L255" s="41">
        <f t="shared" si="4"/>
        <v>0</v>
      </c>
      <c r="M255" s="42"/>
    </row>
    <row r="256" spans="1:13" ht="27" customHeight="1">
      <c r="A256" s="32"/>
      <c r="B256" s="33" t="e">
        <f>VLOOKUP($C256,退机原始数据!$A:$AJ,5,0)</f>
        <v>#N/A</v>
      </c>
      <c r="C256" s="10"/>
      <c r="D256" s="34" t="e">
        <f>VLOOKUP($C256,退机原始数据!$A:$AJ,11,0)</f>
        <v>#N/A</v>
      </c>
      <c r="E256" s="35" t="e">
        <f>VLOOKUP($C256,退机原始数据!$A:$AU,2,0)</f>
        <v>#N/A</v>
      </c>
      <c r="F256" s="7" t="e">
        <f>VLOOKUP($C256,退机原始数据!$A:$AJ,12,0)</f>
        <v>#N/A</v>
      </c>
      <c r="G256" s="36" t="e">
        <f>VLOOKUP($C256,退机原始数据!$A:$AJ,31,0)</f>
        <v>#N/A</v>
      </c>
      <c r="H256" s="36" t="e">
        <f>VLOOKUP($C256,退机原始数据!$A:$AJ,32,0)</f>
        <v>#N/A</v>
      </c>
      <c r="I256" s="39"/>
      <c r="J256" s="8"/>
      <c r="K256" s="40"/>
      <c r="L256" s="41">
        <f t="shared" si="4"/>
        <v>0</v>
      </c>
      <c r="M256" s="42"/>
    </row>
    <row r="257" spans="1:13" ht="27" customHeight="1">
      <c r="A257" s="32"/>
      <c r="B257" s="33" t="e">
        <f>VLOOKUP($C257,退机原始数据!$A:$AJ,5,0)</f>
        <v>#N/A</v>
      </c>
      <c r="C257" s="10"/>
      <c r="D257" s="34" t="e">
        <f>VLOOKUP($C257,退机原始数据!$A:$AJ,11,0)</f>
        <v>#N/A</v>
      </c>
      <c r="E257" s="35" t="e">
        <f>VLOOKUP($C257,退机原始数据!$A:$AU,2,0)</f>
        <v>#N/A</v>
      </c>
      <c r="F257" s="7" t="e">
        <f>VLOOKUP($C257,退机原始数据!$A:$AJ,12,0)</f>
        <v>#N/A</v>
      </c>
      <c r="G257" s="36" t="e">
        <f>VLOOKUP($C257,退机原始数据!$A:$AJ,31,0)</f>
        <v>#N/A</v>
      </c>
      <c r="H257" s="36" t="e">
        <f>VLOOKUP($C257,退机原始数据!$A:$AJ,32,0)</f>
        <v>#N/A</v>
      </c>
      <c r="I257" s="39"/>
      <c r="J257" s="8"/>
      <c r="K257" s="40"/>
      <c r="L257" s="41">
        <f t="shared" si="4"/>
        <v>0</v>
      </c>
      <c r="M257" s="42"/>
    </row>
    <row r="258" spans="1:13" ht="27" customHeight="1">
      <c r="A258" s="32"/>
      <c r="B258" s="33" t="e">
        <f>VLOOKUP($C258,退机原始数据!$A:$AJ,5,0)</f>
        <v>#N/A</v>
      </c>
      <c r="C258" s="10"/>
      <c r="D258" s="34" t="e">
        <f>VLOOKUP($C258,退机原始数据!$A:$AJ,11,0)</f>
        <v>#N/A</v>
      </c>
      <c r="E258" s="35" t="e">
        <f>VLOOKUP($C258,退机原始数据!$A:$AU,2,0)</f>
        <v>#N/A</v>
      </c>
      <c r="F258" s="7" t="e">
        <f>VLOOKUP($C258,退机原始数据!$A:$AJ,12,0)</f>
        <v>#N/A</v>
      </c>
      <c r="G258" s="36" t="e">
        <f>VLOOKUP($C258,退机原始数据!$A:$AJ,31,0)</f>
        <v>#N/A</v>
      </c>
      <c r="H258" s="36" t="e">
        <f>VLOOKUP($C258,退机原始数据!$A:$AJ,32,0)</f>
        <v>#N/A</v>
      </c>
      <c r="I258" s="39"/>
      <c r="J258" s="8"/>
      <c r="K258" s="40"/>
      <c r="L258" s="41">
        <f t="shared" si="4"/>
        <v>0</v>
      </c>
      <c r="M258" s="42"/>
    </row>
    <row r="259" spans="1:13" ht="27" customHeight="1">
      <c r="A259" s="32"/>
      <c r="B259" s="33" t="e">
        <f>VLOOKUP($C259,退机原始数据!$A:$AJ,5,0)</f>
        <v>#N/A</v>
      </c>
      <c r="C259" s="10"/>
      <c r="D259" s="34" t="e">
        <f>VLOOKUP($C259,退机原始数据!$A:$AJ,11,0)</f>
        <v>#N/A</v>
      </c>
      <c r="E259" s="35" t="e">
        <f>VLOOKUP($C259,退机原始数据!$A:$AU,2,0)</f>
        <v>#N/A</v>
      </c>
      <c r="F259" s="7" t="e">
        <f>VLOOKUP($C259,退机原始数据!$A:$AJ,12,0)</f>
        <v>#N/A</v>
      </c>
      <c r="G259" s="36" t="e">
        <f>VLOOKUP($C259,退机原始数据!$A:$AJ,31,0)</f>
        <v>#N/A</v>
      </c>
      <c r="H259" s="36" t="e">
        <f>VLOOKUP($C259,退机原始数据!$A:$AJ,32,0)</f>
        <v>#N/A</v>
      </c>
      <c r="I259" s="39"/>
      <c r="J259" s="8"/>
      <c r="K259" s="40"/>
      <c r="L259" s="41">
        <f t="shared" si="4"/>
        <v>0</v>
      </c>
      <c r="M259" s="42"/>
    </row>
    <row r="260" spans="1:13" ht="27" customHeight="1">
      <c r="A260" s="32"/>
      <c r="B260" s="33" t="e">
        <f>VLOOKUP($C260,退机原始数据!$A:$AJ,5,0)</f>
        <v>#N/A</v>
      </c>
      <c r="C260" s="10"/>
      <c r="D260" s="34" t="e">
        <f>VLOOKUP($C260,退机原始数据!$A:$AJ,11,0)</f>
        <v>#N/A</v>
      </c>
      <c r="E260" s="35" t="e">
        <f>VLOOKUP($C260,退机原始数据!$A:$AU,2,0)</f>
        <v>#N/A</v>
      </c>
      <c r="F260" s="7" t="e">
        <f>VLOOKUP($C260,退机原始数据!$A:$AJ,12,0)</f>
        <v>#N/A</v>
      </c>
      <c r="G260" s="36" t="e">
        <f>VLOOKUP($C260,退机原始数据!$A:$AJ,31,0)</f>
        <v>#N/A</v>
      </c>
      <c r="H260" s="36" t="e">
        <f>VLOOKUP($C260,退机原始数据!$A:$AJ,32,0)</f>
        <v>#N/A</v>
      </c>
      <c r="I260" s="39"/>
      <c r="J260" s="8"/>
      <c r="K260" s="40"/>
      <c r="L260" s="41">
        <f t="shared" si="4"/>
        <v>0</v>
      </c>
      <c r="M260" s="42"/>
    </row>
    <row r="261" spans="1:13" ht="27" customHeight="1">
      <c r="A261" s="32"/>
      <c r="B261" s="33" t="e">
        <f>VLOOKUP($C261,退机原始数据!$A:$AJ,5,0)</f>
        <v>#N/A</v>
      </c>
      <c r="C261" s="10"/>
      <c r="D261" s="34" t="e">
        <f>VLOOKUP($C261,退机原始数据!$A:$AJ,11,0)</f>
        <v>#N/A</v>
      </c>
      <c r="E261" s="35" t="e">
        <f>VLOOKUP($C261,退机原始数据!$A:$AU,2,0)</f>
        <v>#N/A</v>
      </c>
      <c r="F261" s="7" t="e">
        <f>VLOOKUP($C261,退机原始数据!$A:$AJ,12,0)</f>
        <v>#N/A</v>
      </c>
      <c r="G261" s="36" t="e">
        <f>VLOOKUP($C261,退机原始数据!$A:$AJ,31,0)</f>
        <v>#N/A</v>
      </c>
      <c r="H261" s="36" t="e">
        <f>VLOOKUP($C261,退机原始数据!$A:$AJ,32,0)</f>
        <v>#N/A</v>
      </c>
      <c r="I261" s="39"/>
      <c r="J261" s="8"/>
      <c r="K261" s="40"/>
      <c r="L261" s="41">
        <f t="shared" si="4"/>
        <v>0</v>
      </c>
      <c r="M261" s="42"/>
    </row>
    <row r="262" spans="1:13" ht="27" customHeight="1">
      <c r="A262" s="32"/>
      <c r="B262" s="33" t="e">
        <f>VLOOKUP($C262,退机原始数据!$A:$AJ,5,0)</f>
        <v>#N/A</v>
      </c>
      <c r="C262" s="10"/>
      <c r="D262" s="34" t="e">
        <f>VLOOKUP($C262,退机原始数据!$A:$AJ,11,0)</f>
        <v>#N/A</v>
      </c>
      <c r="E262" s="35" t="e">
        <f>VLOOKUP($C262,退机原始数据!$A:$AU,2,0)</f>
        <v>#N/A</v>
      </c>
      <c r="F262" s="7" t="e">
        <f>VLOOKUP($C262,退机原始数据!$A:$AJ,12,0)</f>
        <v>#N/A</v>
      </c>
      <c r="G262" s="36" t="e">
        <f>VLOOKUP($C262,退机原始数据!$A:$AJ,31,0)</f>
        <v>#N/A</v>
      </c>
      <c r="H262" s="36" t="e">
        <f>VLOOKUP($C262,退机原始数据!$A:$AJ,32,0)</f>
        <v>#N/A</v>
      </c>
      <c r="I262" s="39"/>
      <c r="J262" s="8"/>
      <c r="K262" s="40"/>
      <c r="L262" s="41">
        <f t="shared" si="4"/>
        <v>0</v>
      </c>
      <c r="M262" s="42"/>
    </row>
    <row r="263" spans="1:13" ht="27" customHeight="1">
      <c r="A263" s="32"/>
      <c r="B263" s="33" t="e">
        <f>VLOOKUP($C263,退机原始数据!$A:$AJ,5,0)</f>
        <v>#N/A</v>
      </c>
      <c r="C263" s="10"/>
      <c r="D263" s="34" t="e">
        <f>VLOOKUP($C263,退机原始数据!$A:$AJ,11,0)</f>
        <v>#N/A</v>
      </c>
      <c r="E263" s="35" t="e">
        <f>VLOOKUP($C263,退机原始数据!$A:$AU,2,0)</f>
        <v>#N/A</v>
      </c>
      <c r="F263" s="7" t="e">
        <f>VLOOKUP($C263,退机原始数据!$A:$AJ,12,0)</f>
        <v>#N/A</v>
      </c>
      <c r="G263" s="36" t="e">
        <f>VLOOKUP($C263,退机原始数据!$A:$AJ,31,0)</f>
        <v>#N/A</v>
      </c>
      <c r="H263" s="36" t="e">
        <f>VLOOKUP($C263,退机原始数据!$A:$AJ,32,0)</f>
        <v>#N/A</v>
      </c>
      <c r="I263" s="39"/>
      <c r="J263" s="8"/>
      <c r="K263" s="40"/>
      <c r="L263" s="41">
        <f t="shared" si="4"/>
        <v>0</v>
      </c>
      <c r="M263" s="42"/>
    </row>
    <row r="264" spans="1:13" ht="27" customHeight="1">
      <c r="A264" s="32"/>
      <c r="B264" s="33" t="e">
        <f>VLOOKUP($C264,退机原始数据!$A:$AJ,5,0)</f>
        <v>#N/A</v>
      </c>
      <c r="C264" s="10"/>
      <c r="D264" s="34" t="e">
        <f>VLOOKUP($C264,退机原始数据!$A:$AJ,11,0)</f>
        <v>#N/A</v>
      </c>
      <c r="E264" s="35" t="e">
        <f>VLOOKUP($C264,退机原始数据!$A:$AU,2,0)</f>
        <v>#N/A</v>
      </c>
      <c r="F264" s="7" t="e">
        <f>VLOOKUP($C264,退机原始数据!$A:$AJ,12,0)</f>
        <v>#N/A</v>
      </c>
      <c r="G264" s="36" t="e">
        <f>VLOOKUP($C264,退机原始数据!$A:$AJ,31,0)</f>
        <v>#N/A</v>
      </c>
      <c r="H264" s="36" t="e">
        <f>VLOOKUP($C264,退机原始数据!$A:$AJ,32,0)</f>
        <v>#N/A</v>
      </c>
      <c r="I264" s="39"/>
      <c r="J264" s="8"/>
      <c r="K264" s="40"/>
      <c r="L264" s="41">
        <f t="shared" si="4"/>
        <v>0</v>
      </c>
      <c r="M264" s="42"/>
    </row>
    <row r="265" spans="1:13" ht="27" customHeight="1">
      <c r="A265" s="32"/>
      <c r="B265" s="33" t="e">
        <f>VLOOKUP($C265,退机原始数据!$A:$AJ,5,0)</f>
        <v>#N/A</v>
      </c>
      <c r="C265" s="10"/>
      <c r="D265" s="34" t="e">
        <f>VLOOKUP($C265,退机原始数据!$A:$AJ,11,0)</f>
        <v>#N/A</v>
      </c>
      <c r="E265" s="35" t="e">
        <f>VLOOKUP($C265,退机原始数据!$A:$AU,2,0)</f>
        <v>#N/A</v>
      </c>
      <c r="F265" s="7" t="e">
        <f>VLOOKUP($C265,退机原始数据!$A:$AJ,12,0)</f>
        <v>#N/A</v>
      </c>
      <c r="G265" s="36" t="e">
        <f>VLOOKUP($C265,退机原始数据!$A:$AJ,31,0)</f>
        <v>#N/A</v>
      </c>
      <c r="H265" s="36" t="e">
        <f>VLOOKUP($C265,退机原始数据!$A:$AJ,32,0)</f>
        <v>#N/A</v>
      </c>
      <c r="I265" s="39"/>
      <c r="J265" s="8"/>
      <c r="K265" s="40"/>
      <c r="L265" s="41">
        <f t="shared" si="4"/>
        <v>0</v>
      </c>
      <c r="M265" s="42"/>
    </row>
    <row r="266" spans="1:13" ht="27" customHeight="1">
      <c r="A266" s="32"/>
      <c r="B266" s="33" t="e">
        <f>VLOOKUP($C266,退机原始数据!$A:$AJ,5,0)</f>
        <v>#N/A</v>
      </c>
      <c r="C266" s="10"/>
      <c r="D266" s="34" t="e">
        <f>VLOOKUP($C266,退机原始数据!$A:$AJ,11,0)</f>
        <v>#N/A</v>
      </c>
      <c r="E266" s="35" t="e">
        <f>VLOOKUP($C266,退机原始数据!$A:$AU,2,0)</f>
        <v>#N/A</v>
      </c>
      <c r="F266" s="7" t="e">
        <f>VLOOKUP($C266,退机原始数据!$A:$AJ,12,0)</f>
        <v>#N/A</v>
      </c>
      <c r="G266" s="36" t="e">
        <f>VLOOKUP($C266,退机原始数据!$A:$AJ,31,0)</f>
        <v>#N/A</v>
      </c>
      <c r="H266" s="36" t="e">
        <f>VLOOKUP($C266,退机原始数据!$A:$AJ,32,0)</f>
        <v>#N/A</v>
      </c>
      <c r="I266" s="39"/>
      <c r="J266" s="8"/>
      <c r="K266" s="40"/>
      <c r="L266" s="41">
        <f t="shared" si="4"/>
        <v>0</v>
      </c>
      <c r="M266" s="42"/>
    </row>
    <row r="267" spans="1:13" ht="27" customHeight="1">
      <c r="A267" s="32"/>
      <c r="B267" s="33" t="e">
        <f>VLOOKUP($C267,退机原始数据!$A:$AJ,5,0)</f>
        <v>#N/A</v>
      </c>
      <c r="C267" s="10"/>
      <c r="D267" s="34" t="e">
        <f>VLOOKUP($C267,退机原始数据!$A:$AJ,11,0)</f>
        <v>#N/A</v>
      </c>
      <c r="E267" s="35" t="e">
        <f>VLOOKUP($C267,退机原始数据!$A:$AU,2,0)</f>
        <v>#N/A</v>
      </c>
      <c r="F267" s="7" t="e">
        <f>VLOOKUP($C267,退机原始数据!$A:$AJ,12,0)</f>
        <v>#N/A</v>
      </c>
      <c r="G267" s="36" t="e">
        <f>VLOOKUP($C267,退机原始数据!$A:$AJ,31,0)</f>
        <v>#N/A</v>
      </c>
      <c r="H267" s="36" t="e">
        <f>VLOOKUP($C267,退机原始数据!$A:$AJ,32,0)</f>
        <v>#N/A</v>
      </c>
      <c r="I267" s="39"/>
      <c r="J267" s="8"/>
      <c r="K267" s="40"/>
      <c r="L267" s="41">
        <f t="shared" si="4"/>
        <v>0</v>
      </c>
      <c r="M267" s="42"/>
    </row>
    <row r="268" spans="1:13" ht="27" customHeight="1">
      <c r="A268" s="32"/>
      <c r="B268" s="33" t="e">
        <f>VLOOKUP($C268,退机原始数据!$A:$AJ,5,0)</f>
        <v>#N/A</v>
      </c>
      <c r="C268" s="10"/>
      <c r="D268" s="34" t="e">
        <f>VLOOKUP($C268,退机原始数据!$A:$AJ,11,0)</f>
        <v>#N/A</v>
      </c>
      <c r="E268" s="35" t="e">
        <f>VLOOKUP($C268,退机原始数据!$A:$AU,2,0)</f>
        <v>#N/A</v>
      </c>
      <c r="F268" s="7" t="e">
        <f>VLOOKUP($C268,退机原始数据!$A:$AJ,12,0)</f>
        <v>#N/A</v>
      </c>
      <c r="G268" s="36" t="e">
        <f>VLOOKUP($C268,退机原始数据!$A:$AJ,31,0)</f>
        <v>#N/A</v>
      </c>
      <c r="H268" s="36" t="e">
        <f>VLOOKUP($C268,退机原始数据!$A:$AJ,32,0)</f>
        <v>#N/A</v>
      </c>
      <c r="I268" s="39"/>
      <c r="J268" s="8"/>
      <c r="K268" s="40"/>
      <c r="L268" s="41">
        <f t="shared" si="4"/>
        <v>0</v>
      </c>
      <c r="M268" s="42"/>
    </row>
    <row r="269" spans="1:13" ht="27" customHeight="1">
      <c r="A269" s="32"/>
      <c r="B269" s="33" t="e">
        <f>VLOOKUP($C269,退机原始数据!$A:$AJ,5,0)</f>
        <v>#N/A</v>
      </c>
      <c r="C269" s="10"/>
      <c r="D269" s="34" t="e">
        <f>VLOOKUP($C269,退机原始数据!$A:$AJ,11,0)</f>
        <v>#N/A</v>
      </c>
      <c r="E269" s="35" t="e">
        <f>VLOOKUP($C269,退机原始数据!$A:$AU,2,0)</f>
        <v>#N/A</v>
      </c>
      <c r="F269" s="7" t="e">
        <f>VLOOKUP($C269,退机原始数据!$A:$AJ,12,0)</f>
        <v>#N/A</v>
      </c>
      <c r="G269" s="36" t="e">
        <f>VLOOKUP($C269,退机原始数据!$A:$AJ,31,0)</f>
        <v>#N/A</v>
      </c>
      <c r="H269" s="36" t="e">
        <f>VLOOKUP($C269,退机原始数据!$A:$AJ,32,0)</f>
        <v>#N/A</v>
      </c>
      <c r="I269" s="39"/>
      <c r="J269" s="8"/>
      <c r="K269" s="40"/>
      <c r="L269" s="41">
        <f t="shared" si="4"/>
        <v>0</v>
      </c>
      <c r="M269" s="42"/>
    </row>
    <row r="270" spans="1:13" ht="27" customHeight="1">
      <c r="A270" s="32"/>
      <c r="B270" s="33" t="e">
        <f>VLOOKUP($C270,退机原始数据!$A:$AJ,5,0)</f>
        <v>#N/A</v>
      </c>
      <c r="C270" s="10"/>
      <c r="D270" s="34" t="e">
        <f>VLOOKUP($C270,退机原始数据!$A:$AJ,11,0)</f>
        <v>#N/A</v>
      </c>
      <c r="E270" s="35" t="e">
        <f>VLOOKUP($C270,退机原始数据!$A:$AU,2,0)</f>
        <v>#N/A</v>
      </c>
      <c r="F270" s="7" t="e">
        <f>VLOOKUP($C270,退机原始数据!$A:$AJ,12,0)</f>
        <v>#N/A</v>
      </c>
      <c r="G270" s="36" t="e">
        <f>VLOOKUP($C270,退机原始数据!$A:$AJ,31,0)</f>
        <v>#N/A</v>
      </c>
      <c r="H270" s="36" t="e">
        <f>VLOOKUP($C270,退机原始数据!$A:$AJ,32,0)</f>
        <v>#N/A</v>
      </c>
      <c r="I270" s="39"/>
      <c r="J270" s="8"/>
      <c r="K270" s="40"/>
      <c r="L270" s="41">
        <f t="shared" si="4"/>
        <v>0</v>
      </c>
      <c r="M270" s="42"/>
    </row>
    <row r="271" spans="1:13" ht="27" customHeight="1">
      <c r="A271" s="32"/>
      <c r="B271" s="33" t="e">
        <f>VLOOKUP($C271,退机原始数据!$A:$AJ,5,0)</f>
        <v>#N/A</v>
      </c>
      <c r="C271" s="10"/>
      <c r="D271" s="34" t="e">
        <f>VLOOKUP($C271,退机原始数据!$A:$AJ,11,0)</f>
        <v>#N/A</v>
      </c>
      <c r="E271" s="35" t="e">
        <f>VLOOKUP($C271,退机原始数据!$A:$AU,2,0)</f>
        <v>#N/A</v>
      </c>
      <c r="F271" s="7" t="e">
        <f>VLOOKUP($C271,退机原始数据!$A:$AJ,12,0)</f>
        <v>#N/A</v>
      </c>
      <c r="G271" s="36" t="e">
        <f>VLOOKUP($C271,退机原始数据!$A:$AJ,31,0)</f>
        <v>#N/A</v>
      </c>
      <c r="H271" s="36" t="e">
        <f>VLOOKUP($C271,退机原始数据!$A:$AJ,32,0)</f>
        <v>#N/A</v>
      </c>
      <c r="I271" s="39"/>
      <c r="J271" s="8"/>
      <c r="K271" s="40"/>
      <c r="L271" s="41">
        <f t="shared" si="4"/>
        <v>0</v>
      </c>
      <c r="M271" s="42"/>
    </row>
    <row r="272" spans="1:13" ht="27" customHeight="1">
      <c r="A272" s="32"/>
      <c r="B272" s="33" t="e">
        <f>VLOOKUP($C272,退机原始数据!$A:$AJ,5,0)</f>
        <v>#N/A</v>
      </c>
      <c r="C272" s="10"/>
      <c r="D272" s="34" t="e">
        <f>VLOOKUP($C272,退机原始数据!$A:$AJ,11,0)</f>
        <v>#N/A</v>
      </c>
      <c r="E272" s="35" t="e">
        <f>VLOOKUP($C272,退机原始数据!$A:$AU,2,0)</f>
        <v>#N/A</v>
      </c>
      <c r="F272" s="7" t="e">
        <f>VLOOKUP($C272,退机原始数据!$A:$AJ,12,0)</f>
        <v>#N/A</v>
      </c>
      <c r="G272" s="36" t="e">
        <f>VLOOKUP($C272,退机原始数据!$A:$AJ,31,0)</f>
        <v>#N/A</v>
      </c>
      <c r="H272" s="36" t="e">
        <f>VLOOKUP($C272,退机原始数据!$A:$AJ,32,0)</f>
        <v>#N/A</v>
      </c>
      <c r="I272" s="39"/>
      <c r="J272" s="8"/>
      <c r="K272" s="40"/>
      <c r="L272" s="41">
        <f t="shared" si="4"/>
        <v>0</v>
      </c>
      <c r="M272" s="42"/>
    </row>
    <row r="273" spans="1:13" ht="27" customHeight="1">
      <c r="A273" s="32"/>
      <c r="B273" s="33" t="e">
        <f>VLOOKUP($C273,退机原始数据!$A:$AJ,5,0)</f>
        <v>#N/A</v>
      </c>
      <c r="C273" s="10"/>
      <c r="D273" s="34" t="e">
        <f>VLOOKUP($C273,退机原始数据!$A:$AJ,11,0)</f>
        <v>#N/A</v>
      </c>
      <c r="E273" s="35" t="e">
        <f>VLOOKUP($C273,退机原始数据!$A:$AU,2,0)</f>
        <v>#N/A</v>
      </c>
      <c r="F273" s="7" t="e">
        <f>VLOOKUP($C273,退机原始数据!$A:$AJ,12,0)</f>
        <v>#N/A</v>
      </c>
      <c r="G273" s="36" t="e">
        <f>VLOOKUP($C273,退机原始数据!$A:$AJ,31,0)</f>
        <v>#N/A</v>
      </c>
      <c r="H273" s="36" t="e">
        <f>VLOOKUP($C273,退机原始数据!$A:$AJ,32,0)</f>
        <v>#N/A</v>
      </c>
      <c r="I273" s="39"/>
      <c r="J273" s="8"/>
      <c r="K273" s="40"/>
      <c r="L273" s="41">
        <f t="shared" si="4"/>
        <v>0</v>
      </c>
      <c r="M273" s="42"/>
    </row>
    <row r="274" spans="1:13" ht="27" customHeight="1">
      <c r="A274" s="32"/>
      <c r="B274" s="33" t="e">
        <f>VLOOKUP($C274,退机原始数据!$A:$AJ,5,0)</f>
        <v>#N/A</v>
      </c>
      <c r="C274" s="10"/>
      <c r="D274" s="34" t="e">
        <f>VLOOKUP($C274,退机原始数据!$A:$AJ,11,0)</f>
        <v>#N/A</v>
      </c>
      <c r="E274" s="35" t="e">
        <f>VLOOKUP($C274,退机原始数据!$A:$AU,2,0)</f>
        <v>#N/A</v>
      </c>
      <c r="F274" s="7" t="e">
        <f>VLOOKUP($C274,退机原始数据!$A:$AJ,12,0)</f>
        <v>#N/A</v>
      </c>
      <c r="G274" s="36" t="e">
        <f>VLOOKUP($C274,退机原始数据!$A:$AJ,31,0)</f>
        <v>#N/A</v>
      </c>
      <c r="H274" s="36" t="e">
        <f>VLOOKUP($C274,退机原始数据!$A:$AJ,32,0)</f>
        <v>#N/A</v>
      </c>
      <c r="I274" s="39"/>
      <c r="J274" s="8"/>
      <c r="K274" s="40"/>
      <c r="L274" s="41">
        <f t="shared" si="4"/>
        <v>0</v>
      </c>
      <c r="M274" s="42"/>
    </row>
    <row r="275" spans="1:13" ht="27" customHeight="1">
      <c r="A275" s="32"/>
      <c r="B275" s="33" t="e">
        <f>VLOOKUP($C275,退机原始数据!$A:$AJ,5,0)</f>
        <v>#N/A</v>
      </c>
      <c r="C275" s="10"/>
      <c r="D275" s="34" t="e">
        <f>VLOOKUP($C275,退机原始数据!$A:$AJ,11,0)</f>
        <v>#N/A</v>
      </c>
      <c r="E275" s="35" t="e">
        <f>VLOOKUP($C275,退机原始数据!$A:$AU,2,0)</f>
        <v>#N/A</v>
      </c>
      <c r="F275" s="7" t="e">
        <f>VLOOKUP($C275,退机原始数据!$A:$AJ,12,0)</f>
        <v>#N/A</v>
      </c>
      <c r="G275" s="36" t="e">
        <f>VLOOKUP($C275,退机原始数据!$A:$AJ,31,0)</f>
        <v>#N/A</v>
      </c>
      <c r="H275" s="36" t="e">
        <f>VLOOKUP($C275,退机原始数据!$A:$AJ,32,0)</f>
        <v>#N/A</v>
      </c>
      <c r="I275" s="39"/>
      <c r="J275" s="8"/>
      <c r="K275" s="40"/>
      <c r="L275" s="41">
        <f t="shared" si="4"/>
        <v>0</v>
      </c>
      <c r="M275" s="42"/>
    </row>
    <row r="276" spans="1:13" ht="27" customHeight="1">
      <c r="A276" s="32"/>
      <c r="B276" s="33" t="e">
        <f>VLOOKUP($C276,退机原始数据!$A:$AJ,5,0)</f>
        <v>#N/A</v>
      </c>
      <c r="C276" s="10"/>
      <c r="D276" s="34" t="e">
        <f>VLOOKUP($C276,退机原始数据!$A:$AJ,11,0)</f>
        <v>#N/A</v>
      </c>
      <c r="E276" s="35" t="e">
        <f>VLOOKUP($C276,退机原始数据!$A:$AU,2,0)</f>
        <v>#N/A</v>
      </c>
      <c r="F276" s="7" t="e">
        <f>VLOOKUP($C276,退机原始数据!$A:$AJ,12,0)</f>
        <v>#N/A</v>
      </c>
      <c r="G276" s="36" t="e">
        <f>VLOOKUP($C276,退机原始数据!$A:$AJ,31,0)</f>
        <v>#N/A</v>
      </c>
      <c r="H276" s="36" t="e">
        <f>VLOOKUP($C276,退机原始数据!$A:$AJ,32,0)</f>
        <v>#N/A</v>
      </c>
      <c r="I276" s="39"/>
      <c r="J276" s="8"/>
      <c r="K276" s="40"/>
      <c r="L276" s="41">
        <f t="shared" si="4"/>
        <v>0</v>
      </c>
      <c r="M276" s="42"/>
    </row>
    <row r="277" spans="1:13" ht="27" customHeight="1">
      <c r="A277" s="32"/>
      <c r="B277" s="33" t="e">
        <f>VLOOKUP($C277,退机原始数据!$A:$AJ,5,0)</f>
        <v>#N/A</v>
      </c>
      <c r="C277" s="10"/>
      <c r="D277" s="34" t="e">
        <f>VLOOKUP($C277,退机原始数据!$A:$AJ,11,0)</f>
        <v>#N/A</v>
      </c>
      <c r="E277" s="35" t="e">
        <f>VLOOKUP($C277,退机原始数据!$A:$AU,2,0)</f>
        <v>#N/A</v>
      </c>
      <c r="F277" s="7" t="e">
        <f>VLOOKUP($C277,退机原始数据!$A:$AJ,12,0)</f>
        <v>#N/A</v>
      </c>
      <c r="G277" s="36" t="e">
        <f>VLOOKUP($C277,退机原始数据!$A:$AJ,31,0)</f>
        <v>#N/A</v>
      </c>
      <c r="H277" s="36" t="e">
        <f>VLOOKUP($C277,退机原始数据!$A:$AJ,32,0)</f>
        <v>#N/A</v>
      </c>
      <c r="I277" s="39"/>
      <c r="J277" s="8"/>
      <c r="K277" s="40"/>
      <c r="L277" s="41">
        <f t="shared" si="4"/>
        <v>0</v>
      </c>
      <c r="M277" s="42"/>
    </row>
    <row r="278" spans="1:13" ht="27" customHeight="1">
      <c r="A278" s="32"/>
      <c r="B278" s="33" t="e">
        <f>VLOOKUP($C278,退机原始数据!$A:$AJ,5,0)</f>
        <v>#N/A</v>
      </c>
      <c r="C278" s="10"/>
      <c r="D278" s="34" t="e">
        <f>VLOOKUP($C278,退机原始数据!$A:$AJ,11,0)</f>
        <v>#N/A</v>
      </c>
      <c r="E278" s="35" t="e">
        <f>VLOOKUP($C278,退机原始数据!$A:$AU,2,0)</f>
        <v>#N/A</v>
      </c>
      <c r="F278" s="7" t="e">
        <f>VLOOKUP($C278,退机原始数据!$A:$AJ,12,0)</f>
        <v>#N/A</v>
      </c>
      <c r="G278" s="36" t="e">
        <f>VLOOKUP($C278,退机原始数据!$A:$AJ,31,0)</f>
        <v>#N/A</v>
      </c>
      <c r="H278" s="36" t="e">
        <f>VLOOKUP($C278,退机原始数据!$A:$AJ,32,0)</f>
        <v>#N/A</v>
      </c>
      <c r="I278" s="39"/>
      <c r="J278" s="8"/>
      <c r="K278" s="40"/>
      <c r="L278" s="41">
        <f t="shared" si="4"/>
        <v>0</v>
      </c>
      <c r="M278" s="42"/>
    </row>
    <row r="279" spans="1:13" ht="27" customHeight="1">
      <c r="A279" s="32"/>
      <c r="B279" s="33" t="e">
        <f>VLOOKUP($C279,退机原始数据!$A:$AJ,5,0)</f>
        <v>#N/A</v>
      </c>
      <c r="C279" s="10"/>
      <c r="D279" s="34" t="e">
        <f>VLOOKUP($C279,退机原始数据!$A:$AJ,11,0)</f>
        <v>#N/A</v>
      </c>
      <c r="E279" s="35" t="e">
        <f>VLOOKUP($C279,退机原始数据!$A:$AU,2,0)</f>
        <v>#N/A</v>
      </c>
      <c r="F279" s="7" t="e">
        <f>VLOOKUP($C279,退机原始数据!$A:$AJ,12,0)</f>
        <v>#N/A</v>
      </c>
      <c r="G279" s="36" t="e">
        <f>VLOOKUP($C279,退机原始数据!$A:$AJ,31,0)</f>
        <v>#N/A</v>
      </c>
      <c r="H279" s="36" t="e">
        <f>VLOOKUP($C279,退机原始数据!$A:$AJ,32,0)</f>
        <v>#N/A</v>
      </c>
      <c r="I279" s="39"/>
      <c r="J279" s="8"/>
      <c r="K279" s="40"/>
      <c r="L279" s="41">
        <f t="shared" si="4"/>
        <v>0</v>
      </c>
      <c r="M279" s="42"/>
    </row>
    <row r="280" spans="1:13" ht="27" customHeight="1">
      <c r="A280" s="32"/>
      <c r="B280" s="33" t="e">
        <f>VLOOKUP($C280,退机原始数据!$A:$AJ,5,0)</f>
        <v>#N/A</v>
      </c>
      <c r="C280" s="10"/>
      <c r="D280" s="34" t="e">
        <f>VLOOKUP($C280,退机原始数据!$A:$AJ,11,0)</f>
        <v>#N/A</v>
      </c>
      <c r="E280" s="35" t="e">
        <f>VLOOKUP($C280,退机原始数据!$A:$AU,2,0)</f>
        <v>#N/A</v>
      </c>
      <c r="F280" s="7" t="e">
        <f>VLOOKUP($C280,退机原始数据!$A:$AJ,12,0)</f>
        <v>#N/A</v>
      </c>
      <c r="G280" s="36" t="e">
        <f>VLOOKUP($C280,退机原始数据!$A:$AJ,31,0)</f>
        <v>#N/A</v>
      </c>
      <c r="H280" s="36" t="e">
        <f>VLOOKUP($C280,退机原始数据!$A:$AJ,32,0)</f>
        <v>#N/A</v>
      </c>
      <c r="I280" s="39"/>
      <c r="J280" s="8"/>
      <c r="K280" s="40"/>
      <c r="L280" s="41">
        <f t="shared" si="4"/>
        <v>0</v>
      </c>
      <c r="M280" s="42"/>
    </row>
    <row r="281" spans="1:13" ht="27" customHeight="1">
      <c r="A281" s="32"/>
      <c r="B281" s="33" t="e">
        <f>VLOOKUP($C281,退机原始数据!$A:$AJ,5,0)</f>
        <v>#N/A</v>
      </c>
      <c r="C281" s="10"/>
      <c r="D281" s="34" t="e">
        <f>VLOOKUP($C281,退机原始数据!$A:$AJ,11,0)</f>
        <v>#N/A</v>
      </c>
      <c r="E281" s="35" t="e">
        <f>VLOOKUP($C281,退机原始数据!$A:$AU,2,0)</f>
        <v>#N/A</v>
      </c>
      <c r="F281" s="7" t="e">
        <f>VLOOKUP($C281,退机原始数据!$A:$AJ,12,0)</f>
        <v>#N/A</v>
      </c>
      <c r="G281" s="36" t="e">
        <f>VLOOKUP($C281,退机原始数据!$A:$AJ,31,0)</f>
        <v>#N/A</v>
      </c>
      <c r="H281" s="36" t="e">
        <f>VLOOKUP($C281,退机原始数据!$A:$AJ,32,0)</f>
        <v>#N/A</v>
      </c>
      <c r="I281" s="39"/>
      <c r="J281" s="8"/>
      <c r="K281" s="40"/>
      <c r="L281" s="41">
        <f t="shared" si="4"/>
        <v>0</v>
      </c>
      <c r="M281" s="42"/>
    </row>
    <row r="282" spans="1:13" ht="27" customHeight="1">
      <c r="A282" s="32"/>
      <c r="B282" s="33" t="e">
        <f>VLOOKUP($C282,退机原始数据!$A:$AJ,5,0)</f>
        <v>#N/A</v>
      </c>
      <c r="C282" s="10"/>
      <c r="D282" s="34" t="e">
        <f>VLOOKUP($C282,退机原始数据!$A:$AJ,11,0)</f>
        <v>#N/A</v>
      </c>
      <c r="E282" s="35" t="e">
        <f>VLOOKUP($C282,退机原始数据!$A:$AU,2,0)</f>
        <v>#N/A</v>
      </c>
      <c r="F282" s="7" t="e">
        <f>VLOOKUP($C282,退机原始数据!$A:$AJ,12,0)</f>
        <v>#N/A</v>
      </c>
      <c r="G282" s="36" t="e">
        <f>VLOOKUP($C282,退机原始数据!$A:$AJ,31,0)</f>
        <v>#N/A</v>
      </c>
      <c r="H282" s="36" t="e">
        <f>VLOOKUP($C282,退机原始数据!$A:$AJ,32,0)</f>
        <v>#N/A</v>
      </c>
      <c r="I282" s="39"/>
      <c r="J282" s="8"/>
      <c r="K282" s="40"/>
      <c r="L282" s="41">
        <f t="shared" si="4"/>
        <v>0</v>
      </c>
      <c r="M282" s="42"/>
    </row>
    <row r="283" spans="1:13" ht="27" customHeight="1">
      <c r="A283" s="32"/>
      <c r="B283" s="33" t="e">
        <f>VLOOKUP($C283,退机原始数据!$A:$AJ,5,0)</f>
        <v>#N/A</v>
      </c>
      <c r="C283" s="10"/>
      <c r="D283" s="34" t="e">
        <f>VLOOKUP($C283,退机原始数据!$A:$AJ,11,0)</f>
        <v>#N/A</v>
      </c>
      <c r="E283" s="35" t="e">
        <f>VLOOKUP($C283,退机原始数据!$A:$AU,2,0)</f>
        <v>#N/A</v>
      </c>
      <c r="F283" s="7" t="e">
        <f>VLOOKUP($C283,退机原始数据!$A:$AJ,12,0)</f>
        <v>#N/A</v>
      </c>
      <c r="G283" s="36" t="e">
        <f>VLOOKUP($C283,退机原始数据!$A:$AJ,31,0)</f>
        <v>#N/A</v>
      </c>
      <c r="H283" s="36" t="e">
        <f>VLOOKUP($C283,退机原始数据!$A:$AJ,32,0)</f>
        <v>#N/A</v>
      </c>
      <c r="I283" s="39"/>
      <c r="J283" s="8"/>
      <c r="K283" s="40"/>
      <c r="L283" s="41">
        <f t="shared" si="4"/>
        <v>0</v>
      </c>
      <c r="M283" s="42"/>
    </row>
    <row r="284" spans="1:13" ht="27" customHeight="1">
      <c r="A284" s="32"/>
      <c r="B284" s="33" t="e">
        <f>VLOOKUP($C284,退机原始数据!$A:$AJ,5,0)</f>
        <v>#N/A</v>
      </c>
      <c r="C284" s="10"/>
      <c r="D284" s="34" t="e">
        <f>VLOOKUP($C284,退机原始数据!$A:$AJ,11,0)</f>
        <v>#N/A</v>
      </c>
      <c r="E284" s="35" t="e">
        <f>VLOOKUP($C284,退机原始数据!$A:$AU,2,0)</f>
        <v>#N/A</v>
      </c>
      <c r="F284" s="7" t="e">
        <f>VLOOKUP($C284,退机原始数据!$A:$AJ,12,0)</f>
        <v>#N/A</v>
      </c>
      <c r="G284" s="36" t="e">
        <f>VLOOKUP($C284,退机原始数据!$A:$AJ,31,0)</f>
        <v>#N/A</v>
      </c>
      <c r="H284" s="36" t="e">
        <f>VLOOKUP($C284,退机原始数据!$A:$AJ,32,0)</f>
        <v>#N/A</v>
      </c>
      <c r="I284" s="39"/>
      <c r="J284" s="8"/>
      <c r="K284" s="40"/>
      <c r="L284" s="41">
        <f t="shared" si="4"/>
        <v>0</v>
      </c>
      <c r="M284" s="42"/>
    </row>
    <row r="285" spans="1:13" ht="27" customHeight="1">
      <c r="A285" s="32"/>
      <c r="B285" s="33" t="e">
        <f>VLOOKUP($C285,退机原始数据!$A:$AJ,5,0)</f>
        <v>#N/A</v>
      </c>
      <c r="C285" s="10"/>
      <c r="D285" s="34" t="e">
        <f>VLOOKUP($C285,退机原始数据!$A:$AJ,11,0)</f>
        <v>#N/A</v>
      </c>
      <c r="E285" s="35" t="e">
        <f>VLOOKUP($C285,退机原始数据!$A:$AU,2,0)</f>
        <v>#N/A</v>
      </c>
      <c r="F285" s="7" t="e">
        <f>VLOOKUP($C285,退机原始数据!$A:$AJ,12,0)</f>
        <v>#N/A</v>
      </c>
      <c r="G285" s="36" t="e">
        <f>VLOOKUP($C285,退机原始数据!$A:$AJ,31,0)</f>
        <v>#N/A</v>
      </c>
      <c r="H285" s="36" t="e">
        <f>VLOOKUP($C285,退机原始数据!$A:$AJ,32,0)</f>
        <v>#N/A</v>
      </c>
      <c r="I285" s="39"/>
      <c r="J285" s="8"/>
      <c r="K285" s="40"/>
      <c r="L285" s="41">
        <f t="shared" si="4"/>
        <v>0</v>
      </c>
      <c r="M285" s="42"/>
    </row>
    <row r="286" spans="1:13" ht="27" customHeight="1">
      <c r="A286" s="32"/>
      <c r="B286" s="33" t="e">
        <f>VLOOKUP($C286,退机原始数据!$A:$AJ,5,0)</f>
        <v>#N/A</v>
      </c>
      <c r="C286" s="10"/>
      <c r="D286" s="34" t="e">
        <f>VLOOKUP($C286,退机原始数据!$A:$AJ,11,0)</f>
        <v>#N/A</v>
      </c>
      <c r="E286" s="35" t="e">
        <f>VLOOKUP($C286,退机原始数据!$A:$AU,2,0)</f>
        <v>#N/A</v>
      </c>
      <c r="F286" s="7" t="e">
        <f>VLOOKUP($C286,退机原始数据!$A:$AJ,12,0)</f>
        <v>#N/A</v>
      </c>
      <c r="G286" s="36" t="e">
        <f>VLOOKUP($C286,退机原始数据!$A:$AJ,31,0)</f>
        <v>#N/A</v>
      </c>
      <c r="H286" s="36" t="e">
        <f>VLOOKUP($C286,退机原始数据!$A:$AJ,32,0)</f>
        <v>#N/A</v>
      </c>
      <c r="I286" s="39"/>
      <c r="J286" s="8"/>
      <c r="K286" s="40"/>
      <c r="L286" s="41">
        <f t="shared" si="4"/>
        <v>0</v>
      </c>
      <c r="M286" s="42"/>
    </row>
    <row r="287" spans="1:13" ht="27" customHeight="1">
      <c r="A287" s="32"/>
      <c r="B287" s="33" t="e">
        <f>VLOOKUP($C287,退机原始数据!$A:$AJ,5,0)</f>
        <v>#N/A</v>
      </c>
      <c r="C287" s="10"/>
      <c r="D287" s="34" t="e">
        <f>VLOOKUP($C287,退机原始数据!$A:$AJ,11,0)</f>
        <v>#N/A</v>
      </c>
      <c r="E287" s="35" t="e">
        <f>VLOOKUP($C287,退机原始数据!$A:$AU,2,0)</f>
        <v>#N/A</v>
      </c>
      <c r="F287" s="7" t="e">
        <f>VLOOKUP($C287,退机原始数据!$A:$AJ,12,0)</f>
        <v>#N/A</v>
      </c>
      <c r="G287" s="36" t="e">
        <f>VLOOKUP($C287,退机原始数据!$A:$AJ,31,0)</f>
        <v>#N/A</v>
      </c>
      <c r="H287" s="36" t="e">
        <f>VLOOKUP($C287,退机原始数据!$A:$AJ,32,0)</f>
        <v>#N/A</v>
      </c>
      <c r="I287" s="39"/>
      <c r="J287" s="8"/>
      <c r="K287" s="40"/>
      <c r="L287" s="41">
        <f t="shared" si="4"/>
        <v>0</v>
      </c>
      <c r="M287" s="42"/>
    </row>
    <row r="288" spans="1:13" ht="27" customHeight="1">
      <c r="A288" s="32"/>
      <c r="B288" s="33" t="e">
        <f>VLOOKUP($C288,退机原始数据!$A:$AJ,5,0)</f>
        <v>#N/A</v>
      </c>
      <c r="C288" s="10"/>
      <c r="D288" s="34" t="e">
        <f>VLOOKUP($C288,退机原始数据!$A:$AJ,11,0)</f>
        <v>#N/A</v>
      </c>
      <c r="E288" s="35" t="e">
        <f>VLOOKUP($C288,退机原始数据!$A:$AU,2,0)</f>
        <v>#N/A</v>
      </c>
      <c r="F288" s="7" t="e">
        <f>VLOOKUP($C288,退机原始数据!$A:$AJ,12,0)</f>
        <v>#N/A</v>
      </c>
      <c r="G288" s="36" t="e">
        <f>VLOOKUP($C288,退机原始数据!$A:$AJ,31,0)</f>
        <v>#N/A</v>
      </c>
      <c r="H288" s="36" t="e">
        <f>VLOOKUP($C288,退机原始数据!$A:$AJ,32,0)</f>
        <v>#N/A</v>
      </c>
      <c r="I288" s="39"/>
      <c r="J288" s="8"/>
      <c r="K288" s="40"/>
      <c r="L288" s="41">
        <f t="shared" si="4"/>
        <v>0</v>
      </c>
      <c r="M288" s="42"/>
    </row>
    <row r="289" spans="1:13" ht="27" customHeight="1">
      <c r="A289" s="32"/>
      <c r="B289" s="33" t="e">
        <f>VLOOKUP($C289,退机原始数据!$A:$AJ,5,0)</f>
        <v>#N/A</v>
      </c>
      <c r="C289" s="10"/>
      <c r="D289" s="34" t="e">
        <f>VLOOKUP($C289,退机原始数据!$A:$AJ,11,0)</f>
        <v>#N/A</v>
      </c>
      <c r="E289" s="35" t="e">
        <f>VLOOKUP($C289,退机原始数据!$A:$AU,2,0)</f>
        <v>#N/A</v>
      </c>
      <c r="F289" s="7" t="e">
        <f>VLOOKUP($C289,退机原始数据!$A:$AJ,12,0)</f>
        <v>#N/A</v>
      </c>
      <c r="G289" s="36" t="e">
        <f>VLOOKUP($C289,退机原始数据!$A:$AJ,31,0)</f>
        <v>#N/A</v>
      </c>
      <c r="H289" s="36" t="e">
        <f>VLOOKUP($C289,退机原始数据!$A:$AJ,32,0)</f>
        <v>#N/A</v>
      </c>
      <c r="I289" s="39"/>
      <c r="J289" s="8"/>
      <c r="K289" s="40"/>
      <c r="L289" s="41">
        <f t="shared" si="4"/>
        <v>0</v>
      </c>
      <c r="M289" s="42"/>
    </row>
    <row r="290" spans="1:13" ht="27" customHeight="1">
      <c r="A290" s="32"/>
      <c r="B290" s="33" t="e">
        <f>VLOOKUP($C290,退机原始数据!$A:$AJ,5,0)</f>
        <v>#N/A</v>
      </c>
      <c r="C290" s="10"/>
      <c r="D290" s="34" t="e">
        <f>VLOOKUP($C290,退机原始数据!$A:$AJ,11,0)</f>
        <v>#N/A</v>
      </c>
      <c r="E290" s="35" t="e">
        <f>VLOOKUP($C290,退机原始数据!$A:$AU,2,0)</f>
        <v>#N/A</v>
      </c>
      <c r="F290" s="7" t="e">
        <f>VLOOKUP($C290,退机原始数据!$A:$AJ,12,0)</f>
        <v>#N/A</v>
      </c>
      <c r="G290" s="36" t="e">
        <f>VLOOKUP($C290,退机原始数据!$A:$AJ,31,0)</f>
        <v>#N/A</v>
      </c>
      <c r="H290" s="36" t="e">
        <f>VLOOKUP($C290,退机原始数据!$A:$AJ,32,0)</f>
        <v>#N/A</v>
      </c>
      <c r="I290" s="39"/>
      <c r="J290" s="8"/>
      <c r="K290" s="40"/>
      <c r="L290" s="41">
        <f t="shared" si="4"/>
        <v>0</v>
      </c>
      <c r="M290" s="42"/>
    </row>
    <row r="291" spans="1:13" ht="27" customHeight="1">
      <c r="A291" s="32"/>
      <c r="B291" s="33" t="e">
        <f>VLOOKUP($C291,退机原始数据!$A:$AJ,5,0)</f>
        <v>#N/A</v>
      </c>
      <c r="C291" s="10"/>
      <c r="D291" s="34" t="e">
        <f>VLOOKUP($C291,退机原始数据!$A:$AJ,11,0)</f>
        <v>#N/A</v>
      </c>
      <c r="E291" s="35" t="e">
        <f>VLOOKUP($C291,退机原始数据!$A:$AU,2,0)</f>
        <v>#N/A</v>
      </c>
      <c r="F291" s="7" t="e">
        <f>VLOOKUP($C291,退机原始数据!$A:$AJ,12,0)</f>
        <v>#N/A</v>
      </c>
      <c r="G291" s="36" t="e">
        <f>VLOOKUP($C291,退机原始数据!$A:$AJ,31,0)</f>
        <v>#N/A</v>
      </c>
      <c r="H291" s="36" t="e">
        <f>VLOOKUP($C291,退机原始数据!$A:$AJ,32,0)</f>
        <v>#N/A</v>
      </c>
      <c r="I291" s="39"/>
      <c r="J291" s="8"/>
      <c r="K291" s="40"/>
      <c r="L291" s="41">
        <f t="shared" si="4"/>
        <v>0</v>
      </c>
      <c r="M291" s="42"/>
    </row>
    <row r="292" spans="1:13" ht="27" customHeight="1">
      <c r="A292" s="32"/>
      <c r="B292" s="33" t="e">
        <f>VLOOKUP($C292,退机原始数据!$A:$AJ,5,0)</f>
        <v>#N/A</v>
      </c>
      <c r="C292" s="10"/>
      <c r="D292" s="34" t="e">
        <f>VLOOKUP($C292,退机原始数据!$A:$AJ,11,0)</f>
        <v>#N/A</v>
      </c>
      <c r="E292" s="35" t="e">
        <f>VLOOKUP($C292,退机原始数据!$A:$AU,2,0)</f>
        <v>#N/A</v>
      </c>
      <c r="F292" s="7" t="e">
        <f>VLOOKUP($C292,退机原始数据!$A:$AJ,12,0)</f>
        <v>#N/A</v>
      </c>
      <c r="G292" s="36" t="e">
        <f>VLOOKUP($C292,退机原始数据!$A:$AJ,31,0)</f>
        <v>#N/A</v>
      </c>
      <c r="H292" s="36" t="e">
        <f>VLOOKUP($C292,退机原始数据!$A:$AJ,32,0)</f>
        <v>#N/A</v>
      </c>
      <c r="I292" s="39"/>
      <c r="J292" s="8"/>
      <c r="K292" s="40"/>
      <c r="L292" s="41">
        <f t="shared" si="4"/>
        <v>0</v>
      </c>
      <c r="M292" s="42"/>
    </row>
    <row r="293" spans="1:13" ht="27" customHeight="1">
      <c r="A293" s="32"/>
      <c r="B293" s="33" t="e">
        <f>VLOOKUP($C293,退机原始数据!$A:$AJ,5,0)</f>
        <v>#N/A</v>
      </c>
      <c r="C293" s="10"/>
      <c r="D293" s="34" t="e">
        <f>VLOOKUP($C293,退机原始数据!$A:$AJ,11,0)</f>
        <v>#N/A</v>
      </c>
      <c r="E293" s="35" t="e">
        <f>VLOOKUP($C293,退机原始数据!$A:$AU,2,0)</f>
        <v>#N/A</v>
      </c>
      <c r="F293" s="7" t="e">
        <f>VLOOKUP($C293,退机原始数据!$A:$AJ,12,0)</f>
        <v>#N/A</v>
      </c>
      <c r="G293" s="36" t="e">
        <f>VLOOKUP($C293,退机原始数据!$A:$AJ,31,0)</f>
        <v>#N/A</v>
      </c>
      <c r="H293" s="36" t="e">
        <f>VLOOKUP($C293,退机原始数据!$A:$AJ,32,0)</f>
        <v>#N/A</v>
      </c>
      <c r="I293" s="39"/>
      <c r="J293" s="8"/>
      <c r="K293" s="40"/>
      <c r="L293" s="41">
        <f t="shared" si="4"/>
        <v>0</v>
      </c>
      <c r="M293" s="42"/>
    </row>
    <row r="294" spans="1:13" ht="27" customHeight="1">
      <c r="A294" s="32"/>
      <c r="B294" s="33" t="e">
        <f>VLOOKUP($C294,退机原始数据!$A:$AJ,5,0)</f>
        <v>#N/A</v>
      </c>
      <c r="C294" s="10"/>
      <c r="D294" s="34" t="e">
        <f>VLOOKUP($C294,退机原始数据!$A:$AJ,11,0)</f>
        <v>#N/A</v>
      </c>
      <c r="E294" s="35" t="e">
        <f>VLOOKUP($C294,退机原始数据!$A:$AU,2,0)</f>
        <v>#N/A</v>
      </c>
      <c r="F294" s="7" t="e">
        <f>VLOOKUP($C294,退机原始数据!$A:$AJ,12,0)</f>
        <v>#N/A</v>
      </c>
      <c r="G294" s="36" t="e">
        <f>VLOOKUP($C294,退机原始数据!$A:$AJ,31,0)</f>
        <v>#N/A</v>
      </c>
      <c r="H294" s="36" t="e">
        <f>VLOOKUP($C294,退机原始数据!$A:$AJ,32,0)</f>
        <v>#N/A</v>
      </c>
      <c r="I294" s="39"/>
      <c r="J294" s="8"/>
      <c r="K294" s="40"/>
      <c r="L294" s="41">
        <f t="shared" si="4"/>
        <v>0</v>
      </c>
      <c r="M294" s="42"/>
    </row>
    <row r="295" spans="1:13" ht="27" customHeight="1">
      <c r="A295" s="32"/>
      <c r="B295" s="33" t="e">
        <f>VLOOKUP($C295,退机原始数据!$A:$AJ,5,0)</f>
        <v>#N/A</v>
      </c>
      <c r="C295" s="10"/>
      <c r="D295" s="34" t="e">
        <f>VLOOKUP($C295,退机原始数据!$A:$AJ,11,0)</f>
        <v>#N/A</v>
      </c>
      <c r="E295" s="35" t="e">
        <f>VLOOKUP($C295,退机原始数据!$A:$AU,2,0)</f>
        <v>#N/A</v>
      </c>
      <c r="F295" s="7" t="e">
        <f>VLOOKUP($C295,退机原始数据!$A:$AJ,12,0)</f>
        <v>#N/A</v>
      </c>
      <c r="G295" s="36" t="e">
        <f>VLOOKUP($C295,退机原始数据!$A:$AJ,31,0)</f>
        <v>#N/A</v>
      </c>
      <c r="H295" s="36" t="e">
        <f>VLOOKUP($C295,退机原始数据!$A:$AJ,32,0)</f>
        <v>#N/A</v>
      </c>
      <c r="I295" s="39"/>
      <c r="J295" s="8"/>
      <c r="K295" s="40"/>
      <c r="L295" s="41">
        <f t="shared" si="4"/>
        <v>0</v>
      </c>
      <c r="M295" s="42"/>
    </row>
    <row r="296" spans="1:13" ht="27" customHeight="1">
      <c r="A296" s="32"/>
      <c r="B296" s="33" t="e">
        <f>VLOOKUP($C296,退机原始数据!$A:$AJ,5,0)</f>
        <v>#N/A</v>
      </c>
      <c r="C296" s="10"/>
      <c r="D296" s="34" t="e">
        <f>VLOOKUP($C296,退机原始数据!$A:$AJ,11,0)</f>
        <v>#N/A</v>
      </c>
      <c r="E296" s="35" t="e">
        <f>VLOOKUP($C296,退机原始数据!$A:$AU,2,0)</f>
        <v>#N/A</v>
      </c>
      <c r="F296" s="7" t="e">
        <f>VLOOKUP($C296,退机原始数据!$A:$AJ,12,0)</f>
        <v>#N/A</v>
      </c>
      <c r="G296" s="36" t="e">
        <f>VLOOKUP($C296,退机原始数据!$A:$AJ,31,0)</f>
        <v>#N/A</v>
      </c>
      <c r="H296" s="36" t="e">
        <f>VLOOKUP($C296,退机原始数据!$A:$AJ,32,0)</f>
        <v>#N/A</v>
      </c>
      <c r="I296" s="39"/>
      <c r="J296" s="8"/>
      <c r="K296" s="40"/>
      <c r="L296" s="41">
        <f t="shared" si="4"/>
        <v>0</v>
      </c>
      <c r="M296" s="42"/>
    </row>
    <row r="297" spans="1:13" ht="27" customHeight="1">
      <c r="A297" s="32"/>
      <c r="B297" s="33" t="e">
        <f>VLOOKUP($C297,退机原始数据!$A:$AJ,5,0)</f>
        <v>#N/A</v>
      </c>
      <c r="C297" s="10"/>
      <c r="D297" s="34" t="e">
        <f>VLOOKUP($C297,退机原始数据!$A:$AJ,11,0)</f>
        <v>#N/A</v>
      </c>
      <c r="E297" s="35" t="e">
        <f>VLOOKUP($C297,退机原始数据!$A:$AU,2,0)</f>
        <v>#N/A</v>
      </c>
      <c r="F297" s="7" t="e">
        <f>VLOOKUP($C297,退机原始数据!$A:$AJ,12,0)</f>
        <v>#N/A</v>
      </c>
      <c r="G297" s="36" t="e">
        <f>VLOOKUP($C297,退机原始数据!$A:$AJ,31,0)</f>
        <v>#N/A</v>
      </c>
      <c r="H297" s="36" t="e">
        <f>VLOOKUP($C297,退机原始数据!$A:$AJ,32,0)</f>
        <v>#N/A</v>
      </c>
      <c r="I297" s="39"/>
      <c r="J297" s="8"/>
      <c r="K297" s="40"/>
      <c r="L297" s="41">
        <f t="shared" si="4"/>
        <v>0</v>
      </c>
      <c r="M297" s="42"/>
    </row>
    <row r="298" spans="1:13" ht="27" customHeight="1">
      <c r="A298" s="32"/>
      <c r="B298" s="33" t="e">
        <f>VLOOKUP($C298,退机原始数据!$A:$AJ,5,0)</f>
        <v>#N/A</v>
      </c>
      <c r="C298" s="10"/>
      <c r="D298" s="34" t="e">
        <f>VLOOKUP($C298,退机原始数据!$A:$AJ,11,0)</f>
        <v>#N/A</v>
      </c>
      <c r="E298" s="35" t="e">
        <f>VLOOKUP($C298,退机原始数据!$A:$AU,2,0)</f>
        <v>#N/A</v>
      </c>
      <c r="F298" s="7" t="e">
        <f>VLOOKUP($C298,退机原始数据!$A:$AJ,12,0)</f>
        <v>#N/A</v>
      </c>
      <c r="G298" s="36" t="e">
        <f>VLOOKUP($C298,退机原始数据!$A:$AJ,31,0)</f>
        <v>#N/A</v>
      </c>
      <c r="H298" s="36" t="e">
        <f>VLOOKUP($C298,退机原始数据!$A:$AJ,32,0)</f>
        <v>#N/A</v>
      </c>
      <c r="I298" s="39"/>
      <c r="J298" s="8"/>
      <c r="K298" s="40"/>
      <c r="L298" s="41">
        <f t="shared" si="4"/>
        <v>0</v>
      </c>
      <c r="M298" s="42"/>
    </row>
    <row r="299" spans="1:13" ht="27" customHeight="1">
      <c r="A299" s="32"/>
      <c r="B299" s="33" t="e">
        <f>VLOOKUP($C299,退机原始数据!$A:$AJ,5,0)</f>
        <v>#N/A</v>
      </c>
      <c r="C299" s="10"/>
      <c r="D299" s="34" t="e">
        <f>VLOOKUP($C299,退机原始数据!$A:$AJ,11,0)</f>
        <v>#N/A</v>
      </c>
      <c r="E299" s="35" t="e">
        <f>VLOOKUP($C299,退机原始数据!$A:$AU,2,0)</f>
        <v>#N/A</v>
      </c>
      <c r="F299" s="7" t="e">
        <f>VLOOKUP($C299,退机原始数据!$A:$AJ,12,0)</f>
        <v>#N/A</v>
      </c>
      <c r="G299" s="36" t="e">
        <f>VLOOKUP($C299,退机原始数据!$A:$AJ,31,0)</f>
        <v>#N/A</v>
      </c>
      <c r="H299" s="36" t="e">
        <f>VLOOKUP($C299,退机原始数据!$A:$AJ,32,0)</f>
        <v>#N/A</v>
      </c>
      <c r="I299" s="39"/>
      <c r="J299" s="8"/>
      <c r="K299" s="40"/>
      <c r="L299" s="41">
        <f t="shared" si="4"/>
        <v>0</v>
      </c>
      <c r="M299" s="42"/>
    </row>
    <row r="300" spans="1:13" ht="27" customHeight="1">
      <c r="A300" s="32"/>
      <c r="B300" s="33" t="e">
        <f>VLOOKUP($C300,退机原始数据!$A:$AJ,5,0)</f>
        <v>#N/A</v>
      </c>
      <c r="C300" s="10"/>
      <c r="D300" s="34" t="e">
        <f>VLOOKUP($C300,退机原始数据!$A:$AJ,11,0)</f>
        <v>#N/A</v>
      </c>
      <c r="E300" s="35" t="e">
        <f>VLOOKUP($C300,退机原始数据!$A:$AU,2,0)</f>
        <v>#N/A</v>
      </c>
      <c r="F300" s="7" t="e">
        <f>VLOOKUP($C300,退机原始数据!$A:$AJ,12,0)</f>
        <v>#N/A</v>
      </c>
      <c r="G300" s="36" t="e">
        <f>VLOOKUP($C300,退机原始数据!$A:$AJ,31,0)</f>
        <v>#N/A</v>
      </c>
      <c r="H300" s="36" t="e">
        <f>VLOOKUP($C300,退机原始数据!$A:$AJ,32,0)</f>
        <v>#N/A</v>
      </c>
      <c r="I300" s="39"/>
      <c r="J300" s="8"/>
      <c r="K300" s="40"/>
      <c r="L300" s="41">
        <f t="shared" si="4"/>
        <v>0</v>
      </c>
      <c r="M300" s="42"/>
    </row>
    <row r="301" spans="1:13" ht="27" customHeight="1">
      <c r="A301" s="32"/>
      <c r="B301" s="33" t="e">
        <f>VLOOKUP($C301,退机原始数据!$A:$AJ,5,0)</f>
        <v>#N/A</v>
      </c>
      <c r="C301" s="10"/>
      <c r="D301" s="34" t="e">
        <f>VLOOKUP($C301,退机原始数据!$A:$AJ,11,0)</f>
        <v>#N/A</v>
      </c>
      <c r="E301" s="35" t="e">
        <f>VLOOKUP($C301,退机原始数据!$A:$AU,2,0)</f>
        <v>#N/A</v>
      </c>
      <c r="F301" s="7" t="e">
        <f>VLOOKUP($C301,退机原始数据!$A:$AJ,12,0)</f>
        <v>#N/A</v>
      </c>
      <c r="G301" s="36" t="e">
        <f>VLOOKUP($C301,退机原始数据!$A:$AJ,31,0)</f>
        <v>#N/A</v>
      </c>
      <c r="H301" s="36" t="e">
        <f>VLOOKUP($C301,退机原始数据!$A:$AJ,32,0)</f>
        <v>#N/A</v>
      </c>
      <c r="I301" s="39"/>
      <c r="J301" s="8"/>
      <c r="K301" s="40"/>
      <c r="L301" s="41">
        <f t="shared" si="4"/>
        <v>0</v>
      </c>
      <c r="M301" s="42"/>
    </row>
    <row r="302" spans="1:13" ht="27" customHeight="1">
      <c r="A302" s="32"/>
      <c r="B302" s="33" t="e">
        <f>VLOOKUP($C302,退机原始数据!$A:$AJ,5,0)</f>
        <v>#N/A</v>
      </c>
      <c r="C302" s="10"/>
      <c r="D302" s="34" t="e">
        <f>VLOOKUP($C302,退机原始数据!$A:$AJ,11,0)</f>
        <v>#N/A</v>
      </c>
      <c r="E302" s="35" t="e">
        <f>VLOOKUP($C302,退机原始数据!$A:$AU,2,0)</f>
        <v>#N/A</v>
      </c>
      <c r="F302" s="7" t="e">
        <f>VLOOKUP($C302,退机原始数据!$A:$AJ,12,0)</f>
        <v>#N/A</v>
      </c>
      <c r="G302" s="36" t="e">
        <f>VLOOKUP($C302,退机原始数据!$A:$AJ,31,0)</f>
        <v>#N/A</v>
      </c>
      <c r="H302" s="36" t="e">
        <f>VLOOKUP($C302,退机原始数据!$A:$AJ,32,0)</f>
        <v>#N/A</v>
      </c>
      <c r="I302" s="39"/>
      <c r="J302" s="8"/>
      <c r="K302" s="40"/>
      <c r="L302" s="41">
        <f t="shared" si="4"/>
        <v>0</v>
      </c>
      <c r="M302" s="42"/>
    </row>
    <row r="303" spans="1:13" ht="27" customHeight="1">
      <c r="A303" s="32"/>
      <c r="B303" s="33" t="e">
        <f>VLOOKUP($C303,退机原始数据!$A:$AJ,5,0)</f>
        <v>#N/A</v>
      </c>
      <c r="C303" s="10"/>
      <c r="D303" s="34" t="e">
        <f>VLOOKUP($C303,退机原始数据!$A:$AJ,11,0)</f>
        <v>#N/A</v>
      </c>
      <c r="E303" s="35" t="e">
        <f>VLOOKUP($C303,退机原始数据!$A:$AU,2,0)</f>
        <v>#N/A</v>
      </c>
      <c r="F303" s="7" t="e">
        <f>VLOOKUP($C303,退机原始数据!$A:$AJ,12,0)</f>
        <v>#N/A</v>
      </c>
      <c r="G303" s="36" t="e">
        <f>VLOOKUP($C303,退机原始数据!$A:$AJ,31,0)</f>
        <v>#N/A</v>
      </c>
      <c r="H303" s="36" t="e">
        <f>VLOOKUP($C303,退机原始数据!$A:$AJ,32,0)</f>
        <v>#N/A</v>
      </c>
      <c r="I303" s="39"/>
      <c r="J303" s="8"/>
      <c r="K303" s="40"/>
      <c r="L303" s="41">
        <f t="shared" si="4"/>
        <v>0</v>
      </c>
      <c r="M303" s="42"/>
    </row>
    <row r="304" spans="1:13" ht="27" customHeight="1">
      <c r="A304" s="32"/>
      <c r="B304" s="33" t="e">
        <f>VLOOKUP($C304,退机原始数据!$A:$AJ,5,0)</f>
        <v>#N/A</v>
      </c>
      <c r="C304" s="10"/>
      <c r="D304" s="34" t="e">
        <f>VLOOKUP($C304,退机原始数据!$A:$AJ,11,0)</f>
        <v>#N/A</v>
      </c>
      <c r="E304" s="35" t="e">
        <f>VLOOKUP($C304,退机原始数据!$A:$AU,2,0)</f>
        <v>#N/A</v>
      </c>
      <c r="F304" s="7" t="e">
        <f>VLOOKUP($C304,退机原始数据!$A:$AJ,12,0)</f>
        <v>#N/A</v>
      </c>
      <c r="G304" s="36" t="e">
        <f>VLOOKUP($C304,退机原始数据!$A:$AJ,31,0)</f>
        <v>#N/A</v>
      </c>
      <c r="H304" s="36" t="e">
        <f>VLOOKUP($C304,退机原始数据!$A:$AJ,32,0)</f>
        <v>#N/A</v>
      </c>
      <c r="I304" s="39"/>
      <c r="J304" s="8"/>
      <c r="K304" s="40"/>
      <c r="L304" s="41">
        <f t="shared" si="4"/>
        <v>0</v>
      </c>
      <c r="M304" s="42"/>
    </row>
    <row r="305" spans="1:13" ht="27" customHeight="1">
      <c r="A305" s="32"/>
      <c r="B305" s="33" t="e">
        <f>VLOOKUP($C305,退机原始数据!$A:$AJ,5,0)</f>
        <v>#N/A</v>
      </c>
      <c r="C305" s="10"/>
      <c r="D305" s="34" t="e">
        <f>VLOOKUP($C305,退机原始数据!$A:$AJ,11,0)</f>
        <v>#N/A</v>
      </c>
      <c r="E305" s="35" t="e">
        <f>VLOOKUP($C305,退机原始数据!$A:$AU,2,0)</f>
        <v>#N/A</v>
      </c>
      <c r="F305" s="7" t="e">
        <f>VLOOKUP($C305,退机原始数据!$A:$AJ,12,0)</f>
        <v>#N/A</v>
      </c>
      <c r="G305" s="36" t="e">
        <f>VLOOKUP($C305,退机原始数据!$A:$AJ,31,0)</f>
        <v>#N/A</v>
      </c>
      <c r="H305" s="36" t="e">
        <f>VLOOKUP($C305,退机原始数据!$A:$AJ,32,0)</f>
        <v>#N/A</v>
      </c>
      <c r="I305" s="39"/>
      <c r="J305" s="8"/>
      <c r="K305" s="40"/>
      <c r="L305" s="41">
        <f t="shared" si="4"/>
        <v>0</v>
      </c>
      <c r="M305" s="42"/>
    </row>
    <row r="306" spans="1:13" ht="27" customHeight="1">
      <c r="A306" s="32"/>
      <c r="B306" s="33" t="e">
        <f>VLOOKUP($C306,退机原始数据!$A:$AJ,5,0)</f>
        <v>#N/A</v>
      </c>
      <c r="C306" s="10"/>
      <c r="D306" s="34" t="e">
        <f>VLOOKUP($C306,退机原始数据!$A:$AJ,11,0)</f>
        <v>#N/A</v>
      </c>
      <c r="E306" s="35" t="e">
        <f>VLOOKUP($C306,退机原始数据!$A:$AU,2,0)</f>
        <v>#N/A</v>
      </c>
      <c r="F306" s="7" t="e">
        <f>VLOOKUP($C306,退机原始数据!$A:$AJ,12,0)</f>
        <v>#N/A</v>
      </c>
      <c r="G306" s="36" t="e">
        <f>VLOOKUP($C306,退机原始数据!$A:$AJ,31,0)</f>
        <v>#N/A</v>
      </c>
      <c r="H306" s="36" t="e">
        <f>VLOOKUP($C306,退机原始数据!$A:$AJ,32,0)</f>
        <v>#N/A</v>
      </c>
      <c r="I306" s="39"/>
      <c r="J306" s="8"/>
      <c r="K306" s="40"/>
      <c r="L306" s="41">
        <f t="shared" si="4"/>
        <v>0</v>
      </c>
      <c r="M306" s="42"/>
    </row>
    <row r="307" spans="1:13" ht="27" customHeight="1">
      <c r="A307" s="32"/>
      <c r="B307" s="33" t="e">
        <f>VLOOKUP($C307,退机原始数据!$A:$AJ,5,0)</f>
        <v>#N/A</v>
      </c>
      <c r="C307" s="10"/>
      <c r="D307" s="34" t="e">
        <f>VLOOKUP($C307,退机原始数据!$A:$AJ,11,0)</f>
        <v>#N/A</v>
      </c>
      <c r="E307" s="35" t="e">
        <f>VLOOKUP($C307,退机原始数据!$A:$AU,2,0)</f>
        <v>#N/A</v>
      </c>
      <c r="F307" s="7" t="e">
        <f>VLOOKUP($C307,退机原始数据!$A:$AJ,12,0)</f>
        <v>#N/A</v>
      </c>
      <c r="G307" s="36" t="e">
        <f>VLOOKUP($C307,退机原始数据!$A:$AJ,31,0)</f>
        <v>#N/A</v>
      </c>
      <c r="H307" s="36" t="e">
        <f>VLOOKUP($C307,退机原始数据!$A:$AJ,32,0)</f>
        <v>#N/A</v>
      </c>
      <c r="I307" s="39"/>
      <c r="J307" s="8"/>
      <c r="K307" s="40"/>
      <c r="L307" s="41">
        <f t="shared" si="4"/>
        <v>0</v>
      </c>
      <c r="M307" s="42"/>
    </row>
    <row r="308" spans="1:13" ht="27" customHeight="1">
      <c r="A308" s="32"/>
      <c r="B308" s="33" t="e">
        <f>VLOOKUP($C308,退机原始数据!$A:$AJ,5,0)</f>
        <v>#N/A</v>
      </c>
      <c r="C308" s="10"/>
      <c r="D308" s="34" t="e">
        <f>VLOOKUP($C308,退机原始数据!$A:$AJ,11,0)</f>
        <v>#N/A</v>
      </c>
      <c r="E308" s="35" t="e">
        <f>VLOOKUP($C308,退机原始数据!$A:$AU,2,0)</f>
        <v>#N/A</v>
      </c>
      <c r="F308" s="7" t="e">
        <f>VLOOKUP($C308,退机原始数据!$A:$AJ,12,0)</f>
        <v>#N/A</v>
      </c>
      <c r="G308" s="36" t="e">
        <f>VLOOKUP($C308,退机原始数据!$A:$AJ,31,0)</f>
        <v>#N/A</v>
      </c>
      <c r="H308" s="36" t="e">
        <f>VLOOKUP($C308,退机原始数据!$A:$AJ,32,0)</f>
        <v>#N/A</v>
      </c>
      <c r="I308" s="39"/>
      <c r="J308" s="8"/>
      <c r="K308" s="40"/>
      <c r="L308" s="41">
        <f t="shared" si="4"/>
        <v>0</v>
      </c>
      <c r="M308" s="42"/>
    </row>
    <row r="309" spans="1:13" ht="27" customHeight="1">
      <c r="A309" s="32"/>
      <c r="B309" s="33" t="e">
        <f>VLOOKUP($C309,退机原始数据!$A:$AJ,5,0)</f>
        <v>#N/A</v>
      </c>
      <c r="C309" s="10"/>
      <c r="D309" s="34" t="e">
        <f>VLOOKUP($C309,退机原始数据!$A:$AJ,11,0)</f>
        <v>#N/A</v>
      </c>
      <c r="E309" s="35" t="e">
        <f>VLOOKUP($C309,退机原始数据!$A:$AU,2,0)</f>
        <v>#N/A</v>
      </c>
      <c r="F309" s="7" t="e">
        <f>VLOOKUP($C309,退机原始数据!$A:$AJ,12,0)</f>
        <v>#N/A</v>
      </c>
      <c r="G309" s="36" t="e">
        <f>VLOOKUP($C309,退机原始数据!$A:$AJ,31,0)</f>
        <v>#N/A</v>
      </c>
      <c r="H309" s="36" t="e">
        <f>VLOOKUP($C309,退机原始数据!$A:$AJ,32,0)</f>
        <v>#N/A</v>
      </c>
      <c r="I309" s="39"/>
      <c r="J309" s="8"/>
      <c r="K309" s="40"/>
      <c r="L309" s="41">
        <f t="shared" si="4"/>
        <v>0</v>
      </c>
      <c r="M309" s="42"/>
    </row>
    <row r="310" spans="1:13" ht="27" customHeight="1">
      <c r="A310" s="32"/>
      <c r="B310" s="33" t="e">
        <f>VLOOKUP($C310,退机原始数据!$A:$AJ,5,0)</f>
        <v>#N/A</v>
      </c>
      <c r="C310" s="10"/>
      <c r="D310" s="34" t="e">
        <f>VLOOKUP($C310,退机原始数据!$A:$AJ,11,0)</f>
        <v>#N/A</v>
      </c>
      <c r="E310" s="35" t="e">
        <f>VLOOKUP($C310,退机原始数据!$A:$AU,2,0)</f>
        <v>#N/A</v>
      </c>
      <c r="F310" s="7" t="e">
        <f>VLOOKUP($C310,退机原始数据!$A:$AJ,12,0)</f>
        <v>#N/A</v>
      </c>
      <c r="G310" s="36" t="e">
        <f>VLOOKUP($C310,退机原始数据!$A:$AJ,31,0)</f>
        <v>#N/A</v>
      </c>
      <c r="H310" s="36" t="e">
        <f>VLOOKUP($C310,退机原始数据!$A:$AJ,32,0)</f>
        <v>#N/A</v>
      </c>
      <c r="I310" s="39"/>
      <c r="J310" s="8"/>
      <c r="K310" s="40"/>
      <c r="L310" s="41">
        <f t="shared" si="4"/>
        <v>0</v>
      </c>
      <c r="M310" s="42"/>
    </row>
    <row r="311" spans="1:13" ht="27" customHeight="1">
      <c r="A311" s="32"/>
      <c r="B311" s="33" t="e">
        <f>VLOOKUP($C311,退机原始数据!$A:$AJ,5,0)</f>
        <v>#N/A</v>
      </c>
      <c r="C311" s="10"/>
      <c r="D311" s="34" t="e">
        <f>VLOOKUP($C311,退机原始数据!$A:$AJ,11,0)</f>
        <v>#N/A</v>
      </c>
      <c r="E311" s="35" t="e">
        <f>VLOOKUP($C311,退机原始数据!$A:$AU,2,0)</f>
        <v>#N/A</v>
      </c>
      <c r="F311" s="7" t="e">
        <f>VLOOKUP($C311,退机原始数据!$A:$AJ,12,0)</f>
        <v>#N/A</v>
      </c>
      <c r="G311" s="36" t="e">
        <f>VLOOKUP($C311,退机原始数据!$A:$AJ,31,0)</f>
        <v>#N/A</v>
      </c>
      <c r="H311" s="36" t="e">
        <f>VLOOKUP($C311,退机原始数据!$A:$AJ,32,0)</f>
        <v>#N/A</v>
      </c>
      <c r="I311" s="39"/>
      <c r="J311" s="8"/>
      <c r="K311" s="40"/>
      <c r="L311" s="41">
        <f t="shared" si="4"/>
        <v>0</v>
      </c>
      <c r="M311" s="42"/>
    </row>
    <row r="312" spans="1:13" ht="27" customHeight="1">
      <c r="A312" s="32"/>
      <c r="B312" s="33" t="e">
        <f>VLOOKUP($C312,退机原始数据!$A:$AJ,5,0)</f>
        <v>#N/A</v>
      </c>
      <c r="C312" s="10"/>
      <c r="D312" s="34" t="e">
        <f>VLOOKUP($C312,退机原始数据!$A:$AJ,11,0)</f>
        <v>#N/A</v>
      </c>
      <c r="E312" s="35" t="e">
        <f>VLOOKUP($C312,退机原始数据!$A:$AU,2,0)</f>
        <v>#N/A</v>
      </c>
      <c r="F312" s="7" t="e">
        <f>VLOOKUP($C312,退机原始数据!$A:$AJ,12,0)</f>
        <v>#N/A</v>
      </c>
      <c r="G312" s="36" t="e">
        <f>VLOOKUP($C312,退机原始数据!$A:$AJ,31,0)</f>
        <v>#N/A</v>
      </c>
      <c r="H312" s="36" t="e">
        <f>VLOOKUP($C312,退机原始数据!$A:$AJ,32,0)</f>
        <v>#N/A</v>
      </c>
      <c r="I312" s="39"/>
      <c r="J312" s="8"/>
      <c r="K312" s="40"/>
      <c r="L312" s="41">
        <f t="shared" si="4"/>
        <v>0</v>
      </c>
      <c r="M312" s="42"/>
    </row>
    <row r="313" spans="1:13" ht="27" customHeight="1">
      <c r="A313" s="32"/>
      <c r="B313" s="33" t="e">
        <f>VLOOKUP($C313,退机原始数据!$A:$AJ,5,0)</f>
        <v>#N/A</v>
      </c>
      <c r="C313" s="10"/>
      <c r="D313" s="34" t="e">
        <f>VLOOKUP($C313,退机原始数据!$A:$AJ,11,0)</f>
        <v>#N/A</v>
      </c>
      <c r="E313" s="35" t="e">
        <f>VLOOKUP($C313,退机原始数据!$A:$AU,2,0)</f>
        <v>#N/A</v>
      </c>
      <c r="F313" s="7" t="e">
        <f>VLOOKUP($C313,退机原始数据!$A:$AJ,12,0)</f>
        <v>#N/A</v>
      </c>
      <c r="G313" s="36" t="e">
        <f>VLOOKUP($C313,退机原始数据!$A:$AJ,31,0)</f>
        <v>#N/A</v>
      </c>
      <c r="H313" s="36" t="e">
        <f>VLOOKUP($C313,退机原始数据!$A:$AJ,32,0)</f>
        <v>#N/A</v>
      </c>
      <c r="I313" s="39"/>
      <c r="J313" s="8"/>
      <c r="K313" s="40"/>
      <c r="L313" s="41">
        <f t="shared" si="4"/>
        <v>0</v>
      </c>
      <c r="M313" s="42"/>
    </row>
    <row r="314" spans="1:13" ht="27" customHeight="1">
      <c r="A314" s="32"/>
      <c r="B314" s="33" t="e">
        <f>VLOOKUP($C314,退机原始数据!$A:$AJ,5,0)</f>
        <v>#N/A</v>
      </c>
      <c r="C314" s="10"/>
      <c r="D314" s="34" t="e">
        <f>VLOOKUP($C314,退机原始数据!$A:$AJ,11,0)</f>
        <v>#N/A</v>
      </c>
      <c r="E314" s="35" t="e">
        <f>VLOOKUP($C314,退机原始数据!$A:$AU,2,0)</f>
        <v>#N/A</v>
      </c>
      <c r="F314" s="7" t="e">
        <f>VLOOKUP($C314,退机原始数据!$A:$AJ,12,0)</f>
        <v>#N/A</v>
      </c>
      <c r="G314" s="36" t="e">
        <f>VLOOKUP($C314,退机原始数据!$A:$AJ,31,0)</f>
        <v>#N/A</v>
      </c>
      <c r="H314" s="36" t="e">
        <f>VLOOKUP($C314,退机原始数据!$A:$AJ,32,0)</f>
        <v>#N/A</v>
      </c>
      <c r="I314" s="39"/>
      <c r="J314" s="8"/>
      <c r="K314" s="40"/>
      <c r="L314" s="41">
        <f t="shared" si="4"/>
        <v>0</v>
      </c>
      <c r="M314" s="42"/>
    </row>
    <row r="315" spans="1:13" ht="27" customHeight="1">
      <c r="A315" s="32"/>
      <c r="B315" s="33" t="e">
        <f>VLOOKUP($C315,退机原始数据!$A:$AJ,5,0)</f>
        <v>#N/A</v>
      </c>
      <c r="C315" s="10"/>
      <c r="D315" s="34" t="e">
        <f>VLOOKUP($C315,退机原始数据!$A:$AJ,11,0)</f>
        <v>#N/A</v>
      </c>
      <c r="E315" s="35" t="e">
        <f>VLOOKUP($C315,退机原始数据!$A:$AU,2,0)</f>
        <v>#N/A</v>
      </c>
      <c r="F315" s="7" t="e">
        <f>VLOOKUP($C315,退机原始数据!$A:$AJ,12,0)</f>
        <v>#N/A</v>
      </c>
      <c r="G315" s="36" t="e">
        <f>VLOOKUP($C315,退机原始数据!$A:$AJ,31,0)</f>
        <v>#N/A</v>
      </c>
      <c r="H315" s="36" t="e">
        <f>VLOOKUP($C315,退机原始数据!$A:$AJ,32,0)</f>
        <v>#N/A</v>
      </c>
      <c r="I315" s="39"/>
      <c r="J315" s="8"/>
      <c r="K315" s="40"/>
      <c r="L315" s="41">
        <f t="shared" ref="L315:L378" si="5">IF(K315&lt;&gt;"",1,0)</f>
        <v>0</v>
      </c>
      <c r="M315" s="42"/>
    </row>
    <row r="316" spans="1:13" ht="27" customHeight="1">
      <c r="A316" s="32"/>
      <c r="B316" s="33" t="e">
        <f>VLOOKUP($C316,退机原始数据!$A:$AJ,5,0)</f>
        <v>#N/A</v>
      </c>
      <c r="C316" s="10"/>
      <c r="D316" s="34" t="e">
        <f>VLOOKUP($C316,退机原始数据!$A:$AJ,11,0)</f>
        <v>#N/A</v>
      </c>
      <c r="E316" s="35" t="e">
        <f>VLOOKUP($C316,退机原始数据!$A:$AU,2,0)</f>
        <v>#N/A</v>
      </c>
      <c r="F316" s="7" t="e">
        <f>VLOOKUP($C316,退机原始数据!$A:$AJ,12,0)</f>
        <v>#N/A</v>
      </c>
      <c r="G316" s="36" t="e">
        <f>VLOOKUP($C316,退机原始数据!$A:$AJ,31,0)</f>
        <v>#N/A</v>
      </c>
      <c r="H316" s="36" t="e">
        <f>VLOOKUP($C316,退机原始数据!$A:$AJ,32,0)</f>
        <v>#N/A</v>
      </c>
      <c r="I316" s="39"/>
      <c r="J316" s="8"/>
      <c r="K316" s="40"/>
      <c r="L316" s="41">
        <f t="shared" si="5"/>
        <v>0</v>
      </c>
      <c r="M316" s="42"/>
    </row>
    <row r="317" spans="1:13" ht="27" customHeight="1">
      <c r="A317" s="32"/>
      <c r="B317" s="33" t="e">
        <f>VLOOKUP($C317,退机原始数据!$A:$AJ,5,0)</f>
        <v>#N/A</v>
      </c>
      <c r="C317" s="10"/>
      <c r="D317" s="34" t="e">
        <f>VLOOKUP($C317,退机原始数据!$A:$AJ,11,0)</f>
        <v>#N/A</v>
      </c>
      <c r="E317" s="35" t="e">
        <f>VLOOKUP($C317,退机原始数据!$A:$AU,2,0)</f>
        <v>#N/A</v>
      </c>
      <c r="F317" s="7" t="e">
        <f>VLOOKUP($C317,退机原始数据!$A:$AJ,12,0)</f>
        <v>#N/A</v>
      </c>
      <c r="G317" s="36" t="e">
        <f>VLOOKUP($C317,退机原始数据!$A:$AJ,31,0)</f>
        <v>#N/A</v>
      </c>
      <c r="H317" s="36" t="e">
        <f>VLOOKUP($C317,退机原始数据!$A:$AJ,32,0)</f>
        <v>#N/A</v>
      </c>
      <c r="I317" s="39"/>
      <c r="J317" s="8"/>
      <c r="K317" s="40"/>
      <c r="L317" s="41">
        <f t="shared" si="5"/>
        <v>0</v>
      </c>
      <c r="M317" s="42"/>
    </row>
    <row r="318" spans="1:13" ht="27" customHeight="1">
      <c r="A318" s="32"/>
      <c r="B318" s="33" t="e">
        <f>VLOOKUP($C318,退机原始数据!$A:$AJ,5,0)</f>
        <v>#N/A</v>
      </c>
      <c r="C318" s="10"/>
      <c r="D318" s="34" t="e">
        <f>VLOOKUP($C318,退机原始数据!$A:$AJ,11,0)</f>
        <v>#N/A</v>
      </c>
      <c r="E318" s="35" t="e">
        <f>VLOOKUP($C318,退机原始数据!$A:$AU,2,0)</f>
        <v>#N/A</v>
      </c>
      <c r="F318" s="7" t="e">
        <f>VLOOKUP($C318,退机原始数据!$A:$AJ,12,0)</f>
        <v>#N/A</v>
      </c>
      <c r="G318" s="36" t="e">
        <f>VLOOKUP($C318,退机原始数据!$A:$AJ,31,0)</f>
        <v>#N/A</v>
      </c>
      <c r="H318" s="36" t="e">
        <f>VLOOKUP($C318,退机原始数据!$A:$AJ,32,0)</f>
        <v>#N/A</v>
      </c>
      <c r="I318" s="39"/>
      <c r="J318" s="8"/>
      <c r="K318" s="40"/>
      <c r="L318" s="41">
        <f t="shared" si="5"/>
        <v>0</v>
      </c>
      <c r="M318" s="42"/>
    </row>
    <row r="319" spans="1:13" ht="27" customHeight="1">
      <c r="A319" s="32"/>
      <c r="B319" s="33" t="e">
        <f>VLOOKUP($C319,退机原始数据!$A:$AJ,5,0)</f>
        <v>#N/A</v>
      </c>
      <c r="C319" s="10"/>
      <c r="D319" s="34" t="e">
        <f>VLOOKUP($C319,退机原始数据!$A:$AJ,11,0)</f>
        <v>#N/A</v>
      </c>
      <c r="E319" s="35" t="e">
        <f>VLOOKUP($C319,退机原始数据!$A:$AU,2,0)</f>
        <v>#N/A</v>
      </c>
      <c r="F319" s="7" t="e">
        <f>VLOOKUP($C319,退机原始数据!$A:$AJ,12,0)</f>
        <v>#N/A</v>
      </c>
      <c r="G319" s="36" t="e">
        <f>VLOOKUP($C319,退机原始数据!$A:$AJ,31,0)</f>
        <v>#N/A</v>
      </c>
      <c r="H319" s="36" t="e">
        <f>VLOOKUP($C319,退机原始数据!$A:$AJ,32,0)</f>
        <v>#N/A</v>
      </c>
      <c r="I319" s="39"/>
      <c r="J319" s="8"/>
      <c r="K319" s="40"/>
      <c r="L319" s="41">
        <f t="shared" si="5"/>
        <v>0</v>
      </c>
      <c r="M319" s="42"/>
    </row>
    <row r="320" spans="1:13" ht="27" customHeight="1">
      <c r="A320" s="32"/>
      <c r="B320" s="33" t="e">
        <f>VLOOKUP($C320,退机原始数据!$A:$AJ,5,0)</f>
        <v>#N/A</v>
      </c>
      <c r="C320" s="10"/>
      <c r="D320" s="34" t="e">
        <f>VLOOKUP($C320,退机原始数据!$A:$AJ,11,0)</f>
        <v>#N/A</v>
      </c>
      <c r="E320" s="35" t="e">
        <f>VLOOKUP($C320,退机原始数据!$A:$AU,2,0)</f>
        <v>#N/A</v>
      </c>
      <c r="F320" s="7" t="e">
        <f>VLOOKUP($C320,退机原始数据!$A:$AJ,12,0)</f>
        <v>#N/A</v>
      </c>
      <c r="G320" s="36" t="e">
        <f>VLOOKUP($C320,退机原始数据!$A:$AJ,31,0)</f>
        <v>#N/A</v>
      </c>
      <c r="H320" s="36" t="e">
        <f>VLOOKUP($C320,退机原始数据!$A:$AJ,32,0)</f>
        <v>#N/A</v>
      </c>
      <c r="I320" s="39"/>
      <c r="J320" s="8"/>
      <c r="K320" s="40"/>
      <c r="L320" s="41">
        <f t="shared" si="5"/>
        <v>0</v>
      </c>
      <c r="M320" s="42"/>
    </row>
    <row r="321" spans="1:13" ht="27" customHeight="1">
      <c r="A321" s="32"/>
      <c r="B321" s="33" t="e">
        <f>VLOOKUP($C321,退机原始数据!$A:$AJ,5,0)</f>
        <v>#N/A</v>
      </c>
      <c r="C321" s="10"/>
      <c r="D321" s="34" t="e">
        <f>VLOOKUP($C321,退机原始数据!$A:$AJ,11,0)</f>
        <v>#N/A</v>
      </c>
      <c r="E321" s="35" t="e">
        <f>VLOOKUP($C321,退机原始数据!$A:$AU,2,0)</f>
        <v>#N/A</v>
      </c>
      <c r="F321" s="7" t="e">
        <f>VLOOKUP($C321,退机原始数据!$A:$AJ,12,0)</f>
        <v>#N/A</v>
      </c>
      <c r="G321" s="36" t="e">
        <f>VLOOKUP($C321,退机原始数据!$A:$AJ,31,0)</f>
        <v>#N/A</v>
      </c>
      <c r="H321" s="36" t="e">
        <f>VLOOKUP($C321,退机原始数据!$A:$AJ,32,0)</f>
        <v>#N/A</v>
      </c>
      <c r="I321" s="39"/>
      <c r="J321" s="8"/>
      <c r="K321" s="40"/>
      <c r="L321" s="41">
        <f t="shared" si="5"/>
        <v>0</v>
      </c>
      <c r="M321" s="42"/>
    </row>
    <row r="322" spans="1:13" ht="27" customHeight="1">
      <c r="A322" s="32"/>
      <c r="B322" s="33" t="e">
        <f>VLOOKUP($C322,退机原始数据!$A:$AJ,5,0)</f>
        <v>#N/A</v>
      </c>
      <c r="C322" s="10"/>
      <c r="D322" s="34" t="e">
        <f>VLOOKUP($C322,退机原始数据!$A:$AJ,11,0)</f>
        <v>#N/A</v>
      </c>
      <c r="E322" s="35" t="e">
        <f>VLOOKUP($C322,退机原始数据!$A:$AU,2,0)</f>
        <v>#N/A</v>
      </c>
      <c r="F322" s="7" t="e">
        <f>VLOOKUP($C322,退机原始数据!$A:$AJ,12,0)</f>
        <v>#N/A</v>
      </c>
      <c r="G322" s="36" t="e">
        <f>VLOOKUP($C322,退机原始数据!$A:$AJ,31,0)</f>
        <v>#N/A</v>
      </c>
      <c r="H322" s="36" t="e">
        <f>VLOOKUP($C322,退机原始数据!$A:$AJ,32,0)</f>
        <v>#N/A</v>
      </c>
      <c r="I322" s="39"/>
      <c r="J322" s="8"/>
      <c r="K322" s="40"/>
      <c r="L322" s="41">
        <f t="shared" si="5"/>
        <v>0</v>
      </c>
      <c r="M322" s="42"/>
    </row>
    <row r="323" spans="1:13" ht="27" customHeight="1">
      <c r="A323" s="32"/>
      <c r="B323" s="33" t="e">
        <f>VLOOKUP($C323,退机原始数据!$A:$AJ,5,0)</f>
        <v>#N/A</v>
      </c>
      <c r="C323" s="10"/>
      <c r="D323" s="34" t="e">
        <f>VLOOKUP($C323,退机原始数据!$A:$AJ,11,0)</f>
        <v>#N/A</v>
      </c>
      <c r="E323" s="35" t="e">
        <f>VLOOKUP($C323,退机原始数据!$A:$AU,2,0)</f>
        <v>#N/A</v>
      </c>
      <c r="F323" s="7" t="e">
        <f>VLOOKUP($C323,退机原始数据!$A:$AJ,12,0)</f>
        <v>#N/A</v>
      </c>
      <c r="G323" s="36" t="e">
        <f>VLOOKUP($C323,退机原始数据!$A:$AJ,31,0)</f>
        <v>#N/A</v>
      </c>
      <c r="H323" s="36" t="e">
        <f>VLOOKUP($C323,退机原始数据!$A:$AJ,32,0)</f>
        <v>#N/A</v>
      </c>
      <c r="I323" s="39"/>
      <c r="J323" s="8"/>
      <c r="K323" s="40"/>
      <c r="L323" s="41">
        <f t="shared" si="5"/>
        <v>0</v>
      </c>
      <c r="M323" s="42"/>
    </row>
    <row r="324" spans="1:13" ht="27" customHeight="1">
      <c r="A324" s="32"/>
      <c r="B324" s="33" t="e">
        <f>VLOOKUP($C324,退机原始数据!$A:$AJ,5,0)</f>
        <v>#N/A</v>
      </c>
      <c r="C324" s="10"/>
      <c r="D324" s="34" t="e">
        <f>VLOOKUP($C324,退机原始数据!$A:$AJ,11,0)</f>
        <v>#N/A</v>
      </c>
      <c r="E324" s="35" t="e">
        <f>VLOOKUP($C324,退机原始数据!$A:$AU,2,0)</f>
        <v>#N/A</v>
      </c>
      <c r="F324" s="7" t="e">
        <f>VLOOKUP($C324,退机原始数据!$A:$AJ,12,0)</f>
        <v>#N/A</v>
      </c>
      <c r="G324" s="36" t="e">
        <f>VLOOKUP($C324,退机原始数据!$A:$AJ,31,0)</f>
        <v>#N/A</v>
      </c>
      <c r="H324" s="36" t="e">
        <f>VLOOKUP($C324,退机原始数据!$A:$AJ,32,0)</f>
        <v>#N/A</v>
      </c>
      <c r="I324" s="39"/>
      <c r="J324" s="8"/>
      <c r="K324" s="40"/>
      <c r="L324" s="41">
        <f t="shared" si="5"/>
        <v>0</v>
      </c>
      <c r="M324" s="42"/>
    </row>
    <row r="325" spans="1:13" ht="27" customHeight="1">
      <c r="A325" s="32"/>
      <c r="B325" s="33" t="e">
        <f>VLOOKUP($C325,退机原始数据!$A:$AJ,5,0)</f>
        <v>#N/A</v>
      </c>
      <c r="C325" s="10"/>
      <c r="D325" s="34" t="e">
        <f>VLOOKUP($C325,退机原始数据!$A:$AJ,11,0)</f>
        <v>#N/A</v>
      </c>
      <c r="E325" s="35" t="e">
        <f>VLOOKUP($C325,退机原始数据!$A:$AU,2,0)</f>
        <v>#N/A</v>
      </c>
      <c r="F325" s="7" t="e">
        <f>VLOOKUP($C325,退机原始数据!$A:$AJ,12,0)</f>
        <v>#N/A</v>
      </c>
      <c r="G325" s="36" t="e">
        <f>VLOOKUP($C325,退机原始数据!$A:$AJ,31,0)</f>
        <v>#N/A</v>
      </c>
      <c r="H325" s="36" t="e">
        <f>VLOOKUP($C325,退机原始数据!$A:$AJ,32,0)</f>
        <v>#N/A</v>
      </c>
      <c r="I325" s="39"/>
      <c r="J325" s="8"/>
      <c r="K325" s="40"/>
      <c r="L325" s="41">
        <f t="shared" si="5"/>
        <v>0</v>
      </c>
      <c r="M325" s="42"/>
    </row>
    <row r="326" spans="1:13" ht="27" customHeight="1">
      <c r="A326" s="32"/>
      <c r="B326" s="33" t="e">
        <f>VLOOKUP($C326,退机原始数据!$A:$AJ,5,0)</f>
        <v>#N/A</v>
      </c>
      <c r="C326" s="10"/>
      <c r="D326" s="34" t="e">
        <f>VLOOKUP($C326,退机原始数据!$A:$AJ,11,0)</f>
        <v>#N/A</v>
      </c>
      <c r="E326" s="35" t="e">
        <f>VLOOKUP($C326,退机原始数据!$A:$AU,2,0)</f>
        <v>#N/A</v>
      </c>
      <c r="F326" s="7" t="e">
        <f>VLOOKUP($C326,退机原始数据!$A:$AJ,12,0)</f>
        <v>#N/A</v>
      </c>
      <c r="G326" s="36" t="e">
        <f>VLOOKUP($C326,退机原始数据!$A:$AJ,31,0)</f>
        <v>#N/A</v>
      </c>
      <c r="H326" s="36" t="e">
        <f>VLOOKUP($C326,退机原始数据!$A:$AJ,32,0)</f>
        <v>#N/A</v>
      </c>
      <c r="I326" s="39"/>
      <c r="J326" s="8"/>
      <c r="K326" s="40"/>
      <c r="L326" s="41">
        <f t="shared" si="5"/>
        <v>0</v>
      </c>
      <c r="M326" s="42"/>
    </row>
    <row r="327" spans="1:13" ht="27" customHeight="1">
      <c r="A327" s="32"/>
      <c r="B327" s="33" t="e">
        <f>VLOOKUP($C327,退机原始数据!$A:$AJ,5,0)</f>
        <v>#N/A</v>
      </c>
      <c r="C327" s="10"/>
      <c r="D327" s="34" t="e">
        <f>VLOOKUP($C327,退机原始数据!$A:$AJ,11,0)</f>
        <v>#N/A</v>
      </c>
      <c r="E327" s="35" t="e">
        <f>VLOOKUP($C327,退机原始数据!$A:$AU,2,0)</f>
        <v>#N/A</v>
      </c>
      <c r="F327" s="7" t="e">
        <f>VLOOKUP($C327,退机原始数据!$A:$AJ,12,0)</f>
        <v>#N/A</v>
      </c>
      <c r="G327" s="36" t="e">
        <f>VLOOKUP($C327,退机原始数据!$A:$AJ,31,0)</f>
        <v>#N/A</v>
      </c>
      <c r="H327" s="36" t="e">
        <f>VLOOKUP($C327,退机原始数据!$A:$AJ,32,0)</f>
        <v>#N/A</v>
      </c>
      <c r="I327" s="39"/>
      <c r="J327" s="8"/>
      <c r="K327" s="40"/>
      <c r="L327" s="41">
        <f t="shared" si="5"/>
        <v>0</v>
      </c>
      <c r="M327" s="42"/>
    </row>
    <row r="328" spans="1:13" ht="27" customHeight="1">
      <c r="A328" s="32"/>
      <c r="B328" s="33" t="e">
        <f>VLOOKUP($C328,退机原始数据!$A:$AJ,5,0)</f>
        <v>#N/A</v>
      </c>
      <c r="C328" s="10"/>
      <c r="D328" s="34" t="e">
        <f>VLOOKUP($C328,退机原始数据!$A:$AJ,11,0)</f>
        <v>#N/A</v>
      </c>
      <c r="E328" s="35" t="e">
        <f>VLOOKUP($C328,退机原始数据!$A:$AU,2,0)</f>
        <v>#N/A</v>
      </c>
      <c r="F328" s="7" t="e">
        <f>VLOOKUP($C328,退机原始数据!$A:$AJ,12,0)</f>
        <v>#N/A</v>
      </c>
      <c r="G328" s="36" t="e">
        <f>VLOOKUP($C328,退机原始数据!$A:$AJ,31,0)</f>
        <v>#N/A</v>
      </c>
      <c r="H328" s="36" t="e">
        <f>VLOOKUP($C328,退机原始数据!$A:$AJ,32,0)</f>
        <v>#N/A</v>
      </c>
      <c r="I328" s="39"/>
      <c r="J328" s="8"/>
      <c r="K328" s="40"/>
      <c r="L328" s="41">
        <f t="shared" si="5"/>
        <v>0</v>
      </c>
      <c r="M328" s="42"/>
    </row>
    <row r="329" spans="1:13" ht="27" customHeight="1">
      <c r="A329" s="32"/>
      <c r="B329" s="33" t="e">
        <f>VLOOKUP($C329,退机原始数据!$A:$AJ,5,0)</f>
        <v>#N/A</v>
      </c>
      <c r="C329" s="10"/>
      <c r="D329" s="34" t="e">
        <f>VLOOKUP($C329,退机原始数据!$A:$AJ,11,0)</f>
        <v>#N/A</v>
      </c>
      <c r="E329" s="35" t="e">
        <f>VLOOKUP($C329,退机原始数据!$A:$AU,2,0)</f>
        <v>#N/A</v>
      </c>
      <c r="F329" s="7" t="e">
        <f>VLOOKUP($C329,退机原始数据!$A:$AJ,12,0)</f>
        <v>#N/A</v>
      </c>
      <c r="G329" s="36" t="e">
        <f>VLOOKUP($C329,退机原始数据!$A:$AJ,31,0)</f>
        <v>#N/A</v>
      </c>
      <c r="H329" s="36" t="e">
        <f>VLOOKUP($C329,退机原始数据!$A:$AJ,32,0)</f>
        <v>#N/A</v>
      </c>
      <c r="I329" s="39"/>
      <c r="J329" s="8"/>
      <c r="K329" s="40"/>
      <c r="L329" s="41">
        <f t="shared" si="5"/>
        <v>0</v>
      </c>
      <c r="M329" s="42"/>
    </row>
    <row r="330" spans="1:13" ht="27" customHeight="1">
      <c r="A330" s="32"/>
      <c r="B330" s="33" t="e">
        <f>VLOOKUP($C330,退机原始数据!$A:$AJ,5,0)</f>
        <v>#N/A</v>
      </c>
      <c r="C330" s="10"/>
      <c r="D330" s="34" t="e">
        <f>VLOOKUP($C330,退机原始数据!$A:$AJ,11,0)</f>
        <v>#N/A</v>
      </c>
      <c r="E330" s="35" t="e">
        <f>VLOOKUP($C330,退机原始数据!$A:$AU,2,0)</f>
        <v>#N/A</v>
      </c>
      <c r="F330" s="7" t="e">
        <f>VLOOKUP($C330,退机原始数据!$A:$AJ,12,0)</f>
        <v>#N/A</v>
      </c>
      <c r="G330" s="36" t="e">
        <f>VLOOKUP($C330,退机原始数据!$A:$AJ,31,0)</f>
        <v>#N/A</v>
      </c>
      <c r="H330" s="36" t="e">
        <f>VLOOKUP($C330,退机原始数据!$A:$AJ,32,0)</f>
        <v>#N/A</v>
      </c>
      <c r="I330" s="39"/>
      <c r="J330" s="8"/>
      <c r="K330" s="40"/>
      <c r="L330" s="41">
        <f t="shared" si="5"/>
        <v>0</v>
      </c>
      <c r="M330" s="42"/>
    </row>
    <row r="331" spans="1:13" ht="27" customHeight="1">
      <c r="A331" s="32"/>
      <c r="B331" s="33" t="e">
        <f>VLOOKUP($C331,退机原始数据!$A:$AJ,5,0)</f>
        <v>#N/A</v>
      </c>
      <c r="C331" s="10"/>
      <c r="D331" s="34" t="e">
        <f>VLOOKUP($C331,退机原始数据!$A:$AJ,11,0)</f>
        <v>#N/A</v>
      </c>
      <c r="E331" s="35" t="e">
        <f>VLOOKUP($C331,退机原始数据!$A:$AU,2,0)</f>
        <v>#N/A</v>
      </c>
      <c r="F331" s="7" t="e">
        <f>VLOOKUP($C331,退机原始数据!$A:$AJ,12,0)</f>
        <v>#N/A</v>
      </c>
      <c r="G331" s="36" t="e">
        <f>VLOOKUP($C331,退机原始数据!$A:$AJ,31,0)</f>
        <v>#N/A</v>
      </c>
      <c r="H331" s="36" t="e">
        <f>VLOOKUP($C331,退机原始数据!$A:$AJ,32,0)</f>
        <v>#N/A</v>
      </c>
      <c r="I331" s="39"/>
      <c r="J331" s="8"/>
      <c r="K331" s="40"/>
      <c r="L331" s="41">
        <f t="shared" si="5"/>
        <v>0</v>
      </c>
      <c r="M331" s="42"/>
    </row>
    <row r="332" spans="1:13" ht="27" customHeight="1">
      <c r="A332" s="32"/>
      <c r="B332" s="33" t="e">
        <f>VLOOKUP($C332,退机原始数据!$A:$AJ,5,0)</f>
        <v>#N/A</v>
      </c>
      <c r="C332" s="10"/>
      <c r="D332" s="34" t="e">
        <f>VLOOKUP($C332,退机原始数据!$A:$AJ,11,0)</f>
        <v>#N/A</v>
      </c>
      <c r="E332" s="35" t="e">
        <f>VLOOKUP($C332,退机原始数据!$A:$AU,2,0)</f>
        <v>#N/A</v>
      </c>
      <c r="F332" s="7" t="e">
        <f>VLOOKUP($C332,退机原始数据!$A:$AJ,12,0)</f>
        <v>#N/A</v>
      </c>
      <c r="G332" s="36" t="e">
        <f>VLOOKUP($C332,退机原始数据!$A:$AJ,31,0)</f>
        <v>#N/A</v>
      </c>
      <c r="H332" s="36" t="e">
        <f>VLOOKUP($C332,退机原始数据!$A:$AJ,32,0)</f>
        <v>#N/A</v>
      </c>
      <c r="I332" s="39"/>
      <c r="J332" s="8"/>
      <c r="K332" s="40"/>
      <c r="L332" s="41">
        <f t="shared" si="5"/>
        <v>0</v>
      </c>
      <c r="M332" s="42"/>
    </row>
    <row r="333" spans="1:13" ht="27" customHeight="1">
      <c r="A333" s="32"/>
      <c r="B333" s="33" t="e">
        <f>VLOOKUP($C333,退机原始数据!$A:$AJ,5,0)</f>
        <v>#N/A</v>
      </c>
      <c r="C333" s="10"/>
      <c r="D333" s="34" t="e">
        <f>VLOOKUP($C333,退机原始数据!$A:$AJ,11,0)</f>
        <v>#N/A</v>
      </c>
      <c r="E333" s="35" t="e">
        <f>VLOOKUP($C333,退机原始数据!$A:$AU,2,0)</f>
        <v>#N/A</v>
      </c>
      <c r="F333" s="7" t="e">
        <f>VLOOKUP($C333,退机原始数据!$A:$AJ,12,0)</f>
        <v>#N/A</v>
      </c>
      <c r="G333" s="36" t="e">
        <f>VLOOKUP($C333,退机原始数据!$A:$AJ,31,0)</f>
        <v>#N/A</v>
      </c>
      <c r="H333" s="36" t="e">
        <f>VLOOKUP($C333,退机原始数据!$A:$AJ,32,0)</f>
        <v>#N/A</v>
      </c>
      <c r="I333" s="39"/>
      <c r="J333" s="8"/>
      <c r="K333" s="40"/>
      <c r="L333" s="41">
        <f t="shared" si="5"/>
        <v>0</v>
      </c>
      <c r="M333" s="42"/>
    </row>
    <row r="334" spans="1:13" ht="27" customHeight="1">
      <c r="A334" s="32"/>
      <c r="B334" s="33" t="e">
        <f>VLOOKUP($C334,退机原始数据!$A:$AJ,5,0)</f>
        <v>#N/A</v>
      </c>
      <c r="C334" s="10"/>
      <c r="D334" s="34" t="e">
        <f>VLOOKUP($C334,退机原始数据!$A:$AJ,11,0)</f>
        <v>#N/A</v>
      </c>
      <c r="E334" s="35" t="e">
        <f>VLOOKUP($C334,退机原始数据!$A:$AU,2,0)</f>
        <v>#N/A</v>
      </c>
      <c r="F334" s="7" t="e">
        <f>VLOOKUP($C334,退机原始数据!$A:$AJ,12,0)</f>
        <v>#N/A</v>
      </c>
      <c r="G334" s="36" t="e">
        <f>VLOOKUP($C334,退机原始数据!$A:$AJ,31,0)</f>
        <v>#N/A</v>
      </c>
      <c r="H334" s="36" t="e">
        <f>VLOOKUP($C334,退机原始数据!$A:$AJ,32,0)</f>
        <v>#N/A</v>
      </c>
      <c r="I334" s="39"/>
      <c r="J334" s="8"/>
      <c r="K334" s="40"/>
      <c r="L334" s="41">
        <f t="shared" si="5"/>
        <v>0</v>
      </c>
      <c r="M334" s="42"/>
    </row>
    <row r="335" spans="1:13" ht="27" customHeight="1">
      <c r="A335" s="32"/>
      <c r="B335" s="33" t="e">
        <f>VLOOKUP($C335,退机原始数据!$A:$AJ,5,0)</f>
        <v>#N/A</v>
      </c>
      <c r="C335" s="10"/>
      <c r="D335" s="34" t="e">
        <f>VLOOKUP($C335,退机原始数据!$A:$AJ,11,0)</f>
        <v>#N/A</v>
      </c>
      <c r="E335" s="35" t="e">
        <f>VLOOKUP($C335,退机原始数据!$A:$AU,2,0)</f>
        <v>#N/A</v>
      </c>
      <c r="F335" s="7" t="e">
        <f>VLOOKUP($C335,退机原始数据!$A:$AJ,12,0)</f>
        <v>#N/A</v>
      </c>
      <c r="G335" s="36" t="e">
        <f>VLOOKUP($C335,退机原始数据!$A:$AJ,31,0)</f>
        <v>#N/A</v>
      </c>
      <c r="H335" s="36" t="e">
        <f>VLOOKUP($C335,退机原始数据!$A:$AJ,32,0)</f>
        <v>#N/A</v>
      </c>
      <c r="I335" s="39"/>
      <c r="J335" s="8"/>
      <c r="K335" s="40"/>
      <c r="L335" s="41">
        <f t="shared" si="5"/>
        <v>0</v>
      </c>
      <c r="M335" s="42"/>
    </row>
    <row r="336" spans="1:13" ht="27" customHeight="1">
      <c r="A336" s="32"/>
      <c r="B336" s="33" t="e">
        <f>VLOOKUP($C336,退机原始数据!$A:$AJ,5,0)</f>
        <v>#N/A</v>
      </c>
      <c r="C336" s="10"/>
      <c r="D336" s="34" t="e">
        <f>VLOOKUP($C336,退机原始数据!$A:$AJ,11,0)</f>
        <v>#N/A</v>
      </c>
      <c r="E336" s="35" t="e">
        <f>VLOOKUP($C336,退机原始数据!$A:$AU,2,0)</f>
        <v>#N/A</v>
      </c>
      <c r="F336" s="7" t="e">
        <f>VLOOKUP($C336,退机原始数据!$A:$AJ,12,0)</f>
        <v>#N/A</v>
      </c>
      <c r="G336" s="36" t="e">
        <f>VLOOKUP($C336,退机原始数据!$A:$AJ,31,0)</f>
        <v>#N/A</v>
      </c>
      <c r="H336" s="36" t="e">
        <f>VLOOKUP($C336,退机原始数据!$A:$AJ,32,0)</f>
        <v>#N/A</v>
      </c>
      <c r="I336" s="39"/>
      <c r="J336" s="8"/>
      <c r="K336" s="40"/>
      <c r="L336" s="41">
        <f t="shared" si="5"/>
        <v>0</v>
      </c>
      <c r="M336" s="42"/>
    </row>
    <row r="337" spans="1:13" ht="27" customHeight="1">
      <c r="A337" s="32"/>
      <c r="B337" s="33" t="e">
        <f>VLOOKUP($C337,退机原始数据!$A:$AJ,5,0)</f>
        <v>#N/A</v>
      </c>
      <c r="C337" s="10"/>
      <c r="D337" s="34" t="e">
        <f>VLOOKUP($C337,退机原始数据!$A:$AJ,11,0)</f>
        <v>#N/A</v>
      </c>
      <c r="E337" s="35" t="e">
        <f>VLOOKUP($C337,退机原始数据!$A:$AU,2,0)</f>
        <v>#N/A</v>
      </c>
      <c r="F337" s="7" t="e">
        <f>VLOOKUP($C337,退机原始数据!$A:$AJ,12,0)</f>
        <v>#N/A</v>
      </c>
      <c r="G337" s="36" t="e">
        <f>VLOOKUP($C337,退机原始数据!$A:$AJ,31,0)</f>
        <v>#N/A</v>
      </c>
      <c r="H337" s="36" t="e">
        <f>VLOOKUP($C337,退机原始数据!$A:$AJ,32,0)</f>
        <v>#N/A</v>
      </c>
      <c r="I337" s="39"/>
      <c r="J337" s="8"/>
      <c r="K337" s="40"/>
      <c r="L337" s="41">
        <f t="shared" si="5"/>
        <v>0</v>
      </c>
      <c r="M337" s="42"/>
    </row>
    <row r="338" spans="1:13" ht="27" customHeight="1">
      <c r="A338" s="32"/>
      <c r="B338" s="33" t="e">
        <f>VLOOKUP($C338,退机原始数据!$A:$AJ,5,0)</f>
        <v>#N/A</v>
      </c>
      <c r="C338" s="10"/>
      <c r="D338" s="34" t="e">
        <f>VLOOKUP($C338,退机原始数据!$A:$AJ,11,0)</f>
        <v>#N/A</v>
      </c>
      <c r="E338" s="35" t="e">
        <f>VLOOKUP($C338,退机原始数据!$A:$AU,2,0)</f>
        <v>#N/A</v>
      </c>
      <c r="F338" s="7" t="e">
        <f>VLOOKUP($C338,退机原始数据!$A:$AJ,12,0)</f>
        <v>#N/A</v>
      </c>
      <c r="G338" s="36" t="e">
        <f>VLOOKUP($C338,退机原始数据!$A:$AJ,31,0)</f>
        <v>#N/A</v>
      </c>
      <c r="H338" s="36" t="e">
        <f>VLOOKUP($C338,退机原始数据!$A:$AJ,32,0)</f>
        <v>#N/A</v>
      </c>
      <c r="I338" s="39"/>
      <c r="J338" s="8"/>
      <c r="K338" s="40"/>
      <c r="L338" s="41">
        <f t="shared" si="5"/>
        <v>0</v>
      </c>
      <c r="M338" s="42"/>
    </row>
    <row r="339" spans="1:13" ht="27" customHeight="1">
      <c r="A339" s="32"/>
      <c r="B339" s="33" t="e">
        <f>VLOOKUP($C339,退机原始数据!$A:$AJ,5,0)</f>
        <v>#N/A</v>
      </c>
      <c r="C339" s="10"/>
      <c r="D339" s="34" t="e">
        <f>VLOOKUP($C339,退机原始数据!$A:$AJ,11,0)</f>
        <v>#N/A</v>
      </c>
      <c r="E339" s="35" t="e">
        <f>VLOOKUP($C339,退机原始数据!$A:$AU,2,0)</f>
        <v>#N/A</v>
      </c>
      <c r="F339" s="7" t="e">
        <f>VLOOKUP($C339,退机原始数据!$A:$AJ,12,0)</f>
        <v>#N/A</v>
      </c>
      <c r="G339" s="36" t="e">
        <f>VLOOKUP($C339,退机原始数据!$A:$AJ,31,0)</f>
        <v>#N/A</v>
      </c>
      <c r="H339" s="36" t="e">
        <f>VLOOKUP($C339,退机原始数据!$A:$AJ,32,0)</f>
        <v>#N/A</v>
      </c>
      <c r="I339" s="39"/>
      <c r="J339" s="8"/>
      <c r="K339" s="40"/>
      <c r="L339" s="41">
        <f t="shared" si="5"/>
        <v>0</v>
      </c>
      <c r="M339" s="42"/>
    </row>
    <row r="340" spans="1:13" ht="27" customHeight="1">
      <c r="A340" s="32"/>
      <c r="B340" s="33" t="e">
        <f>VLOOKUP($C340,退机原始数据!$A:$AJ,5,0)</f>
        <v>#N/A</v>
      </c>
      <c r="C340" s="10"/>
      <c r="D340" s="34" t="e">
        <f>VLOOKUP($C340,退机原始数据!$A:$AJ,11,0)</f>
        <v>#N/A</v>
      </c>
      <c r="E340" s="35" t="e">
        <f>VLOOKUP($C340,退机原始数据!$A:$AU,2,0)</f>
        <v>#N/A</v>
      </c>
      <c r="F340" s="7" t="e">
        <f>VLOOKUP($C340,退机原始数据!$A:$AJ,12,0)</f>
        <v>#N/A</v>
      </c>
      <c r="G340" s="36" t="e">
        <f>VLOOKUP($C340,退机原始数据!$A:$AJ,31,0)</f>
        <v>#N/A</v>
      </c>
      <c r="H340" s="36" t="e">
        <f>VLOOKUP($C340,退机原始数据!$A:$AJ,32,0)</f>
        <v>#N/A</v>
      </c>
      <c r="I340" s="39"/>
      <c r="J340" s="8"/>
      <c r="K340" s="40"/>
      <c r="L340" s="41">
        <f t="shared" si="5"/>
        <v>0</v>
      </c>
      <c r="M340" s="42"/>
    </row>
    <row r="341" spans="1:13" ht="27" customHeight="1">
      <c r="A341" s="32"/>
      <c r="B341" s="33" t="e">
        <f>VLOOKUP($C341,退机原始数据!$A:$AJ,5,0)</f>
        <v>#N/A</v>
      </c>
      <c r="C341" s="10"/>
      <c r="D341" s="34" t="e">
        <f>VLOOKUP($C341,退机原始数据!$A:$AJ,11,0)</f>
        <v>#N/A</v>
      </c>
      <c r="E341" s="35" t="e">
        <f>VLOOKUP($C341,退机原始数据!$A:$AU,2,0)</f>
        <v>#N/A</v>
      </c>
      <c r="F341" s="7" t="e">
        <f>VLOOKUP($C341,退机原始数据!$A:$AJ,12,0)</f>
        <v>#N/A</v>
      </c>
      <c r="G341" s="36" t="e">
        <f>VLOOKUP($C341,退机原始数据!$A:$AJ,31,0)</f>
        <v>#N/A</v>
      </c>
      <c r="H341" s="36" t="e">
        <f>VLOOKUP($C341,退机原始数据!$A:$AJ,32,0)</f>
        <v>#N/A</v>
      </c>
      <c r="I341" s="39"/>
      <c r="J341" s="8"/>
      <c r="K341" s="40"/>
      <c r="L341" s="41">
        <f t="shared" si="5"/>
        <v>0</v>
      </c>
      <c r="M341" s="42"/>
    </row>
    <row r="342" spans="1:13" ht="27" customHeight="1">
      <c r="A342" s="32"/>
      <c r="B342" s="33" t="e">
        <f>VLOOKUP($C342,退机原始数据!$A:$AJ,5,0)</f>
        <v>#N/A</v>
      </c>
      <c r="C342" s="10"/>
      <c r="D342" s="34" t="e">
        <f>VLOOKUP($C342,退机原始数据!$A:$AJ,11,0)</f>
        <v>#N/A</v>
      </c>
      <c r="E342" s="35" t="e">
        <f>VLOOKUP($C342,退机原始数据!$A:$AU,2,0)</f>
        <v>#N/A</v>
      </c>
      <c r="F342" s="7" t="e">
        <f>VLOOKUP($C342,退机原始数据!$A:$AJ,12,0)</f>
        <v>#N/A</v>
      </c>
      <c r="G342" s="36" t="e">
        <f>VLOOKUP($C342,退机原始数据!$A:$AJ,31,0)</f>
        <v>#N/A</v>
      </c>
      <c r="H342" s="36" t="e">
        <f>VLOOKUP($C342,退机原始数据!$A:$AJ,32,0)</f>
        <v>#N/A</v>
      </c>
      <c r="I342" s="39"/>
      <c r="J342" s="8"/>
      <c r="K342" s="40"/>
      <c r="L342" s="41">
        <f t="shared" si="5"/>
        <v>0</v>
      </c>
      <c r="M342" s="42"/>
    </row>
    <row r="343" spans="1:13" ht="27" customHeight="1">
      <c r="A343" s="32"/>
      <c r="B343" s="33" t="e">
        <f>VLOOKUP($C343,退机原始数据!$A:$AJ,5,0)</f>
        <v>#N/A</v>
      </c>
      <c r="C343" s="10"/>
      <c r="D343" s="34" t="e">
        <f>VLOOKUP($C343,退机原始数据!$A:$AJ,11,0)</f>
        <v>#N/A</v>
      </c>
      <c r="E343" s="35" t="e">
        <f>VLOOKUP($C343,退机原始数据!$A:$AU,2,0)</f>
        <v>#N/A</v>
      </c>
      <c r="F343" s="7" t="e">
        <f>VLOOKUP($C343,退机原始数据!$A:$AJ,12,0)</f>
        <v>#N/A</v>
      </c>
      <c r="G343" s="36" t="e">
        <f>VLOOKUP($C343,退机原始数据!$A:$AJ,31,0)</f>
        <v>#N/A</v>
      </c>
      <c r="H343" s="36" t="e">
        <f>VLOOKUP($C343,退机原始数据!$A:$AJ,32,0)</f>
        <v>#N/A</v>
      </c>
      <c r="I343" s="39"/>
      <c r="J343" s="8"/>
      <c r="K343" s="40"/>
      <c r="L343" s="41">
        <f t="shared" si="5"/>
        <v>0</v>
      </c>
      <c r="M343" s="42"/>
    </row>
    <row r="344" spans="1:13" ht="27" customHeight="1">
      <c r="A344" s="32"/>
      <c r="B344" s="33" t="e">
        <f>VLOOKUP($C344,退机原始数据!$A:$AJ,5,0)</f>
        <v>#N/A</v>
      </c>
      <c r="C344" s="10"/>
      <c r="D344" s="34" t="e">
        <f>VLOOKUP($C344,退机原始数据!$A:$AJ,11,0)</f>
        <v>#N/A</v>
      </c>
      <c r="E344" s="35" t="e">
        <f>VLOOKUP($C344,退机原始数据!$A:$AU,2,0)</f>
        <v>#N/A</v>
      </c>
      <c r="F344" s="7" t="e">
        <f>VLOOKUP($C344,退机原始数据!$A:$AJ,12,0)</f>
        <v>#N/A</v>
      </c>
      <c r="G344" s="36" t="e">
        <f>VLOOKUP($C344,退机原始数据!$A:$AJ,31,0)</f>
        <v>#N/A</v>
      </c>
      <c r="H344" s="36" t="e">
        <f>VLOOKUP($C344,退机原始数据!$A:$AJ,32,0)</f>
        <v>#N/A</v>
      </c>
      <c r="I344" s="39"/>
      <c r="J344" s="8"/>
      <c r="K344" s="40"/>
      <c r="L344" s="41">
        <f t="shared" si="5"/>
        <v>0</v>
      </c>
      <c r="M344" s="42"/>
    </row>
    <row r="345" spans="1:13" ht="27" customHeight="1">
      <c r="A345" s="32"/>
      <c r="B345" s="33" t="e">
        <f>VLOOKUP($C345,退机原始数据!$A:$AJ,5,0)</f>
        <v>#N/A</v>
      </c>
      <c r="C345" s="10"/>
      <c r="D345" s="34" t="e">
        <f>VLOOKUP($C345,退机原始数据!$A:$AJ,11,0)</f>
        <v>#N/A</v>
      </c>
      <c r="E345" s="35" t="e">
        <f>VLOOKUP($C345,退机原始数据!$A:$AU,2,0)</f>
        <v>#N/A</v>
      </c>
      <c r="F345" s="7" t="e">
        <f>VLOOKUP($C345,退机原始数据!$A:$AJ,12,0)</f>
        <v>#N/A</v>
      </c>
      <c r="G345" s="36" t="e">
        <f>VLOOKUP($C345,退机原始数据!$A:$AJ,31,0)</f>
        <v>#N/A</v>
      </c>
      <c r="H345" s="36" t="e">
        <f>VLOOKUP($C345,退机原始数据!$A:$AJ,32,0)</f>
        <v>#N/A</v>
      </c>
      <c r="I345" s="39"/>
      <c r="J345" s="8"/>
      <c r="K345" s="40"/>
      <c r="L345" s="41">
        <f t="shared" si="5"/>
        <v>0</v>
      </c>
      <c r="M345" s="42"/>
    </row>
    <row r="346" spans="1:13" ht="27" customHeight="1">
      <c r="A346" s="32"/>
      <c r="B346" s="33" t="e">
        <f>VLOOKUP($C346,退机原始数据!$A:$AJ,5,0)</f>
        <v>#N/A</v>
      </c>
      <c r="C346" s="10"/>
      <c r="D346" s="34" t="e">
        <f>VLOOKUP($C346,退机原始数据!$A:$AJ,11,0)</f>
        <v>#N/A</v>
      </c>
      <c r="E346" s="35" t="e">
        <f>VLOOKUP($C346,退机原始数据!$A:$AU,2,0)</f>
        <v>#N/A</v>
      </c>
      <c r="F346" s="7" t="e">
        <f>VLOOKUP($C346,退机原始数据!$A:$AJ,12,0)</f>
        <v>#N/A</v>
      </c>
      <c r="G346" s="36" t="e">
        <f>VLOOKUP($C346,退机原始数据!$A:$AJ,31,0)</f>
        <v>#N/A</v>
      </c>
      <c r="H346" s="36" t="e">
        <f>VLOOKUP($C346,退机原始数据!$A:$AJ,32,0)</f>
        <v>#N/A</v>
      </c>
      <c r="I346" s="39"/>
      <c r="J346" s="8"/>
      <c r="K346" s="40"/>
      <c r="L346" s="41">
        <f t="shared" si="5"/>
        <v>0</v>
      </c>
      <c r="M346" s="42"/>
    </row>
    <row r="347" spans="1:13" ht="27" customHeight="1">
      <c r="A347" s="32"/>
      <c r="B347" s="33" t="e">
        <f>VLOOKUP($C347,退机原始数据!$A:$AJ,5,0)</f>
        <v>#N/A</v>
      </c>
      <c r="C347" s="10"/>
      <c r="D347" s="34" t="e">
        <f>VLOOKUP($C347,退机原始数据!$A:$AJ,11,0)</f>
        <v>#N/A</v>
      </c>
      <c r="E347" s="35" t="e">
        <f>VLOOKUP($C347,退机原始数据!$A:$AU,2,0)</f>
        <v>#N/A</v>
      </c>
      <c r="F347" s="7" t="e">
        <f>VLOOKUP($C347,退机原始数据!$A:$AJ,12,0)</f>
        <v>#N/A</v>
      </c>
      <c r="G347" s="36" t="e">
        <f>VLOOKUP($C347,退机原始数据!$A:$AJ,31,0)</f>
        <v>#N/A</v>
      </c>
      <c r="H347" s="36" t="e">
        <f>VLOOKUP($C347,退机原始数据!$A:$AJ,32,0)</f>
        <v>#N/A</v>
      </c>
      <c r="I347" s="39"/>
      <c r="J347" s="8"/>
      <c r="K347" s="40"/>
      <c r="L347" s="41">
        <f t="shared" si="5"/>
        <v>0</v>
      </c>
      <c r="M347" s="42"/>
    </row>
    <row r="348" spans="1:13" ht="27" customHeight="1">
      <c r="A348" s="32"/>
      <c r="B348" s="33" t="e">
        <f>VLOOKUP($C348,退机原始数据!$A:$AJ,5,0)</f>
        <v>#N/A</v>
      </c>
      <c r="C348" s="10"/>
      <c r="D348" s="34" t="e">
        <f>VLOOKUP($C348,退机原始数据!$A:$AJ,11,0)</f>
        <v>#N/A</v>
      </c>
      <c r="E348" s="35" t="e">
        <f>VLOOKUP($C348,退机原始数据!$A:$AU,2,0)</f>
        <v>#N/A</v>
      </c>
      <c r="F348" s="7" t="e">
        <f>VLOOKUP($C348,退机原始数据!$A:$AJ,12,0)</f>
        <v>#N/A</v>
      </c>
      <c r="G348" s="36" t="e">
        <f>VLOOKUP($C348,退机原始数据!$A:$AJ,31,0)</f>
        <v>#N/A</v>
      </c>
      <c r="H348" s="36" t="e">
        <f>VLOOKUP($C348,退机原始数据!$A:$AJ,32,0)</f>
        <v>#N/A</v>
      </c>
      <c r="I348" s="39"/>
      <c r="J348" s="8"/>
      <c r="K348" s="40"/>
      <c r="L348" s="41">
        <f t="shared" si="5"/>
        <v>0</v>
      </c>
      <c r="M348" s="42"/>
    </row>
    <row r="349" spans="1:13" ht="27" customHeight="1">
      <c r="A349" s="32"/>
      <c r="B349" s="33" t="e">
        <f>VLOOKUP($C349,退机原始数据!$A:$AJ,5,0)</f>
        <v>#N/A</v>
      </c>
      <c r="C349" s="10"/>
      <c r="D349" s="34" t="e">
        <f>VLOOKUP($C349,退机原始数据!$A:$AJ,11,0)</f>
        <v>#N/A</v>
      </c>
      <c r="E349" s="35" t="e">
        <f>VLOOKUP($C349,退机原始数据!$A:$AU,2,0)</f>
        <v>#N/A</v>
      </c>
      <c r="F349" s="7" t="e">
        <f>VLOOKUP($C349,退机原始数据!$A:$AJ,12,0)</f>
        <v>#N/A</v>
      </c>
      <c r="G349" s="36" t="e">
        <f>VLOOKUP($C349,退机原始数据!$A:$AJ,31,0)</f>
        <v>#N/A</v>
      </c>
      <c r="H349" s="36" t="e">
        <f>VLOOKUP($C349,退机原始数据!$A:$AJ,32,0)</f>
        <v>#N/A</v>
      </c>
      <c r="I349" s="39"/>
      <c r="J349" s="8"/>
      <c r="K349" s="40"/>
      <c r="L349" s="41">
        <f t="shared" si="5"/>
        <v>0</v>
      </c>
      <c r="M349" s="42"/>
    </row>
    <row r="350" spans="1:13" ht="27" customHeight="1">
      <c r="A350" s="32"/>
      <c r="B350" s="33" t="e">
        <f>VLOOKUP($C350,退机原始数据!$A:$AJ,5,0)</f>
        <v>#N/A</v>
      </c>
      <c r="C350" s="10"/>
      <c r="D350" s="34" t="e">
        <f>VLOOKUP($C350,退机原始数据!$A:$AJ,11,0)</f>
        <v>#N/A</v>
      </c>
      <c r="E350" s="35" t="e">
        <f>VLOOKUP($C350,退机原始数据!$A:$AU,2,0)</f>
        <v>#N/A</v>
      </c>
      <c r="F350" s="7" t="e">
        <f>VLOOKUP($C350,退机原始数据!$A:$AJ,12,0)</f>
        <v>#N/A</v>
      </c>
      <c r="G350" s="36" t="e">
        <f>VLOOKUP($C350,退机原始数据!$A:$AJ,31,0)</f>
        <v>#N/A</v>
      </c>
      <c r="H350" s="36" t="e">
        <f>VLOOKUP($C350,退机原始数据!$A:$AJ,32,0)</f>
        <v>#N/A</v>
      </c>
      <c r="I350" s="39"/>
      <c r="J350" s="8"/>
      <c r="K350" s="40"/>
      <c r="L350" s="41">
        <f t="shared" si="5"/>
        <v>0</v>
      </c>
      <c r="M350" s="42"/>
    </row>
    <row r="351" spans="1:13" ht="27" customHeight="1">
      <c r="A351" s="32"/>
      <c r="B351" s="33" t="e">
        <f>VLOOKUP($C351,退机原始数据!$A:$AJ,5,0)</f>
        <v>#N/A</v>
      </c>
      <c r="C351" s="10"/>
      <c r="D351" s="34" t="e">
        <f>VLOOKUP($C351,退机原始数据!$A:$AJ,11,0)</f>
        <v>#N/A</v>
      </c>
      <c r="E351" s="35" t="e">
        <f>VLOOKUP($C351,退机原始数据!$A:$AU,2,0)</f>
        <v>#N/A</v>
      </c>
      <c r="F351" s="7" t="e">
        <f>VLOOKUP($C351,退机原始数据!$A:$AJ,12,0)</f>
        <v>#N/A</v>
      </c>
      <c r="G351" s="36" t="e">
        <f>VLOOKUP($C351,退机原始数据!$A:$AJ,31,0)</f>
        <v>#N/A</v>
      </c>
      <c r="H351" s="36" t="e">
        <f>VLOOKUP($C351,退机原始数据!$A:$AJ,32,0)</f>
        <v>#N/A</v>
      </c>
      <c r="I351" s="39"/>
      <c r="J351" s="8"/>
      <c r="K351" s="40"/>
      <c r="L351" s="41">
        <f t="shared" si="5"/>
        <v>0</v>
      </c>
      <c r="M351" s="42"/>
    </row>
    <row r="352" spans="1:13" ht="27" customHeight="1">
      <c r="A352" s="32"/>
      <c r="B352" s="33" t="e">
        <f>VLOOKUP($C352,退机原始数据!$A:$AJ,5,0)</f>
        <v>#N/A</v>
      </c>
      <c r="C352" s="10"/>
      <c r="D352" s="34" t="e">
        <f>VLOOKUP($C352,退机原始数据!$A:$AJ,11,0)</f>
        <v>#N/A</v>
      </c>
      <c r="E352" s="35" t="e">
        <f>VLOOKUP($C352,退机原始数据!$A:$AU,2,0)</f>
        <v>#N/A</v>
      </c>
      <c r="F352" s="7" t="e">
        <f>VLOOKUP($C352,退机原始数据!$A:$AJ,12,0)</f>
        <v>#N/A</v>
      </c>
      <c r="G352" s="36" t="e">
        <f>VLOOKUP($C352,退机原始数据!$A:$AJ,31,0)</f>
        <v>#N/A</v>
      </c>
      <c r="H352" s="36" t="e">
        <f>VLOOKUP($C352,退机原始数据!$A:$AJ,32,0)</f>
        <v>#N/A</v>
      </c>
      <c r="I352" s="39"/>
      <c r="J352" s="8"/>
      <c r="K352" s="40"/>
      <c r="L352" s="41">
        <f t="shared" si="5"/>
        <v>0</v>
      </c>
      <c r="M352" s="42"/>
    </row>
    <row r="353" spans="1:13" ht="27" customHeight="1">
      <c r="A353" s="32"/>
      <c r="B353" s="33" t="e">
        <f>VLOOKUP($C353,退机原始数据!$A:$AJ,5,0)</f>
        <v>#N/A</v>
      </c>
      <c r="C353" s="10"/>
      <c r="D353" s="34" t="e">
        <f>VLOOKUP($C353,退机原始数据!$A:$AJ,11,0)</f>
        <v>#N/A</v>
      </c>
      <c r="E353" s="35" t="e">
        <f>VLOOKUP($C353,退机原始数据!$A:$AU,2,0)</f>
        <v>#N/A</v>
      </c>
      <c r="F353" s="7" t="e">
        <f>VLOOKUP($C353,退机原始数据!$A:$AJ,12,0)</f>
        <v>#N/A</v>
      </c>
      <c r="G353" s="36" t="e">
        <f>VLOOKUP($C353,退机原始数据!$A:$AJ,31,0)</f>
        <v>#N/A</v>
      </c>
      <c r="H353" s="36" t="e">
        <f>VLOOKUP($C353,退机原始数据!$A:$AJ,32,0)</f>
        <v>#N/A</v>
      </c>
      <c r="I353" s="39"/>
      <c r="J353" s="8"/>
      <c r="K353" s="40"/>
      <c r="L353" s="41">
        <f t="shared" si="5"/>
        <v>0</v>
      </c>
      <c r="M353" s="42"/>
    </row>
    <row r="354" spans="1:13" ht="27" customHeight="1">
      <c r="A354" s="32"/>
      <c r="B354" s="33" t="e">
        <f>VLOOKUP($C354,退机原始数据!$A:$AJ,5,0)</f>
        <v>#N/A</v>
      </c>
      <c r="C354" s="10"/>
      <c r="D354" s="34" t="e">
        <f>VLOOKUP($C354,退机原始数据!$A:$AJ,11,0)</f>
        <v>#N/A</v>
      </c>
      <c r="E354" s="35" t="e">
        <f>VLOOKUP($C354,退机原始数据!$A:$AU,2,0)</f>
        <v>#N/A</v>
      </c>
      <c r="F354" s="7" t="e">
        <f>VLOOKUP($C354,退机原始数据!$A:$AJ,12,0)</f>
        <v>#N/A</v>
      </c>
      <c r="G354" s="36" t="e">
        <f>VLOOKUP($C354,退机原始数据!$A:$AJ,31,0)</f>
        <v>#N/A</v>
      </c>
      <c r="H354" s="36" t="e">
        <f>VLOOKUP($C354,退机原始数据!$A:$AJ,32,0)</f>
        <v>#N/A</v>
      </c>
      <c r="I354" s="39"/>
      <c r="J354" s="8"/>
      <c r="K354" s="40"/>
      <c r="L354" s="41">
        <f t="shared" si="5"/>
        <v>0</v>
      </c>
      <c r="M354" s="42"/>
    </row>
    <row r="355" spans="1:13" ht="27" customHeight="1">
      <c r="A355" s="32"/>
      <c r="B355" s="33" t="e">
        <f>VLOOKUP($C355,退机原始数据!$A:$AJ,5,0)</f>
        <v>#N/A</v>
      </c>
      <c r="C355" s="10"/>
      <c r="D355" s="34" t="e">
        <f>VLOOKUP($C355,退机原始数据!$A:$AJ,11,0)</f>
        <v>#N/A</v>
      </c>
      <c r="E355" s="35" t="e">
        <f>VLOOKUP($C355,退机原始数据!$A:$AU,2,0)</f>
        <v>#N/A</v>
      </c>
      <c r="F355" s="7" t="e">
        <f>VLOOKUP($C355,退机原始数据!$A:$AJ,12,0)</f>
        <v>#N/A</v>
      </c>
      <c r="G355" s="36" t="e">
        <f>VLOOKUP($C355,退机原始数据!$A:$AJ,31,0)</f>
        <v>#N/A</v>
      </c>
      <c r="H355" s="36" t="e">
        <f>VLOOKUP($C355,退机原始数据!$A:$AJ,32,0)</f>
        <v>#N/A</v>
      </c>
      <c r="I355" s="39"/>
      <c r="J355" s="8"/>
      <c r="K355" s="40"/>
      <c r="L355" s="41">
        <f t="shared" si="5"/>
        <v>0</v>
      </c>
      <c r="M355" s="42"/>
    </row>
    <row r="356" spans="1:13" ht="27" customHeight="1">
      <c r="A356" s="32"/>
      <c r="B356" s="33" t="e">
        <f>VLOOKUP($C356,退机原始数据!$A:$AJ,5,0)</f>
        <v>#N/A</v>
      </c>
      <c r="C356" s="10"/>
      <c r="D356" s="34" t="e">
        <f>VLOOKUP($C356,退机原始数据!$A:$AJ,11,0)</f>
        <v>#N/A</v>
      </c>
      <c r="E356" s="35" t="e">
        <f>VLOOKUP($C356,退机原始数据!$A:$AU,2,0)</f>
        <v>#N/A</v>
      </c>
      <c r="F356" s="7" t="e">
        <f>VLOOKUP($C356,退机原始数据!$A:$AJ,12,0)</f>
        <v>#N/A</v>
      </c>
      <c r="G356" s="36" t="e">
        <f>VLOOKUP($C356,退机原始数据!$A:$AJ,31,0)</f>
        <v>#N/A</v>
      </c>
      <c r="H356" s="36" t="e">
        <f>VLOOKUP($C356,退机原始数据!$A:$AJ,32,0)</f>
        <v>#N/A</v>
      </c>
      <c r="I356" s="39"/>
      <c r="J356" s="8"/>
      <c r="K356" s="40"/>
      <c r="L356" s="41">
        <f t="shared" si="5"/>
        <v>0</v>
      </c>
      <c r="M356" s="42"/>
    </row>
    <row r="357" spans="1:13" ht="27" customHeight="1">
      <c r="A357" s="32"/>
      <c r="B357" s="33" t="e">
        <f>VLOOKUP($C357,退机原始数据!$A:$AJ,5,0)</f>
        <v>#N/A</v>
      </c>
      <c r="C357" s="10"/>
      <c r="D357" s="34" t="e">
        <f>VLOOKUP($C357,退机原始数据!$A:$AJ,11,0)</f>
        <v>#N/A</v>
      </c>
      <c r="E357" s="35" t="e">
        <f>VLOOKUP($C357,退机原始数据!$A:$AU,2,0)</f>
        <v>#N/A</v>
      </c>
      <c r="F357" s="7" t="e">
        <f>VLOOKUP($C357,退机原始数据!$A:$AJ,12,0)</f>
        <v>#N/A</v>
      </c>
      <c r="G357" s="36" t="e">
        <f>VLOOKUP($C357,退机原始数据!$A:$AJ,31,0)</f>
        <v>#N/A</v>
      </c>
      <c r="H357" s="36" t="e">
        <f>VLOOKUP($C357,退机原始数据!$A:$AJ,32,0)</f>
        <v>#N/A</v>
      </c>
      <c r="I357" s="39"/>
      <c r="J357" s="8"/>
      <c r="K357" s="40"/>
      <c r="L357" s="41">
        <f t="shared" si="5"/>
        <v>0</v>
      </c>
      <c r="M357" s="42"/>
    </row>
    <row r="358" spans="1:13" ht="27" customHeight="1">
      <c r="A358" s="32"/>
      <c r="B358" s="33" t="e">
        <f>VLOOKUP($C358,退机原始数据!$A:$AJ,5,0)</f>
        <v>#N/A</v>
      </c>
      <c r="C358" s="10"/>
      <c r="D358" s="34" t="e">
        <f>VLOOKUP($C358,退机原始数据!$A:$AJ,11,0)</f>
        <v>#N/A</v>
      </c>
      <c r="E358" s="35" t="e">
        <f>VLOOKUP($C358,退机原始数据!$A:$AU,2,0)</f>
        <v>#N/A</v>
      </c>
      <c r="F358" s="7" t="e">
        <f>VLOOKUP($C358,退机原始数据!$A:$AJ,12,0)</f>
        <v>#N/A</v>
      </c>
      <c r="G358" s="36" t="e">
        <f>VLOOKUP($C358,退机原始数据!$A:$AJ,31,0)</f>
        <v>#N/A</v>
      </c>
      <c r="H358" s="36" t="e">
        <f>VLOOKUP($C358,退机原始数据!$A:$AJ,32,0)</f>
        <v>#N/A</v>
      </c>
      <c r="I358" s="39"/>
      <c r="J358" s="8"/>
      <c r="K358" s="40"/>
      <c r="L358" s="41">
        <f t="shared" si="5"/>
        <v>0</v>
      </c>
      <c r="M358" s="42"/>
    </row>
    <row r="359" spans="1:13" ht="27" customHeight="1">
      <c r="A359" s="32"/>
      <c r="B359" s="33" t="e">
        <f>VLOOKUP($C359,退机原始数据!$A:$AJ,5,0)</f>
        <v>#N/A</v>
      </c>
      <c r="C359" s="10"/>
      <c r="D359" s="34" t="e">
        <f>VLOOKUP($C359,退机原始数据!$A:$AJ,11,0)</f>
        <v>#N/A</v>
      </c>
      <c r="E359" s="35" t="e">
        <f>VLOOKUP($C359,退机原始数据!$A:$AU,2,0)</f>
        <v>#N/A</v>
      </c>
      <c r="F359" s="7" t="e">
        <f>VLOOKUP($C359,退机原始数据!$A:$AJ,12,0)</f>
        <v>#N/A</v>
      </c>
      <c r="G359" s="36" t="e">
        <f>VLOOKUP($C359,退机原始数据!$A:$AJ,31,0)</f>
        <v>#N/A</v>
      </c>
      <c r="H359" s="36" t="e">
        <f>VLOOKUP($C359,退机原始数据!$A:$AJ,32,0)</f>
        <v>#N/A</v>
      </c>
      <c r="I359" s="39"/>
      <c r="J359" s="8"/>
      <c r="K359" s="40"/>
      <c r="L359" s="41">
        <f t="shared" si="5"/>
        <v>0</v>
      </c>
      <c r="M359" s="42"/>
    </row>
    <row r="360" spans="1:13" ht="27" customHeight="1">
      <c r="A360" s="32"/>
      <c r="B360" s="33" t="e">
        <f>VLOOKUP($C360,退机原始数据!$A:$AJ,5,0)</f>
        <v>#N/A</v>
      </c>
      <c r="C360" s="10"/>
      <c r="D360" s="34" t="e">
        <f>VLOOKUP($C360,退机原始数据!$A:$AJ,11,0)</f>
        <v>#N/A</v>
      </c>
      <c r="E360" s="35" t="e">
        <f>VLOOKUP($C360,退机原始数据!$A:$AU,2,0)</f>
        <v>#N/A</v>
      </c>
      <c r="F360" s="7" t="e">
        <f>VLOOKUP($C360,退机原始数据!$A:$AJ,12,0)</f>
        <v>#N/A</v>
      </c>
      <c r="G360" s="36" t="e">
        <f>VLOOKUP($C360,退机原始数据!$A:$AJ,31,0)</f>
        <v>#N/A</v>
      </c>
      <c r="H360" s="36" t="e">
        <f>VLOOKUP($C360,退机原始数据!$A:$AJ,32,0)</f>
        <v>#N/A</v>
      </c>
      <c r="I360" s="39"/>
      <c r="J360" s="8"/>
      <c r="K360" s="40"/>
      <c r="L360" s="41">
        <f t="shared" si="5"/>
        <v>0</v>
      </c>
      <c r="M360" s="42"/>
    </row>
    <row r="361" spans="1:13" ht="27" customHeight="1">
      <c r="A361" s="32"/>
      <c r="B361" s="33" t="e">
        <f>VLOOKUP($C361,退机原始数据!$A:$AJ,5,0)</f>
        <v>#N/A</v>
      </c>
      <c r="C361" s="10"/>
      <c r="D361" s="34" t="e">
        <f>VLOOKUP($C361,退机原始数据!$A:$AJ,11,0)</f>
        <v>#N/A</v>
      </c>
      <c r="E361" s="35" t="e">
        <f>VLOOKUP($C361,退机原始数据!$A:$AU,2,0)</f>
        <v>#N/A</v>
      </c>
      <c r="F361" s="7" t="e">
        <f>VLOOKUP($C361,退机原始数据!$A:$AJ,12,0)</f>
        <v>#N/A</v>
      </c>
      <c r="G361" s="36" t="e">
        <f>VLOOKUP($C361,退机原始数据!$A:$AJ,31,0)</f>
        <v>#N/A</v>
      </c>
      <c r="H361" s="36" t="e">
        <f>VLOOKUP($C361,退机原始数据!$A:$AJ,32,0)</f>
        <v>#N/A</v>
      </c>
      <c r="I361" s="39"/>
      <c r="J361" s="8"/>
      <c r="K361" s="40"/>
      <c r="L361" s="41">
        <f t="shared" si="5"/>
        <v>0</v>
      </c>
      <c r="M361" s="42"/>
    </row>
    <row r="362" spans="1:13" ht="27" customHeight="1">
      <c r="A362" s="32"/>
      <c r="B362" s="33" t="e">
        <f>VLOOKUP($C362,退机原始数据!$A:$AJ,5,0)</f>
        <v>#N/A</v>
      </c>
      <c r="C362" s="10"/>
      <c r="D362" s="34" t="e">
        <f>VLOOKUP($C362,退机原始数据!$A:$AJ,11,0)</f>
        <v>#N/A</v>
      </c>
      <c r="E362" s="35" t="e">
        <f>VLOOKUP($C362,退机原始数据!$A:$AU,2,0)</f>
        <v>#N/A</v>
      </c>
      <c r="F362" s="7" t="e">
        <f>VLOOKUP($C362,退机原始数据!$A:$AJ,12,0)</f>
        <v>#N/A</v>
      </c>
      <c r="G362" s="36" t="e">
        <f>VLOOKUP($C362,退机原始数据!$A:$AJ,31,0)</f>
        <v>#N/A</v>
      </c>
      <c r="H362" s="36" t="e">
        <f>VLOOKUP($C362,退机原始数据!$A:$AJ,32,0)</f>
        <v>#N/A</v>
      </c>
      <c r="I362" s="39"/>
      <c r="J362" s="8"/>
      <c r="K362" s="40"/>
      <c r="L362" s="41">
        <f t="shared" si="5"/>
        <v>0</v>
      </c>
      <c r="M362" s="42"/>
    </row>
    <row r="363" spans="1:13" ht="27" customHeight="1">
      <c r="A363" s="32"/>
      <c r="B363" s="33" t="e">
        <f>VLOOKUP($C363,退机原始数据!$A:$AJ,5,0)</f>
        <v>#N/A</v>
      </c>
      <c r="C363" s="10"/>
      <c r="D363" s="34" t="e">
        <f>VLOOKUP($C363,退机原始数据!$A:$AJ,11,0)</f>
        <v>#N/A</v>
      </c>
      <c r="E363" s="35" t="e">
        <f>VLOOKUP($C363,退机原始数据!$A:$AU,2,0)</f>
        <v>#N/A</v>
      </c>
      <c r="F363" s="7" t="e">
        <f>VLOOKUP($C363,退机原始数据!$A:$AJ,12,0)</f>
        <v>#N/A</v>
      </c>
      <c r="G363" s="36" t="e">
        <f>VLOOKUP($C363,退机原始数据!$A:$AJ,31,0)</f>
        <v>#N/A</v>
      </c>
      <c r="H363" s="36" t="e">
        <f>VLOOKUP($C363,退机原始数据!$A:$AJ,32,0)</f>
        <v>#N/A</v>
      </c>
      <c r="I363" s="39"/>
      <c r="J363" s="8"/>
      <c r="K363" s="40"/>
      <c r="L363" s="41">
        <f t="shared" si="5"/>
        <v>0</v>
      </c>
      <c r="M363" s="42"/>
    </row>
    <row r="364" spans="1:13" ht="27" customHeight="1">
      <c r="A364" s="32"/>
      <c r="B364" s="33" t="e">
        <f>VLOOKUP($C364,退机原始数据!$A:$AJ,5,0)</f>
        <v>#N/A</v>
      </c>
      <c r="C364" s="10"/>
      <c r="D364" s="34" t="e">
        <f>VLOOKUP($C364,退机原始数据!$A:$AJ,11,0)</f>
        <v>#N/A</v>
      </c>
      <c r="E364" s="35" t="e">
        <f>VLOOKUP($C364,退机原始数据!$A:$AU,2,0)</f>
        <v>#N/A</v>
      </c>
      <c r="F364" s="7" t="e">
        <f>VLOOKUP($C364,退机原始数据!$A:$AJ,12,0)</f>
        <v>#N/A</v>
      </c>
      <c r="G364" s="36" t="e">
        <f>VLOOKUP($C364,退机原始数据!$A:$AJ,31,0)</f>
        <v>#N/A</v>
      </c>
      <c r="H364" s="36" t="e">
        <f>VLOOKUP($C364,退机原始数据!$A:$AJ,32,0)</f>
        <v>#N/A</v>
      </c>
      <c r="I364" s="39"/>
      <c r="J364" s="8"/>
      <c r="K364" s="40"/>
      <c r="L364" s="41">
        <f t="shared" si="5"/>
        <v>0</v>
      </c>
      <c r="M364" s="42"/>
    </row>
    <row r="365" spans="1:13" ht="27" customHeight="1">
      <c r="A365" s="32"/>
      <c r="B365" s="33" t="e">
        <f>VLOOKUP($C365,退机原始数据!$A:$AJ,5,0)</f>
        <v>#N/A</v>
      </c>
      <c r="C365" s="10"/>
      <c r="D365" s="34" t="e">
        <f>VLOOKUP($C365,退机原始数据!$A:$AJ,11,0)</f>
        <v>#N/A</v>
      </c>
      <c r="E365" s="35" t="e">
        <f>VLOOKUP($C365,退机原始数据!$A:$AU,2,0)</f>
        <v>#N/A</v>
      </c>
      <c r="F365" s="7" t="e">
        <f>VLOOKUP($C365,退机原始数据!$A:$AJ,12,0)</f>
        <v>#N/A</v>
      </c>
      <c r="G365" s="36" t="e">
        <f>VLOOKUP($C365,退机原始数据!$A:$AJ,31,0)</f>
        <v>#N/A</v>
      </c>
      <c r="H365" s="36" t="e">
        <f>VLOOKUP($C365,退机原始数据!$A:$AJ,32,0)</f>
        <v>#N/A</v>
      </c>
      <c r="I365" s="39"/>
      <c r="J365" s="8"/>
      <c r="K365" s="40"/>
      <c r="L365" s="41">
        <f t="shared" si="5"/>
        <v>0</v>
      </c>
      <c r="M365" s="42"/>
    </row>
    <row r="366" spans="1:13" ht="27" customHeight="1">
      <c r="A366" s="32"/>
      <c r="B366" s="33" t="e">
        <f>VLOOKUP($C366,退机原始数据!$A:$AJ,5,0)</f>
        <v>#N/A</v>
      </c>
      <c r="C366" s="10"/>
      <c r="D366" s="34" t="e">
        <f>VLOOKUP($C366,退机原始数据!$A:$AJ,11,0)</f>
        <v>#N/A</v>
      </c>
      <c r="E366" s="35" t="e">
        <f>VLOOKUP($C366,退机原始数据!$A:$AU,2,0)</f>
        <v>#N/A</v>
      </c>
      <c r="F366" s="7" t="e">
        <f>VLOOKUP($C366,退机原始数据!$A:$AJ,12,0)</f>
        <v>#N/A</v>
      </c>
      <c r="G366" s="36" t="e">
        <f>VLOOKUP($C366,退机原始数据!$A:$AJ,31,0)</f>
        <v>#N/A</v>
      </c>
      <c r="H366" s="36" t="e">
        <f>VLOOKUP($C366,退机原始数据!$A:$AJ,32,0)</f>
        <v>#N/A</v>
      </c>
      <c r="I366" s="39"/>
      <c r="J366" s="8"/>
      <c r="K366" s="40"/>
      <c r="L366" s="41">
        <f t="shared" si="5"/>
        <v>0</v>
      </c>
      <c r="M366" s="42"/>
    </row>
    <row r="367" spans="1:13" ht="27" customHeight="1">
      <c r="A367" s="32"/>
      <c r="B367" s="33" t="e">
        <f>VLOOKUP($C367,退机原始数据!$A:$AJ,5,0)</f>
        <v>#N/A</v>
      </c>
      <c r="C367" s="10"/>
      <c r="D367" s="34" t="e">
        <f>VLOOKUP($C367,退机原始数据!$A:$AJ,11,0)</f>
        <v>#N/A</v>
      </c>
      <c r="E367" s="35" t="e">
        <f>VLOOKUP($C367,退机原始数据!$A:$AU,2,0)</f>
        <v>#N/A</v>
      </c>
      <c r="F367" s="7" t="e">
        <f>VLOOKUP($C367,退机原始数据!$A:$AJ,12,0)</f>
        <v>#N/A</v>
      </c>
      <c r="G367" s="36" t="e">
        <f>VLOOKUP($C367,退机原始数据!$A:$AJ,31,0)</f>
        <v>#N/A</v>
      </c>
      <c r="H367" s="36" t="e">
        <f>VLOOKUP($C367,退机原始数据!$A:$AJ,32,0)</f>
        <v>#N/A</v>
      </c>
      <c r="I367" s="39"/>
      <c r="J367" s="8"/>
      <c r="K367" s="40"/>
      <c r="L367" s="41">
        <f t="shared" si="5"/>
        <v>0</v>
      </c>
      <c r="M367" s="42"/>
    </row>
    <row r="368" spans="1:13" ht="27" customHeight="1">
      <c r="A368" s="32"/>
      <c r="B368" s="33" t="e">
        <f>VLOOKUP($C368,退机原始数据!$A:$AJ,5,0)</f>
        <v>#N/A</v>
      </c>
      <c r="C368" s="10"/>
      <c r="D368" s="34" t="e">
        <f>VLOOKUP($C368,退机原始数据!$A:$AJ,11,0)</f>
        <v>#N/A</v>
      </c>
      <c r="E368" s="35" t="e">
        <f>VLOOKUP($C368,退机原始数据!$A:$AU,2,0)</f>
        <v>#N/A</v>
      </c>
      <c r="F368" s="7" t="e">
        <f>VLOOKUP($C368,退机原始数据!$A:$AJ,12,0)</f>
        <v>#N/A</v>
      </c>
      <c r="G368" s="36" t="e">
        <f>VLOOKUP($C368,退机原始数据!$A:$AJ,31,0)</f>
        <v>#N/A</v>
      </c>
      <c r="H368" s="36" t="e">
        <f>VLOOKUP($C368,退机原始数据!$A:$AJ,32,0)</f>
        <v>#N/A</v>
      </c>
      <c r="I368" s="39"/>
      <c r="J368" s="8"/>
      <c r="K368" s="40"/>
      <c r="L368" s="41">
        <f t="shared" si="5"/>
        <v>0</v>
      </c>
      <c r="M368" s="42"/>
    </row>
    <row r="369" spans="1:13" ht="27" customHeight="1">
      <c r="A369" s="32"/>
      <c r="B369" s="33" t="e">
        <f>VLOOKUP($C369,退机原始数据!$A:$AJ,5,0)</f>
        <v>#N/A</v>
      </c>
      <c r="C369" s="10"/>
      <c r="D369" s="34" t="e">
        <f>VLOOKUP($C369,退机原始数据!$A:$AJ,11,0)</f>
        <v>#N/A</v>
      </c>
      <c r="E369" s="35" t="e">
        <f>VLOOKUP($C369,退机原始数据!$A:$AU,2,0)</f>
        <v>#N/A</v>
      </c>
      <c r="F369" s="7" t="e">
        <f>VLOOKUP($C369,退机原始数据!$A:$AJ,12,0)</f>
        <v>#N/A</v>
      </c>
      <c r="G369" s="36" t="e">
        <f>VLOOKUP($C369,退机原始数据!$A:$AJ,31,0)</f>
        <v>#N/A</v>
      </c>
      <c r="H369" s="36" t="e">
        <f>VLOOKUP($C369,退机原始数据!$A:$AJ,32,0)</f>
        <v>#N/A</v>
      </c>
      <c r="I369" s="39"/>
      <c r="J369" s="8"/>
      <c r="K369" s="40"/>
      <c r="L369" s="41">
        <f t="shared" si="5"/>
        <v>0</v>
      </c>
      <c r="M369" s="42"/>
    </row>
    <row r="370" spans="1:13" ht="27" customHeight="1">
      <c r="A370" s="32"/>
      <c r="B370" s="33" t="e">
        <f>VLOOKUP($C370,退机原始数据!$A:$AJ,5,0)</f>
        <v>#N/A</v>
      </c>
      <c r="C370" s="10"/>
      <c r="D370" s="34" t="e">
        <f>VLOOKUP($C370,退机原始数据!$A:$AJ,11,0)</f>
        <v>#N/A</v>
      </c>
      <c r="E370" s="35" t="e">
        <f>VLOOKUP($C370,退机原始数据!$A:$AU,2,0)</f>
        <v>#N/A</v>
      </c>
      <c r="F370" s="7" t="e">
        <f>VLOOKUP($C370,退机原始数据!$A:$AJ,12,0)</f>
        <v>#N/A</v>
      </c>
      <c r="G370" s="36" t="e">
        <f>VLOOKUP($C370,退机原始数据!$A:$AJ,31,0)</f>
        <v>#N/A</v>
      </c>
      <c r="H370" s="36" t="e">
        <f>VLOOKUP($C370,退机原始数据!$A:$AJ,32,0)</f>
        <v>#N/A</v>
      </c>
      <c r="I370" s="39"/>
      <c r="J370" s="8"/>
      <c r="K370" s="40"/>
      <c r="L370" s="41">
        <f t="shared" si="5"/>
        <v>0</v>
      </c>
      <c r="M370" s="42"/>
    </row>
    <row r="371" spans="1:13" ht="27" customHeight="1">
      <c r="A371" s="32"/>
      <c r="B371" s="33" t="e">
        <f>VLOOKUP($C371,退机原始数据!$A:$AJ,5,0)</f>
        <v>#N/A</v>
      </c>
      <c r="C371" s="10"/>
      <c r="D371" s="34" t="e">
        <f>VLOOKUP($C371,退机原始数据!$A:$AJ,11,0)</f>
        <v>#N/A</v>
      </c>
      <c r="E371" s="35" t="e">
        <f>VLOOKUP($C371,退机原始数据!$A:$AU,2,0)</f>
        <v>#N/A</v>
      </c>
      <c r="F371" s="7" t="e">
        <f>VLOOKUP($C371,退机原始数据!$A:$AJ,12,0)</f>
        <v>#N/A</v>
      </c>
      <c r="G371" s="36" t="e">
        <f>VLOOKUP($C371,退机原始数据!$A:$AJ,31,0)</f>
        <v>#N/A</v>
      </c>
      <c r="H371" s="36" t="e">
        <f>VLOOKUP($C371,退机原始数据!$A:$AJ,32,0)</f>
        <v>#N/A</v>
      </c>
      <c r="I371" s="39"/>
      <c r="J371" s="8"/>
      <c r="K371" s="40"/>
      <c r="L371" s="41">
        <f t="shared" si="5"/>
        <v>0</v>
      </c>
      <c r="M371" s="42"/>
    </row>
    <row r="372" spans="1:13" ht="27" customHeight="1">
      <c r="A372" s="32"/>
      <c r="B372" s="33" t="e">
        <f>VLOOKUP($C372,退机原始数据!$A:$AJ,5,0)</f>
        <v>#N/A</v>
      </c>
      <c r="C372" s="10"/>
      <c r="D372" s="34" t="e">
        <f>VLOOKUP($C372,退机原始数据!$A:$AJ,11,0)</f>
        <v>#N/A</v>
      </c>
      <c r="E372" s="35" t="e">
        <f>VLOOKUP($C372,退机原始数据!$A:$AU,2,0)</f>
        <v>#N/A</v>
      </c>
      <c r="F372" s="7" t="e">
        <f>VLOOKUP($C372,退机原始数据!$A:$AJ,12,0)</f>
        <v>#N/A</v>
      </c>
      <c r="G372" s="36" t="e">
        <f>VLOOKUP($C372,退机原始数据!$A:$AJ,31,0)</f>
        <v>#N/A</v>
      </c>
      <c r="H372" s="36" t="e">
        <f>VLOOKUP($C372,退机原始数据!$A:$AJ,32,0)</f>
        <v>#N/A</v>
      </c>
      <c r="I372" s="39"/>
      <c r="J372" s="8"/>
      <c r="K372" s="40"/>
      <c r="L372" s="41">
        <f t="shared" si="5"/>
        <v>0</v>
      </c>
      <c r="M372" s="42"/>
    </row>
    <row r="373" spans="1:13" ht="27" customHeight="1">
      <c r="A373" s="32"/>
      <c r="B373" s="33" t="e">
        <f>VLOOKUP($C373,退机原始数据!$A:$AJ,5,0)</f>
        <v>#N/A</v>
      </c>
      <c r="C373" s="10"/>
      <c r="D373" s="34" t="e">
        <f>VLOOKUP($C373,退机原始数据!$A:$AJ,11,0)</f>
        <v>#N/A</v>
      </c>
      <c r="E373" s="35" t="e">
        <f>VLOOKUP($C373,退机原始数据!$A:$AU,2,0)</f>
        <v>#N/A</v>
      </c>
      <c r="F373" s="7" t="e">
        <f>VLOOKUP($C373,退机原始数据!$A:$AJ,12,0)</f>
        <v>#N/A</v>
      </c>
      <c r="G373" s="36" t="e">
        <f>VLOOKUP($C373,退机原始数据!$A:$AJ,31,0)</f>
        <v>#N/A</v>
      </c>
      <c r="H373" s="36" t="e">
        <f>VLOOKUP($C373,退机原始数据!$A:$AJ,32,0)</f>
        <v>#N/A</v>
      </c>
      <c r="I373" s="39"/>
      <c r="J373" s="8"/>
      <c r="K373" s="40"/>
      <c r="L373" s="41">
        <f t="shared" si="5"/>
        <v>0</v>
      </c>
      <c r="M373" s="42"/>
    </row>
    <row r="374" spans="1:13" ht="27" customHeight="1">
      <c r="A374" s="32"/>
      <c r="B374" s="33" t="e">
        <f>VLOOKUP($C374,退机原始数据!$A:$AJ,5,0)</f>
        <v>#N/A</v>
      </c>
      <c r="C374" s="10"/>
      <c r="D374" s="34" t="e">
        <f>VLOOKUP($C374,退机原始数据!$A:$AJ,11,0)</f>
        <v>#N/A</v>
      </c>
      <c r="E374" s="35" t="e">
        <f>VLOOKUP($C374,退机原始数据!$A:$AU,2,0)</f>
        <v>#N/A</v>
      </c>
      <c r="F374" s="7" t="e">
        <f>VLOOKUP($C374,退机原始数据!$A:$AJ,12,0)</f>
        <v>#N/A</v>
      </c>
      <c r="G374" s="36" t="e">
        <f>VLOOKUP($C374,退机原始数据!$A:$AJ,31,0)</f>
        <v>#N/A</v>
      </c>
      <c r="H374" s="36" t="e">
        <f>VLOOKUP($C374,退机原始数据!$A:$AJ,32,0)</f>
        <v>#N/A</v>
      </c>
      <c r="I374" s="39"/>
      <c r="J374" s="8"/>
      <c r="K374" s="40"/>
      <c r="L374" s="41">
        <f t="shared" si="5"/>
        <v>0</v>
      </c>
      <c r="M374" s="42"/>
    </row>
    <row r="375" spans="1:13" ht="27" customHeight="1">
      <c r="A375" s="32"/>
      <c r="B375" s="33" t="e">
        <f>VLOOKUP($C375,退机原始数据!$A:$AJ,5,0)</f>
        <v>#N/A</v>
      </c>
      <c r="C375" s="10"/>
      <c r="D375" s="34" t="e">
        <f>VLOOKUP($C375,退机原始数据!$A:$AJ,11,0)</f>
        <v>#N/A</v>
      </c>
      <c r="E375" s="35" t="e">
        <f>VLOOKUP($C375,退机原始数据!$A:$AU,2,0)</f>
        <v>#N/A</v>
      </c>
      <c r="F375" s="7" t="e">
        <f>VLOOKUP($C375,退机原始数据!$A:$AJ,12,0)</f>
        <v>#N/A</v>
      </c>
      <c r="G375" s="36" t="e">
        <f>VLOOKUP($C375,退机原始数据!$A:$AJ,31,0)</f>
        <v>#N/A</v>
      </c>
      <c r="H375" s="36" t="e">
        <f>VLOOKUP($C375,退机原始数据!$A:$AJ,32,0)</f>
        <v>#N/A</v>
      </c>
      <c r="I375" s="39"/>
      <c r="J375" s="8"/>
      <c r="K375" s="40"/>
      <c r="L375" s="41">
        <f t="shared" si="5"/>
        <v>0</v>
      </c>
      <c r="M375" s="42"/>
    </row>
    <row r="376" spans="1:13" ht="27" customHeight="1">
      <c r="A376" s="32"/>
      <c r="B376" s="33" t="e">
        <f>VLOOKUP($C376,退机原始数据!$A:$AJ,5,0)</f>
        <v>#N/A</v>
      </c>
      <c r="C376" s="10"/>
      <c r="D376" s="34" t="e">
        <f>VLOOKUP($C376,退机原始数据!$A:$AJ,11,0)</f>
        <v>#N/A</v>
      </c>
      <c r="E376" s="35" t="e">
        <f>VLOOKUP($C376,退机原始数据!$A:$AU,2,0)</f>
        <v>#N/A</v>
      </c>
      <c r="F376" s="7" t="e">
        <f>VLOOKUP($C376,退机原始数据!$A:$AJ,12,0)</f>
        <v>#N/A</v>
      </c>
      <c r="G376" s="36" t="e">
        <f>VLOOKUP($C376,退机原始数据!$A:$AJ,31,0)</f>
        <v>#N/A</v>
      </c>
      <c r="H376" s="36" t="e">
        <f>VLOOKUP($C376,退机原始数据!$A:$AJ,32,0)</f>
        <v>#N/A</v>
      </c>
      <c r="I376" s="39"/>
      <c r="J376" s="8"/>
      <c r="K376" s="40"/>
      <c r="L376" s="41">
        <f t="shared" si="5"/>
        <v>0</v>
      </c>
      <c r="M376" s="42"/>
    </row>
    <row r="377" spans="1:13" ht="27" customHeight="1">
      <c r="A377" s="32"/>
      <c r="B377" s="33" t="e">
        <f>VLOOKUP($C377,退机原始数据!$A:$AJ,5,0)</f>
        <v>#N/A</v>
      </c>
      <c r="C377" s="10"/>
      <c r="D377" s="34" t="e">
        <f>VLOOKUP($C377,退机原始数据!$A:$AJ,11,0)</f>
        <v>#N/A</v>
      </c>
      <c r="E377" s="35" t="e">
        <f>VLOOKUP($C377,退机原始数据!$A:$AU,2,0)</f>
        <v>#N/A</v>
      </c>
      <c r="F377" s="7" t="e">
        <f>VLOOKUP($C377,退机原始数据!$A:$AJ,12,0)</f>
        <v>#N/A</v>
      </c>
      <c r="G377" s="36" t="e">
        <f>VLOOKUP($C377,退机原始数据!$A:$AJ,31,0)</f>
        <v>#N/A</v>
      </c>
      <c r="H377" s="36" t="e">
        <f>VLOOKUP($C377,退机原始数据!$A:$AJ,32,0)</f>
        <v>#N/A</v>
      </c>
      <c r="I377" s="39"/>
      <c r="J377" s="8"/>
      <c r="K377" s="40"/>
      <c r="L377" s="41">
        <f t="shared" si="5"/>
        <v>0</v>
      </c>
      <c r="M377" s="42"/>
    </row>
    <row r="378" spans="1:13" ht="27" customHeight="1">
      <c r="A378" s="32"/>
      <c r="B378" s="33" t="e">
        <f>VLOOKUP($C378,退机原始数据!$A:$AJ,5,0)</f>
        <v>#N/A</v>
      </c>
      <c r="C378" s="10"/>
      <c r="D378" s="34" t="e">
        <f>VLOOKUP($C378,退机原始数据!$A:$AJ,11,0)</f>
        <v>#N/A</v>
      </c>
      <c r="E378" s="35" t="e">
        <f>VLOOKUP($C378,退机原始数据!$A:$AU,2,0)</f>
        <v>#N/A</v>
      </c>
      <c r="F378" s="7" t="e">
        <f>VLOOKUP($C378,退机原始数据!$A:$AJ,12,0)</f>
        <v>#N/A</v>
      </c>
      <c r="G378" s="36" t="e">
        <f>VLOOKUP($C378,退机原始数据!$A:$AJ,31,0)</f>
        <v>#N/A</v>
      </c>
      <c r="H378" s="36" t="e">
        <f>VLOOKUP($C378,退机原始数据!$A:$AJ,32,0)</f>
        <v>#N/A</v>
      </c>
      <c r="I378" s="39"/>
      <c r="J378" s="8"/>
      <c r="K378" s="40"/>
      <c r="L378" s="41">
        <f t="shared" si="5"/>
        <v>0</v>
      </c>
      <c r="M378" s="42"/>
    </row>
    <row r="379" spans="1:13" ht="27" customHeight="1">
      <c r="A379" s="32"/>
      <c r="B379" s="33" t="e">
        <f>VLOOKUP($C379,退机原始数据!$A:$AJ,5,0)</f>
        <v>#N/A</v>
      </c>
      <c r="C379" s="10"/>
      <c r="D379" s="34" t="e">
        <f>VLOOKUP($C379,退机原始数据!$A:$AJ,11,0)</f>
        <v>#N/A</v>
      </c>
      <c r="E379" s="35" t="e">
        <f>VLOOKUP($C379,退机原始数据!$A:$AU,2,0)</f>
        <v>#N/A</v>
      </c>
      <c r="F379" s="7" t="e">
        <f>VLOOKUP($C379,退机原始数据!$A:$AJ,12,0)</f>
        <v>#N/A</v>
      </c>
      <c r="G379" s="36" t="e">
        <f>VLOOKUP($C379,退机原始数据!$A:$AJ,31,0)</f>
        <v>#N/A</v>
      </c>
      <c r="H379" s="36" t="e">
        <f>VLOOKUP($C379,退机原始数据!$A:$AJ,32,0)</f>
        <v>#N/A</v>
      </c>
      <c r="I379" s="39"/>
      <c r="J379" s="8"/>
      <c r="K379" s="40"/>
      <c r="L379" s="41">
        <f t="shared" ref="L379:L442" si="6">IF(K379&lt;&gt;"",1,0)</f>
        <v>0</v>
      </c>
      <c r="M379" s="42"/>
    </row>
    <row r="380" spans="1:13" ht="27" customHeight="1">
      <c r="A380" s="32"/>
      <c r="B380" s="33" t="e">
        <f>VLOOKUP($C380,退机原始数据!$A:$AJ,5,0)</f>
        <v>#N/A</v>
      </c>
      <c r="C380" s="10"/>
      <c r="D380" s="34" t="e">
        <f>VLOOKUP($C380,退机原始数据!$A:$AJ,11,0)</f>
        <v>#N/A</v>
      </c>
      <c r="E380" s="35" t="e">
        <f>VLOOKUP($C380,退机原始数据!$A:$AU,2,0)</f>
        <v>#N/A</v>
      </c>
      <c r="F380" s="7" t="e">
        <f>VLOOKUP($C380,退机原始数据!$A:$AJ,12,0)</f>
        <v>#N/A</v>
      </c>
      <c r="G380" s="36" t="e">
        <f>VLOOKUP($C380,退机原始数据!$A:$AJ,31,0)</f>
        <v>#N/A</v>
      </c>
      <c r="H380" s="36" t="e">
        <f>VLOOKUP($C380,退机原始数据!$A:$AJ,32,0)</f>
        <v>#N/A</v>
      </c>
      <c r="I380" s="39"/>
      <c r="J380" s="8"/>
      <c r="K380" s="40"/>
      <c r="L380" s="41">
        <f t="shared" si="6"/>
        <v>0</v>
      </c>
      <c r="M380" s="42"/>
    </row>
    <row r="381" spans="1:13" ht="27" customHeight="1">
      <c r="A381" s="32"/>
      <c r="B381" s="33" t="e">
        <f>VLOOKUP($C381,退机原始数据!$A:$AJ,5,0)</f>
        <v>#N/A</v>
      </c>
      <c r="C381" s="10"/>
      <c r="D381" s="34" t="e">
        <f>VLOOKUP($C381,退机原始数据!$A:$AJ,11,0)</f>
        <v>#N/A</v>
      </c>
      <c r="E381" s="35" t="e">
        <f>VLOOKUP($C381,退机原始数据!$A:$AU,2,0)</f>
        <v>#N/A</v>
      </c>
      <c r="F381" s="7" t="e">
        <f>VLOOKUP($C381,退机原始数据!$A:$AJ,12,0)</f>
        <v>#N/A</v>
      </c>
      <c r="G381" s="36" t="e">
        <f>VLOOKUP($C381,退机原始数据!$A:$AJ,31,0)</f>
        <v>#N/A</v>
      </c>
      <c r="H381" s="36" t="e">
        <f>VLOOKUP($C381,退机原始数据!$A:$AJ,32,0)</f>
        <v>#N/A</v>
      </c>
      <c r="I381" s="39"/>
      <c r="J381" s="8"/>
      <c r="K381" s="40"/>
      <c r="L381" s="41">
        <f t="shared" si="6"/>
        <v>0</v>
      </c>
      <c r="M381" s="42"/>
    </row>
    <row r="382" spans="1:13" ht="27" customHeight="1">
      <c r="A382" s="32"/>
      <c r="B382" s="33" t="e">
        <f>VLOOKUP($C382,退机原始数据!$A:$AJ,5,0)</f>
        <v>#N/A</v>
      </c>
      <c r="C382" s="10"/>
      <c r="D382" s="34" t="e">
        <f>VLOOKUP($C382,退机原始数据!$A:$AJ,11,0)</f>
        <v>#N/A</v>
      </c>
      <c r="E382" s="35" t="e">
        <f>VLOOKUP($C382,退机原始数据!$A:$AU,2,0)</f>
        <v>#N/A</v>
      </c>
      <c r="F382" s="7" t="e">
        <f>VLOOKUP($C382,退机原始数据!$A:$AJ,12,0)</f>
        <v>#N/A</v>
      </c>
      <c r="G382" s="36" t="e">
        <f>VLOOKUP($C382,退机原始数据!$A:$AJ,31,0)</f>
        <v>#N/A</v>
      </c>
      <c r="H382" s="36" t="e">
        <f>VLOOKUP($C382,退机原始数据!$A:$AJ,32,0)</f>
        <v>#N/A</v>
      </c>
      <c r="I382" s="39"/>
      <c r="J382" s="8"/>
      <c r="K382" s="40"/>
      <c r="L382" s="41">
        <f t="shared" si="6"/>
        <v>0</v>
      </c>
      <c r="M382" s="42"/>
    </row>
    <row r="383" spans="1:13" ht="27" customHeight="1">
      <c r="A383" s="32"/>
      <c r="B383" s="33" t="e">
        <f>VLOOKUP($C383,退机原始数据!$A:$AJ,5,0)</f>
        <v>#N/A</v>
      </c>
      <c r="C383" s="10"/>
      <c r="D383" s="34" t="e">
        <f>VLOOKUP($C383,退机原始数据!$A:$AJ,11,0)</f>
        <v>#N/A</v>
      </c>
      <c r="E383" s="35" t="e">
        <f>VLOOKUP($C383,退机原始数据!$A:$AU,2,0)</f>
        <v>#N/A</v>
      </c>
      <c r="F383" s="7" t="e">
        <f>VLOOKUP($C383,退机原始数据!$A:$AJ,12,0)</f>
        <v>#N/A</v>
      </c>
      <c r="G383" s="36" t="e">
        <f>VLOOKUP($C383,退机原始数据!$A:$AJ,31,0)</f>
        <v>#N/A</v>
      </c>
      <c r="H383" s="36" t="e">
        <f>VLOOKUP($C383,退机原始数据!$A:$AJ,32,0)</f>
        <v>#N/A</v>
      </c>
      <c r="I383" s="39"/>
      <c r="J383" s="8"/>
      <c r="K383" s="40"/>
      <c r="L383" s="41">
        <f t="shared" si="6"/>
        <v>0</v>
      </c>
      <c r="M383" s="42"/>
    </row>
    <row r="384" spans="1:13" ht="27" customHeight="1">
      <c r="A384" s="32"/>
      <c r="B384" s="33" t="e">
        <f>VLOOKUP($C384,退机原始数据!$A:$AJ,5,0)</f>
        <v>#N/A</v>
      </c>
      <c r="C384" s="10"/>
      <c r="D384" s="34" t="e">
        <f>VLOOKUP($C384,退机原始数据!$A:$AJ,11,0)</f>
        <v>#N/A</v>
      </c>
      <c r="E384" s="35" t="e">
        <f>VLOOKUP($C384,退机原始数据!$A:$AU,2,0)</f>
        <v>#N/A</v>
      </c>
      <c r="F384" s="7" t="e">
        <f>VLOOKUP($C384,退机原始数据!$A:$AJ,12,0)</f>
        <v>#N/A</v>
      </c>
      <c r="G384" s="36" t="e">
        <f>VLOOKUP($C384,退机原始数据!$A:$AJ,31,0)</f>
        <v>#N/A</v>
      </c>
      <c r="H384" s="36" t="e">
        <f>VLOOKUP($C384,退机原始数据!$A:$AJ,32,0)</f>
        <v>#N/A</v>
      </c>
      <c r="I384" s="39"/>
      <c r="J384" s="8"/>
      <c r="K384" s="40"/>
      <c r="L384" s="41">
        <f t="shared" si="6"/>
        <v>0</v>
      </c>
      <c r="M384" s="42"/>
    </row>
    <row r="385" spans="1:13" ht="27" customHeight="1">
      <c r="A385" s="32"/>
      <c r="B385" s="33" t="e">
        <f>VLOOKUP($C385,退机原始数据!$A:$AJ,5,0)</f>
        <v>#N/A</v>
      </c>
      <c r="C385" s="10"/>
      <c r="D385" s="34" t="e">
        <f>VLOOKUP($C385,退机原始数据!$A:$AJ,11,0)</f>
        <v>#N/A</v>
      </c>
      <c r="E385" s="35" t="e">
        <f>VLOOKUP($C385,退机原始数据!$A:$AU,2,0)</f>
        <v>#N/A</v>
      </c>
      <c r="F385" s="7" t="e">
        <f>VLOOKUP($C385,退机原始数据!$A:$AJ,12,0)</f>
        <v>#N/A</v>
      </c>
      <c r="G385" s="36" t="e">
        <f>VLOOKUP($C385,退机原始数据!$A:$AJ,31,0)</f>
        <v>#N/A</v>
      </c>
      <c r="H385" s="36" t="e">
        <f>VLOOKUP($C385,退机原始数据!$A:$AJ,32,0)</f>
        <v>#N/A</v>
      </c>
      <c r="I385" s="39"/>
      <c r="J385" s="8"/>
      <c r="K385" s="40"/>
      <c r="L385" s="41">
        <f t="shared" si="6"/>
        <v>0</v>
      </c>
      <c r="M385" s="42"/>
    </row>
    <row r="386" spans="1:13" ht="27" customHeight="1">
      <c r="A386" s="32"/>
      <c r="B386" s="33" t="e">
        <f>VLOOKUP($C386,退机原始数据!$A:$AJ,5,0)</f>
        <v>#N/A</v>
      </c>
      <c r="C386" s="10"/>
      <c r="D386" s="34" t="e">
        <f>VLOOKUP($C386,退机原始数据!$A:$AJ,11,0)</f>
        <v>#N/A</v>
      </c>
      <c r="E386" s="35" t="e">
        <f>VLOOKUP($C386,退机原始数据!$A:$AU,2,0)</f>
        <v>#N/A</v>
      </c>
      <c r="F386" s="7" t="e">
        <f>VLOOKUP($C386,退机原始数据!$A:$AJ,12,0)</f>
        <v>#N/A</v>
      </c>
      <c r="G386" s="36" t="e">
        <f>VLOOKUP($C386,退机原始数据!$A:$AJ,31,0)</f>
        <v>#N/A</v>
      </c>
      <c r="H386" s="36" t="e">
        <f>VLOOKUP($C386,退机原始数据!$A:$AJ,32,0)</f>
        <v>#N/A</v>
      </c>
      <c r="I386" s="39"/>
      <c r="J386" s="8"/>
      <c r="K386" s="40"/>
      <c r="L386" s="41">
        <f t="shared" si="6"/>
        <v>0</v>
      </c>
      <c r="M386" s="42"/>
    </row>
    <row r="387" spans="1:13" ht="27" customHeight="1">
      <c r="A387" s="32"/>
      <c r="B387" s="33" t="e">
        <f>VLOOKUP($C387,退机原始数据!$A:$AJ,5,0)</f>
        <v>#N/A</v>
      </c>
      <c r="C387" s="10"/>
      <c r="D387" s="34" t="e">
        <f>VLOOKUP($C387,退机原始数据!$A:$AJ,11,0)</f>
        <v>#N/A</v>
      </c>
      <c r="E387" s="35" t="e">
        <f>VLOOKUP($C387,退机原始数据!$A:$AU,2,0)</f>
        <v>#N/A</v>
      </c>
      <c r="F387" s="7" t="e">
        <f>VLOOKUP($C387,退机原始数据!$A:$AJ,12,0)</f>
        <v>#N/A</v>
      </c>
      <c r="G387" s="36" t="e">
        <f>VLOOKUP($C387,退机原始数据!$A:$AJ,31,0)</f>
        <v>#N/A</v>
      </c>
      <c r="H387" s="36" t="e">
        <f>VLOOKUP($C387,退机原始数据!$A:$AJ,32,0)</f>
        <v>#N/A</v>
      </c>
      <c r="I387" s="39"/>
      <c r="J387" s="8"/>
      <c r="K387" s="40"/>
      <c r="L387" s="41">
        <f t="shared" si="6"/>
        <v>0</v>
      </c>
      <c r="M387" s="42"/>
    </row>
    <row r="388" spans="1:13" ht="27" customHeight="1">
      <c r="A388" s="32"/>
      <c r="B388" s="33" t="e">
        <f>VLOOKUP($C388,退机原始数据!$A:$AJ,5,0)</f>
        <v>#N/A</v>
      </c>
      <c r="C388" s="10"/>
      <c r="D388" s="34" t="e">
        <f>VLOOKUP($C388,退机原始数据!$A:$AJ,11,0)</f>
        <v>#N/A</v>
      </c>
      <c r="E388" s="35" t="e">
        <f>VLOOKUP($C388,退机原始数据!$A:$AU,2,0)</f>
        <v>#N/A</v>
      </c>
      <c r="F388" s="7" t="e">
        <f>VLOOKUP($C388,退机原始数据!$A:$AJ,12,0)</f>
        <v>#N/A</v>
      </c>
      <c r="G388" s="36" t="e">
        <f>VLOOKUP($C388,退机原始数据!$A:$AJ,31,0)</f>
        <v>#N/A</v>
      </c>
      <c r="H388" s="36" t="e">
        <f>VLOOKUP($C388,退机原始数据!$A:$AJ,32,0)</f>
        <v>#N/A</v>
      </c>
      <c r="I388" s="39"/>
      <c r="J388" s="8"/>
      <c r="K388" s="40"/>
      <c r="L388" s="41">
        <f t="shared" si="6"/>
        <v>0</v>
      </c>
      <c r="M388" s="42"/>
    </row>
    <row r="389" spans="1:13" ht="27" customHeight="1">
      <c r="A389" s="32"/>
      <c r="B389" s="33" t="e">
        <f>VLOOKUP($C389,退机原始数据!$A:$AJ,5,0)</f>
        <v>#N/A</v>
      </c>
      <c r="C389" s="10"/>
      <c r="D389" s="34" t="e">
        <f>VLOOKUP($C389,退机原始数据!$A:$AJ,11,0)</f>
        <v>#N/A</v>
      </c>
      <c r="E389" s="35" t="e">
        <f>VLOOKUP($C389,退机原始数据!$A:$AU,2,0)</f>
        <v>#N/A</v>
      </c>
      <c r="F389" s="7" t="e">
        <f>VLOOKUP($C389,退机原始数据!$A:$AJ,12,0)</f>
        <v>#N/A</v>
      </c>
      <c r="G389" s="36" t="e">
        <f>VLOOKUP($C389,退机原始数据!$A:$AJ,31,0)</f>
        <v>#N/A</v>
      </c>
      <c r="H389" s="36" t="e">
        <f>VLOOKUP($C389,退机原始数据!$A:$AJ,32,0)</f>
        <v>#N/A</v>
      </c>
      <c r="I389" s="39"/>
      <c r="J389" s="8"/>
      <c r="K389" s="40"/>
      <c r="L389" s="41">
        <f t="shared" si="6"/>
        <v>0</v>
      </c>
      <c r="M389" s="42"/>
    </row>
    <row r="390" spans="1:13" ht="27" customHeight="1">
      <c r="A390" s="32"/>
      <c r="B390" s="33" t="e">
        <f>VLOOKUP($C390,退机原始数据!$A:$AJ,5,0)</f>
        <v>#N/A</v>
      </c>
      <c r="C390" s="10"/>
      <c r="D390" s="34" t="e">
        <f>VLOOKUP($C390,退机原始数据!$A:$AJ,11,0)</f>
        <v>#N/A</v>
      </c>
      <c r="E390" s="35" t="e">
        <f>VLOOKUP($C390,退机原始数据!$A:$AU,2,0)</f>
        <v>#N/A</v>
      </c>
      <c r="F390" s="7" t="e">
        <f>VLOOKUP($C390,退机原始数据!$A:$AJ,12,0)</f>
        <v>#N/A</v>
      </c>
      <c r="G390" s="36" t="e">
        <f>VLOOKUP($C390,退机原始数据!$A:$AJ,31,0)</f>
        <v>#N/A</v>
      </c>
      <c r="H390" s="36" t="e">
        <f>VLOOKUP($C390,退机原始数据!$A:$AJ,32,0)</f>
        <v>#N/A</v>
      </c>
      <c r="I390" s="39"/>
      <c r="J390" s="8"/>
      <c r="K390" s="40"/>
      <c r="L390" s="41">
        <f t="shared" si="6"/>
        <v>0</v>
      </c>
      <c r="M390" s="42"/>
    </row>
    <row r="391" spans="1:13" ht="27" customHeight="1">
      <c r="A391" s="32"/>
      <c r="B391" s="33" t="e">
        <f>VLOOKUP($C391,退机原始数据!$A:$AJ,5,0)</f>
        <v>#N/A</v>
      </c>
      <c r="C391" s="10"/>
      <c r="D391" s="34" t="e">
        <f>VLOOKUP($C391,退机原始数据!$A:$AJ,11,0)</f>
        <v>#N/A</v>
      </c>
      <c r="E391" s="35" t="e">
        <f>VLOOKUP($C391,退机原始数据!$A:$AU,2,0)</f>
        <v>#N/A</v>
      </c>
      <c r="F391" s="7" t="e">
        <f>VLOOKUP($C391,退机原始数据!$A:$AJ,12,0)</f>
        <v>#N/A</v>
      </c>
      <c r="G391" s="36" t="e">
        <f>VLOOKUP($C391,退机原始数据!$A:$AJ,31,0)</f>
        <v>#N/A</v>
      </c>
      <c r="H391" s="36" t="e">
        <f>VLOOKUP($C391,退机原始数据!$A:$AJ,32,0)</f>
        <v>#N/A</v>
      </c>
      <c r="I391" s="39"/>
      <c r="J391" s="8"/>
      <c r="K391" s="40"/>
      <c r="L391" s="41">
        <f t="shared" si="6"/>
        <v>0</v>
      </c>
      <c r="M391" s="42"/>
    </row>
    <row r="392" spans="1:13" ht="27" customHeight="1">
      <c r="A392" s="32"/>
      <c r="B392" s="33" t="e">
        <f>VLOOKUP($C392,退机原始数据!$A:$AJ,5,0)</f>
        <v>#N/A</v>
      </c>
      <c r="C392" s="10"/>
      <c r="D392" s="34" t="e">
        <f>VLOOKUP($C392,退机原始数据!$A:$AJ,11,0)</f>
        <v>#N/A</v>
      </c>
      <c r="E392" s="35" t="e">
        <f>VLOOKUP($C392,退机原始数据!$A:$AU,2,0)</f>
        <v>#N/A</v>
      </c>
      <c r="F392" s="7" t="e">
        <f>VLOOKUP($C392,退机原始数据!$A:$AJ,12,0)</f>
        <v>#N/A</v>
      </c>
      <c r="G392" s="36" t="e">
        <f>VLOOKUP($C392,退机原始数据!$A:$AJ,31,0)</f>
        <v>#N/A</v>
      </c>
      <c r="H392" s="36" t="e">
        <f>VLOOKUP($C392,退机原始数据!$A:$AJ,32,0)</f>
        <v>#N/A</v>
      </c>
      <c r="I392" s="39"/>
      <c r="J392" s="8"/>
      <c r="K392" s="40"/>
      <c r="L392" s="41">
        <f t="shared" si="6"/>
        <v>0</v>
      </c>
      <c r="M392" s="42"/>
    </row>
    <row r="393" spans="1:13" ht="27" customHeight="1">
      <c r="A393" s="32"/>
      <c r="B393" s="33" t="e">
        <f>VLOOKUP($C393,退机原始数据!$A:$AJ,5,0)</f>
        <v>#N/A</v>
      </c>
      <c r="C393" s="10"/>
      <c r="D393" s="34" t="e">
        <f>VLOOKUP($C393,退机原始数据!$A:$AJ,11,0)</f>
        <v>#N/A</v>
      </c>
      <c r="E393" s="35" t="e">
        <f>VLOOKUP($C393,退机原始数据!$A:$AU,2,0)</f>
        <v>#N/A</v>
      </c>
      <c r="F393" s="7" t="e">
        <f>VLOOKUP($C393,退机原始数据!$A:$AJ,12,0)</f>
        <v>#N/A</v>
      </c>
      <c r="G393" s="36" t="e">
        <f>VLOOKUP($C393,退机原始数据!$A:$AJ,31,0)</f>
        <v>#N/A</v>
      </c>
      <c r="H393" s="36" t="e">
        <f>VLOOKUP($C393,退机原始数据!$A:$AJ,32,0)</f>
        <v>#N/A</v>
      </c>
      <c r="I393" s="39"/>
      <c r="J393" s="8"/>
      <c r="K393" s="40"/>
      <c r="L393" s="41">
        <f t="shared" si="6"/>
        <v>0</v>
      </c>
      <c r="M393" s="42"/>
    </row>
    <row r="394" spans="1:13" ht="27" customHeight="1">
      <c r="A394" s="32"/>
      <c r="B394" s="33" t="e">
        <f>VLOOKUP($C394,退机原始数据!$A:$AJ,5,0)</f>
        <v>#N/A</v>
      </c>
      <c r="C394" s="10"/>
      <c r="D394" s="34" t="e">
        <f>VLOOKUP($C394,退机原始数据!$A:$AJ,11,0)</f>
        <v>#N/A</v>
      </c>
      <c r="E394" s="35" t="e">
        <f>VLOOKUP($C394,退机原始数据!$A:$AU,2,0)</f>
        <v>#N/A</v>
      </c>
      <c r="F394" s="7" t="e">
        <f>VLOOKUP($C394,退机原始数据!$A:$AJ,12,0)</f>
        <v>#N/A</v>
      </c>
      <c r="G394" s="36" t="e">
        <f>VLOOKUP($C394,退机原始数据!$A:$AJ,31,0)</f>
        <v>#N/A</v>
      </c>
      <c r="H394" s="36" t="e">
        <f>VLOOKUP($C394,退机原始数据!$A:$AJ,32,0)</f>
        <v>#N/A</v>
      </c>
      <c r="I394" s="39"/>
      <c r="J394" s="8"/>
      <c r="K394" s="40"/>
      <c r="L394" s="41">
        <f t="shared" si="6"/>
        <v>0</v>
      </c>
      <c r="M394" s="42"/>
    </row>
    <row r="395" spans="1:13" ht="27" customHeight="1">
      <c r="A395" s="32"/>
      <c r="B395" s="33" t="e">
        <f>VLOOKUP($C395,退机原始数据!$A:$AJ,5,0)</f>
        <v>#N/A</v>
      </c>
      <c r="C395" s="10"/>
      <c r="D395" s="34" t="e">
        <f>VLOOKUP($C395,退机原始数据!$A:$AJ,11,0)</f>
        <v>#N/A</v>
      </c>
      <c r="E395" s="35" t="e">
        <f>VLOOKUP($C395,退机原始数据!$A:$AU,2,0)</f>
        <v>#N/A</v>
      </c>
      <c r="F395" s="7" t="e">
        <f>VLOOKUP($C395,退机原始数据!$A:$AJ,12,0)</f>
        <v>#N/A</v>
      </c>
      <c r="G395" s="36" t="e">
        <f>VLOOKUP($C395,退机原始数据!$A:$AJ,31,0)</f>
        <v>#N/A</v>
      </c>
      <c r="H395" s="36" t="e">
        <f>VLOOKUP($C395,退机原始数据!$A:$AJ,32,0)</f>
        <v>#N/A</v>
      </c>
      <c r="I395" s="39"/>
      <c r="J395" s="8"/>
      <c r="K395" s="40"/>
      <c r="L395" s="41">
        <f t="shared" si="6"/>
        <v>0</v>
      </c>
      <c r="M395" s="42"/>
    </row>
    <row r="396" spans="1:13" ht="27" customHeight="1">
      <c r="A396" s="32"/>
      <c r="B396" s="33" t="e">
        <f>VLOOKUP($C396,退机原始数据!$A:$AJ,5,0)</f>
        <v>#N/A</v>
      </c>
      <c r="C396" s="10"/>
      <c r="D396" s="34" t="e">
        <f>VLOOKUP($C396,退机原始数据!$A:$AJ,11,0)</f>
        <v>#N/A</v>
      </c>
      <c r="E396" s="35" t="e">
        <f>VLOOKUP($C396,退机原始数据!$A:$AU,2,0)</f>
        <v>#N/A</v>
      </c>
      <c r="F396" s="7" t="e">
        <f>VLOOKUP($C396,退机原始数据!$A:$AJ,12,0)</f>
        <v>#N/A</v>
      </c>
      <c r="G396" s="36" t="e">
        <f>VLOOKUP($C396,退机原始数据!$A:$AJ,31,0)</f>
        <v>#N/A</v>
      </c>
      <c r="H396" s="36" t="e">
        <f>VLOOKUP($C396,退机原始数据!$A:$AJ,32,0)</f>
        <v>#N/A</v>
      </c>
      <c r="I396" s="39"/>
      <c r="J396" s="8"/>
      <c r="K396" s="40"/>
      <c r="L396" s="41">
        <f t="shared" si="6"/>
        <v>0</v>
      </c>
      <c r="M396" s="42"/>
    </row>
    <row r="397" spans="1:13" ht="27" customHeight="1">
      <c r="A397" s="32"/>
      <c r="B397" s="33" t="e">
        <f>VLOOKUP($C397,退机原始数据!$A:$AJ,5,0)</f>
        <v>#N/A</v>
      </c>
      <c r="C397" s="10"/>
      <c r="D397" s="34" t="e">
        <f>VLOOKUP($C397,退机原始数据!$A:$AJ,11,0)</f>
        <v>#N/A</v>
      </c>
      <c r="E397" s="35" t="e">
        <f>VLOOKUP($C397,退机原始数据!$A:$AU,2,0)</f>
        <v>#N/A</v>
      </c>
      <c r="F397" s="7" t="e">
        <f>VLOOKUP($C397,退机原始数据!$A:$AJ,12,0)</f>
        <v>#N/A</v>
      </c>
      <c r="G397" s="36" t="e">
        <f>VLOOKUP($C397,退机原始数据!$A:$AJ,31,0)</f>
        <v>#N/A</v>
      </c>
      <c r="H397" s="36" t="e">
        <f>VLOOKUP($C397,退机原始数据!$A:$AJ,32,0)</f>
        <v>#N/A</v>
      </c>
      <c r="I397" s="39"/>
      <c r="J397" s="8"/>
      <c r="K397" s="40"/>
      <c r="L397" s="41">
        <f t="shared" si="6"/>
        <v>0</v>
      </c>
      <c r="M397" s="42"/>
    </row>
    <row r="398" spans="1:13" ht="27" customHeight="1">
      <c r="A398" s="32"/>
      <c r="B398" s="33" t="e">
        <f>VLOOKUP($C398,退机原始数据!$A:$AJ,5,0)</f>
        <v>#N/A</v>
      </c>
      <c r="C398" s="10"/>
      <c r="D398" s="34" t="e">
        <f>VLOOKUP($C398,退机原始数据!$A:$AJ,11,0)</f>
        <v>#N/A</v>
      </c>
      <c r="E398" s="35" t="e">
        <f>VLOOKUP($C398,退机原始数据!$A:$AU,2,0)</f>
        <v>#N/A</v>
      </c>
      <c r="F398" s="7" t="e">
        <f>VLOOKUP($C398,退机原始数据!$A:$AJ,12,0)</f>
        <v>#N/A</v>
      </c>
      <c r="G398" s="36" t="e">
        <f>VLOOKUP($C398,退机原始数据!$A:$AJ,31,0)</f>
        <v>#N/A</v>
      </c>
      <c r="H398" s="36" t="e">
        <f>VLOOKUP($C398,退机原始数据!$A:$AJ,32,0)</f>
        <v>#N/A</v>
      </c>
      <c r="I398" s="39"/>
      <c r="J398" s="8"/>
      <c r="K398" s="40"/>
      <c r="L398" s="41">
        <f t="shared" si="6"/>
        <v>0</v>
      </c>
      <c r="M398" s="42"/>
    </row>
    <row r="399" spans="1:13" ht="27" customHeight="1">
      <c r="A399" s="32"/>
      <c r="B399" s="33" t="e">
        <f>VLOOKUP($C399,退机原始数据!$A:$AJ,5,0)</f>
        <v>#N/A</v>
      </c>
      <c r="C399" s="10"/>
      <c r="D399" s="34" t="e">
        <f>VLOOKUP($C399,退机原始数据!$A:$AJ,11,0)</f>
        <v>#N/A</v>
      </c>
      <c r="E399" s="35" t="e">
        <f>VLOOKUP($C399,退机原始数据!$A:$AU,2,0)</f>
        <v>#N/A</v>
      </c>
      <c r="F399" s="7" t="e">
        <f>VLOOKUP($C399,退机原始数据!$A:$AJ,12,0)</f>
        <v>#N/A</v>
      </c>
      <c r="G399" s="36" t="e">
        <f>VLOOKUP($C399,退机原始数据!$A:$AJ,31,0)</f>
        <v>#N/A</v>
      </c>
      <c r="H399" s="36" t="e">
        <f>VLOOKUP($C399,退机原始数据!$A:$AJ,32,0)</f>
        <v>#N/A</v>
      </c>
      <c r="I399" s="39"/>
      <c r="J399" s="8"/>
      <c r="K399" s="40"/>
      <c r="L399" s="41">
        <f t="shared" si="6"/>
        <v>0</v>
      </c>
      <c r="M399" s="42"/>
    </row>
    <row r="400" spans="1:13" ht="27" customHeight="1">
      <c r="A400" s="32"/>
      <c r="B400" s="33" t="e">
        <f>VLOOKUP($C400,退机原始数据!$A:$AJ,5,0)</f>
        <v>#N/A</v>
      </c>
      <c r="C400" s="10"/>
      <c r="D400" s="34" t="e">
        <f>VLOOKUP($C400,退机原始数据!$A:$AJ,11,0)</f>
        <v>#N/A</v>
      </c>
      <c r="E400" s="35" t="e">
        <f>VLOOKUP($C400,退机原始数据!$A:$AU,2,0)</f>
        <v>#N/A</v>
      </c>
      <c r="F400" s="7" t="e">
        <f>VLOOKUP($C400,退机原始数据!$A:$AJ,12,0)</f>
        <v>#N/A</v>
      </c>
      <c r="G400" s="36" t="e">
        <f>VLOOKUP($C400,退机原始数据!$A:$AJ,31,0)</f>
        <v>#N/A</v>
      </c>
      <c r="H400" s="36" t="e">
        <f>VLOOKUP($C400,退机原始数据!$A:$AJ,32,0)</f>
        <v>#N/A</v>
      </c>
      <c r="I400" s="39"/>
      <c r="J400" s="8"/>
      <c r="K400" s="40"/>
      <c r="L400" s="41">
        <f t="shared" si="6"/>
        <v>0</v>
      </c>
      <c r="M400" s="42"/>
    </row>
    <row r="401" spans="1:13" ht="27" customHeight="1">
      <c r="A401" s="32"/>
      <c r="B401" s="33" t="e">
        <f>VLOOKUP($C401,退机原始数据!$A:$AJ,5,0)</f>
        <v>#N/A</v>
      </c>
      <c r="C401" s="10"/>
      <c r="D401" s="34" t="e">
        <f>VLOOKUP($C401,退机原始数据!$A:$AJ,11,0)</f>
        <v>#N/A</v>
      </c>
      <c r="E401" s="35" t="e">
        <f>VLOOKUP($C401,退机原始数据!$A:$AU,2,0)</f>
        <v>#N/A</v>
      </c>
      <c r="F401" s="7" t="e">
        <f>VLOOKUP($C401,退机原始数据!$A:$AJ,12,0)</f>
        <v>#N/A</v>
      </c>
      <c r="G401" s="36" t="e">
        <f>VLOOKUP($C401,退机原始数据!$A:$AJ,31,0)</f>
        <v>#N/A</v>
      </c>
      <c r="H401" s="36" t="e">
        <f>VLOOKUP($C401,退机原始数据!$A:$AJ,32,0)</f>
        <v>#N/A</v>
      </c>
      <c r="I401" s="39"/>
      <c r="J401" s="8"/>
      <c r="K401" s="40"/>
      <c r="L401" s="41">
        <f t="shared" si="6"/>
        <v>0</v>
      </c>
      <c r="M401" s="42"/>
    </row>
    <row r="402" spans="1:13" ht="27" customHeight="1">
      <c r="A402" s="32"/>
      <c r="B402" s="33" t="e">
        <f>VLOOKUP($C402,退机原始数据!$A:$AJ,5,0)</f>
        <v>#N/A</v>
      </c>
      <c r="C402" s="10"/>
      <c r="D402" s="34" t="e">
        <f>VLOOKUP($C402,退机原始数据!$A:$AJ,11,0)</f>
        <v>#N/A</v>
      </c>
      <c r="E402" s="35" t="e">
        <f>VLOOKUP($C402,退机原始数据!$A:$AU,2,0)</f>
        <v>#N/A</v>
      </c>
      <c r="F402" s="7" t="e">
        <f>VLOOKUP($C402,退机原始数据!$A:$AJ,12,0)</f>
        <v>#N/A</v>
      </c>
      <c r="G402" s="36" t="e">
        <f>VLOOKUP($C402,退机原始数据!$A:$AJ,31,0)</f>
        <v>#N/A</v>
      </c>
      <c r="H402" s="36" t="e">
        <f>VLOOKUP($C402,退机原始数据!$A:$AJ,32,0)</f>
        <v>#N/A</v>
      </c>
      <c r="I402" s="39"/>
      <c r="J402" s="8"/>
      <c r="K402" s="40"/>
      <c r="L402" s="41">
        <f t="shared" si="6"/>
        <v>0</v>
      </c>
      <c r="M402" s="42"/>
    </row>
    <row r="403" spans="1:13" ht="27" customHeight="1">
      <c r="A403" s="32"/>
      <c r="B403" s="33" t="e">
        <f>VLOOKUP($C403,退机原始数据!$A:$AJ,5,0)</f>
        <v>#N/A</v>
      </c>
      <c r="C403" s="10"/>
      <c r="D403" s="34" t="e">
        <f>VLOOKUP($C403,退机原始数据!$A:$AJ,11,0)</f>
        <v>#N/A</v>
      </c>
      <c r="E403" s="35" t="e">
        <f>VLOOKUP($C403,退机原始数据!$A:$AU,2,0)</f>
        <v>#N/A</v>
      </c>
      <c r="F403" s="7" t="e">
        <f>VLOOKUP($C403,退机原始数据!$A:$AJ,12,0)</f>
        <v>#N/A</v>
      </c>
      <c r="G403" s="36" t="e">
        <f>VLOOKUP($C403,退机原始数据!$A:$AJ,31,0)</f>
        <v>#N/A</v>
      </c>
      <c r="H403" s="36" t="e">
        <f>VLOOKUP($C403,退机原始数据!$A:$AJ,32,0)</f>
        <v>#N/A</v>
      </c>
      <c r="I403" s="39"/>
      <c r="J403" s="8"/>
      <c r="K403" s="40"/>
      <c r="L403" s="41">
        <f t="shared" si="6"/>
        <v>0</v>
      </c>
      <c r="M403" s="42"/>
    </row>
    <row r="404" spans="1:13" ht="27" customHeight="1">
      <c r="A404" s="32"/>
      <c r="B404" s="33" t="e">
        <f>VLOOKUP($C404,退机原始数据!$A:$AJ,5,0)</f>
        <v>#N/A</v>
      </c>
      <c r="C404" s="10"/>
      <c r="D404" s="34" t="e">
        <f>VLOOKUP($C404,退机原始数据!$A:$AJ,11,0)</f>
        <v>#N/A</v>
      </c>
      <c r="E404" s="35" t="e">
        <f>VLOOKUP($C404,退机原始数据!$A:$AU,2,0)</f>
        <v>#N/A</v>
      </c>
      <c r="F404" s="7" t="e">
        <f>VLOOKUP($C404,退机原始数据!$A:$AJ,12,0)</f>
        <v>#N/A</v>
      </c>
      <c r="G404" s="36" t="e">
        <f>VLOOKUP($C404,退机原始数据!$A:$AJ,31,0)</f>
        <v>#N/A</v>
      </c>
      <c r="H404" s="36" t="e">
        <f>VLOOKUP($C404,退机原始数据!$A:$AJ,32,0)</f>
        <v>#N/A</v>
      </c>
      <c r="I404" s="39"/>
      <c r="J404" s="8"/>
      <c r="K404" s="40"/>
      <c r="L404" s="41">
        <f t="shared" si="6"/>
        <v>0</v>
      </c>
      <c r="M404" s="42"/>
    </row>
    <row r="405" spans="1:13" ht="27" customHeight="1">
      <c r="A405" s="32"/>
      <c r="B405" s="33" t="e">
        <f>VLOOKUP($C405,退机原始数据!$A:$AJ,5,0)</f>
        <v>#N/A</v>
      </c>
      <c r="C405" s="10"/>
      <c r="D405" s="34" t="e">
        <f>VLOOKUP($C405,退机原始数据!$A:$AJ,11,0)</f>
        <v>#N/A</v>
      </c>
      <c r="E405" s="35" t="e">
        <f>VLOOKUP($C405,退机原始数据!$A:$AU,2,0)</f>
        <v>#N/A</v>
      </c>
      <c r="F405" s="7" t="e">
        <f>VLOOKUP($C405,退机原始数据!$A:$AJ,12,0)</f>
        <v>#N/A</v>
      </c>
      <c r="G405" s="36" t="e">
        <f>VLOOKUP($C405,退机原始数据!$A:$AJ,31,0)</f>
        <v>#N/A</v>
      </c>
      <c r="H405" s="36" t="e">
        <f>VLOOKUP($C405,退机原始数据!$A:$AJ,32,0)</f>
        <v>#N/A</v>
      </c>
      <c r="I405" s="39"/>
      <c r="J405" s="8"/>
      <c r="K405" s="40"/>
      <c r="L405" s="41">
        <f t="shared" si="6"/>
        <v>0</v>
      </c>
      <c r="M405" s="42"/>
    </row>
    <row r="406" spans="1:13" ht="27" customHeight="1">
      <c r="A406" s="32"/>
      <c r="B406" s="33" t="e">
        <f>VLOOKUP($C406,退机原始数据!$A:$AJ,5,0)</f>
        <v>#N/A</v>
      </c>
      <c r="C406" s="10"/>
      <c r="D406" s="34" t="e">
        <f>VLOOKUP($C406,退机原始数据!$A:$AJ,11,0)</f>
        <v>#N/A</v>
      </c>
      <c r="E406" s="35" t="e">
        <f>VLOOKUP($C406,退机原始数据!$A:$AU,2,0)</f>
        <v>#N/A</v>
      </c>
      <c r="F406" s="7" t="e">
        <f>VLOOKUP($C406,退机原始数据!$A:$AJ,12,0)</f>
        <v>#N/A</v>
      </c>
      <c r="G406" s="36" t="e">
        <f>VLOOKUP($C406,退机原始数据!$A:$AJ,31,0)</f>
        <v>#N/A</v>
      </c>
      <c r="H406" s="36" t="e">
        <f>VLOOKUP($C406,退机原始数据!$A:$AJ,32,0)</f>
        <v>#N/A</v>
      </c>
      <c r="I406" s="39"/>
      <c r="J406" s="8"/>
      <c r="K406" s="40"/>
      <c r="L406" s="41">
        <f t="shared" si="6"/>
        <v>0</v>
      </c>
      <c r="M406" s="42"/>
    </row>
    <row r="407" spans="1:13" ht="27" customHeight="1">
      <c r="A407" s="32"/>
      <c r="B407" s="33" t="e">
        <f>VLOOKUP($C407,退机原始数据!$A:$AJ,5,0)</f>
        <v>#N/A</v>
      </c>
      <c r="C407" s="10"/>
      <c r="D407" s="34" t="e">
        <f>VLOOKUP($C407,退机原始数据!$A:$AJ,11,0)</f>
        <v>#N/A</v>
      </c>
      <c r="E407" s="35" t="e">
        <f>VLOOKUP($C407,退机原始数据!$A:$AU,2,0)</f>
        <v>#N/A</v>
      </c>
      <c r="F407" s="7" t="e">
        <f>VLOOKUP($C407,退机原始数据!$A:$AJ,12,0)</f>
        <v>#N/A</v>
      </c>
      <c r="G407" s="36" t="e">
        <f>VLOOKUP($C407,退机原始数据!$A:$AJ,31,0)</f>
        <v>#N/A</v>
      </c>
      <c r="H407" s="36" t="e">
        <f>VLOOKUP($C407,退机原始数据!$A:$AJ,32,0)</f>
        <v>#N/A</v>
      </c>
      <c r="I407" s="39"/>
      <c r="J407" s="8"/>
      <c r="K407" s="40"/>
      <c r="L407" s="41">
        <f t="shared" si="6"/>
        <v>0</v>
      </c>
      <c r="M407" s="42"/>
    </row>
    <row r="408" spans="1:13" ht="27" customHeight="1">
      <c r="A408" s="32"/>
      <c r="B408" s="33" t="e">
        <f>VLOOKUP($C408,退机原始数据!$A:$AJ,5,0)</f>
        <v>#N/A</v>
      </c>
      <c r="C408" s="10"/>
      <c r="D408" s="34" t="e">
        <f>VLOOKUP($C408,退机原始数据!$A:$AJ,11,0)</f>
        <v>#N/A</v>
      </c>
      <c r="E408" s="35" t="e">
        <f>VLOOKUP($C408,退机原始数据!$A:$AU,2,0)</f>
        <v>#N/A</v>
      </c>
      <c r="F408" s="7" t="e">
        <f>VLOOKUP($C408,退机原始数据!$A:$AJ,12,0)</f>
        <v>#N/A</v>
      </c>
      <c r="G408" s="36" t="e">
        <f>VLOOKUP($C408,退机原始数据!$A:$AJ,31,0)</f>
        <v>#N/A</v>
      </c>
      <c r="H408" s="36" t="e">
        <f>VLOOKUP($C408,退机原始数据!$A:$AJ,32,0)</f>
        <v>#N/A</v>
      </c>
      <c r="I408" s="39"/>
      <c r="J408" s="8"/>
      <c r="K408" s="40"/>
      <c r="L408" s="41">
        <f t="shared" si="6"/>
        <v>0</v>
      </c>
      <c r="M408" s="42"/>
    </row>
    <row r="409" spans="1:13" ht="27" customHeight="1">
      <c r="A409" s="32"/>
      <c r="B409" s="33" t="e">
        <f>VLOOKUP($C409,退机原始数据!$A:$AJ,5,0)</f>
        <v>#N/A</v>
      </c>
      <c r="C409" s="10"/>
      <c r="D409" s="34" t="e">
        <f>VLOOKUP($C409,退机原始数据!$A:$AJ,11,0)</f>
        <v>#N/A</v>
      </c>
      <c r="E409" s="35" t="e">
        <f>VLOOKUP($C409,退机原始数据!$A:$AU,2,0)</f>
        <v>#N/A</v>
      </c>
      <c r="F409" s="7" t="e">
        <f>VLOOKUP($C409,退机原始数据!$A:$AJ,12,0)</f>
        <v>#N/A</v>
      </c>
      <c r="G409" s="36" t="e">
        <f>VLOOKUP($C409,退机原始数据!$A:$AJ,31,0)</f>
        <v>#N/A</v>
      </c>
      <c r="H409" s="36" t="e">
        <f>VLOOKUP($C409,退机原始数据!$A:$AJ,32,0)</f>
        <v>#N/A</v>
      </c>
      <c r="I409" s="39"/>
      <c r="J409" s="8"/>
      <c r="K409" s="40"/>
      <c r="L409" s="41">
        <f t="shared" si="6"/>
        <v>0</v>
      </c>
      <c r="M409" s="42"/>
    </row>
    <row r="410" spans="1:13" ht="27" customHeight="1">
      <c r="A410" s="32"/>
      <c r="B410" s="33" t="e">
        <f>VLOOKUP($C410,退机原始数据!$A:$AJ,5,0)</f>
        <v>#N/A</v>
      </c>
      <c r="C410" s="10"/>
      <c r="D410" s="34" t="e">
        <f>VLOOKUP($C410,退机原始数据!$A:$AJ,11,0)</f>
        <v>#N/A</v>
      </c>
      <c r="E410" s="35" t="e">
        <f>VLOOKUP($C410,退机原始数据!$A:$AU,2,0)</f>
        <v>#N/A</v>
      </c>
      <c r="F410" s="7" t="e">
        <f>VLOOKUP($C410,退机原始数据!$A:$AJ,12,0)</f>
        <v>#N/A</v>
      </c>
      <c r="G410" s="36" t="e">
        <f>VLOOKUP($C410,退机原始数据!$A:$AJ,31,0)</f>
        <v>#N/A</v>
      </c>
      <c r="H410" s="36" t="e">
        <f>VLOOKUP($C410,退机原始数据!$A:$AJ,32,0)</f>
        <v>#N/A</v>
      </c>
      <c r="I410" s="39"/>
      <c r="J410" s="8"/>
      <c r="K410" s="40"/>
      <c r="L410" s="41">
        <f t="shared" si="6"/>
        <v>0</v>
      </c>
      <c r="M410" s="42"/>
    </row>
    <row r="411" spans="1:13" ht="27" customHeight="1">
      <c r="A411" s="32"/>
      <c r="B411" s="33" t="e">
        <f>VLOOKUP($C411,退机原始数据!$A:$AJ,5,0)</f>
        <v>#N/A</v>
      </c>
      <c r="C411" s="10"/>
      <c r="D411" s="34" t="e">
        <f>VLOOKUP($C411,退机原始数据!$A:$AJ,11,0)</f>
        <v>#N/A</v>
      </c>
      <c r="E411" s="35" t="e">
        <f>VLOOKUP($C411,退机原始数据!$A:$AU,2,0)</f>
        <v>#N/A</v>
      </c>
      <c r="F411" s="7" t="e">
        <f>VLOOKUP($C411,退机原始数据!$A:$AJ,12,0)</f>
        <v>#N/A</v>
      </c>
      <c r="G411" s="36" t="e">
        <f>VLOOKUP($C411,退机原始数据!$A:$AJ,31,0)</f>
        <v>#N/A</v>
      </c>
      <c r="H411" s="36" t="e">
        <f>VLOOKUP($C411,退机原始数据!$A:$AJ,32,0)</f>
        <v>#N/A</v>
      </c>
      <c r="I411" s="39"/>
      <c r="J411" s="8"/>
      <c r="K411" s="40"/>
      <c r="L411" s="41">
        <f t="shared" si="6"/>
        <v>0</v>
      </c>
      <c r="M411" s="42"/>
    </row>
    <row r="412" spans="1:13" ht="27" customHeight="1">
      <c r="A412" s="32"/>
      <c r="B412" s="33" t="e">
        <f>VLOOKUP($C412,退机原始数据!$A:$AJ,5,0)</f>
        <v>#N/A</v>
      </c>
      <c r="C412" s="10"/>
      <c r="D412" s="34" t="e">
        <f>VLOOKUP($C412,退机原始数据!$A:$AJ,11,0)</f>
        <v>#N/A</v>
      </c>
      <c r="E412" s="35" t="e">
        <f>VLOOKUP($C412,退机原始数据!$A:$AU,2,0)</f>
        <v>#N/A</v>
      </c>
      <c r="F412" s="7" t="e">
        <f>VLOOKUP($C412,退机原始数据!$A:$AJ,12,0)</f>
        <v>#N/A</v>
      </c>
      <c r="G412" s="36" t="e">
        <f>VLOOKUP($C412,退机原始数据!$A:$AJ,31,0)</f>
        <v>#N/A</v>
      </c>
      <c r="H412" s="36" t="e">
        <f>VLOOKUP($C412,退机原始数据!$A:$AJ,32,0)</f>
        <v>#N/A</v>
      </c>
      <c r="I412" s="39"/>
      <c r="J412" s="8"/>
      <c r="K412" s="40"/>
      <c r="L412" s="41">
        <f t="shared" si="6"/>
        <v>0</v>
      </c>
      <c r="M412" s="42"/>
    </row>
    <row r="413" spans="1:13" ht="27" customHeight="1">
      <c r="A413" s="32"/>
      <c r="B413" s="33" t="e">
        <f>VLOOKUP($C413,退机原始数据!$A:$AJ,5,0)</f>
        <v>#N/A</v>
      </c>
      <c r="C413" s="10"/>
      <c r="D413" s="34" t="e">
        <f>VLOOKUP($C413,退机原始数据!$A:$AJ,11,0)</f>
        <v>#N/A</v>
      </c>
      <c r="E413" s="35" t="e">
        <f>VLOOKUP($C413,退机原始数据!$A:$AU,2,0)</f>
        <v>#N/A</v>
      </c>
      <c r="F413" s="7" t="e">
        <f>VLOOKUP($C413,退机原始数据!$A:$AJ,12,0)</f>
        <v>#N/A</v>
      </c>
      <c r="G413" s="36" t="e">
        <f>VLOOKUP($C413,退机原始数据!$A:$AJ,31,0)</f>
        <v>#N/A</v>
      </c>
      <c r="H413" s="36" t="e">
        <f>VLOOKUP($C413,退机原始数据!$A:$AJ,32,0)</f>
        <v>#N/A</v>
      </c>
      <c r="I413" s="39"/>
      <c r="J413" s="8"/>
      <c r="K413" s="40"/>
      <c r="L413" s="41">
        <f t="shared" si="6"/>
        <v>0</v>
      </c>
      <c r="M413" s="42"/>
    </row>
    <row r="414" spans="1:13" ht="27" customHeight="1">
      <c r="A414" s="32"/>
      <c r="B414" s="33" t="e">
        <f>VLOOKUP($C414,退机原始数据!$A:$AJ,5,0)</f>
        <v>#N/A</v>
      </c>
      <c r="C414" s="10"/>
      <c r="D414" s="34" t="e">
        <f>VLOOKUP($C414,退机原始数据!$A:$AJ,11,0)</f>
        <v>#N/A</v>
      </c>
      <c r="E414" s="35" t="e">
        <f>VLOOKUP($C414,退机原始数据!$A:$AU,2,0)</f>
        <v>#N/A</v>
      </c>
      <c r="F414" s="7" t="e">
        <f>VLOOKUP($C414,退机原始数据!$A:$AJ,12,0)</f>
        <v>#N/A</v>
      </c>
      <c r="G414" s="36" t="e">
        <f>VLOOKUP($C414,退机原始数据!$A:$AJ,31,0)</f>
        <v>#N/A</v>
      </c>
      <c r="H414" s="36" t="e">
        <f>VLOOKUP($C414,退机原始数据!$A:$AJ,32,0)</f>
        <v>#N/A</v>
      </c>
      <c r="I414" s="39"/>
      <c r="J414" s="8"/>
      <c r="K414" s="40"/>
      <c r="L414" s="41">
        <f t="shared" si="6"/>
        <v>0</v>
      </c>
      <c r="M414" s="42"/>
    </row>
    <row r="415" spans="1:13" ht="27" customHeight="1">
      <c r="A415" s="32"/>
      <c r="B415" s="33" t="e">
        <f>VLOOKUP($C415,退机原始数据!$A:$AJ,5,0)</f>
        <v>#N/A</v>
      </c>
      <c r="C415" s="10"/>
      <c r="D415" s="34" t="e">
        <f>VLOOKUP($C415,退机原始数据!$A:$AJ,11,0)</f>
        <v>#N/A</v>
      </c>
      <c r="E415" s="35" t="e">
        <f>VLOOKUP($C415,退机原始数据!$A:$AU,2,0)</f>
        <v>#N/A</v>
      </c>
      <c r="F415" s="7" t="e">
        <f>VLOOKUP($C415,退机原始数据!$A:$AJ,12,0)</f>
        <v>#N/A</v>
      </c>
      <c r="G415" s="36" t="e">
        <f>VLOOKUP($C415,退机原始数据!$A:$AJ,31,0)</f>
        <v>#N/A</v>
      </c>
      <c r="H415" s="36" t="e">
        <f>VLOOKUP($C415,退机原始数据!$A:$AJ,32,0)</f>
        <v>#N/A</v>
      </c>
      <c r="I415" s="39"/>
      <c r="J415" s="8"/>
      <c r="K415" s="40"/>
      <c r="L415" s="41">
        <f t="shared" si="6"/>
        <v>0</v>
      </c>
      <c r="M415" s="42"/>
    </row>
    <row r="416" spans="1:13" ht="27" customHeight="1">
      <c r="A416" s="32"/>
      <c r="B416" s="33" t="e">
        <f>VLOOKUP($C416,退机原始数据!$A:$AJ,5,0)</f>
        <v>#N/A</v>
      </c>
      <c r="C416" s="10"/>
      <c r="D416" s="34" t="e">
        <f>VLOOKUP($C416,退机原始数据!$A:$AJ,11,0)</f>
        <v>#N/A</v>
      </c>
      <c r="E416" s="35" t="e">
        <f>VLOOKUP($C416,退机原始数据!$A:$AU,2,0)</f>
        <v>#N/A</v>
      </c>
      <c r="F416" s="7" t="e">
        <f>VLOOKUP($C416,退机原始数据!$A:$AJ,12,0)</f>
        <v>#N/A</v>
      </c>
      <c r="G416" s="36" t="e">
        <f>VLOOKUP($C416,退机原始数据!$A:$AJ,31,0)</f>
        <v>#N/A</v>
      </c>
      <c r="H416" s="36" t="e">
        <f>VLOOKUP($C416,退机原始数据!$A:$AJ,32,0)</f>
        <v>#N/A</v>
      </c>
      <c r="I416" s="39"/>
      <c r="J416" s="8"/>
      <c r="K416" s="40"/>
      <c r="L416" s="41">
        <f t="shared" si="6"/>
        <v>0</v>
      </c>
      <c r="M416" s="42"/>
    </row>
    <row r="417" spans="1:13" ht="27" customHeight="1">
      <c r="A417" s="32"/>
      <c r="B417" s="33" t="e">
        <f>VLOOKUP($C417,退机原始数据!$A:$AJ,5,0)</f>
        <v>#N/A</v>
      </c>
      <c r="C417" s="10"/>
      <c r="D417" s="34" t="e">
        <f>VLOOKUP($C417,退机原始数据!$A:$AJ,11,0)</f>
        <v>#N/A</v>
      </c>
      <c r="E417" s="35" t="e">
        <f>VLOOKUP($C417,退机原始数据!$A:$AU,2,0)</f>
        <v>#N/A</v>
      </c>
      <c r="F417" s="7" t="e">
        <f>VLOOKUP($C417,退机原始数据!$A:$AJ,12,0)</f>
        <v>#N/A</v>
      </c>
      <c r="G417" s="36" t="e">
        <f>VLOOKUP($C417,退机原始数据!$A:$AJ,31,0)</f>
        <v>#N/A</v>
      </c>
      <c r="H417" s="36" t="e">
        <f>VLOOKUP($C417,退机原始数据!$A:$AJ,32,0)</f>
        <v>#N/A</v>
      </c>
      <c r="I417" s="39"/>
      <c r="J417" s="8"/>
      <c r="K417" s="40"/>
      <c r="L417" s="41">
        <f t="shared" si="6"/>
        <v>0</v>
      </c>
      <c r="M417" s="42"/>
    </row>
    <row r="418" spans="1:13" ht="27" customHeight="1">
      <c r="A418" s="32"/>
      <c r="B418" s="33" t="e">
        <f>VLOOKUP($C418,退机原始数据!$A:$AJ,5,0)</f>
        <v>#N/A</v>
      </c>
      <c r="C418" s="10"/>
      <c r="D418" s="34" t="e">
        <f>VLOOKUP($C418,退机原始数据!$A:$AJ,11,0)</f>
        <v>#N/A</v>
      </c>
      <c r="E418" s="35" t="e">
        <f>VLOOKUP($C418,退机原始数据!$A:$AU,2,0)</f>
        <v>#N/A</v>
      </c>
      <c r="F418" s="7" t="e">
        <f>VLOOKUP($C418,退机原始数据!$A:$AJ,12,0)</f>
        <v>#N/A</v>
      </c>
      <c r="G418" s="36" t="e">
        <f>VLOOKUP($C418,退机原始数据!$A:$AJ,31,0)</f>
        <v>#N/A</v>
      </c>
      <c r="H418" s="36" t="e">
        <f>VLOOKUP($C418,退机原始数据!$A:$AJ,32,0)</f>
        <v>#N/A</v>
      </c>
      <c r="I418" s="39"/>
      <c r="J418" s="8"/>
      <c r="K418" s="40"/>
      <c r="L418" s="41">
        <f t="shared" si="6"/>
        <v>0</v>
      </c>
      <c r="M418" s="42"/>
    </row>
    <row r="419" spans="1:13" ht="27" customHeight="1">
      <c r="A419" s="32"/>
      <c r="B419" s="33" t="e">
        <f>VLOOKUP($C419,退机原始数据!$A:$AJ,5,0)</f>
        <v>#N/A</v>
      </c>
      <c r="C419" s="10"/>
      <c r="D419" s="34" t="e">
        <f>VLOOKUP($C419,退机原始数据!$A:$AJ,11,0)</f>
        <v>#N/A</v>
      </c>
      <c r="E419" s="35" t="e">
        <f>VLOOKUP($C419,退机原始数据!$A:$AU,2,0)</f>
        <v>#N/A</v>
      </c>
      <c r="F419" s="7" t="e">
        <f>VLOOKUP($C419,退机原始数据!$A:$AJ,12,0)</f>
        <v>#N/A</v>
      </c>
      <c r="G419" s="36" t="e">
        <f>VLOOKUP($C419,退机原始数据!$A:$AJ,31,0)</f>
        <v>#N/A</v>
      </c>
      <c r="H419" s="36" t="e">
        <f>VLOOKUP($C419,退机原始数据!$A:$AJ,32,0)</f>
        <v>#N/A</v>
      </c>
      <c r="I419" s="39"/>
      <c r="J419" s="8"/>
      <c r="K419" s="40"/>
      <c r="L419" s="41">
        <f t="shared" si="6"/>
        <v>0</v>
      </c>
      <c r="M419" s="42"/>
    </row>
    <row r="420" spans="1:13" ht="27" customHeight="1">
      <c r="A420" s="32"/>
      <c r="B420" s="33" t="e">
        <f>VLOOKUP($C420,退机原始数据!$A:$AJ,5,0)</f>
        <v>#N/A</v>
      </c>
      <c r="C420" s="10"/>
      <c r="D420" s="34" t="e">
        <f>VLOOKUP($C420,退机原始数据!$A:$AJ,11,0)</f>
        <v>#N/A</v>
      </c>
      <c r="E420" s="35" t="e">
        <f>VLOOKUP($C420,退机原始数据!$A:$AU,2,0)</f>
        <v>#N/A</v>
      </c>
      <c r="F420" s="7" t="e">
        <f>VLOOKUP($C420,退机原始数据!$A:$AJ,12,0)</f>
        <v>#N/A</v>
      </c>
      <c r="G420" s="36" t="e">
        <f>VLOOKUP($C420,退机原始数据!$A:$AJ,31,0)</f>
        <v>#N/A</v>
      </c>
      <c r="H420" s="36" t="e">
        <f>VLOOKUP($C420,退机原始数据!$A:$AJ,32,0)</f>
        <v>#N/A</v>
      </c>
      <c r="I420" s="39"/>
      <c r="J420" s="8"/>
      <c r="K420" s="40"/>
      <c r="L420" s="41">
        <f t="shared" si="6"/>
        <v>0</v>
      </c>
      <c r="M420" s="42"/>
    </row>
    <row r="421" spans="1:13" ht="27" customHeight="1">
      <c r="A421" s="32"/>
      <c r="B421" s="33" t="e">
        <f>VLOOKUP($C421,退机原始数据!$A:$AJ,5,0)</f>
        <v>#N/A</v>
      </c>
      <c r="C421" s="10"/>
      <c r="D421" s="34" t="e">
        <f>VLOOKUP($C421,退机原始数据!$A:$AJ,11,0)</f>
        <v>#N/A</v>
      </c>
      <c r="E421" s="35" t="e">
        <f>VLOOKUP($C421,退机原始数据!$A:$AU,2,0)</f>
        <v>#N/A</v>
      </c>
      <c r="F421" s="7" t="e">
        <f>VLOOKUP($C421,退机原始数据!$A:$AJ,12,0)</f>
        <v>#N/A</v>
      </c>
      <c r="G421" s="36" t="e">
        <f>VLOOKUP($C421,退机原始数据!$A:$AJ,31,0)</f>
        <v>#N/A</v>
      </c>
      <c r="H421" s="36" t="e">
        <f>VLOOKUP($C421,退机原始数据!$A:$AJ,32,0)</f>
        <v>#N/A</v>
      </c>
      <c r="I421" s="39"/>
      <c r="J421" s="8"/>
      <c r="K421" s="40"/>
      <c r="L421" s="41">
        <f t="shared" si="6"/>
        <v>0</v>
      </c>
      <c r="M421" s="42"/>
    </row>
    <row r="422" spans="1:13" ht="27" customHeight="1">
      <c r="A422" s="32"/>
      <c r="B422" s="33" t="e">
        <f>VLOOKUP($C422,退机原始数据!$A:$AJ,5,0)</f>
        <v>#N/A</v>
      </c>
      <c r="C422" s="10"/>
      <c r="D422" s="34" t="e">
        <f>VLOOKUP($C422,退机原始数据!$A:$AJ,11,0)</f>
        <v>#N/A</v>
      </c>
      <c r="E422" s="35" t="e">
        <f>VLOOKUP($C422,退机原始数据!$A:$AU,2,0)</f>
        <v>#N/A</v>
      </c>
      <c r="F422" s="7" t="e">
        <f>VLOOKUP($C422,退机原始数据!$A:$AJ,12,0)</f>
        <v>#N/A</v>
      </c>
      <c r="G422" s="36" t="e">
        <f>VLOOKUP($C422,退机原始数据!$A:$AJ,31,0)</f>
        <v>#N/A</v>
      </c>
      <c r="H422" s="36" t="e">
        <f>VLOOKUP($C422,退机原始数据!$A:$AJ,32,0)</f>
        <v>#N/A</v>
      </c>
      <c r="I422" s="39"/>
      <c r="J422" s="8"/>
      <c r="K422" s="40"/>
      <c r="L422" s="41">
        <f t="shared" si="6"/>
        <v>0</v>
      </c>
      <c r="M422" s="42"/>
    </row>
    <row r="423" spans="1:13" ht="27" customHeight="1">
      <c r="A423" s="32"/>
      <c r="B423" s="33" t="e">
        <f>VLOOKUP($C423,退机原始数据!$A:$AJ,5,0)</f>
        <v>#N/A</v>
      </c>
      <c r="C423" s="10"/>
      <c r="D423" s="34" t="e">
        <f>VLOOKUP($C423,退机原始数据!$A:$AJ,11,0)</f>
        <v>#N/A</v>
      </c>
      <c r="E423" s="35" t="e">
        <f>VLOOKUP($C423,退机原始数据!$A:$AU,2,0)</f>
        <v>#N/A</v>
      </c>
      <c r="F423" s="7" t="e">
        <f>VLOOKUP($C423,退机原始数据!$A:$AJ,12,0)</f>
        <v>#N/A</v>
      </c>
      <c r="G423" s="36" t="e">
        <f>VLOOKUP($C423,退机原始数据!$A:$AJ,31,0)</f>
        <v>#N/A</v>
      </c>
      <c r="H423" s="36" t="e">
        <f>VLOOKUP($C423,退机原始数据!$A:$AJ,32,0)</f>
        <v>#N/A</v>
      </c>
      <c r="I423" s="39"/>
      <c r="J423" s="8"/>
      <c r="K423" s="40"/>
      <c r="L423" s="41">
        <f t="shared" si="6"/>
        <v>0</v>
      </c>
      <c r="M423" s="42"/>
    </row>
    <row r="424" spans="1:13" ht="27" customHeight="1">
      <c r="A424" s="32"/>
      <c r="B424" s="33" t="e">
        <f>VLOOKUP($C424,退机原始数据!$A:$AJ,5,0)</f>
        <v>#N/A</v>
      </c>
      <c r="C424" s="10"/>
      <c r="D424" s="34" t="e">
        <f>VLOOKUP($C424,退机原始数据!$A:$AJ,11,0)</f>
        <v>#N/A</v>
      </c>
      <c r="E424" s="35" t="e">
        <f>VLOOKUP($C424,退机原始数据!$A:$AU,2,0)</f>
        <v>#N/A</v>
      </c>
      <c r="F424" s="7" t="e">
        <f>VLOOKUP($C424,退机原始数据!$A:$AJ,12,0)</f>
        <v>#N/A</v>
      </c>
      <c r="G424" s="36" t="e">
        <f>VLOOKUP($C424,退机原始数据!$A:$AJ,31,0)</f>
        <v>#N/A</v>
      </c>
      <c r="H424" s="36" t="e">
        <f>VLOOKUP($C424,退机原始数据!$A:$AJ,32,0)</f>
        <v>#N/A</v>
      </c>
      <c r="I424" s="39"/>
      <c r="J424" s="8"/>
      <c r="K424" s="40"/>
      <c r="L424" s="41">
        <f t="shared" si="6"/>
        <v>0</v>
      </c>
      <c r="M424" s="42"/>
    </row>
    <row r="425" spans="1:13" ht="27" customHeight="1">
      <c r="A425" s="32"/>
      <c r="B425" s="33" t="e">
        <f>VLOOKUP($C425,退机原始数据!$A:$AJ,5,0)</f>
        <v>#N/A</v>
      </c>
      <c r="C425" s="10"/>
      <c r="D425" s="34" t="e">
        <f>VLOOKUP($C425,退机原始数据!$A:$AJ,11,0)</f>
        <v>#N/A</v>
      </c>
      <c r="E425" s="35" t="e">
        <f>VLOOKUP($C425,退机原始数据!$A:$AU,2,0)</f>
        <v>#N/A</v>
      </c>
      <c r="F425" s="7" t="e">
        <f>VLOOKUP($C425,退机原始数据!$A:$AJ,12,0)</f>
        <v>#N/A</v>
      </c>
      <c r="G425" s="36" t="e">
        <f>VLOOKUP($C425,退机原始数据!$A:$AJ,31,0)</f>
        <v>#N/A</v>
      </c>
      <c r="H425" s="36" t="e">
        <f>VLOOKUP($C425,退机原始数据!$A:$AJ,32,0)</f>
        <v>#N/A</v>
      </c>
      <c r="I425" s="39"/>
      <c r="J425" s="8"/>
      <c r="K425" s="40"/>
      <c r="L425" s="41">
        <f t="shared" si="6"/>
        <v>0</v>
      </c>
      <c r="M425" s="42"/>
    </row>
    <row r="426" spans="1:13" ht="27" customHeight="1">
      <c r="A426" s="32"/>
      <c r="B426" s="33" t="e">
        <f>VLOOKUP($C426,退机原始数据!$A:$AJ,5,0)</f>
        <v>#N/A</v>
      </c>
      <c r="C426" s="10"/>
      <c r="D426" s="34" t="e">
        <f>VLOOKUP($C426,退机原始数据!$A:$AJ,11,0)</f>
        <v>#N/A</v>
      </c>
      <c r="E426" s="35" t="e">
        <f>VLOOKUP($C426,退机原始数据!$A:$AU,2,0)</f>
        <v>#N/A</v>
      </c>
      <c r="F426" s="7" t="e">
        <f>VLOOKUP($C426,退机原始数据!$A:$AJ,12,0)</f>
        <v>#N/A</v>
      </c>
      <c r="G426" s="36" t="e">
        <f>VLOOKUP($C426,退机原始数据!$A:$AJ,31,0)</f>
        <v>#N/A</v>
      </c>
      <c r="H426" s="36" t="e">
        <f>VLOOKUP($C426,退机原始数据!$A:$AJ,32,0)</f>
        <v>#N/A</v>
      </c>
      <c r="I426" s="39"/>
      <c r="J426" s="8"/>
      <c r="K426" s="40"/>
      <c r="L426" s="41">
        <f t="shared" si="6"/>
        <v>0</v>
      </c>
      <c r="M426" s="42"/>
    </row>
    <row r="427" spans="1:13" ht="27" customHeight="1">
      <c r="A427" s="32"/>
      <c r="B427" s="33" t="e">
        <f>VLOOKUP($C427,退机原始数据!$A:$AJ,5,0)</f>
        <v>#N/A</v>
      </c>
      <c r="C427" s="10"/>
      <c r="D427" s="34" t="e">
        <f>VLOOKUP($C427,退机原始数据!$A:$AJ,11,0)</f>
        <v>#N/A</v>
      </c>
      <c r="E427" s="35" t="e">
        <f>VLOOKUP($C427,退机原始数据!$A:$AU,2,0)</f>
        <v>#N/A</v>
      </c>
      <c r="F427" s="7" t="e">
        <f>VLOOKUP($C427,退机原始数据!$A:$AJ,12,0)</f>
        <v>#N/A</v>
      </c>
      <c r="G427" s="36" t="e">
        <f>VLOOKUP($C427,退机原始数据!$A:$AJ,31,0)</f>
        <v>#N/A</v>
      </c>
      <c r="H427" s="36" t="e">
        <f>VLOOKUP($C427,退机原始数据!$A:$AJ,32,0)</f>
        <v>#N/A</v>
      </c>
      <c r="I427" s="39"/>
      <c r="J427" s="8"/>
      <c r="K427" s="40"/>
      <c r="L427" s="41">
        <f t="shared" si="6"/>
        <v>0</v>
      </c>
      <c r="M427" s="42"/>
    </row>
    <row r="428" spans="1:13" ht="27" customHeight="1">
      <c r="A428" s="32"/>
      <c r="B428" s="33" t="e">
        <f>VLOOKUP($C428,退机原始数据!$A:$AJ,5,0)</f>
        <v>#N/A</v>
      </c>
      <c r="C428" s="10"/>
      <c r="D428" s="34" t="e">
        <f>VLOOKUP($C428,退机原始数据!$A:$AJ,11,0)</f>
        <v>#N/A</v>
      </c>
      <c r="E428" s="35" t="e">
        <f>VLOOKUP($C428,退机原始数据!$A:$AU,2,0)</f>
        <v>#N/A</v>
      </c>
      <c r="F428" s="7" t="e">
        <f>VLOOKUP($C428,退机原始数据!$A:$AJ,12,0)</f>
        <v>#N/A</v>
      </c>
      <c r="G428" s="36" t="e">
        <f>VLOOKUP($C428,退机原始数据!$A:$AJ,31,0)</f>
        <v>#N/A</v>
      </c>
      <c r="H428" s="36" t="e">
        <f>VLOOKUP($C428,退机原始数据!$A:$AJ,32,0)</f>
        <v>#N/A</v>
      </c>
      <c r="I428" s="39"/>
      <c r="J428" s="8"/>
      <c r="K428" s="40"/>
      <c r="L428" s="41">
        <f t="shared" si="6"/>
        <v>0</v>
      </c>
      <c r="M428" s="42"/>
    </row>
    <row r="429" spans="1:13" ht="27" customHeight="1">
      <c r="A429" s="32"/>
      <c r="B429" s="33" t="e">
        <f>VLOOKUP($C429,退机原始数据!$A:$AJ,5,0)</f>
        <v>#N/A</v>
      </c>
      <c r="C429" s="10"/>
      <c r="D429" s="34" t="e">
        <f>VLOOKUP($C429,退机原始数据!$A:$AJ,11,0)</f>
        <v>#N/A</v>
      </c>
      <c r="E429" s="35" t="e">
        <f>VLOOKUP($C429,退机原始数据!$A:$AU,2,0)</f>
        <v>#N/A</v>
      </c>
      <c r="F429" s="7" t="e">
        <f>VLOOKUP($C429,退机原始数据!$A:$AJ,12,0)</f>
        <v>#N/A</v>
      </c>
      <c r="G429" s="36" t="e">
        <f>VLOOKUP($C429,退机原始数据!$A:$AJ,31,0)</f>
        <v>#N/A</v>
      </c>
      <c r="H429" s="36" t="e">
        <f>VLOOKUP($C429,退机原始数据!$A:$AJ,32,0)</f>
        <v>#N/A</v>
      </c>
      <c r="I429" s="39"/>
      <c r="J429" s="8"/>
      <c r="K429" s="40"/>
      <c r="L429" s="41">
        <f t="shared" si="6"/>
        <v>0</v>
      </c>
      <c r="M429" s="42"/>
    </row>
    <row r="430" spans="1:13" ht="27" customHeight="1">
      <c r="A430" s="32"/>
      <c r="B430" s="33" t="e">
        <f>VLOOKUP($C430,退机原始数据!$A:$AJ,5,0)</f>
        <v>#N/A</v>
      </c>
      <c r="C430" s="10"/>
      <c r="D430" s="34" t="e">
        <f>VLOOKUP($C430,退机原始数据!$A:$AJ,11,0)</f>
        <v>#N/A</v>
      </c>
      <c r="E430" s="35" t="e">
        <f>VLOOKUP($C430,退机原始数据!$A:$AU,2,0)</f>
        <v>#N/A</v>
      </c>
      <c r="F430" s="7" t="e">
        <f>VLOOKUP($C430,退机原始数据!$A:$AJ,12,0)</f>
        <v>#N/A</v>
      </c>
      <c r="G430" s="36" t="e">
        <f>VLOOKUP($C430,退机原始数据!$A:$AJ,31,0)</f>
        <v>#N/A</v>
      </c>
      <c r="H430" s="36" t="e">
        <f>VLOOKUP($C430,退机原始数据!$A:$AJ,32,0)</f>
        <v>#N/A</v>
      </c>
      <c r="I430" s="39"/>
      <c r="J430" s="8"/>
      <c r="K430" s="40"/>
      <c r="L430" s="41">
        <f t="shared" si="6"/>
        <v>0</v>
      </c>
      <c r="M430" s="42"/>
    </row>
    <row r="431" spans="1:13" ht="27" customHeight="1">
      <c r="A431" s="32"/>
      <c r="B431" s="33" t="e">
        <f>VLOOKUP($C431,退机原始数据!$A:$AJ,5,0)</f>
        <v>#N/A</v>
      </c>
      <c r="C431" s="10"/>
      <c r="D431" s="34" t="e">
        <f>VLOOKUP($C431,退机原始数据!$A:$AJ,11,0)</f>
        <v>#N/A</v>
      </c>
      <c r="E431" s="35" t="e">
        <f>VLOOKUP($C431,退机原始数据!$A:$AU,2,0)</f>
        <v>#N/A</v>
      </c>
      <c r="F431" s="7" t="e">
        <f>VLOOKUP($C431,退机原始数据!$A:$AJ,12,0)</f>
        <v>#N/A</v>
      </c>
      <c r="G431" s="36" t="e">
        <f>VLOOKUP($C431,退机原始数据!$A:$AJ,31,0)</f>
        <v>#N/A</v>
      </c>
      <c r="H431" s="36" t="e">
        <f>VLOOKUP($C431,退机原始数据!$A:$AJ,32,0)</f>
        <v>#N/A</v>
      </c>
      <c r="I431" s="39"/>
      <c r="J431" s="8"/>
      <c r="K431" s="40"/>
      <c r="L431" s="41">
        <f t="shared" si="6"/>
        <v>0</v>
      </c>
      <c r="M431" s="42"/>
    </row>
    <row r="432" spans="1:13" ht="27" customHeight="1">
      <c r="A432" s="32"/>
      <c r="B432" s="33" t="e">
        <f>VLOOKUP($C432,退机原始数据!$A:$AJ,5,0)</f>
        <v>#N/A</v>
      </c>
      <c r="C432" s="10"/>
      <c r="D432" s="34" t="e">
        <f>VLOOKUP($C432,退机原始数据!$A:$AJ,11,0)</f>
        <v>#N/A</v>
      </c>
      <c r="E432" s="35" t="e">
        <f>VLOOKUP($C432,退机原始数据!$A:$AU,2,0)</f>
        <v>#N/A</v>
      </c>
      <c r="F432" s="7" t="e">
        <f>VLOOKUP($C432,退机原始数据!$A:$AJ,12,0)</f>
        <v>#N/A</v>
      </c>
      <c r="G432" s="36" t="e">
        <f>VLOOKUP($C432,退机原始数据!$A:$AJ,31,0)</f>
        <v>#N/A</v>
      </c>
      <c r="H432" s="36" t="e">
        <f>VLOOKUP($C432,退机原始数据!$A:$AJ,32,0)</f>
        <v>#N/A</v>
      </c>
      <c r="I432" s="39"/>
      <c r="J432" s="8"/>
      <c r="K432" s="40"/>
      <c r="L432" s="41">
        <f t="shared" si="6"/>
        <v>0</v>
      </c>
      <c r="M432" s="42"/>
    </row>
    <row r="433" spans="1:13" ht="27" customHeight="1">
      <c r="A433" s="32"/>
      <c r="B433" s="33" t="e">
        <f>VLOOKUP($C433,退机原始数据!$A:$AJ,5,0)</f>
        <v>#N/A</v>
      </c>
      <c r="C433" s="10"/>
      <c r="D433" s="34" t="e">
        <f>VLOOKUP($C433,退机原始数据!$A:$AJ,11,0)</f>
        <v>#N/A</v>
      </c>
      <c r="E433" s="35" t="e">
        <f>VLOOKUP($C433,退机原始数据!$A:$AU,2,0)</f>
        <v>#N/A</v>
      </c>
      <c r="F433" s="7" t="e">
        <f>VLOOKUP($C433,退机原始数据!$A:$AJ,12,0)</f>
        <v>#N/A</v>
      </c>
      <c r="G433" s="36" t="e">
        <f>VLOOKUP($C433,退机原始数据!$A:$AJ,31,0)</f>
        <v>#N/A</v>
      </c>
      <c r="H433" s="36" t="e">
        <f>VLOOKUP($C433,退机原始数据!$A:$AJ,32,0)</f>
        <v>#N/A</v>
      </c>
      <c r="I433" s="39"/>
      <c r="J433" s="8"/>
      <c r="K433" s="40"/>
      <c r="L433" s="41">
        <f t="shared" si="6"/>
        <v>0</v>
      </c>
      <c r="M433" s="42"/>
    </row>
    <row r="434" spans="1:13" ht="27" customHeight="1">
      <c r="A434" s="32"/>
      <c r="B434" s="33" t="e">
        <f>VLOOKUP($C434,退机原始数据!$A:$AJ,5,0)</f>
        <v>#N/A</v>
      </c>
      <c r="C434" s="10"/>
      <c r="D434" s="34" t="e">
        <f>VLOOKUP($C434,退机原始数据!$A:$AJ,11,0)</f>
        <v>#N/A</v>
      </c>
      <c r="E434" s="35" t="e">
        <f>VLOOKUP($C434,退机原始数据!$A:$AU,2,0)</f>
        <v>#N/A</v>
      </c>
      <c r="F434" s="7" t="e">
        <f>VLOOKUP($C434,退机原始数据!$A:$AJ,12,0)</f>
        <v>#N/A</v>
      </c>
      <c r="G434" s="36" t="e">
        <f>VLOOKUP($C434,退机原始数据!$A:$AJ,31,0)</f>
        <v>#N/A</v>
      </c>
      <c r="H434" s="36" t="e">
        <f>VLOOKUP($C434,退机原始数据!$A:$AJ,32,0)</f>
        <v>#N/A</v>
      </c>
      <c r="I434" s="39"/>
      <c r="J434" s="8"/>
      <c r="K434" s="40"/>
      <c r="L434" s="41">
        <f t="shared" si="6"/>
        <v>0</v>
      </c>
      <c r="M434" s="42"/>
    </row>
    <row r="435" spans="1:13" ht="27" customHeight="1">
      <c r="A435" s="32"/>
      <c r="B435" s="33" t="e">
        <f>VLOOKUP($C435,退机原始数据!$A:$AJ,5,0)</f>
        <v>#N/A</v>
      </c>
      <c r="C435" s="10"/>
      <c r="D435" s="34" t="e">
        <f>VLOOKUP($C435,退机原始数据!$A:$AJ,11,0)</f>
        <v>#N/A</v>
      </c>
      <c r="E435" s="35" t="e">
        <f>VLOOKUP($C435,退机原始数据!$A:$AU,2,0)</f>
        <v>#N/A</v>
      </c>
      <c r="F435" s="7" t="e">
        <f>VLOOKUP($C435,退机原始数据!$A:$AJ,12,0)</f>
        <v>#N/A</v>
      </c>
      <c r="G435" s="36" t="e">
        <f>VLOOKUP($C435,退机原始数据!$A:$AJ,31,0)</f>
        <v>#N/A</v>
      </c>
      <c r="H435" s="36" t="e">
        <f>VLOOKUP($C435,退机原始数据!$A:$AJ,32,0)</f>
        <v>#N/A</v>
      </c>
      <c r="I435" s="39"/>
      <c r="J435" s="8"/>
      <c r="K435" s="40"/>
      <c r="L435" s="41">
        <f t="shared" si="6"/>
        <v>0</v>
      </c>
      <c r="M435" s="42"/>
    </row>
    <row r="436" spans="1:13" ht="27" customHeight="1">
      <c r="A436" s="32"/>
      <c r="B436" s="33" t="e">
        <f>VLOOKUP($C436,退机原始数据!$A:$AJ,5,0)</f>
        <v>#N/A</v>
      </c>
      <c r="C436" s="10"/>
      <c r="D436" s="34" t="e">
        <f>VLOOKUP($C436,退机原始数据!$A:$AJ,11,0)</f>
        <v>#N/A</v>
      </c>
      <c r="E436" s="35" t="e">
        <f>VLOOKUP($C436,退机原始数据!$A:$AU,2,0)</f>
        <v>#N/A</v>
      </c>
      <c r="F436" s="7" t="e">
        <f>VLOOKUP($C436,退机原始数据!$A:$AJ,12,0)</f>
        <v>#N/A</v>
      </c>
      <c r="G436" s="36" t="e">
        <f>VLOOKUP($C436,退机原始数据!$A:$AJ,31,0)</f>
        <v>#N/A</v>
      </c>
      <c r="H436" s="36" t="e">
        <f>VLOOKUP($C436,退机原始数据!$A:$AJ,32,0)</f>
        <v>#N/A</v>
      </c>
      <c r="I436" s="39"/>
      <c r="J436" s="8"/>
      <c r="K436" s="40"/>
      <c r="L436" s="41">
        <f t="shared" si="6"/>
        <v>0</v>
      </c>
      <c r="M436" s="42"/>
    </row>
    <row r="437" spans="1:13" ht="27" customHeight="1">
      <c r="A437" s="32"/>
      <c r="B437" s="33" t="e">
        <f>VLOOKUP($C437,退机原始数据!$A:$AJ,5,0)</f>
        <v>#N/A</v>
      </c>
      <c r="C437" s="10"/>
      <c r="D437" s="34" t="e">
        <f>VLOOKUP($C437,退机原始数据!$A:$AJ,11,0)</f>
        <v>#N/A</v>
      </c>
      <c r="E437" s="35" t="e">
        <f>VLOOKUP($C437,退机原始数据!$A:$AU,2,0)</f>
        <v>#N/A</v>
      </c>
      <c r="F437" s="7" t="e">
        <f>VLOOKUP($C437,退机原始数据!$A:$AJ,12,0)</f>
        <v>#N/A</v>
      </c>
      <c r="G437" s="36" t="e">
        <f>VLOOKUP($C437,退机原始数据!$A:$AJ,31,0)</f>
        <v>#N/A</v>
      </c>
      <c r="H437" s="36" t="e">
        <f>VLOOKUP($C437,退机原始数据!$A:$AJ,32,0)</f>
        <v>#N/A</v>
      </c>
      <c r="I437" s="39"/>
      <c r="J437" s="8"/>
      <c r="K437" s="40"/>
      <c r="L437" s="41">
        <f t="shared" si="6"/>
        <v>0</v>
      </c>
      <c r="M437" s="42"/>
    </row>
    <row r="438" spans="1:13" ht="27" customHeight="1">
      <c r="A438" s="32"/>
      <c r="B438" s="33" t="e">
        <f>VLOOKUP($C438,退机原始数据!$A:$AJ,5,0)</f>
        <v>#N/A</v>
      </c>
      <c r="C438" s="10"/>
      <c r="D438" s="34" t="e">
        <f>VLOOKUP($C438,退机原始数据!$A:$AJ,11,0)</f>
        <v>#N/A</v>
      </c>
      <c r="E438" s="35" t="e">
        <f>VLOOKUP($C438,退机原始数据!$A:$AU,2,0)</f>
        <v>#N/A</v>
      </c>
      <c r="F438" s="7" t="e">
        <f>VLOOKUP($C438,退机原始数据!$A:$AJ,12,0)</f>
        <v>#N/A</v>
      </c>
      <c r="G438" s="36" t="e">
        <f>VLOOKUP($C438,退机原始数据!$A:$AJ,31,0)</f>
        <v>#N/A</v>
      </c>
      <c r="H438" s="36" t="e">
        <f>VLOOKUP($C438,退机原始数据!$A:$AJ,32,0)</f>
        <v>#N/A</v>
      </c>
      <c r="I438" s="39"/>
      <c r="J438" s="8"/>
      <c r="K438" s="40"/>
      <c r="L438" s="41">
        <f t="shared" si="6"/>
        <v>0</v>
      </c>
      <c r="M438" s="42"/>
    </row>
    <row r="439" spans="1:13" ht="27" customHeight="1">
      <c r="A439" s="32"/>
      <c r="B439" s="33" t="e">
        <f>VLOOKUP($C439,退机原始数据!$A:$AJ,5,0)</f>
        <v>#N/A</v>
      </c>
      <c r="C439" s="10"/>
      <c r="D439" s="34" t="e">
        <f>VLOOKUP($C439,退机原始数据!$A:$AJ,11,0)</f>
        <v>#N/A</v>
      </c>
      <c r="E439" s="35" t="e">
        <f>VLOOKUP($C439,退机原始数据!$A:$AU,2,0)</f>
        <v>#N/A</v>
      </c>
      <c r="F439" s="7" t="e">
        <f>VLOOKUP($C439,退机原始数据!$A:$AJ,12,0)</f>
        <v>#N/A</v>
      </c>
      <c r="G439" s="36" t="e">
        <f>VLOOKUP($C439,退机原始数据!$A:$AJ,31,0)</f>
        <v>#N/A</v>
      </c>
      <c r="H439" s="36" t="e">
        <f>VLOOKUP($C439,退机原始数据!$A:$AJ,32,0)</f>
        <v>#N/A</v>
      </c>
      <c r="I439" s="39"/>
      <c r="J439" s="8"/>
      <c r="K439" s="40"/>
      <c r="L439" s="41">
        <f t="shared" si="6"/>
        <v>0</v>
      </c>
      <c r="M439" s="42"/>
    </row>
    <row r="440" spans="1:13" ht="27" customHeight="1">
      <c r="A440" s="32"/>
      <c r="B440" s="33" t="e">
        <f>VLOOKUP($C440,退机原始数据!$A:$AJ,5,0)</f>
        <v>#N/A</v>
      </c>
      <c r="C440" s="10"/>
      <c r="D440" s="34" t="e">
        <f>VLOOKUP($C440,退机原始数据!$A:$AJ,11,0)</f>
        <v>#N/A</v>
      </c>
      <c r="E440" s="35" t="e">
        <f>VLOOKUP($C440,退机原始数据!$A:$AU,2,0)</f>
        <v>#N/A</v>
      </c>
      <c r="F440" s="7" t="e">
        <f>VLOOKUP($C440,退机原始数据!$A:$AJ,12,0)</f>
        <v>#N/A</v>
      </c>
      <c r="G440" s="36" t="e">
        <f>VLOOKUP($C440,退机原始数据!$A:$AJ,31,0)</f>
        <v>#N/A</v>
      </c>
      <c r="H440" s="36" t="e">
        <f>VLOOKUP($C440,退机原始数据!$A:$AJ,32,0)</f>
        <v>#N/A</v>
      </c>
      <c r="I440" s="39"/>
      <c r="J440" s="8"/>
      <c r="K440" s="40"/>
      <c r="L440" s="41">
        <f t="shared" si="6"/>
        <v>0</v>
      </c>
      <c r="M440" s="42"/>
    </row>
    <row r="441" spans="1:13" ht="27" customHeight="1">
      <c r="A441" s="32"/>
      <c r="B441" s="33" t="e">
        <f>VLOOKUP($C441,退机原始数据!$A:$AJ,5,0)</f>
        <v>#N/A</v>
      </c>
      <c r="C441" s="10"/>
      <c r="D441" s="34" t="e">
        <f>VLOOKUP($C441,退机原始数据!$A:$AJ,11,0)</f>
        <v>#N/A</v>
      </c>
      <c r="E441" s="35" t="e">
        <f>VLOOKUP($C441,退机原始数据!$A:$AU,2,0)</f>
        <v>#N/A</v>
      </c>
      <c r="F441" s="7" t="e">
        <f>VLOOKUP($C441,退机原始数据!$A:$AJ,12,0)</f>
        <v>#N/A</v>
      </c>
      <c r="G441" s="36" t="e">
        <f>VLOOKUP($C441,退机原始数据!$A:$AJ,31,0)</f>
        <v>#N/A</v>
      </c>
      <c r="H441" s="36" t="e">
        <f>VLOOKUP($C441,退机原始数据!$A:$AJ,32,0)</f>
        <v>#N/A</v>
      </c>
      <c r="I441" s="39"/>
      <c r="J441" s="8"/>
      <c r="K441" s="40"/>
      <c r="L441" s="41">
        <f t="shared" si="6"/>
        <v>0</v>
      </c>
      <c r="M441" s="42"/>
    </row>
    <row r="442" spans="1:13" ht="27" customHeight="1">
      <c r="A442" s="32"/>
      <c r="B442" s="33" t="e">
        <f>VLOOKUP($C442,退机原始数据!$A:$AJ,5,0)</f>
        <v>#N/A</v>
      </c>
      <c r="C442" s="10"/>
      <c r="D442" s="34" t="e">
        <f>VLOOKUP($C442,退机原始数据!$A:$AJ,11,0)</f>
        <v>#N/A</v>
      </c>
      <c r="E442" s="35" t="e">
        <f>VLOOKUP($C442,退机原始数据!$A:$AU,2,0)</f>
        <v>#N/A</v>
      </c>
      <c r="F442" s="7" t="e">
        <f>VLOOKUP($C442,退机原始数据!$A:$AJ,12,0)</f>
        <v>#N/A</v>
      </c>
      <c r="G442" s="36" t="e">
        <f>VLOOKUP($C442,退机原始数据!$A:$AJ,31,0)</f>
        <v>#N/A</v>
      </c>
      <c r="H442" s="36" t="e">
        <f>VLOOKUP($C442,退机原始数据!$A:$AJ,32,0)</f>
        <v>#N/A</v>
      </c>
      <c r="I442" s="39"/>
      <c r="J442" s="8"/>
      <c r="K442" s="40"/>
      <c r="L442" s="41">
        <f t="shared" si="6"/>
        <v>0</v>
      </c>
      <c r="M442" s="42"/>
    </row>
    <row r="443" spans="1:13" ht="27" customHeight="1">
      <c r="A443" s="32"/>
      <c r="B443" s="33" t="e">
        <f>VLOOKUP($C443,退机原始数据!$A:$AJ,5,0)</f>
        <v>#N/A</v>
      </c>
      <c r="C443" s="10"/>
      <c r="D443" s="34" t="e">
        <f>VLOOKUP($C443,退机原始数据!$A:$AJ,11,0)</f>
        <v>#N/A</v>
      </c>
      <c r="E443" s="35" t="e">
        <f>VLOOKUP($C443,退机原始数据!$A:$AU,2,0)</f>
        <v>#N/A</v>
      </c>
      <c r="F443" s="7" t="e">
        <f>VLOOKUP($C443,退机原始数据!$A:$AJ,12,0)</f>
        <v>#N/A</v>
      </c>
      <c r="G443" s="36" t="e">
        <f>VLOOKUP($C443,退机原始数据!$A:$AJ,31,0)</f>
        <v>#N/A</v>
      </c>
      <c r="H443" s="36" t="e">
        <f>VLOOKUP($C443,退机原始数据!$A:$AJ,32,0)</f>
        <v>#N/A</v>
      </c>
      <c r="I443" s="39"/>
      <c r="J443" s="8"/>
      <c r="K443" s="40"/>
      <c r="L443" s="41">
        <f t="shared" ref="L443:L506" si="7">IF(K443&lt;&gt;"",1,0)</f>
        <v>0</v>
      </c>
      <c r="M443" s="42"/>
    </row>
    <row r="444" spans="1:13" ht="27" customHeight="1">
      <c r="A444" s="32"/>
      <c r="B444" s="33" t="e">
        <f>VLOOKUP($C444,退机原始数据!$A:$AJ,5,0)</f>
        <v>#N/A</v>
      </c>
      <c r="C444" s="10"/>
      <c r="D444" s="34" t="e">
        <f>VLOOKUP($C444,退机原始数据!$A:$AJ,11,0)</f>
        <v>#N/A</v>
      </c>
      <c r="E444" s="35" t="e">
        <f>VLOOKUP($C444,退机原始数据!$A:$AU,2,0)</f>
        <v>#N/A</v>
      </c>
      <c r="F444" s="7" t="e">
        <f>VLOOKUP($C444,退机原始数据!$A:$AJ,12,0)</f>
        <v>#N/A</v>
      </c>
      <c r="G444" s="36" t="e">
        <f>VLOOKUP($C444,退机原始数据!$A:$AJ,31,0)</f>
        <v>#N/A</v>
      </c>
      <c r="H444" s="36" t="e">
        <f>VLOOKUP($C444,退机原始数据!$A:$AJ,32,0)</f>
        <v>#N/A</v>
      </c>
      <c r="I444" s="39"/>
      <c r="J444" s="8"/>
      <c r="K444" s="40"/>
      <c r="L444" s="41">
        <f t="shared" si="7"/>
        <v>0</v>
      </c>
      <c r="M444" s="42"/>
    </row>
    <row r="445" spans="1:13" ht="27" customHeight="1">
      <c r="A445" s="32"/>
      <c r="B445" s="33" t="e">
        <f>VLOOKUP($C445,退机原始数据!$A:$AJ,5,0)</f>
        <v>#N/A</v>
      </c>
      <c r="C445" s="10"/>
      <c r="D445" s="34" t="e">
        <f>VLOOKUP($C445,退机原始数据!$A:$AJ,11,0)</f>
        <v>#N/A</v>
      </c>
      <c r="E445" s="35" t="e">
        <f>VLOOKUP($C445,退机原始数据!$A:$AU,2,0)</f>
        <v>#N/A</v>
      </c>
      <c r="F445" s="7" t="e">
        <f>VLOOKUP($C445,退机原始数据!$A:$AJ,12,0)</f>
        <v>#N/A</v>
      </c>
      <c r="G445" s="36" t="e">
        <f>VLOOKUP($C445,退机原始数据!$A:$AJ,31,0)</f>
        <v>#N/A</v>
      </c>
      <c r="H445" s="36" t="e">
        <f>VLOOKUP($C445,退机原始数据!$A:$AJ,32,0)</f>
        <v>#N/A</v>
      </c>
      <c r="I445" s="39"/>
      <c r="J445" s="8"/>
      <c r="K445" s="40"/>
      <c r="L445" s="41">
        <f t="shared" si="7"/>
        <v>0</v>
      </c>
      <c r="M445" s="42"/>
    </row>
    <row r="446" spans="1:13" ht="27" customHeight="1">
      <c r="A446" s="32"/>
      <c r="B446" s="33" t="e">
        <f>VLOOKUP($C446,退机原始数据!$A:$AJ,5,0)</f>
        <v>#N/A</v>
      </c>
      <c r="C446" s="10"/>
      <c r="D446" s="34" t="e">
        <f>VLOOKUP($C446,退机原始数据!$A:$AJ,11,0)</f>
        <v>#N/A</v>
      </c>
      <c r="E446" s="35" t="e">
        <f>VLOOKUP($C446,退机原始数据!$A:$AU,2,0)</f>
        <v>#N/A</v>
      </c>
      <c r="F446" s="7" t="e">
        <f>VLOOKUP($C446,退机原始数据!$A:$AJ,12,0)</f>
        <v>#N/A</v>
      </c>
      <c r="G446" s="36" t="e">
        <f>VLOOKUP($C446,退机原始数据!$A:$AJ,31,0)</f>
        <v>#N/A</v>
      </c>
      <c r="H446" s="36" t="e">
        <f>VLOOKUP($C446,退机原始数据!$A:$AJ,32,0)</f>
        <v>#N/A</v>
      </c>
      <c r="I446" s="39"/>
      <c r="J446" s="8"/>
      <c r="K446" s="40"/>
      <c r="L446" s="41">
        <f t="shared" si="7"/>
        <v>0</v>
      </c>
      <c r="M446" s="42"/>
    </row>
    <row r="447" spans="1:13" ht="27" customHeight="1">
      <c r="A447" s="32"/>
      <c r="B447" s="33" t="e">
        <f>VLOOKUP($C447,退机原始数据!$A:$AJ,5,0)</f>
        <v>#N/A</v>
      </c>
      <c r="C447" s="10"/>
      <c r="D447" s="34" t="e">
        <f>VLOOKUP($C447,退机原始数据!$A:$AJ,11,0)</f>
        <v>#N/A</v>
      </c>
      <c r="E447" s="35" t="e">
        <f>VLOOKUP($C447,退机原始数据!$A:$AU,2,0)</f>
        <v>#N/A</v>
      </c>
      <c r="F447" s="7" t="e">
        <f>VLOOKUP($C447,退机原始数据!$A:$AJ,12,0)</f>
        <v>#N/A</v>
      </c>
      <c r="G447" s="36" t="e">
        <f>VLOOKUP($C447,退机原始数据!$A:$AJ,31,0)</f>
        <v>#N/A</v>
      </c>
      <c r="H447" s="36" t="e">
        <f>VLOOKUP($C447,退机原始数据!$A:$AJ,32,0)</f>
        <v>#N/A</v>
      </c>
      <c r="I447" s="39"/>
      <c r="J447" s="8"/>
      <c r="K447" s="40"/>
      <c r="L447" s="41">
        <f t="shared" si="7"/>
        <v>0</v>
      </c>
      <c r="M447" s="42"/>
    </row>
    <row r="448" spans="1:13" ht="27" customHeight="1">
      <c r="A448" s="32"/>
      <c r="B448" s="33" t="e">
        <f>VLOOKUP($C448,退机原始数据!$A:$AJ,5,0)</f>
        <v>#N/A</v>
      </c>
      <c r="C448" s="10"/>
      <c r="D448" s="34" t="e">
        <f>VLOOKUP($C448,退机原始数据!$A:$AJ,11,0)</f>
        <v>#N/A</v>
      </c>
      <c r="E448" s="35" t="e">
        <f>VLOOKUP($C448,退机原始数据!$A:$AU,2,0)</f>
        <v>#N/A</v>
      </c>
      <c r="F448" s="7" t="e">
        <f>VLOOKUP($C448,退机原始数据!$A:$AJ,12,0)</f>
        <v>#N/A</v>
      </c>
      <c r="G448" s="36" t="e">
        <f>VLOOKUP($C448,退机原始数据!$A:$AJ,31,0)</f>
        <v>#N/A</v>
      </c>
      <c r="H448" s="36" t="e">
        <f>VLOOKUP($C448,退机原始数据!$A:$AJ,32,0)</f>
        <v>#N/A</v>
      </c>
      <c r="I448" s="39"/>
      <c r="J448" s="8"/>
      <c r="K448" s="40"/>
      <c r="L448" s="41">
        <f t="shared" si="7"/>
        <v>0</v>
      </c>
      <c r="M448" s="42"/>
    </row>
    <row r="449" spans="1:13" ht="27" customHeight="1">
      <c r="A449" s="32"/>
      <c r="B449" s="33" t="e">
        <f>VLOOKUP($C449,退机原始数据!$A:$AJ,5,0)</f>
        <v>#N/A</v>
      </c>
      <c r="C449" s="10"/>
      <c r="D449" s="34" t="e">
        <f>VLOOKUP($C449,退机原始数据!$A:$AJ,11,0)</f>
        <v>#N/A</v>
      </c>
      <c r="E449" s="35" t="e">
        <f>VLOOKUP($C449,退机原始数据!$A:$AU,2,0)</f>
        <v>#N/A</v>
      </c>
      <c r="F449" s="7" t="e">
        <f>VLOOKUP($C449,退机原始数据!$A:$AJ,12,0)</f>
        <v>#N/A</v>
      </c>
      <c r="G449" s="36" t="e">
        <f>VLOOKUP($C449,退机原始数据!$A:$AJ,31,0)</f>
        <v>#N/A</v>
      </c>
      <c r="H449" s="36" t="e">
        <f>VLOOKUP($C449,退机原始数据!$A:$AJ,32,0)</f>
        <v>#N/A</v>
      </c>
      <c r="I449" s="39"/>
      <c r="J449" s="8"/>
      <c r="K449" s="40"/>
      <c r="L449" s="41">
        <f t="shared" si="7"/>
        <v>0</v>
      </c>
      <c r="M449" s="42"/>
    </row>
    <row r="450" spans="1:13" ht="27" customHeight="1">
      <c r="A450" s="32"/>
      <c r="B450" s="33" t="e">
        <f>VLOOKUP($C450,退机原始数据!$A:$AJ,5,0)</f>
        <v>#N/A</v>
      </c>
      <c r="C450" s="10"/>
      <c r="D450" s="34" t="e">
        <f>VLOOKUP($C450,退机原始数据!$A:$AJ,11,0)</f>
        <v>#N/A</v>
      </c>
      <c r="E450" s="35" t="e">
        <f>VLOOKUP($C450,退机原始数据!$A:$AU,2,0)</f>
        <v>#N/A</v>
      </c>
      <c r="F450" s="7" t="e">
        <f>VLOOKUP($C450,退机原始数据!$A:$AJ,12,0)</f>
        <v>#N/A</v>
      </c>
      <c r="G450" s="36" t="e">
        <f>VLOOKUP($C450,退机原始数据!$A:$AJ,31,0)</f>
        <v>#N/A</v>
      </c>
      <c r="H450" s="36" t="e">
        <f>VLOOKUP($C450,退机原始数据!$A:$AJ,32,0)</f>
        <v>#N/A</v>
      </c>
      <c r="I450" s="39"/>
      <c r="J450" s="8"/>
      <c r="K450" s="40"/>
      <c r="L450" s="41">
        <f t="shared" si="7"/>
        <v>0</v>
      </c>
      <c r="M450" s="42"/>
    </row>
    <row r="451" spans="1:13" ht="27" customHeight="1">
      <c r="A451" s="32"/>
      <c r="B451" s="33" t="e">
        <f>VLOOKUP($C451,退机原始数据!$A:$AJ,5,0)</f>
        <v>#N/A</v>
      </c>
      <c r="C451" s="10"/>
      <c r="D451" s="34" t="e">
        <f>VLOOKUP($C451,退机原始数据!$A:$AJ,11,0)</f>
        <v>#N/A</v>
      </c>
      <c r="E451" s="35" t="e">
        <f>VLOOKUP($C451,退机原始数据!$A:$AU,2,0)</f>
        <v>#N/A</v>
      </c>
      <c r="F451" s="7" t="e">
        <f>VLOOKUP($C451,退机原始数据!$A:$AJ,12,0)</f>
        <v>#N/A</v>
      </c>
      <c r="G451" s="36" t="e">
        <f>VLOOKUP($C451,退机原始数据!$A:$AJ,31,0)</f>
        <v>#N/A</v>
      </c>
      <c r="H451" s="36" t="e">
        <f>VLOOKUP($C451,退机原始数据!$A:$AJ,32,0)</f>
        <v>#N/A</v>
      </c>
      <c r="I451" s="39"/>
      <c r="J451" s="8"/>
      <c r="K451" s="40"/>
      <c r="L451" s="41">
        <f t="shared" si="7"/>
        <v>0</v>
      </c>
      <c r="M451" s="42"/>
    </row>
    <row r="452" spans="1:13" ht="27" customHeight="1">
      <c r="A452" s="32"/>
      <c r="B452" s="33" t="e">
        <f>VLOOKUP($C452,退机原始数据!$A:$AJ,5,0)</f>
        <v>#N/A</v>
      </c>
      <c r="C452" s="10"/>
      <c r="D452" s="34" t="e">
        <f>VLOOKUP($C452,退机原始数据!$A:$AJ,11,0)</f>
        <v>#N/A</v>
      </c>
      <c r="E452" s="35" t="e">
        <f>VLOOKUP($C452,退机原始数据!$A:$AU,2,0)</f>
        <v>#N/A</v>
      </c>
      <c r="F452" s="7" t="e">
        <f>VLOOKUP($C452,退机原始数据!$A:$AJ,12,0)</f>
        <v>#N/A</v>
      </c>
      <c r="G452" s="36" t="e">
        <f>VLOOKUP($C452,退机原始数据!$A:$AJ,31,0)</f>
        <v>#N/A</v>
      </c>
      <c r="H452" s="36" t="e">
        <f>VLOOKUP($C452,退机原始数据!$A:$AJ,32,0)</f>
        <v>#N/A</v>
      </c>
      <c r="I452" s="39"/>
      <c r="J452" s="8"/>
      <c r="K452" s="40"/>
      <c r="L452" s="41">
        <f t="shared" si="7"/>
        <v>0</v>
      </c>
      <c r="M452" s="42"/>
    </row>
    <row r="453" spans="1:13" ht="27" customHeight="1">
      <c r="A453" s="32"/>
      <c r="B453" s="33" t="e">
        <f>VLOOKUP($C453,退机原始数据!$A:$AJ,5,0)</f>
        <v>#N/A</v>
      </c>
      <c r="C453" s="10"/>
      <c r="D453" s="34" t="e">
        <f>VLOOKUP($C453,退机原始数据!$A:$AJ,11,0)</f>
        <v>#N/A</v>
      </c>
      <c r="E453" s="35" t="e">
        <f>VLOOKUP($C453,退机原始数据!$A:$AU,2,0)</f>
        <v>#N/A</v>
      </c>
      <c r="F453" s="7" t="e">
        <f>VLOOKUP($C453,退机原始数据!$A:$AJ,12,0)</f>
        <v>#N/A</v>
      </c>
      <c r="G453" s="36" t="e">
        <f>VLOOKUP($C453,退机原始数据!$A:$AJ,31,0)</f>
        <v>#N/A</v>
      </c>
      <c r="H453" s="36" t="e">
        <f>VLOOKUP($C453,退机原始数据!$A:$AJ,32,0)</f>
        <v>#N/A</v>
      </c>
      <c r="I453" s="39"/>
      <c r="J453" s="8"/>
      <c r="K453" s="40"/>
      <c r="L453" s="41">
        <f t="shared" si="7"/>
        <v>0</v>
      </c>
      <c r="M453" s="42"/>
    </row>
    <row r="454" spans="1:13" ht="27" customHeight="1">
      <c r="A454" s="32"/>
      <c r="B454" s="33" t="e">
        <f>VLOOKUP($C454,退机原始数据!$A:$AJ,5,0)</f>
        <v>#N/A</v>
      </c>
      <c r="C454" s="10"/>
      <c r="D454" s="34" t="e">
        <f>VLOOKUP($C454,退机原始数据!$A:$AJ,11,0)</f>
        <v>#N/A</v>
      </c>
      <c r="E454" s="35" t="e">
        <f>VLOOKUP($C454,退机原始数据!$A:$AU,2,0)</f>
        <v>#N/A</v>
      </c>
      <c r="F454" s="7" t="e">
        <f>VLOOKUP($C454,退机原始数据!$A:$AJ,12,0)</f>
        <v>#N/A</v>
      </c>
      <c r="G454" s="36" t="e">
        <f>VLOOKUP($C454,退机原始数据!$A:$AJ,31,0)</f>
        <v>#N/A</v>
      </c>
      <c r="H454" s="36" t="e">
        <f>VLOOKUP($C454,退机原始数据!$A:$AJ,32,0)</f>
        <v>#N/A</v>
      </c>
      <c r="I454" s="39"/>
      <c r="J454" s="8"/>
      <c r="K454" s="40"/>
      <c r="L454" s="41">
        <f t="shared" si="7"/>
        <v>0</v>
      </c>
      <c r="M454" s="42"/>
    </row>
    <row r="455" spans="1:13" ht="27" customHeight="1">
      <c r="A455" s="32"/>
      <c r="B455" s="33" t="e">
        <f>VLOOKUP($C455,退机原始数据!$A:$AJ,5,0)</f>
        <v>#N/A</v>
      </c>
      <c r="C455" s="10"/>
      <c r="D455" s="34" t="e">
        <f>VLOOKUP($C455,退机原始数据!$A:$AJ,11,0)</f>
        <v>#N/A</v>
      </c>
      <c r="E455" s="35" t="e">
        <f>VLOOKUP($C455,退机原始数据!$A:$AU,2,0)</f>
        <v>#N/A</v>
      </c>
      <c r="F455" s="7" t="e">
        <f>VLOOKUP($C455,退机原始数据!$A:$AJ,12,0)</f>
        <v>#N/A</v>
      </c>
      <c r="G455" s="36" t="e">
        <f>VLOOKUP($C455,退机原始数据!$A:$AJ,31,0)</f>
        <v>#N/A</v>
      </c>
      <c r="H455" s="36" t="e">
        <f>VLOOKUP($C455,退机原始数据!$A:$AJ,32,0)</f>
        <v>#N/A</v>
      </c>
      <c r="I455" s="39"/>
      <c r="J455" s="8"/>
      <c r="K455" s="40"/>
      <c r="L455" s="41">
        <f t="shared" si="7"/>
        <v>0</v>
      </c>
      <c r="M455" s="42"/>
    </row>
    <row r="456" spans="1:13" ht="27" customHeight="1">
      <c r="A456" s="32"/>
      <c r="B456" s="33" t="e">
        <f>VLOOKUP($C456,退机原始数据!$A:$AJ,5,0)</f>
        <v>#N/A</v>
      </c>
      <c r="C456" s="10"/>
      <c r="D456" s="34" t="e">
        <f>VLOOKUP($C456,退机原始数据!$A:$AJ,11,0)</f>
        <v>#N/A</v>
      </c>
      <c r="E456" s="35" t="e">
        <f>VLOOKUP($C456,退机原始数据!$A:$AU,2,0)</f>
        <v>#N/A</v>
      </c>
      <c r="F456" s="7" t="e">
        <f>VLOOKUP($C456,退机原始数据!$A:$AJ,12,0)</f>
        <v>#N/A</v>
      </c>
      <c r="G456" s="36" t="e">
        <f>VLOOKUP($C456,退机原始数据!$A:$AJ,31,0)</f>
        <v>#N/A</v>
      </c>
      <c r="H456" s="36" t="e">
        <f>VLOOKUP($C456,退机原始数据!$A:$AJ,32,0)</f>
        <v>#N/A</v>
      </c>
      <c r="I456" s="39"/>
      <c r="J456" s="8"/>
      <c r="K456" s="40"/>
      <c r="L456" s="41">
        <f t="shared" si="7"/>
        <v>0</v>
      </c>
      <c r="M456" s="42"/>
    </row>
    <row r="457" spans="1:13" ht="27" customHeight="1">
      <c r="A457" s="32"/>
      <c r="B457" s="33" t="e">
        <f>VLOOKUP($C457,退机原始数据!$A:$AJ,5,0)</f>
        <v>#N/A</v>
      </c>
      <c r="C457" s="10"/>
      <c r="D457" s="34" t="e">
        <f>VLOOKUP($C457,退机原始数据!$A:$AJ,11,0)</f>
        <v>#N/A</v>
      </c>
      <c r="E457" s="35" t="e">
        <f>VLOOKUP($C457,退机原始数据!$A:$AU,2,0)</f>
        <v>#N/A</v>
      </c>
      <c r="F457" s="7" t="e">
        <f>VLOOKUP($C457,退机原始数据!$A:$AJ,12,0)</f>
        <v>#N/A</v>
      </c>
      <c r="G457" s="36" t="e">
        <f>VLOOKUP($C457,退机原始数据!$A:$AJ,31,0)</f>
        <v>#N/A</v>
      </c>
      <c r="H457" s="36" t="e">
        <f>VLOOKUP($C457,退机原始数据!$A:$AJ,32,0)</f>
        <v>#N/A</v>
      </c>
      <c r="I457" s="39"/>
      <c r="J457" s="8"/>
      <c r="K457" s="40"/>
      <c r="L457" s="41">
        <f t="shared" si="7"/>
        <v>0</v>
      </c>
      <c r="M457" s="42"/>
    </row>
    <row r="458" spans="1:13" ht="27" customHeight="1">
      <c r="A458" s="32"/>
      <c r="B458" s="33" t="e">
        <f>VLOOKUP($C458,退机原始数据!$A:$AJ,5,0)</f>
        <v>#N/A</v>
      </c>
      <c r="C458" s="10"/>
      <c r="D458" s="34" t="e">
        <f>VLOOKUP($C458,退机原始数据!$A:$AJ,11,0)</f>
        <v>#N/A</v>
      </c>
      <c r="E458" s="35" t="e">
        <f>VLOOKUP($C458,退机原始数据!$A:$AU,2,0)</f>
        <v>#N/A</v>
      </c>
      <c r="F458" s="7" t="e">
        <f>VLOOKUP($C458,退机原始数据!$A:$AJ,12,0)</f>
        <v>#N/A</v>
      </c>
      <c r="G458" s="36" t="e">
        <f>VLOOKUP($C458,退机原始数据!$A:$AJ,31,0)</f>
        <v>#N/A</v>
      </c>
      <c r="H458" s="36" t="e">
        <f>VLOOKUP($C458,退机原始数据!$A:$AJ,32,0)</f>
        <v>#N/A</v>
      </c>
      <c r="I458" s="39"/>
      <c r="J458" s="8"/>
      <c r="K458" s="40"/>
      <c r="L458" s="41">
        <f t="shared" si="7"/>
        <v>0</v>
      </c>
      <c r="M458" s="42"/>
    </row>
    <row r="459" spans="1:13" ht="27" customHeight="1">
      <c r="A459" s="32"/>
      <c r="B459" s="33" t="e">
        <f>VLOOKUP($C459,退机原始数据!$A:$AJ,5,0)</f>
        <v>#N/A</v>
      </c>
      <c r="C459" s="10"/>
      <c r="D459" s="34" t="e">
        <f>VLOOKUP($C459,退机原始数据!$A:$AJ,11,0)</f>
        <v>#N/A</v>
      </c>
      <c r="E459" s="35" t="e">
        <f>VLOOKUP($C459,退机原始数据!$A:$AU,2,0)</f>
        <v>#N/A</v>
      </c>
      <c r="F459" s="7" t="e">
        <f>VLOOKUP($C459,退机原始数据!$A:$AJ,12,0)</f>
        <v>#N/A</v>
      </c>
      <c r="G459" s="36" t="e">
        <f>VLOOKUP($C459,退机原始数据!$A:$AJ,31,0)</f>
        <v>#N/A</v>
      </c>
      <c r="H459" s="36" t="e">
        <f>VLOOKUP($C459,退机原始数据!$A:$AJ,32,0)</f>
        <v>#N/A</v>
      </c>
      <c r="I459" s="39"/>
      <c r="J459" s="8"/>
      <c r="K459" s="40"/>
      <c r="L459" s="41">
        <f t="shared" si="7"/>
        <v>0</v>
      </c>
      <c r="M459" s="42"/>
    </row>
    <row r="460" spans="1:13" ht="27" customHeight="1">
      <c r="A460" s="32"/>
      <c r="B460" s="33" t="e">
        <f>VLOOKUP($C460,退机原始数据!$A:$AJ,5,0)</f>
        <v>#N/A</v>
      </c>
      <c r="C460" s="10"/>
      <c r="D460" s="34" t="e">
        <f>VLOOKUP($C460,退机原始数据!$A:$AJ,11,0)</f>
        <v>#N/A</v>
      </c>
      <c r="E460" s="35" t="e">
        <f>VLOOKUP($C460,退机原始数据!$A:$AU,2,0)</f>
        <v>#N/A</v>
      </c>
      <c r="F460" s="7" t="e">
        <f>VLOOKUP($C460,退机原始数据!$A:$AJ,12,0)</f>
        <v>#N/A</v>
      </c>
      <c r="G460" s="36" t="e">
        <f>VLOOKUP($C460,退机原始数据!$A:$AJ,31,0)</f>
        <v>#N/A</v>
      </c>
      <c r="H460" s="36" t="e">
        <f>VLOOKUP($C460,退机原始数据!$A:$AJ,32,0)</f>
        <v>#N/A</v>
      </c>
      <c r="I460" s="39"/>
      <c r="J460" s="8"/>
      <c r="K460" s="40"/>
      <c r="L460" s="41">
        <f t="shared" si="7"/>
        <v>0</v>
      </c>
      <c r="M460" s="42"/>
    </row>
    <row r="461" spans="1:13" ht="27" customHeight="1">
      <c r="A461" s="32"/>
      <c r="B461" s="33" t="e">
        <f>VLOOKUP($C461,退机原始数据!$A:$AJ,5,0)</f>
        <v>#N/A</v>
      </c>
      <c r="C461" s="10"/>
      <c r="D461" s="34" t="e">
        <f>VLOOKUP($C461,退机原始数据!$A:$AJ,11,0)</f>
        <v>#N/A</v>
      </c>
      <c r="E461" s="35" t="e">
        <f>VLOOKUP($C461,退机原始数据!$A:$AU,2,0)</f>
        <v>#N/A</v>
      </c>
      <c r="F461" s="7" t="e">
        <f>VLOOKUP($C461,退机原始数据!$A:$AJ,12,0)</f>
        <v>#N/A</v>
      </c>
      <c r="G461" s="36" t="e">
        <f>VLOOKUP($C461,退机原始数据!$A:$AJ,31,0)</f>
        <v>#N/A</v>
      </c>
      <c r="H461" s="36" t="e">
        <f>VLOOKUP($C461,退机原始数据!$A:$AJ,32,0)</f>
        <v>#N/A</v>
      </c>
      <c r="I461" s="39"/>
      <c r="J461" s="8"/>
      <c r="K461" s="40"/>
      <c r="L461" s="41">
        <f t="shared" si="7"/>
        <v>0</v>
      </c>
      <c r="M461" s="42"/>
    </row>
    <row r="462" spans="1:13" ht="27" customHeight="1">
      <c r="A462" s="32"/>
      <c r="B462" s="33" t="e">
        <f>VLOOKUP($C462,退机原始数据!$A:$AJ,5,0)</f>
        <v>#N/A</v>
      </c>
      <c r="C462" s="10"/>
      <c r="D462" s="34" t="e">
        <f>VLOOKUP($C462,退机原始数据!$A:$AJ,11,0)</f>
        <v>#N/A</v>
      </c>
      <c r="E462" s="35" t="e">
        <f>VLOOKUP($C462,退机原始数据!$A:$AU,2,0)</f>
        <v>#N/A</v>
      </c>
      <c r="F462" s="7" t="e">
        <f>VLOOKUP($C462,退机原始数据!$A:$AJ,12,0)</f>
        <v>#N/A</v>
      </c>
      <c r="G462" s="36" t="e">
        <f>VLOOKUP($C462,退机原始数据!$A:$AJ,31,0)</f>
        <v>#N/A</v>
      </c>
      <c r="H462" s="36" t="e">
        <f>VLOOKUP($C462,退机原始数据!$A:$AJ,32,0)</f>
        <v>#N/A</v>
      </c>
      <c r="I462" s="39"/>
      <c r="J462" s="8"/>
      <c r="K462" s="40"/>
      <c r="L462" s="41">
        <f t="shared" si="7"/>
        <v>0</v>
      </c>
      <c r="M462" s="42"/>
    </row>
    <row r="463" spans="1:13" ht="27" customHeight="1">
      <c r="A463" s="32"/>
      <c r="B463" s="33" t="e">
        <f>VLOOKUP($C463,退机原始数据!$A:$AJ,5,0)</f>
        <v>#N/A</v>
      </c>
      <c r="C463" s="10"/>
      <c r="D463" s="34" t="e">
        <f>VLOOKUP($C463,退机原始数据!$A:$AJ,11,0)</f>
        <v>#N/A</v>
      </c>
      <c r="E463" s="35" t="e">
        <f>VLOOKUP($C463,退机原始数据!$A:$AU,2,0)</f>
        <v>#N/A</v>
      </c>
      <c r="F463" s="7" t="e">
        <f>VLOOKUP($C463,退机原始数据!$A:$AJ,12,0)</f>
        <v>#N/A</v>
      </c>
      <c r="G463" s="36" t="e">
        <f>VLOOKUP($C463,退机原始数据!$A:$AJ,31,0)</f>
        <v>#N/A</v>
      </c>
      <c r="H463" s="36" t="e">
        <f>VLOOKUP($C463,退机原始数据!$A:$AJ,32,0)</f>
        <v>#N/A</v>
      </c>
      <c r="I463" s="39"/>
      <c r="J463" s="8"/>
      <c r="K463" s="40"/>
      <c r="L463" s="41">
        <f t="shared" si="7"/>
        <v>0</v>
      </c>
      <c r="M463" s="42"/>
    </row>
    <row r="464" spans="1:13" ht="27" customHeight="1">
      <c r="A464" s="32"/>
      <c r="B464" s="33" t="e">
        <f>VLOOKUP($C464,退机原始数据!$A:$AJ,5,0)</f>
        <v>#N/A</v>
      </c>
      <c r="C464" s="10"/>
      <c r="D464" s="34" t="e">
        <f>VLOOKUP($C464,退机原始数据!$A:$AJ,11,0)</f>
        <v>#N/A</v>
      </c>
      <c r="E464" s="35" t="e">
        <f>VLOOKUP($C464,退机原始数据!$A:$AU,2,0)</f>
        <v>#N/A</v>
      </c>
      <c r="F464" s="7" t="e">
        <f>VLOOKUP($C464,退机原始数据!$A:$AJ,12,0)</f>
        <v>#N/A</v>
      </c>
      <c r="G464" s="36" t="e">
        <f>VLOOKUP($C464,退机原始数据!$A:$AJ,31,0)</f>
        <v>#N/A</v>
      </c>
      <c r="H464" s="36" t="e">
        <f>VLOOKUP($C464,退机原始数据!$A:$AJ,32,0)</f>
        <v>#N/A</v>
      </c>
      <c r="I464" s="39"/>
      <c r="J464" s="8"/>
      <c r="K464" s="40"/>
      <c r="L464" s="41">
        <f t="shared" si="7"/>
        <v>0</v>
      </c>
      <c r="M464" s="42"/>
    </row>
    <row r="465" spans="1:13" ht="27" customHeight="1">
      <c r="A465" s="32"/>
      <c r="B465" s="33" t="e">
        <f>VLOOKUP($C465,退机原始数据!$A:$AJ,5,0)</f>
        <v>#N/A</v>
      </c>
      <c r="C465" s="10"/>
      <c r="D465" s="34" t="e">
        <f>VLOOKUP($C465,退机原始数据!$A:$AJ,11,0)</f>
        <v>#N/A</v>
      </c>
      <c r="E465" s="35" t="e">
        <f>VLOOKUP($C465,退机原始数据!$A:$AU,2,0)</f>
        <v>#N/A</v>
      </c>
      <c r="F465" s="7" t="e">
        <f>VLOOKUP($C465,退机原始数据!$A:$AJ,12,0)</f>
        <v>#N/A</v>
      </c>
      <c r="G465" s="36" t="e">
        <f>VLOOKUP($C465,退机原始数据!$A:$AJ,31,0)</f>
        <v>#N/A</v>
      </c>
      <c r="H465" s="36" t="e">
        <f>VLOOKUP($C465,退机原始数据!$A:$AJ,32,0)</f>
        <v>#N/A</v>
      </c>
      <c r="I465" s="39"/>
      <c r="J465" s="8"/>
      <c r="K465" s="40"/>
      <c r="L465" s="41">
        <f t="shared" si="7"/>
        <v>0</v>
      </c>
      <c r="M465" s="42"/>
    </row>
    <row r="466" spans="1:13" ht="27" customHeight="1">
      <c r="A466" s="32"/>
      <c r="B466" s="33" t="e">
        <f>VLOOKUP($C466,退机原始数据!$A:$AJ,5,0)</f>
        <v>#N/A</v>
      </c>
      <c r="C466" s="10"/>
      <c r="D466" s="34" t="e">
        <f>VLOOKUP($C466,退机原始数据!$A:$AJ,11,0)</f>
        <v>#N/A</v>
      </c>
      <c r="E466" s="35" t="e">
        <f>VLOOKUP($C466,退机原始数据!$A:$AU,2,0)</f>
        <v>#N/A</v>
      </c>
      <c r="F466" s="7" t="e">
        <f>VLOOKUP($C466,退机原始数据!$A:$AJ,12,0)</f>
        <v>#N/A</v>
      </c>
      <c r="G466" s="36" t="e">
        <f>VLOOKUP($C466,退机原始数据!$A:$AJ,31,0)</f>
        <v>#N/A</v>
      </c>
      <c r="H466" s="36" t="e">
        <f>VLOOKUP($C466,退机原始数据!$A:$AJ,32,0)</f>
        <v>#N/A</v>
      </c>
      <c r="I466" s="39"/>
      <c r="J466" s="8"/>
      <c r="K466" s="40"/>
      <c r="L466" s="41">
        <f t="shared" si="7"/>
        <v>0</v>
      </c>
      <c r="M466" s="42"/>
    </row>
    <row r="467" spans="1:13" ht="27" customHeight="1">
      <c r="A467" s="32"/>
      <c r="B467" s="33" t="e">
        <f>VLOOKUP($C467,退机原始数据!$A:$AJ,5,0)</f>
        <v>#N/A</v>
      </c>
      <c r="C467" s="10"/>
      <c r="D467" s="34" t="e">
        <f>VLOOKUP($C467,退机原始数据!$A:$AJ,11,0)</f>
        <v>#N/A</v>
      </c>
      <c r="E467" s="35" t="e">
        <f>VLOOKUP($C467,退机原始数据!$A:$AU,2,0)</f>
        <v>#N/A</v>
      </c>
      <c r="F467" s="7" t="e">
        <f>VLOOKUP($C467,退机原始数据!$A:$AJ,12,0)</f>
        <v>#N/A</v>
      </c>
      <c r="G467" s="36" t="e">
        <f>VLOOKUP($C467,退机原始数据!$A:$AJ,31,0)</f>
        <v>#N/A</v>
      </c>
      <c r="H467" s="36" t="e">
        <f>VLOOKUP($C467,退机原始数据!$A:$AJ,32,0)</f>
        <v>#N/A</v>
      </c>
      <c r="I467" s="39"/>
      <c r="J467" s="8"/>
      <c r="K467" s="40"/>
      <c r="L467" s="41">
        <f t="shared" si="7"/>
        <v>0</v>
      </c>
      <c r="M467" s="42"/>
    </row>
    <row r="468" spans="1:13" ht="27" customHeight="1">
      <c r="A468" s="32"/>
      <c r="B468" s="33" t="e">
        <f>VLOOKUP($C468,退机原始数据!$A:$AJ,5,0)</f>
        <v>#N/A</v>
      </c>
      <c r="C468" s="10"/>
      <c r="D468" s="34" t="e">
        <f>VLOOKUP($C468,退机原始数据!$A:$AJ,11,0)</f>
        <v>#N/A</v>
      </c>
      <c r="E468" s="35" t="e">
        <f>VLOOKUP($C468,退机原始数据!$A:$AU,2,0)</f>
        <v>#N/A</v>
      </c>
      <c r="F468" s="7" t="e">
        <f>VLOOKUP($C468,退机原始数据!$A:$AJ,12,0)</f>
        <v>#N/A</v>
      </c>
      <c r="G468" s="36" t="e">
        <f>VLOOKUP($C468,退机原始数据!$A:$AJ,31,0)</f>
        <v>#N/A</v>
      </c>
      <c r="H468" s="36" t="e">
        <f>VLOOKUP($C468,退机原始数据!$A:$AJ,32,0)</f>
        <v>#N/A</v>
      </c>
      <c r="I468" s="39"/>
      <c r="J468" s="8"/>
      <c r="K468" s="40"/>
      <c r="L468" s="41">
        <f t="shared" si="7"/>
        <v>0</v>
      </c>
      <c r="M468" s="42"/>
    </row>
    <row r="469" spans="1:13" ht="27" customHeight="1">
      <c r="A469" s="32"/>
      <c r="B469" s="33" t="e">
        <f>VLOOKUP($C469,退机原始数据!$A:$AJ,5,0)</f>
        <v>#N/A</v>
      </c>
      <c r="C469" s="10"/>
      <c r="D469" s="34" t="e">
        <f>VLOOKUP($C469,退机原始数据!$A:$AJ,11,0)</f>
        <v>#N/A</v>
      </c>
      <c r="E469" s="35" t="e">
        <f>VLOOKUP($C469,退机原始数据!$A:$AU,2,0)</f>
        <v>#N/A</v>
      </c>
      <c r="F469" s="7" t="e">
        <f>VLOOKUP($C469,退机原始数据!$A:$AJ,12,0)</f>
        <v>#N/A</v>
      </c>
      <c r="G469" s="36" t="e">
        <f>VLOOKUP($C469,退机原始数据!$A:$AJ,31,0)</f>
        <v>#N/A</v>
      </c>
      <c r="H469" s="36" t="e">
        <f>VLOOKUP($C469,退机原始数据!$A:$AJ,32,0)</f>
        <v>#N/A</v>
      </c>
      <c r="I469" s="39"/>
      <c r="J469" s="8"/>
      <c r="K469" s="40"/>
      <c r="L469" s="41">
        <f t="shared" si="7"/>
        <v>0</v>
      </c>
      <c r="M469" s="42"/>
    </row>
    <row r="470" spans="1:13" ht="27" customHeight="1">
      <c r="A470" s="32"/>
      <c r="B470" s="33" t="e">
        <f>VLOOKUP($C470,退机原始数据!$A:$AJ,5,0)</f>
        <v>#N/A</v>
      </c>
      <c r="C470" s="10"/>
      <c r="D470" s="34" t="e">
        <f>VLOOKUP($C470,退机原始数据!$A:$AJ,11,0)</f>
        <v>#N/A</v>
      </c>
      <c r="E470" s="35" t="e">
        <f>VLOOKUP($C470,退机原始数据!$A:$AU,2,0)</f>
        <v>#N/A</v>
      </c>
      <c r="F470" s="7" t="e">
        <f>VLOOKUP($C470,退机原始数据!$A:$AJ,12,0)</f>
        <v>#N/A</v>
      </c>
      <c r="G470" s="36" t="e">
        <f>VLOOKUP($C470,退机原始数据!$A:$AJ,31,0)</f>
        <v>#N/A</v>
      </c>
      <c r="H470" s="36" t="e">
        <f>VLOOKUP($C470,退机原始数据!$A:$AJ,32,0)</f>
        <v>#N/A</v>
      </c>
      <c r="I470" s="39"/>
      <c r="J470" s="8"/>
      <c r="K470" s="40"/>
      <c r="L470" s="41">
        <f t="shared" si="7"/>
        <v>0</v>
      </c>
      <c r="M470" s="42"/>
    </row>
    <row r="471" spans="1:13" ht="27" customHeight="1">
      <c r="A471" s="32"/>
      <c r="B471" s="33" t="e">
        <f>VLOOKUP($C471,退机原始数据!$A:$AJ,5,0)</f>
        <v>#N/A</v>
      </c>
      <c r="C471" s="10"/>
      <c r="D471" s="34" t="e">
        <f>VLOOKUP($C471,退机原始数据!$A:$AJ,11,0)</f>
        <v>#N/A</v>
      </c>
      <c r="E471" s="35" t="e">
        <f>VLOOKUP($C471,退机原始数据!$A:$AU,2,0)</f>
        <v>#N/A</v>
      </c>
      <c r="F471" s="7" t="e">
        <f>VLOOKUP($C471,退机原始数据!$A:$AJ,12,0)</f>
        <v>#N/A</v>
      </c>
      <c r="G471" s="36" t="e">
        <f>VLOOKUP($C471,退机原始数据!$A:$AJ,31,0)</f>
        <v>#N/A</v>
      </c>
      <c r="H471" s="36" t="e">
        <f>VLOOKUP($C471,退机原始数据!$A:$AJ,32,0)</f>
        <v>#N/A</v>
      </c>
      <c r="I471" s="39"/>
      <c r="J471" s="8"/>
      <c r="K471" s="40"/>
      <c r="L471" s="41">
        <f t="shared" si="7"/>
        <v>0</v>
      </c>
      <c r="M471" s="42"/>
    </row>
    <row r="472" spans="1:13" ht="27" customHeight="1">
      <c r="A472" s="32"/>
      <c r="B472" s="33" t="e">
        <f>VLOOKUP($C472,退机原始数据!$A:$AJ,5,0)</f>
        <v>#N/A</v>
      </c>
      <c r="C472" s="10"/>
      <c r="D472" s="34" t="e">
        <f>VLOOKUP($C472,退机原始数据!$A:$AJ,11,0)</f>
        <v>#N/A</v>
      </c>
      <c r="E472" s="35" t="e">
        <f>VLOOKUP($C472,退机原始数据!$A:$AU,2,0)</f>
        <v>#N/A</v>
      </c>
      <c r="F472" s="7" t="e">
        <f>VLOOKUP($C472,退机原始数据!$A:$AJ,12,0)</f>
        <v>#N/A</v>
      </c>
      <c r="G472" s="36" t="e">
        <f>VLOOKUP($C472,退机原始数据!$A:$AJ,31,0)</f>
        <v>#N/A</v>
      </c>
      <c r="H472" s="36" t="e">
        <f>VLOOKUP($C472,退机原始数据!$A:$AJ,32,0)</f>
        <v>#N/A</v>
      </c>
      <c r="I472" s="39"/>
      <c r="J472" s="8"/>
      <c r="K472" s="40"/>
      <c r="L472" s="41">
        <f t="shared" si="7"/>
        <v>0</v>
      </c>
      <c r="M472" s="42"/>
    </row>
    <row r="473" spans="1:13" ht="27" customHeight="1">
      <c r="A473" s="32"/>
      <c r="B473" s="33" t="e">
        <f>VLOOKUP($C473,退机原始数据!$A:$AJ,5,0)</f>
        <v>#N/A</v>
      </c>
      <c r="C473" s="10"/>
      <c r="D473" s="34" t="e">
        <f>VLOOKUP($C473,退机原始数据!$A:$AJ,11,0)</f>
        <v>#N/A</v>
      </c>
      <c r="E473" s="35" t="e">
        <f>VLOOKUP($C473,退机原始数据!$A:$AU,2,0)</f>
        <v>#N/A</v>
      </c>
      <c r="F473" s="7" t="e">
        <f>VLOOKUP($C473,退机原始数据!$A:$AJ,12,0)</f>
        <v>#N/A</v>
      </c>
      <c r="G473" s="36" t="e">
        <f>VLOOKUP($C473,退机原始数据!$A:$AJ,31,0)</f>
        <v>#N/A</v>
      </c>
      <c r="H473" s="36" t="e">
        <f>VLOOKUP($C473,退机原始数据!$A:$AJ,32,0)</f>
        <v>#N/A</v>
      </c>
      <c r="I473" s="39"/>
      <c r="J473" s="8"/>
      <c r="K473" s="40"/>
      <c r="L473" s="41">
        <f t="shared" si="7"/>
        <v>0</v>
      </c>
      <c r="M473" s="42"/>
    </row>
    <row r="474" spans="1:13" ht="27" customHeight="1">
      <c r="A474" s="32"/>
      <c r="B474" s="33" t="e">
        <f>VLOOKUP($C474,退机原始数据!$A:$AJ,5,0)</f>
        <v>#N/A</v>
      </c>
      <c r="C474" s="10"/>
      <c r="D474" s="34" t="e">
        <f>VLOOKUP($C474,退机原始数据!$A:$AJ,11,0)</f>
        <v>#N/A</v>
      </c>
      <c r="E474" s="35" t="e">
        <f>VLOOKUP($C474,退机原始数据!$A:$AU,2,0)</f>
        <v>#N/A</v>
      </c>
      <c r="F474" s="7" t="e">
        <f>VLOOKUP($C474,退机原始数据!$A:$AJ,12,0)</f>
        <v>#N/A</v>
      </c>
      <c r="G474" s="36" t="e">
        <f>VLOOKUP($C474,退机原始数据!$A:$AJ,31,0)</f>
        <v>#N/A</v>
      </c>
      <c r="H474" s="36" t="e">
        <f>VLOOKUP($C474,退机原始数据!$A:$AJ,32,0)</f>
        <v>#N/A</v>
      </c>
      <c r="I474" s="39"/>
      <c r="J474" s="8"/>
      <c r="K474" s="40"/>
      <c r="L474" s="41">
        <f t="shared" si="7"/>
        <v>0</v>
      </c>
      <c r="M474" s="42"/>
    </row>
    <row r="475" spans="1:13" ht="27" customHeight="1">
      <c r="A475" s="32"/>
      <c r="B475" s="33" t="e">
        <f>VLOOKUP($C475,退机原始数据!$A:$AJ,5,0)</f>
        <v>#N/A</v>
      </c>
      <c r="C475" s="10"/>
      <c r="D475" s="34" t="e">
        <f>VLOOKUP($C475,退机原始数据!$A:$AJ,11,0)</f>
        <v>#N/A</v>
      </c>
      <c r="E475" s="35" t="e">
        <f>VLOOKUP($C475,退机原始数据!$A:$AU,2,0)</f>
        <v>#N/A</v>
      </c>
      <c r="F475" s="7" t="e">
        <f>VLOOKUP($C475,退机原始数据!$A:$AJ,12,0)</f>
        <v>#N/A</v>
      </c>
      <c r="G475" s="36" t="e">
        <f>VLOOKUP($C475,退机原始数据!$A:$AJ,31,0)</f>
        <v>#N/A</v>
      </c>
      <c r="H475" s="36" t="e">
        <f>VLOOKUP($C475,退机原始数据!$A:$AJ,32,0)</f>
        <v>#N/A</v>
      </c>
      <c r="I475" s="39"/>
      <c r="J475" s="8"/>
      <c r="K475" s="40"/>
      <c r="L475" s="41">
        <f t="shared" si="7"/>
        <v>0</v>
      </c>
      <c r="M475" s="42"/>
    </row>
    <row r="476" spans="1:13" ht="27" customHeight="1">
      <c r="A476" s="32"/>
      <c r="B476" s="33" t="e">
        <f>VLOOKUP($C476,退机原始数据!$A:$AJ,5,0)</f>
        <v>#N/A</v>
      </c>
      <c r="C476" s="10"/>
      <c r="D476" s="34" t="e">
        <f>VLOOKUP($C476,退机原始数据!$A:$AJ,11,0)</f>
        <v>#N/A</v>
      </c>
      <c r="E476" s="35" t="e">
        <f>VLOOKUP($C476,退机原始数据!$A:$AU,2,0)</f>
        <v>#N/A</v>
      </c>
      <c r="F476" s="7" t="e">
        <f>VLOOKUP($C476,退机原始数据!$A:$AJ,12,0)</f>
        <v>#N/A</v>
      </c>
      <c r="G476" s="36" t="e">
        <f>VLOOKUP($C476,退机原始数据!$A:$AJ,31,0)</f>
        <v>#N/A</v>
      </c>
      <c r="H476" s="36" t="e">
        <f>VLOOKUP($C476,退机原始数据!$A:$AJ,32,0)</f>
        <v>#N/A</v>
      </c>
      <c r="I476" s="39"/>
      <c r="J476" s="8"/>
      <c r="K476" s="40"/>
      <c r="L476" s="41">
        <f t="shared" si="7"/>
        <v>0</v>
      </c>
      <c r="M476" s="42"/>
    </row>
    <row r="477" spans="1:13" ht="27" customHeight="1">
      <c r="A477" s="32"/>
      <c r="B477" s="33" t="e">
        <f>VLOOKUP($C477,退机原始数据!$A:$AJ,5,0)</f>
        <v>#N/A</v>
      </c>
      <c r="C477" s="10"/>
      <c r="D477" s="34" t="e">
        <f>VLOOKUP($C477,退机原始数据!$A:$AJ,11,0)</f>
        <v>#N/A</v>
      </c>
      <c r="E477" s="35" t="e">
        <f>VLOOKUP($C477,退机原始数据!$A:$AU,2,0)</f>
        <v>#N/A</v>
      </c>
      <c r="F477" s="7" t="e">
        <f>VLOOKUP($C477,退机原始数据!$A:$AJ,12,0)</f>
        <v>#N/A</v>
      </c>
      <c r="G477" s="36" t="e">
        <f>VLOOKUP($C477,退机原始数据!$A:$AJ,31,0)</f>
        <v>#N/A</v>
      </c>
      <c r="H477" s="36" t="e">
        <f>VLOOKUP($C477,退机原始数据!$A:$AJ,32,0)</f>
        <v>#N/A</v>
      </c>
      <c r="I477" s="39"/>
      <c r="J477" s="8"/>
      <c r="K477" s="40"/>
      <c r="L477" s="41">
        <f t="shared" si="7"/>
        <v>0</v>
      </c>
      <c r="M477" s="42"/>
    </row>
    <row r="478" spans="1:13" ht="27" customHeight="1">
      <c r="A478" s="32"/>
      <c r="B478" s="33" t="e">
        <f>VLOOKUP($C478,退机原始数据!$A:$AJ,5,0)</f>
        <v>#N/A</v>
      </c>
      <c r="C478" s="10"/>
      <c r="D478" s="34" t="e">
        <f>VLOOKUP($C478,退机原始数据!$A:$AJ,11,0)</f>
        <v>#N/A</v>
      </c>
      <c r="E478" s="35" t="e">
        <f>VLOOKUP($C478,退机原始数据!$A:$AU,2,0)</f>
        <v>#N/A</v>
      </c>
      <c r="F478" s="7" t="e">
        <f>VLOOKUP($C478,退机原始数据!$A:$AJ,12,0)</f>
        <v>#N/A</v>
      </c>
      <c r="G478" s="36" t="e">
        <f>VLOOKUP($C478,退机原始数据!$A:$AJ,31,0)</f>
        <v>#N/A</v>
      </c>
      <c r="H478" s="36" t="e">
        <f>VLOOKUP($C478,退机原始数据!$A:$AJ,32,0)</f>
        <v>#N/A</v>
      </c>
      <c r="I478" s="39"/>
      <c r="J478" s="8"/>
      <c r="K478" s="40"/>
      <c r="L478" s="41">
        <f t="shared" si="7"/>
        <v>0</v>
      </c>
      <c r="M478" s="42"/>
    </row>
    <row r="479" spans="1:13" ht="27" customHeight="1">
      <c r="A479" s="32"/>
      <c r="B479" s="33" t="e">
        <f>VLOOKUP($C479,退机原始数据!$A:$AJ,5,0)</f>
        <v>#N/A</v>
      </c>
      <c r="C479" s="10"/>
      <c r="D479" s="34" t="e">
        <f>VLOOKUP($C479,退机原始数据!$A:$AJ,11,0)</f>
        <v>#N/A</v>
      </c>
      <c r="E479" s="35" t="e">
        <f>VLOOKUP($C479,退机原始数据!$A:$AU,2,0)</f>
        <v>#N/A</v>
      </c>
      <c r="F479" s="7" t="e">
        <f>VLOOKUP($C479,退机原始数据!$A:$AJ,12,0)</f>
        <v>#N/A</v>
      </c>
      <c r="G479" s="36" t="e">
        <f>VLOOKUP($C479,退机原始数据!$A:$AJ,31,0)</f>
        <v>#N/A</v>
      </c>
      <c r="H479" s="36" t="e">
        <f>VLOOKUP($C479,退机原始数据!$A:$AJ,32,0)</f>
        <v>#N/A</v>
      </c>
      <c r="I479" s="39"/>
      <c r="J479" s="8"/>
      <c r="K479" s="40"/>
      <c r="L479" s="41">
        <f t="shared" si="7"/>
        <v>0</v>
      </c>
      <c r="M479" s="42"/>
    </row>
    <row r="480" spans="1:13" ht="27" customHeight="1">
      <c r="A480" s="32"/>
      <c r="B480" s="33" t="e">
        <f>VLOOKUP($C480,退机原始数据!$A:$AJ,5,0)</f>
        <v>#N/A</v>
      </c>
      <c r="C480" s="10"/>
      <c r="D480" s="34" t="e">
        <f>VLOOKUP($C480,退机原始数据!$A:$AJ,11,0)</f>
        <v>#N/A</v>
      </c>
      <c r="E480" s="35" t="e">
        <f>VLOOKUP($C480,退机原始数据!$A:$AU,2,0)</f>
        <v>#N/A</v>
      </c>
      <c r="F480" s="7" t="e">
        <f>VLOOKUP($C480,退机原始数据!$A:$AJ,12,0)</f>
        <v>#N/A</v>
      </c>
      <c r="G480" s="36" t="e">
        <f>VLOOKUP($C480,退机原始数据!$A:$AJ,31,0)</f>
        <v>#N/A</v>
      </c>
      <c r="H480" s="36" t="e">
        <f>VLOOKUP($C480,退机原始数据!$A:$AJ,32,0)</f>
        <v>#N/A</v>
      </c>
      <c r="I480" s="39"/>
      <c r="J480" s="8"/>
      <c r="K480" s="40"/>
      <c r="L480" s="41">
        <f t="shared" si="7"/>
        <v>0</v>
      </c>
      <c r="M480" s="42"/>
    </row>
    <row r="481" spans="1:13" ht="27" customHeight="1">
      <c r="A481" s="32"/>
      <c r="B481" s="33" t="e">
        <f>VLOOKUP($C481,退机原始数据!$A:$AJ,5,0)</f>
        <v>#N/A</v>
      </c>
      <c r="C481" s="10"/>
      <c r="D481" s="34" t="e">
        <f>VLOOKUP($C481,退机原始数据!$A:$AJ,11,0)</f>
        <v>#N/A</v>
      </c>
      <c r="E481" s="35" t="e">
        <f>VLOOKUP($C481,退机原始数据!$A:$AU,2,0)</f>
        <v>#N/A</v>
      </c>
      <c r="F481" s="7" t="e">
        <f>VLOOKUP($C481,退机原始数据!$A:$AJ,12,0)</f>
        <v>#N/A</v>
      </c>
      <c r="G481" s="36" t="e">
        <f>VLOOKUP($C481,退机原始数据!$A:$AJ,31,0)</f>
        <v>#N/A</v>
      </c>
      <c r="H481" s="36" t="e">
        <f>VLOOKUP($C481,退机原始数据!$A:$AJ,32,0)</f>
        <v>#N/A</v>
      </c>
      <c r="I481" s="39"/>
      <c r="J481" s="8"/>
      <c r="K481" s="40"/>
      <c r="L481" s="41">
        <f t="shared" si="7"/>
        <v>0</v>
      </c>
      <c r="M481" s="42"/>
    </row>
    <row r="482" spans="1:13" ht="27" customHeight="1">
      <c r="A482" s="32"/>
      <c r="B482" s="33" t="e">
        <f>VLOOKUP($C482,退机原始数据!$A:$AJ,5,0)</f>
        <v>#N/A</v>
      </c>
      <c r="C482" s="10"/>
      <c r="D482" s="34" t="e">
        <f>VLOOKUP($C482,退机原始数据!$A:$AJ,11,0)</f>
        <v>#N/A</v>
      </c>
      <c r="E482" s="35" t="e">
        <f>VLOOKUP($C482,退机原始数据!$A:$AU,2,0)</f>
        <v>#N/A</v>
      </c>
      <c r="F482" s="7" t="e">
        <f>VLOOKUP($C482,退机原始数据!$A:$AJ,12,0)</f>
        <v>#N/A</v>
      </c>
      <c r="G482" s="36" t="e">
        <f>VLOOKUP($C482,退机原始数据!$A:$AJ,31,0)</f>
        <v>#N/A</v>
      </c>
      <c r="H482" s="36" t="e">
        <f>VLOOKUP($C482,退机原始数据!$A:$AJ,32,0)</f>
        <v>#N/A</v>
      </c>
      <c r="I482" s="39"/>
      <c r="J482" s="8"/>
      <c r="K482" s="40"/>
      <c r="L482" s="41">
        <f t="shared" si="7"/>
        <v>0</v>
      </c>
      <c r="M482" s="42"/>
    </row>
    <row r="483" spans="1:13" ht="27" customHeight="1">
      <c r="A483" s="32"/>
      <c r="B483" s="33" t="e">
        <f>VLOOKUP($C483,退机原始数据!$A:$AJ,5,0)</f>
        <v>#N/A</v>
      </c>
      <c r="C483" s="10"/>
      <c r="D483" s="34" t="e">
        <f>VLOOKUP($C483,退机原始数据!$A:$AJ,11,0)</f>
        <v>#N/A</v>
      </c>
      <c r="E483" s="35" t="e">
        <f>VLOOKUP($C483,退机原始数据!$A:$AU,2,0)</f>
        <v>#N/A</v>
      </c>
      <c r="F483" s="7" t="e">
        <f>VLOOKUP($C483,退机原始数据!$A:$AJ,12,0)</f>
        <v>#N/A</v>
      </c>
      <c r="G483" s="36" t="e">
        <f>VLOOKUP($C483,退机原始数据!$A:$AJ,31,0)</f>
        <v>#N/A</v>
      </c>
      <c r="H483" s="36" t="e">
        <f>VLOOKUP($C483,退机原始数据!$A:$AJ,32,0)</f>
        <v>#N/A</v>
      </c>
      <c r="I483" s="39"/>
      <c r="J483" s="8"/>
      <c r="K483" s="40"/>
      <c r="L483" s="41">
        <f t="shared" si="7"/>
        <v>0</v>
      </c>
      <c r="M483" s="42"/>
    </row>
    <row r="484" spans="1:13" ht="27" customHeight="1">
      <c r="A484" s="32"/>
      <c r="B484" s="33" t="e">
        <f>VLOOKUP($C484,退机原始数据!$A:$AJ,5,0)</f>
        <v>#N/A</v>
      </c>
      <c r="C484" s="10"/>
      <c r="D484" s="34" t="e">
        <f>VLOOKUP($C484,退机原始数据!$A:$AJ,11,0)</f>
        <v>#N/A</v>
      </c>
      <c r="E484" s="35" t="e">
        <f>VLOOKUP($C484,退机原始数据!$A:$AU,2,0)</f>
        <v>#N/A</v>
      </c>
      <c r="F484" s="7" t="e">
        <f>VLOOKUP($C484,退机原始数据!$A:$AJ,12,0)</f>
        <v>#N/A</v>
      </c>
      <c r="G484" s="36" t="e">
        <f>VLOOKUP($C484,退机原始数据!$A:$AJ,31,0)</f>
        <v>#N/A</v>
      </c>
      <c r="H484" s="36" t="e">
        <f>VLOOKUP($C484,退机原始数据!$A:$AJ,32,0)</f>
        <v>#N/A</v>
      </c>
      <c r="I484" s="39"/>
      <c r="J484" s="8"/>
      <c r="K484" s="40"/>
      <c r="L484" s="41">
        <f t="shared" si="7"/>
        <v>0</v>
      </c>
      <c r="M484" s="42"/>
    </row>
    <row r="485" spans="1:13" ht="27" customHeight="1">
      <c r="A485" s="32"/>
      <c r="B485" s="33" t="e">
        <f>VLOOKUP($C485,退机原始数据!$A:$AJ,5,0)</f>
        <v>#N/A</v>
      </c>
      <c r="C485" s="10"/>
      <c r="D485" s="34" t="e">
        <f>VLOOKUP($C485,退机原始数据!$A:$AJ,11,0)</f>
        <v>#N/A</v>
      </c>
      <c r="E485" s="35" t="e">
        <f>VLOOKUP($C485,退机原始数据!$A:$AU,2,0)</f>
        <v>#N/A</v>
      </c>
      <c r="F485" s="7" t="e">
        <f>VLOOKUP($C485,退机原始数据!$A:$AJ,12,0)</f>
        <v>#N/A</v>
      </c>
      <c r="G485" s="36" t="e">
        <f>VLOOKUP($C485,退机原始数据!$A:$AJ,31,0)</f>
        <v>#N/A</v>
      </c>
      <c r="H485" s="36" t="e">
        <f>VLOOKUP($C485,退机原始数据!$A:$AJ,32,0)</f>
        <v>#N/A</v>
      </c>
      <c r="I485" s="39"/>
      <c r="J485" s="8"/>
      <c r="K485" s="40"/>
      <c r="L485" s="41">
        <f t="shared" si="7"/>
        <v>0</v>
      </c>
      <c r="M485" s="42"/>
    </row>
    <row r="486" spans="1:13" ht="27" customHeight="1">
      <c r="A486" s="32"/>
      <c r="B486" s="33" t="e">
        <f>VLOOKUP($C486,退机原始数据!$A:$AJ,5,0)</f>
        <v>#N/A</v>
      </c>
      <c r="C486" s="10"/>
      <c r="D486" s="34" t="e">
        <f>VLOOKUP($C486,退机原始数据!$A:$AJ,11,0)</f>
        <v>#N/A</v>
      </c>
      <c r="E486" s="35" t="e">
        <f>VLOOKUP($C486,退机原始数据!$A:$AU,2,0)</f>
        <v>#N/A</v>
      </c>
      <c r="F486" s="7" t="e">
        <f>VLOOKUP($C486,退机原始数据!$A:$AJ,12,0)</f>
        <v>#N/A</v>
      </c>
      <c r="G486" s="36" t="e">
        <f>VLOOKUP($C486,退机原始数据!$A:$AJ,31,0)</f>
        <v>#N/A</v>
      </c>
      <c r="H486" s="36" t="e">
        <f>VLOOKUP($C486,退机原始数据!$A:$AJ,32,0)</f>
        <v>#N/A</v>
      </c>
      <c r="I486" s="39"/>
      <c r="J486" s="8"/>
      <c r="K486" s="40"/>
      <c r="L486" s="41">
        <f t="shared" si="7"/>
        <v>0</v>
      </c>
      <c r="M486" s="42"/>
    </row>
    <row r="487" spans="1:13" ht="27" customHeight="1">
      <c r="A487" s="32"/>
      <c r="B487" s="33" t="e">
        <f>VLOOKUP($C487,退机原始数据!$A:$AJ,5,0)</f>
        <v>#N/A</v>
      </c>
      <c r="C487" s="10"/>
      <c r="D487" s="34" t="e">
        <f>VLOOKUP($C487,退机原始数据!$A:$AJ,11,0)</f>
        <v>#N/A</v>
      </c>
      <c r="E487" s="35" t="e">
        <f>VLOOKUP($C487,退机原始数据!$A:$AU,2,0)</f>
        <v>#N/A</v>
      </c>
      <c r="F487" s="7" t="e">
        <f>VLOOKUP($C487,退机原始数据!$A:$AJ,12,0)</f>
        <v>#N/A</v>
      </c>
      <c r="G487" s="36" t="e">
        <f>VLOOKUP($C487,退机原始数据!$A:$AJ,31,0)</f>
        <v>#N/A</v>
      </c>
      <c r="H487" s="36" t="e">
        <f>VLOOKUP($C487,退机原始数据!$A:$AJ,32,0)</f>
        <v>#N/A</v>
      </c>
      <c r="I487" s="39"/>
      <c r="J487" s="8"/>
      <c r="K487" s="40"/>
      <c r="L487" s="41">
        <f t="shared" si="7"/>
        <v>0</v>
      </c>
      <c r="M487" s="42"/>
    </row>
    <row r="488" spans="1:13" ht="27" customHeight="1">
      <c r="A488" s="32"/>
      <c r="B488" s="33" t="e">
        <f>VLOOKUP($C488,退机原始数据!$A:$AJ,5,0)</f>
        <v>#N/A</v>
      </c>
      <c r="C488" s="10"/>
      <c r="D488" s="34" t="e">
        <f>VLOOKUP($C488,退机原始数据!$A:$AJ,11,0)</f>
        <v>#N/A</v>
      </c>
      <c r="E488" s="35" t="e">
        <f>VLOOKUP($C488,退机原始数据!$A:$AU,2,0)</f>
        <v>#N/A</v>
      </c>
      <c r="F488" s="7" t="e">
        <f>VLOOKUP($C488,退机原始数据!$A:$AJ,12,0)</f>
        <v>#N/A</v>
      </c>
      <c r="G488" s="36" t="e">
        <f>VLOOKUP($C488,退机原始数据!$A:$AJ,31,0)</f>
        <v>#N/A</v>
      </c>
      <c r="H488" s="36" t="e">
        <f>VLOOKUP($C488,退机原始数据!$A:$AJ,32,0)</f>
        <v>#N/A</v>
      </c>
      <c r="I488" s="39"/>
      <c r="J488" s="8"/>
      <c r="K488" s="40"/>
      <c r="L488" s="41">
        <f t="shared" si="7"/>
        <v>0</v>
      </c>
      <c r="M488" s="42"/>
    </row>
    <row r="489" spans="1:13" ht="27" customHeight="1">
      <c r="A489" s="32"/>
      <c r="B489" s="33" t="e">
        <f>VLOOKUP($C489,退机原始数据!$A:$AJ,5,0)</f>
        <v>#N/A</v>
      </c>
      <c r="C489" s="10"/>
      <c r="D489" s="34" t="e">
        <f>VLOOKUP($C489,退机原始数据!$A:$AJ,11,0)</f>
        <v>#N/A</v>
      </c>
      <c r="E489" s="35" t="e">
        <f>VLOOKUP($C489,退机原始数据!$A:$AU,2,0)</f>
        <v>#N/A</v>
      </c>
      <c r="F489" s="7" t="e">
        <f>VLOOKUP($C489,退机原始数据!$A:$AJ,12,0)</f>
        <v>#N/A</v>
      </c>
      <c r="G489" s="36" t="e">
        <f>VLOOKUP($C489,退机原始数据!$A:$AJ,31,0)</f>
        <v>#N/A</v>
      </c>
      <c r="H489" s="36" t="e">
        <f>VLOOKUP($C489,退机原始数据!$A:$AJ,32,0)</f>
        <v>#N/A</v>
      </c>
      <c r="I489" s="39"/>
      <c r="J489" s="8"/>
      <c r="K489" s="40"/>
      <c r="L489" s="41">
        <f t="shared" si="7"/>
        <v>0</v>
      </c>
      <c r="M489" s="42"/>
    </row>
    <row r="490" spans="1:13" ht="27" customHeight="1">
      <c r="A490" s="32"/>
      <c r="B490" s="33" t="e">
        <f>VLOOKUP($C490,退机原始数据!$A:$AJ,5,0)</f>
        <v>#N/A</v>
      </c>
      <c r="C490" s="10"/>
      <c r="D490" s="34" t="e">
        <f>VLOOKUP($C490,退机原始数据!$A:$AJ,11,0)</f>
        <v>#N/A</v>
      </c>
      <c r="E490" s="35" t="e">
        <f>VLOOKUP($C490,退机原始数据!$A:$AU,2,0)</f>
        <v>#N/A</v>
      </c>
      <c r="F490" s="7" t="e">
        <f>VLOOKUP($C490,退机原始数据!$A:$AJ,12,0)</f>
        <v>#N/A</v>
      </c>
      <c r="G490" s="36" t="e">
        <f>VLOOKUP($C490,退机原始数据!$A:$AJ,31,0)</f>
        <v>#N/A</v>
      </c>
      <c r="H490" s="36" t="e">
        <f>VLOOKUP($C490,退机原始数据!$A:$AJ,32,0)</f>
        <v>#N/A</v>
      </c>
      <c r="I490" s="39"/>
      <c r="J490" s="8"/>
      <c r="K490" s="40"/>
      <c r="L490" s="41">
        <f t="shared" si="7"/>
        <v>0</v>
      </c>
      <c r="M490" s="42"/>
    </row>
    <row r="491" spans="1:13" ht="27" customHeight="1">
      <c r="A491" s="32"/>
      <c r="B491" s="33" t="e">
        <f>VLOOKUP($C491,退机原始数据!$A:$AJ,5,0)</f>
        <v>#N/A</v>
      </c>
      <c r="C491" s="10"/>
      <c r="D491" s="34" t="e">
        <f>VLOOKUP($C491,退机原始数据!$A:$AJ,11,0)</f>
        <v>#N/A</v>
      </c>
      <c r="E491" s="35" t="e">
        <f>VLOOKUP($C491,退机原始数据!$A:$AU,2,0)</f>
        <v>#N/A</v>
      </c>
      <c r="F491" s="7" t="e">
        <f>VLOOKUP($C491,退机原始数据!$A:$AJ,12,0)</f>
        <v>#N/A</v>
      </c>
      <c r="G491" s="36" t="e">
        <f>VLOOKUP($C491,退机原始数据!$A:$AJ,31,0)</f>
        <v>#N/A</v>
      </c>
      <c r="H491" s="36" t="e">
        <f>VLOOKUP($C491,退机原始数据!$A:$AJ,32,0)</f>
        <v>#N/A</v>
      </c>
      <c r="I491" s="39"/>
      <c r="J491" s="8"/>
      <c r="K491" s="40"/>
      <c r="L491" s="41">
        <f t="shared" si="7"/>
        <v>0</v>
      </c>
      <c r="M491" s="42"/>
    </row>
    <row r="492" spans="1:13" ht="27" customHeight="1">
      <c r="A492" s="32"/>
      <c r="B492" s="33" t="e">
        <f>VLOOKUP($C492,退机原始数据!$A:$AJ,5,0)</f>
        <v>#N/A</v>
      </c>
      <c r="C492" s="10"/>
      <c r="D492" s="34" t="e">
        <f>VLOOKUP($C492,退机原始数据!$A:$AJ,11,0)</f>
        <v>#N/A</v>
      </c>
      <c r="E492" s="35" t="e">
        <f>VLOOKUP($C492,退机原始数据!$A:$AU,2,0)</f>
        <v>#N/A</v>
      </c>
      <c r="F492" s="7" t="e">
        <f>VLOOKUP($C492,退机原始数据!$A:$AJ,12,0)</f>
        <v>#N/A</v>
      </c>
      <c r="G492" s="36" t="e">
        <f>VLOOKUP($C492,退机原始数据!$A:$AJ,31,0)</f>
        <v>#N/A</v>
      </c>
      <c r="H492" s="36" t="e">
        <f>VLOOKUP($C492,退机原始数据!$A:$AJ,32,0)</f>
        <v>#N/A</v>
      </c>
      <c r="I492" s="39"/>
      <c r="J492" s="8"/>
      <c r="K492" s="40"/>
      <c r="L492" s="41">
        <f t="shared" si="7"/>
        <v>0</v>
      </c>
      <c r="M492" s="42"/>
    </row>
    <row r="493" spans="1:13" ht="27" customHeight="1">
      <c r="A493" s="32"/>
      <c r="B493" s="33" t="e">
        <f>VLOOKUP($C493,退机原始数据!$A:$AJ,5,0)</f>
        <v>#N/A</v>
      </c>
      <c r="C493" s="10"/>
      <c r="D493" s="34" t="e">
        <f>VLOOKUP($C493,退机原始数据!$A:$AJ,11,0)</f>
        <v>#N/A</v>
      </c>
      <c r="E493" s="35" t="e">
        <f>VLOOKUP($C493,退机原始数据!$A:$AU,2,0)</f>
        <v>#N/A</v>
      </c>
      <c r="F493" s="7" t="e">
        <f>VLOOKUP($C493,退机原始数据!$A:$AJ,12,0)</f>
        <v>#N/A</v>
      </c>
      <c r="G493" s="36" t="e">
        <f>VLOOKUP($C493,退机原始数据!$A:$AJ,31,0)</f>
        <v>#N/A</v>
      </c>
      <c r="H493" s="36" t="e">
        <f>VLOOKUP($C493,退机原始数据!$A:$AJ,32,0)</f>
        <v>#N/A</v>
      </c>
      <c r="I493" s="39"/>
      <c r="J493" s="8"/>
      <c r="K493" s="40"/>
      <c r="L493" s="41">
        <f t="shared" si="7"/>
        <v>0</v>
      </c>
      <c r="M493" s="42"/>
    </row>
    <row r="494" spans="1:13" ht="27" customHeight="1">
      <c r="A494" s="32"/>
      <c r="B494" s="33" t="e">
        <f>VLOOKUP($C494,退机原始数据!$A:$AJ,5,0)</f>
        <v>#N/A</v>
      </c>
      <c r="C494" s="10"/>
      <c r="D494" s="34" t="e">
        <f>VLOOKUP($C494,退机原始数据!$A:$AJ,11,0)</f>
        <v>#N/A</v>
      </c>
      <c r="E494" s="35" t="e">
        <f>VLOOKUP($C494,退机原始数据!$A:$AU,2,0)</f>
        <v>#N/A</v>
      </c>
      <c r="F494" s="7" t="e">
        <f>VLOOKUP($C494,退机原始数据!$A:$AJ,12,0)</f>
        <v>#N/A</v>
      </c>
      <c r="G494" s="36" t="e">
        <f>VLOOKUP($C494,退机原始数据!$A:$AJ,31,0)</f>
        <v>#N/A</v>
      </c>
      <c r="H494" s="36" t="e">
        <f>VLOOKUP($C494,退机原始数据!$A:$AJ,32,0)</f>
        <v>#N/A</v>
      </c>
      <c r="I494" s="39"/>
      <c r="J494" s="8"/>
      <c r="K494" s="40"/>
      <c r="L494" s="41">
        <f t="shared" si="7"/>
        <v>0</v>
      </c>
      <c r="M494" s="42"/>
    </row>
    <row r="495" spans="1:13" ht="27" customHeight="1">
      <c r="A495" s="32"/>
      <c r="B495" s="33" t="e">
        <f>VLOOKUP($C495,退机原始数据!$A:$AJ,5,0)</f>
        <v>#N/A</v>
      </c>
      <c r="C495" s="10"/>
      <c r="D495" s="34" t="e">
        <f>VLOOKUP($C495,退机原始数据!$A:$AJ,11,0)</f>
        <v>#N/A</v>
      </c>
      <c r="E495" s="35" t="e">
        <f>VLOOKUP($C495,退机原始数据!$A:$AU,2,0)</f>
        <v>#N/A</v>
      </c>
      <c r="F495" s="7" t="e">
        <f>VLOOKUP($C495,退机原始数据!$A:$AJ,12,0)</f>
        <v>#N/A</v>
      </c>
      <c r="G495" s="36" t="e">
        <f>VLOOKUP($C495,退机原始数据!$A:$AJ,31,0)</f>
        <v>#N/A</v>
      </c>
      <c r="H495" s="36" t="e">
        <f>VLOOKUP($C495,退机原始数据!$A:$AJ,32,0)</f>
        <v>#N/A</v>
      </c>
      <c r="I495" s="39"/>
      <c r="J495" s="8"/>
      <c r="K495" s="40"/>
      <c r="L495" s="41">
        <f t="shared" si="7"/>
        <v>0</v>
      </c>
      <c r="M495" s="42"/>
    </row>
    <row r="496" spans="1:13" ht="27" customHeight="1">
      <c r="A496" s="32"/>
      <c r="B496" s="33" t="e">
        <f>VLOOKUP($C496,退机原始数据!$A:$AJ,5,0)</f>
        <v>#N/A</v>
      </c>
      <c r="C496" s="10"/>
      <c r="D496" s="34" t="e">
        <f>VLOOKUP($C496,退机原始数据!$A:$AJ,11,0)</f>
        <v>#N/A</v>
      </c>
      <c r="E496" s="35" t="e">
        <f>VLOOKUP($C496,退机原始数据!$A:$AU,2,0)</f>
        <v>#N/A</v>
      </c>
      <c r="F496" s="7" t="e">
        <f>VLOOKUP($C496,退机原始数据!$A:$AJ,12,0)</f>
        <v>#N/A</v>
      </c>
      <c r="G496" s="36" t="e">
        <f>VLOOKUP($C496,退机原始数据!$A:$AJ,31,0)</f>
        <v>#N/A</v>
      </c>
      <c r="H496" s="36" t="e">
        <f>VLOOKUP($C496,退机原始数据!$A:$AJ,32,0)</f>
        <v>#N/A</v>
      </c>
      <c r="I496" s="39"/>
      <c r="J496" s="8"/>
      <c r="K496" s="40"/>
      <c r="L496" s="41">
        <f t="shared" si="7"/>
        <v>0</v>
      </c>
      <c r="M496" s="42"/>
    </row>
    <row r="497" spans="1:13" ht="27" customHeight="1">
      <c r="A497" s="32"/>
      <c r="B497" s="33" t="e">
        <f>VLOOKUP($C497,退机原始数据!$A:$AJ,5,0)</f>
        <v>#N/A</v>
      </c>
      <c r="C497" s="10"/>
      <c r="D497" s="34" t="e">
        <f>VLOOKUP($C497,退机原始数据!$A:$AJ,11,0)</f>
        <v>#N/A</v>
      </c>
      <c r="E497" s="35" t="e">
        <f>VLOOKUP($C497,退机原始数据!$A:$AU,2,0)</f>
        <v>#N/A</v>
      </c>
      <c r="F497" s="7" t="e">
        <f>VLOOKUP($C497,退机原始数据!$A:$AJ,12,0)</f>
        <v>#N/A</v>
      </c>
      <c r="G497" s="36" t="e">
        <f>VLOOKUP($C497,退机原始数据!$A:$AJ,31,0)</f>
        <v>#N/A</v>
      </c>
      <c r="H497" s="36" t="e">
        <f>VLOOKUP($C497,退机原始数据!$A:$AJ,32,0)</f>
        <v>#N/A</v>
      </c>
      <c r="I497" s="39"/>
      <c r="J497" s="8"/>
      <c r="K497" s="40"/>
      <c r="L497" s="41">
        <f t="shared" si="7"/>
        <v>0</v>
      </c>
      <c r="M497" s="42"/>
    </row>
    <row r="498" spans="1:13" ht="27" customHeight="1">
      <c r="A498" s="32"/>
      <c r="B498" s="33" t="e">
        <f>VLOOKUP($C498,退机原始数据!$A:$AJ,5,0)</f>
        <v>#N/A</v>
      </c>
      <c r="C498" s="10"/>
      <c r="D498" s="34" t="e">
        <f>VLOOKUP($C498,退机原始数据!$A:$AJ,11,0)</f>
        <v>#N/A</v>
      </c>
      <c r="E498" s="35" t="e">
        <f>VLOOKUP($C498,退机原始数据!$A:$AU,2,0)</f>
        <v>#N/A</v>
      </c>
      <c r="F498" s="7" t="e">
        <f>VLOOKUP($C498,退机原始数据!$A:$AJ,12,0)</f>
        <v>#N/A</v>
      </c>
      <c r="G498" s="36" t="e">
        <f>VLOOKUP($C498,退机原始数据!$A:$AJ,31,0)</f>
        <v>#N/A</v>
      </c>
      <c r="H498" s="36" t="e">
        <f>VLOOKUP($C498,退机原始数据!$A:$AJ,32,0)</f>
        <v>#N/A</v>
      </c>
      <c r="I498" s="39"/>
      <c r="J498" s="8"/>
      <c r="K498" s="40"/>
      <c r="L498" s="41">
        <f t="shared" si="7"/>
        <v>0</v>
      </c>
      <c r="M498" s="42"/>
    </row>
    <row r="499" spans="1:13" ht="27" customHeight="1">
      <c r="A499" s="32"/>
      <c r="B499" s="33" t="e">
        <f>VLOOKUP($C499,退机原始数据!$A:$AJ,5,0)</f>
        <v>#N/A</v>
      </c>
      <c r="C499" s="10"/>
      <c r="D499" s="34" t="e">
        <f>VLOOKUP($C499,退机原始数据!$A:$AJ,11,0)</f>
        <v>#N/A</v>
      </c>
      <c r="E499" s="35" t="e">
        <f>VLOOKUP($C499,退机原始数据!$A:$AU,2,0)</f>
        <v>#N/A</v>
      </c>
      <c r="F499" s="7" t="e">
        <f>VLOOKUP($C499,退机原始数据!$A:$AJ,12,0)</f>
        <v>#N/A</v>
      </c>
      <c r="G499" s="36" t="e">
        <f>VLOOKUP($C499,退机原始数据!$A:$AJ,31,0)</f>
        <v>#N/A</v>
      </c>
      <c r="H499" s="36" t="e">
        <f>VLOOKUP($C499,退机原始数据!$A:$AJ,32,0)</f>
        <v>#N/A</v>
      </c>
      <c r="I499" s="39"/>
      <c r="J499" s="8"/>
      <c r="K499" s="40"/>
      <c r="L499" s="41">
        <f t="shared" si="7"/>
        <v>0</v>
      </c>
      <c r="M499" s="42"/>
    </row>
    <row r="500" spans="1:13" ht="27" customHeight="1">
      <c r="A500" s="32"/>
      <c r="B500" s="33" t="e">
        <f>VLOOKUP($C500,退机原始数据!$A:$AJ,5,0)</f>
        <v>#N/A</v>
      </c>
      <c r="C500" s="10"/>
      <c r="D500" s="34" t="e">
        <f>VLOOKUP($C500,退机原始数据!$A:$AJ,11,0)</f>
        <v>#N/A</v>
      </c>
      <c r="E500" s="35" t="e">
        <f>VLOOKUP($C500,退机原始数据!$A:$AU,2,0)</f>
        <v>#N/A</v>
      </c>
      <c r="F500" s="7" t="e">
        <f>VLOOKUP($C500,退机原始数据!$A:$AJ,12,0)</f>
        <v>#N/A</v>
      </c>
      <c r="G500" s="36" t="e">
        <f>VLOOKUP($C500,退机原始数据!$A:$AJ,31,0)</f>
        <v>#N/A</v>
      </c>
      <c r="H500" s="36" t="e">
        <f>VLOOKUP($C500,退机原始数据!$A:$AJ,32,0)</f>
        <v>#N/A</v>
      </c>
      <c r="I500" s="39"/>
      <c r="J500" s="8"/>
      <c r="K500" s="40"/>
      <c r="L500" s="41">
        <f t="shared" si="7"/>
        <v>0</v>
      </c>
      <c r="M500" s="42"/>
    </row>
    <row r="501" spans="1:13" ht="27" customHeight="1">
      <c r="A501" s="32"/>
      <c r="B501" s="33" t="e">
        <f>VLOOKUP($C501,退机原始数据!$A:$AJ,5,0)</f>
        <v>#N/A</v>
      </c>
      <c r="C501" s="10"/>
      <c r="D501" s="34" t="e">
        <f>VLOOKUP($C501,退机原始数据!$A:$AJ,11,0)</f>
        <v>#N/A</v>
      </c>
      <c r="E501" s="35" t="e">
        <f>VLOOKUP($C501,退机原始数据!$A:$AU,2,0)</f>
        <v>#N/A</v>
      </c>
      <c r="F501" s="7" t="e">
        <f>VLOOKUP($C501,退机原始数据!$A:$AJ,12,0)</f>
        <v>#N/A</v>
      </c>
      <c r="G501" s="36" t="e">
        <f>VLOOKUP($C501,退机原始数据!$A:$AJ,31,0)</f>
        <v>#N/A</v>
      </c>
      <c r="H501" s="36" t="e">
        <f>VLOOKUP($C501,退机原始数据!$A:$AJ,32,0)</f>
        <v>#N/A</v>
      </c>
      <c r="I501" s="39"/>
      <c r="J501" s="8"/>
      <c r="K501" s="40"/>
      <c r="L501" s="41">
        <f t="shared" si="7"/>
        <v>0</v>
      </c>
      <c r="M501" s="42"/>
    </row>
    <row r="502" spans="1:13" ht="27" customHeight="1">
      <c r="A502" s="32"/>
      <c r="B502" s="33" t="e">
        <f>VLOOKUP($C502,退机原始数据!$A:$AJ,5,0)</f>
        <v>#N/A</v>
      </c>
      <c r="C502" s="10"/>
      <c r="D502" s="34" t="e">
        <f>VLOOKUP($C502,退机原始数据!$A:$AJ,11,0)</f>
        <v>#N/A</v>
      </c>
      <c r="E502" s="35" t="e">
        <f>VLOOKUP($C502,退机原始数据!$A:$AU,2,0)</f>
        <v>#N/A</v>
      </c>
      <c r="F502" s="7" t="e">
        <f>VLOOKUP($C502,退机原始数据!$A:$AJ,12,0)</f>
        <v>#N/A</v>
      </c>
      <c r="G502" s="36" t="e">
        <f>VLOOKUP($C502,退机原始数据!$A:$AJ,31,0)</f>
        <v>#N/A</v>
      </c>
      <c r="H502" s="36" t="e">
        <f>VLOOKUP($C502,退机原始数据!$A:$AJ,32,0)</f>
        <v>#N/A</v>
      </c>
      <c r="I502" s="39"/>
      <c r="J502" s="8"/>
      <c r="K502" s="40"/>
      <c r="L502" s="41">
        <f t="shared" si="7"/>
        <v>0</v>
      </c>
      <c r="M502" s="42"/>
    </row>
    <row r="503" spans="1:13" ht="27" customHeight="1">
      <c r="A503" s="32"/>
      <c r="B503" s="33" t="e">
        <f>VLOOKUP($C503,退机原始数据!$A:$AJ,5,0)</f>
        <v>#N/A</v>
      </c>
      <c r="C503" s="10"/>
      <c r="D503" s="34" t="e">
        <f>VLOOKUP($C503,退机原始数据!$A:$AJ,11,0)</f>
        <v>#N/A</v>
      </c>
      <c r="E503" s="35" t="e">
        <f>VLOOKUP($C503,退机原始数据!$A:$AU,2,0)</f>
        <v>#N/A</v>
      </c>
      <c r="F503" s="7" t="e">
        <f>VLOOKUP($C503,退机原始数据!$A:$AJ,12,0)</f>
        <v>#N/A</v>
      </c>
      <c r="G503" s="36" t="e">
        <f>VLOOKUP($C503,退机原始数据!$A:$AJ,31,0)</f>
        <v>#N/A</v>
      </c>
      <c r="H503" s="36" t="e">
        <f>VLOOKUP($C503,退机原始数据!$A:$AJ,32,0)</f>
        <v>#N/A</v>
      </c>
      <c r="I503" s="39"/>
      <c r="J503" s="8"/>
      <c r="K503" s="40"/>
      <c r="L503" s="41">
        <f t="shared" si="7"/>
        <v>0</v>
      </c>
      <c r="M503" s="42"/>
    </row>
    <row r="504" spans="1:13" ht="27" customHeight="1">
      <c r="A504" s="32"/>
      <c r="B504" s="33" t="e">
        <f>VLOOKUP($C504,退机原始数据!$A:$AJ,5,0)</f>
        <v>#N/A</v>
      </c>
      <c r="C504" s="10"/>
      <c r="D504" s="34" t="e">
        <f>VLOOKUP($C504,退机原始数据!$A:$AJ,11,0)</f>
        <v>#N/A</v>
      </c>
      <c r="E504" s="35" t="e">
        <f>VLOOKUP($C504,退机原始数据!$A:$AU,2,0)</f>
        <v>#N/A</v>
      </c>
      <c r="F504" s="7" t="e">
        <f>VLOOKUP($C504,退机原始数据!$A:$AJ,12,0)</f>
        <v>#N/A</v>
      </c>
      <c r="G504" s="36" t="e">
        <f>VLOOKUP($C504,退机原始数据!$A:$AJ,31,0)</f>
        <v>#N/A</v>
      </c>
      <c r="H504" s="36" t="e">
        <f>VLOOKUP($C504,退机原始数据!$A:$AJ,32,0)</f>
        <v>#N/A</v>
      </c>
      <c r="I504" s="39"/>
      <c r="J504" s="8"/>
      <c r="K504" s="40"/>
      <c r="L504" s="41">
        <f t="shared" si="7"/>
        <v>0</v>
      </c>
      <c r="M504" s="42"/>
    </row>
    <row r="505" spans="1:13" ht="27" customHeight="1">
      <c r="A505" s="32"/>
      <c r="B505" s="33" t="e">
        <f>VLOOKUP($C505,退机原始数据!$A:$AJ,5,0)</f>
        <v>#N/A</v>
      </c>
      <c r="C505" s="10"/>
      <c r="D505" s="34" t="e">
        <f>VLOOKUP($C505,退机原始数据!$A:$AJ,11,0)</f>
        <v>#N/A</v>
      </c>
      <c r="E505" s="35" t="e">
        <f>VLOOKUP($C505,退机原始数据!$A:$AU,2,0)</f>
        <v>#N/A</v>
      </c>
      <c r="F505" s="7" t="e">
        <f>VLOOKUP($C505,退机原始数据!$A:$AJ,12,0)</f>
        <v>#N/A</v>
      </c>
      <c r="G505" s="36" t="e">
        <f>VLOOKUP($C505,退机原始数据!$A:$AJ,31,0)</f>
        <v>#N/A</v>
      </c>
      <c r="H505" s="36" t="e">
        <f>VLOOKUP($C505,退机原始数据!$A:$AJ,32,0)</f>
        <v>#N/A</v>
      </c>
      <c r="I505" s="39"/>
      <c r="J505" s="8"/>
      <c r="K505" s="40"/>
      <c r="L505" s="41">
        <f t="shared" si="7"/>
        <v>0</v>
      </c>
      <c r="M505" s="42"/>
    </row>
    <row r="506" spans="1:13" ht="27" customHeight="1">
      <c r="A506" s="32"/>
      <c r="B506" s="33" t="e">
        <f>VLOOKUP($C506,退机原始数据!$A:$AJ,5,0)</f>
        <v>#N/A</v>
      </c>
      <c r="C506" s="10"/>
      <c r="D506" s="34" t="e">
        <f>VLOOKUP($C506,退机原始数据!$A:$AJ,11,0)</f>
        <v>#N/A</v>
      </c>
      <c r="E506" s="35" t="e">
        <f>VLOOKUP($C506,退机原始数据!$A:$AU,2,0)</f>
        <v>#N/A</v>
      </c>
      <c r="F506" s="7" t="e">
        <f>VLOOKUP($C506,退机原始数据!$A:$AJ,12,0)</f>
        <v>#N/A</v>
      </c>
      <c r="G506" s="36" t="e">
        <f>VLOOKUP($C506,退机原始数据!$A:$AJ,31,0)</f>
        <v>#N/A</v>
      </c>
      <c r="H506" s="36" t="e">
        <f>VLOOKUP($C506,退机原始数据!$A:$AJ,32,0)</f>
        <v>#N/A</v>
      </c>
      <c r="I506" s="39"/>
      <c r="J506" s="8"/>
      <c r="K506" s="40"/>
      <c r="L506" s="41">
        <f t="shared" si="7"/>
        <v>0</v>
      </c>
      <c r="M506" s="42"/>
    </row>
    <row r="507" spans="1:13" ht="27" customHeight="1">
      <c r="A507" s="32"/>
      <c r="B507" s="33" t="e">
        <f>VLOOKUP($C507,退机原始数据!$A:$AJ,5,0)</f>
        <v>#N/A</v>
      </c>
      <c r="C507" s="10"/>
      <c r="D507" s="34" t="e">
        <f>VLOOKUP($C507,退机原始数据!$A:$AJ,11,0)</f>
        <v>#N/A</v>
      </c>
      <c r="E507" s="35" t="e">
        <f>VLOOKUP($C507,退机原始数据!$A:$AU,2,0)</f>
        <v>#N/A</v>
      </c>
      <c r="F507" s="7" t="e">
        <f>VLOOKUP($C507,退机原始数据!$A:$AJ,12,0)</f>
        <v>#N/A</v>
      </c>
      <c r="G507" s="36" t="e">
        <f>VLOOKUP($C507,退机原始数据!$A:$AJ,31,0)</f>
        <v>#N/A</v>
      </c>
      <c r="H507" s="36" t="e">
        <f>VLOOKUP($C507,退机原始数据!$A:$AJ,32,0)</f>
        <v>#N/A</v>
      </c>
      <c r="I507" s="39"/>
      <c r="J507" s="8"/>
      <c r="K507" s="40"/>
      <c r="L507" s="41">
        <f t="shared" ref="L507:L517" si="8">IF(K507&lt;&gt;"",1,0)</f>
        <v>0</v>
      </c>
      <c r="M507" s="42"/>
    </row>
    <row r="508" spans="1:13" ht="27" customHeight="1">
      <c r="A508" s="32"/>
      <c r="B508" s="33" t="e">
        <f>VLOOKUP($C508,退机原始数据!$A:$AJ,5,0)</f>
        <v>#N/A</v>
      </c>
      <c r="C508" s="10"/>
      <c r="D508" s="34" t="e">
        <f>VLOOKUP($C508,退机原始数据!$A:$AJ,11,0)</f>
        <v>#N/A</v>
      </c>
      <c r="E508" s="35" t="e">
        <f>VLOOKUP($C508,退机原始数据!$A:$AU,2,0)</f>
        <v>#N/A</v>
      </c>
      <c r="F508" s="7" t="e">
        <f>VLOOKUP($C508,退机原始数据!$A:$AJ,12,0)</f>
        <v>#N/A</v>
      </c>
      <c r="G508" s="36" t="e">
        <f>VLOOKUP($C508,退机原始数据!$A:$AJ,31,0)</f>
        <v>#N/A</v>
      </c>
      <c r="H508" s="36" t="e">
        <f>VLOOKUP($C508,退机原始数据!$A:$AJ,32,0)</f>
        <v>#N/A</v>
      </c>
      <c r="I508" s="39"/>
      <c r="J508" s="8"/>
      <c r="K508" s="40"/>
      <c r="L508" s="41">
        <f t="shared" si="8"/>
        <v>0</v>
      </c>
      <c r="M508" s="42"/>
    </row>
    <row r="509" spans="1:13" ht="27" customHeight="1">
      <c r="A509" s="32"/>
      <c r="B509" s="33" t="e">
        <f>VLOOKUP($C509,退机原始数据!$A:$AJ,5,0)</f>
        <v>#N/A</v>
      </c>
      <c r="C509" s="10"/>
      <c r="D509" s="34" t="e">
        <f>VLOOKUP($C509,退机原始数据!$A:$AJ,11,0)</f>
        <v>#N/A</v>
      </c>
      <c r="E509" s="35" t="e">
        <f>VLOOKUP($C509,退机原始数据!$A:$AU,2,0)</f>
        <v>#N/A</v>
      </c>
      <c r="F509" s="7" t="e">
        <f>VLOOKUP($C509,退机原始数据!$A:$AJ,12,0)</f>
        <v>#N/A</v>
      </c>
      <c r="G509" s="36" t="e">
        <f>VLOOKUP($C509,退机原始数据!$A:$AJ,31,0)</f>
        <v>#N/A</v>
      </c>
      <c r="H509" s="36" t="e">
        <f>VLOOKUP($C509,退机原始数据!$A:$AJ,32,0)</f>
        <v>#N/A</v>
      </c>
      <c r="I509" s="39"/>
      <c r="J509" s="8"/>
      <c r="K509" s="40"/>
      <c r="L509" s="41">
        <f t="shared" si="8"/>
        <v>0</v>
      </c>
      <c r="M509" s="42"/>
    </row>
    <row r="510" spans="1:13" ht="27" customHeight="1">
      <c r="A510" s="32"/>
      <c r="B510" s="33" t="e">
        <f>VLOOKUP($C510,退机原始数据!$A:$AJ,5,0)</f>
        <v>#N/A</v>
      </c>
      <c r="C510" s="10"/>
      <c r="D510" s="34" t="e">
        <f>VLOOKUP($C510,退机原始数据!$A:$AJ,11,0)</f>
        <v>#N/A</v>
      </c>
      <c r="E510" s="35" t="e">
        <f>VLOOKUP($C510,退机原始数据!$A:$AU,2,0)</f>
        <v>#N/A</v>
      </c>
      <c r="F510" s="7" t="e">
        <f>VLOOKUP($C510,退机原始数据!$A:$AJ,12,0)</f>
        <v>#N/A</v>
      </c>
      <c r="G510" s="36" t="e">
        <f>VLOOKUP($C510,退机原始数据!$A:$AJ,31,0)</f>
        <v>#N/A</v>
      </c>
      <c r="H510" s="36" t="e">
        <f>VLOOKUP($C510,退机原始数据!$A:$AJ,32,0)</f>
        <v>#N/A</v>
      </c>
      <c r="I510" s="39"/>
      <c r="J510" s="8"/>
      <c r="K510" s="40"/>
      <c r="L510" s="41">
        <f t="shared" si="8"/>
        <v>0</v>
      </c>
      <c r="M510" s="42"/>
    </row>
    <row r="511" spans="1:13" ht="27" customHeight="1">
      <c r="A511" s="32"/>
      <c r="B511" s="33" t="e">
        <f>VLOOKUP($C511,退机原始数据!$A:$AJ,5,0)</f>
        <v>#N/A</v>
      </c>
      <c r="C511" s="10"/>
      <c r="D511" s="34" t="e">
        <f>VLOOKUP($C511,退机原始数据!$A:$AJ,11,0)</f>
        <v>#N/A</v>
      </c>
      <c r="E511" s="35" t="e">
        <f>VLOOKUP($C511,退机原始数据!$A:$AU,2,0)</f>
        <v>#N/A</v>
      </c>
      <c r="F511" s="7" t="e">
        <f>VLOOKUP($C511,退机原始数据!$A:$AJ,12,0)</f>
        <v>#N/A</v>
      </c>
      <c r="G511" s="36" t="e">
        <f>VLOOKUP($C511,退机原始数据!$A:$AJ,31,0)</f>
        <v>#N/A</v>
      </c>
      <c r="H511" s="36" t="e">
        <f>VLOOKUP($C511,退机原始数据!$A:$AJ,32,0)</f>
        <v>#N/A</v>
      </c>
      <c r="I511" s="39"/>
      <c r="J511" s="8"/>
      <c r="K511" s="40"/>
      <c r="L511" s="41">
        <f t="shared" si="8"/>
        <v>0</v>
      </c>
      <c r="M511" s="42"/>
    </row>
    <row r="512" spans="1:13" ht="27" customHeight="1">
      <c r="A512" s="32"/>
      <c r="B512" s="33" t="e">
        <f>VLOOKUP($C512,退机原始数据!$A:$AJ,5,0)</f>
        <v>#N/A</v>
      </c>
      <c r="C512" s="10"/>
      <c r="D512" s="34" t="e">
        <f>VLOOKUP($C512,退机原始数据!$A:$AJ,11,0)</f>
        <v>#N/A</v>
      </c>
      <c r="E512" s="35" t="e">
        <f>VLOOKUP($C512,退机原始数据!$A:$AU,2,0)</f>
        <v>#N/A</v>
      </c>
      <c r="F512" s="7" t="e">
        <f>VLOOKUP($C512,退机原始数据!$A:$AJ,12,0)</f>
        <v>#N/A</v>
      </c>
      <c r="G512" s="36" t="e">
        <f>VLOOKUP($C512,退机原始数据!$A:$AJ,31,0)</f>
        <v>#N/A</v>
      </c>
      <c r="H512" s="36" t="e">
        <f>VLOOKUP($C512,退机原始数据!$A:$AJ,32,0)</f>
        <v>#N/A</v>
      </c>
      <c r="I512" s="39"/>
      <c r="J512" s="8"/>
      <c r="K512" s="40"/>
      <c r="L512" s="41">
        <f t="shared" si="8"/>
        <v>0</v>
      </c>
      <c r="M512" s="42"/>
    </row>
    <row r="513" spans="1:13" ht="27" customHeight="1">
      <c r="A513" s="32"/>
      <c r="B513" s="33" t="e">
        <f>VLOOKUP($C513,退机原始数据!$A:$AJ,5,0)</f>
        <v>#N/A</v>
      </c>
      <c r="C513" s="10"/>
      <c r="D513" s="34" t="e">
        <f>VLOOKUP($C513,退机原始数据!$A:$AJ,11,0)</f>
        <v>#N/A</v>
      </c>
      <c r="E513" s="35" t="e">
        <f>VLOOKUP($C513,退机原始数据!$A:$AU,2,0)</f>
        <v>#N/A</v>
      </c>
      <c r="F513" s="7" t="e">
        <f>VLOOKUP($C513,退机原始数据!$A:$AJ,12,0)</f>
        <v>#N/A</v>
      </c>
      <c r="G513" s="36" t="e">
        <f>VLOOKUP($C513,退机原始数据!$A:$AJ,31,0)</f>
        <v>#N/A</v>
      </c>
      <c r="H513" s="36" t="e">
        <f>VLOOKUP($C513,退机原始数据!$A:$AJ,32,0)</f>
        <v>#N/A</v>
      </c>
      <c r="I513" s="39"/>
      <c r="J513" s="8"/>
      <c r="K513" s="40"/>
      <c r="L513" s="41">
        <f t="shared" si="8"/>
        <v>0</v>
      </c>
      <c r="M513" s="42"/>
    </row>
    <row r="514" spans="1:13" ht="27" customHeight="1">
      <c r="A514" s="32"/>
      <c r="B514" s="33" t="e">
        <f>VLOOKUP($C514,退机原始数据!$A:$AJ,5,0)</f>
        <v>#N/A</v>
      </c>
      <c r="C514" s="10"/>
      <c r="D514" s="34" t="e">
        <f>VLOOKUP($C514,退机原始数据!$A:$AJ,11,0)</f>
        <v>#N/A</v>
      </c>
      <c r="E514" s="35" t="e">
        <f>VLOOKUP($C514,退机原始数据!$A:$AU,2,0)</f>
        <v>#N/A</v>
      </c>
      <c r="F514" s="7" t="e">
        <f>VLOOKUP($C514,退机原始数据!$A:$AJ,12,0)</f>
        <v>#N/A</v>
      </c>
      <c r="G514" s="36" t="e">
        <f>VLOOKUP($C514,退机原始数据!$A:$AJ,31,0)</f>
        <v>#N/A</v>
      </c>
      <c r="H514" s="36" t="e">
        <f>VLOOKUP($C514,退机原始数据!$A:$AJ,32,0)</f>
        <v>#N/A</v>
      </c>
      <c r="I514" s="39"/>
      <c r="J514" s="8"/>
      <c r="K514" s="40"/>
      <c r="L514" s="41">
        <f t="shared" si="8"/>
        <v>0</v>
      </c>
      <c r="M514" s="42"/>
    </row>
    <row r="515" spans="1:13" ht="27" customHeight="1">
      <c r="A515" s="32"/>
      <c r="B515" s="33" t="e">
        <f>VLOOKUP($C515,退机原始数据!$A:$AJ,5,0)</f>
        <v>#N/A</v>
      </c>
      <c r="C515" s="10"/>
      <c r="D515" s="34" t="e">
        <f>VLOOKUP($C515,退机原始数据!$A:$AJ,11,0)</f>
        <v>#N/A</v>
      </c>
      <c r="E515" s="35" t="e">
        <f>VLOOKUP($C515,退机原始数据!$A:$AU,2,0)</f>
        <v>#N/A</v>
      </c>
      <c r="F515" s="7" t="e">
        <f>VLOOKUP($C515,退机原始数据!$A:$AJ,12,0)</f>
        <v>#N/A</v>
      </c>
      <c r="G515" s="36" t="e">
        <f>VLOOKUP($C515,退机原始数据!$A:$AJ,31,0)</f>
        <v>#N/A</v>
      </c>
      <c r="H515" s="36" t="e">
        <f>VLOOKUP($C515,退机原始数据!$A:$AJ,32,0)</f>
        <v>#N/A</v>
      </c>
      <c r="I515" s="39"/>
      <c r="J515" s="8"/>
      <c r="K515" s="40"/>
      <c r="L515" s="41">
        <f t="shared" si="8"/>
        <v>0</v>
      </c>
      <c r="M515" s="42"/>
    </row>
    <row r="516" spans="1:13" ht="27" customHeight="1">
      <c r="A516" s="32"/>
      <c r="B516" s="33" t="e">
        <f>VLOOKUP($C516,退机原始数据!$A:$AJ,5,0)</f>
        <v>#N/A</v>
      </c>
      <c r="C516" s="10"/>
      <c r="D516" s="34" t="e">
        <f>VLOOKUP($C516,退机原始数据!$A:$AJ,11,0)</f>
        <v>#N/A</v>
      </c>
      <c r="E516" s="35" t="e">
        <f>VLOOKUP($C516,退机原始数据!$A:$AU,2,0)</f>
        <v>#N/A</v>
      </c>
      <c r="F516" s="7" t="e">
        <f>VLOOKUP($C516,退机原始数据!$A:$AJ,12,0)</f>
        <v>#N/A</v>
      </c>
      <c r="G516" s="36" t="e">
        <f>VLOOKUP($C516,退机原始数据!$A:$AJ,31,0)</f>
        <v>#N/A</v>
      </c>
      <c r="H516" s="36" t="e">
        <f>VLOOKUP($C516,退机原始数据!$A:$AJ,32,0)</f>
        <v>#N/A</v>
      </c>
      <c r="I516" s="39"/>
      <c r="J516" s="8"/>
      <c r="K516" s="40"/>
      <c r="L516" s="41">
        <f t="shared" si="8"/>
        <v>0</v>
      </c>
      <c r="M516" s="42"/>
    </row>
    <row r="517" spans="1:13" ht="27" customHeight="1">
      <c r="A517" s="32"/>
      <c r="B517" s="33" t="e">
        <f>VLOOKUP($C517,退机原始数据!$A:$AJ,5,0)</f>
        <v>#N/A</v>
      </c>
      <c r="C517" s="10"/>
      <c r="D517" s="34" t="e">
        <f>VLOOKUP($C517,退机原始数据!$A:$AJ,11,0)</f>
        <v>#N/A</v>
      </c>
      <c r="E517" s="35" t="e">
        <f>VLOOKUP($C517,退机原始数据!$A:$AU,2,0)</f>
        <v>#N/A</v>
      </c>
      <c r="F517" s="7" t="e">
        <f>VLOOKUP($C517,退机原始数据!$A:$AJ,12,0)</f>
        <v>#N/A</v>
      </c>
      <c r="G517" s="36" t="e">
        <f>VLOOKUP($C517,退机原始数据!$A:$AJ,31,0)</f>
        <v>#N/A</v>
      </c>
      <c r="H517" s="36" t="e">
        <f>VLOOKUP($C517,退机原始数据!$A:$AJ,32,0)</f>
        <v>#N/A</v>
      </c>
      <c r="I517" s="39"/>
      <c r="J517" s="8"/>
      <c r="K517" s="40"/>
      <c r="L517" s="41">
        <f t="shared" si="8"/>
        <v>0</v>
      </c>
      <c r="M517" s="42"/>
    </row>
  </sheetData>
  <autoFilter ref="A1:R517"/>
  <sortState ref="A54:N3752">
    <sortCondition descending="1" ref="C1"/>
  </sortState>
  <phoneticPr fontId="74" type="noConversion"/>
  <conditionalFormatting sqref="C1">
    <cfRule type="expression" dxfId="4" priority="173" stopIfTrue="1">
      <formula>#REF!="关闭"</formula>
    </cfRule>
  </conditionalFormatting>
  <conditionalFormatting sqref="I59:I61">
    <cfRule type="expression" dxfId="3" priority="4" stopIfTrue="1">
      <formula>$L59="关闭"</formula>
    </cfRule>
  </conditionalFormatting>
  <conditionalFormatting sqref="I2:I22 I23:J28 I101:J135 I99:I100 I168:I181 I33:J58 I96:J98 I62:J94 I142:J167 I182:J517">
    <cfRule type="expression" dxfId="2" priority="175" stopIfTrue="1">
      <formula>$L2="关闭"</formula>
    </cfRule>
  </conditionalFormatting>
  <conditionalFormatting sqref="I29:I32 I95 I136:I141">
    <cfRule type="expression" dxfId="1" priority="1" stopIfTrue="1">
      <formula>$L29="关闭"</formula>
    </cfRule>
  </conditionalFormatting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tabSelected="1" zoomScale="90" zoomScaleNormal="90" workbookViewId="0">
      <selection sqref="A1:D1"/>
    </sheetView>
  </sheetViews>
  <sheetFormatPr defaultColWidth="8.85546875" defaultRowHeight="15"/>
  <cols>
    <col min="2" max="2" width="61.85546875" customWidth="1"/>
    <col min="3" max="3" width="57.7109375" customWidth="1"/>
    <col min="4" max="4" width="44.42578125" customWidth="1"/>
    <col min="5" max="5" width="55.42578125" customWidth="1"/>
  </cols>
  <sheetData>
    <row r="1" spans="1:5" ht="31.5">
      <c r="A1" s="55" t="s">
        <v>14511</v>
      </c>
      <c r="B1" s="55"/>
      <c r="C1" s="55"/>
      <c r="D1" s="55"/>
    </row>
    <row r="2" spans="1:5" ht="165" customHeight="1">
      <c r="A2" s="62">
        <v>1</v>
      </c>
      <c r="B2" s="59" t="s">
        <v>14510</v>
      </c>
      <c r="C2" s="56"/>
      <c r="D2" s="57"/>
    </row>
    <row r="3" spans="1:5" ht="165" customHeight="1">
      <c r="A3" s="63"/>
      <c r="B3" s="65"/>
      <c r="C3" s="66"/>
      <c r="D3" s="67"/>
    </row>
    <row r="4" spans="1:5" ht="327" customHeight="1">
      <c r="A4" s="64"/>
      <c r="B4" s="68"/>
      <c r="C4" s="69"/>
      <c r="D4" s="70"/>
      <c r="E4" s="26"/>
    </row>
    <row r="5" spans="1:5" ht="99.95" customHeight="1">
      <c r="A5" s="27">
        <v>2</v>
      </c>
      <c r="B5" s="58" t="s">
        <v>14509</v>
      </c>
      <c r="C5" s="56"/>
      <c r="D5" s="57"/>
    </row>
    <row r="6" spans="1:5" ht="33" customHeight="1">
      <c r="A6" s="27">
        <v>3</v>
      </c>
      <c r="B6" s="59"/>
      <c r="C6" s="60"/>
      <c r="D6" s="61"/>
    </row>
    <row r="7" spans="1:5" ht="16.5">
      <c r="B7" s="28"/>
    </row>
  </sheetData>
  <mergeCells count="6">
    <mergeCell ref="A1:D1"/>
    <mergeCell ref="B2:D2"/>
    <mergeCell ref="B5:D5"/>
    <mergeCell ref="B6:D6"/>
    <mergeCell ref="A2:A4"/>
    <mergeCell ref="B3:D4"/>
  </mergeCells>
  <phoneticPr fontId="74" type="noConversion"/>
  <pageMargins left="0.75" right="0.75" top="1" bottom="1" header="0.51180555555555596" footer="0.51180555555555596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7331"/>
  <sheetViews>
    <sheetView workbookViewId="0">
      <pane ySplit="1" topLeftCell="A364" activePane="bottomLeft" state="frozen"/>
      <selection pane="bottomLeft" activeCell="C62" sqref="C62"/>
    </sheetView>
  </sheetViews>
  <sheetFormatPr defaultColWidth="9" defaultRowHeight="17.100000000000001" customHeight="1"/>
  <sheetData>
    <row r="1" spans="1:52" ht="15">
      <c r="A1" s="19" t="s">
        <v>309</v>
      </c>
      <c r="B1" s="21" t="s">
        <v>310</v>
      </c>
      <c r="C1" s="21" t="s">
        <v>311</v>
      </c>
      <c r="D1" s="19" t="s">
        <v>312</v>
      </c>
      <c r="E1" s="19" t="s">
        <v>30</v>
      </c>
      <c r="F1" s="19" t="s">
        <v>313</v>
      </c>
      <c r="G1" s="19" t="s">
        <v>314</v>
      </c>
      <c r="H1" s="19" t="s">
        <v>315</v>
      </c>
      <c r="I1" s="19" t="s">
        <v>316</v>
      </c>
      <c r="J1" s="19" t="s">
        <v>317</v>
      </c>
      <c r="K1" s="19" t="s">
        <v>318</v>
      </c>
      <c r="L1" s="19" t="s">
        <v>319</v>
      </c>
      <c r="M1" s="22" t="s">
        <v>320</v>
      </c>
      <c r="N1" s="22" t="s">
        <v>321</v>
      </c>
      <c r="O1" s="19" t="s">
        <v>322</v>
      </c>
      <c r="P1" s="19" t="s">
        <v>323</v>
      </c>
      <c r="Q1" s="19" t="s">
        <v>324</v>
      </c>
      <c r="R1" s="19" t="s">
        <v>325</v>
      </c>
      <c r="S1" s="19" t="s">
        <v>326</v>
      </c>
      <c r="T1" s="19" t="s">
        <v>327</v>
      </c>
      <c r="U1" s="19" t="s">
        <v>328</v>
      </c>
      <c r="V1" s="19" t="s">
        <v>329</v>
      </c>
      <c r="W1" s="19" t="s">
        <v>330</v>
      </c>
      <c r="X1" s="19" t="s">
        <v>331</v>
      </c>
      <c r="Y1" s="19" t="s">
        <v>332</v>
      </c>
      <c r="Z1" s="19" t="s">
        <v>333</v>
      </c>
      <c r="AA1" s="19" t="s">
        <v>334</v>
      </c>
      <c r="AB1" s="19" t="s">
        <v>335</v>
      </c>
      <c r="AC1" s="19" t="s">
        <v>336</v>
      </c>
      <c r="AD1" s="19" t="s">
        <v>337</v>
      </c>
      <c r="AE1" s="19" t="s">
        <v>338</v>
      </c>
      <c r="AF1" s="19" t="s">
        <v>339</v>
      </c>
      <c r="AG1" s="19" t="s">
        <v>340</v>
      </c>
      <c r="AH1" s="19" t="s">
        <v>341</v>
      </c>
      <c r="AI1" s="19" t="s">
        <v>342</v>
      </c>
      <c r="AJ1" s="19" t="s">
        <v>343</v>
      </c>
      <c r="AK1" s="19" t="s">
        <v>344</v>
      </c>
      <c r="AL1" s="19" t="s">
        <v>345</v>
      </c>
      <c r="AM1" s="19" t="s">
        <v>346</v>
      </c>
      <c r="AN1" s="19" t="s">
        <v>347</v>
      </c>
      <c r="AO1" s="19" t="s">
        <v>348</v>
      </c>
      <c r="AP1" s="19" t="s">
        <v>349</v>
      </c>
      <c r="AQ1" s="19" t="s">
        <v>350</v>
      </c>
      <c r="AR1" s="19" t="s">
        <v>351</v>
      </c>
      <c r="AS1" s="19" t="s">
        <v>352</v>
      </c>
      <c r="AT1" s="19" t="s">
        <v>353</v>
      </c>
      <c r="AU1" s="19" t="s">
        <v>354</v>
      </c>
      <c r="AV1" s="19" t="s">
        <v>355</v>
      </c>
      <c r="AW1" s="19" t="s">
        <v>356</v>
      </c>
      <c r="AX1" s="23" t="s">
        <v>357</v>
      </c>
      <c r="AY1" s="23"/>
      <c r="AZ1" s="23"/>
    </row>
    <row r="2" spans="1:52" ht="16.5">
      <c r="A2" s="19" t="s">
        <v>108</v>
      </c>
      <c r="B2" s="21" t="s">
        <v>358</v>
      </c>
      <c r="C2" s="21" t="s">
        <v>359</v>
      </c>
      <c r="D2" s="19" t="s">
        <v>360</v>
      </c>
      <c r="E2" s="19" t="s">
        <v>361</v>
      </c>
      <c r="F2" s="19" t="s">
        <v>362</v>
      </c>
      <c r="G2" s="19" t="s">
        <v>363</v>
      </c>
      <c r="H2" s="19" t="s">
        <v>364</v>
      </c>
      <c r="I2" s="19"/>
      <c r="J2" s="19" t="s">
        <v>365</v>
      </c>
      <c r="K2" s="19" t="s">
        <v>366</v>
      </c>
      <c r="L2" s="19" t="s">
        <v>367</v>
      </c>
      <c r="M2" s="22" t="s">
        <v>19</v>
      </c>
      <c r="N2" s="22" t="s">
        <v>368</v>
      </c>
      <c r="O2" s="19" t="s">
        <v>367</v>
      </c>
      <c r="P2" s="19" t="s">
        <v>369</v>
      </c>
      <c r="Q2" s="19"/>
      <c r="R2" s="19" t="s">
        <v>370</v>
      </c>
      <c r="S2" s="19" t="s">
        <v>371</v>
      </c>
      <c r="T2" s="19" t="s">
        <v>361</v>
      </c>
      <c r="U2" s="19" t="s">
        <v>372</v>
      </c>
      <c r="V2" s="19"/>
      <c r="W2" s="19"/>
      <c r="X2" s="19"/>
      <c r="Y2" s="19" t="s">
        <v>373</v>
      </c>
      <c r="Z2" s="19" t="s">
        <v>374</v>
      </c>
      <c r="AA2" s="19" t="s">
        <v>375</v>
      </c>
      <c r="AB2" s="19" t="s">
        <v>376</v>
      </c>
      <c r="AC2" s="19" t="s">
        <v>377</v>
      </c>
      <c r="AD2" s="19" t="s">
        <v>378</v>
      </c>
      <c r="AE2" s="19" t="s">
        <v>19</v>
      </c>
      <c r="AF2" s="19" t="s">
        <v>368</v>
      </c>
      <c r="AG2" s="19" t="s">
        <v>368</v>
      </c>
      <c r="AH2" s="19"/>
      <c r="AI2" s="19"/>
      <c r="AJ2" s="19"/>
      <c r="AK2" s="19"/>
      <c r="AL2" s="19"/>
      <c r="AM2" s="19"/>
      <c r="AN2" s="19"/>
      <c r="AO2" s="19"/>
      <c r="AP2" s="19"/>
      <c r="AQ2" s="19" t="s">
        <v>379</v>
      </c>
      <c r="AR2" s="19"/>
      <c r="AS2" s="19" t="s">
        <v>380</v>
      </c>
      <c r="AT2" s="19" t="s">
        <v>381</v>
      </c>
      <c r="AU2" s="19" t="s">
        <v>382</v>
      </c>
      <c r="AV2" s="19" t="s">
        <v>383</v>
      </c>
      <c r="AW2" s="19"/>
      <c r="AX2" s="19" t="str">
        <f>TEXT(AD2,"YYYY-MM-DD")</f>
        <v>2018-08-30</v>
      </c>
      <c r="AZ2" s="24"/>
    </row>
    <row r="3" spans="1:52" ht="16.5">
      <c r="A3" s="19" t="s">
        <v>116</v>
      </c>
      <c r="B3" s="21" t="s">
        <v>384</v>
      </c>
      <c r="C3" s="21" t="s">
        <v>385</v>
      </c>
      <c r="D3" s="19" t="s">
        <v>386</v>
      </c>
      <c r="E3" s="19" t="s">
        <v>361</v>
      </c>
      <c r="F3" s="19" t="s">
        <v>387</v>
      </c>
      <c r="G3" s="19" t="s">
        <v>388</v>
      </c>
      <c r="H3" s="19" t="s">
        <v>389</v>
      </c>
      <c r="I3" s="19" t="s">
        <v>390</v>
      </c>
      <c r="J3" s="19"/>
      <c r="K3" s="19" t="s">
        <v>391</v>
      </c>
      <c r="L3" s="19" t="s">
        <v>390</v>
      </c>
      <c r="M3" s="22" t="s">
        <v>12</v>
      </c>
      <c r="N3" s="22" t="s">
        <v>390</v>
      </c>
      <c r="O3" s="19"/>
      <c r="P3" s="19" t="s">
        <v>392</v>
      </c>
      <c r="Q3" s="19" t="s">
        <v>393</v>
      </c>
      <c r="R3" s="19" t="s">
        <v>370</v>
      </c>
      <c r="S3" s="19" t="s">
        <v>394</v>
      </c>
      <c r="T3" s="19" t="s">
        <v>361</v>
      </c>
      <c r="U3" s="19" t="s">
        <v>395</v>
      </c>
      <c r="V3" s="19" t="s">
        <v>396</v>
      </c>
      <c r="W3" s="19"/>
      <c r="X3" s="19"/>
      <c r="Y3" s="19"/>
      <c r="Z3" s="19" t="s">
        <v>397</v>
      </c>
      <c r="AA3" s="19" t="s">
        <v>375</v>
      </c>
      <c r="AB3" s="19" t="s">
        <v>398</v>
      </c>
      <c r="AC3" s="19" t="s">
        <v>399</v>
      </c>
      <c r="AD3" s="19" t="s">
        <v>400</v>
      </c>
      <c r="AE3" s="19" t="s">
        <v>12</v>
      </c>
      <c r="AF3" s="19" t="s">
        <v>401</v>
      </c>
      <c r="AG3" s="19" t="s">
        <v>401</v>
      </c>
      <c r="AH3" s="19"/>
      <c r="AI3" s="19"/>
      <c r="AJ3" s="19"/>
      <c r="AK3" s="19"/>
      <c r="AL3" s="19"/>
      <c r="AM3" s="19"/>
      <c r="AN3" s="19"/>
      <c r="AO3" s="19"/>
      <c r="AP3" s="19"/>
      <c r="AQ3" s="19" t="s">
        <v>379</v>
      </c>
      <c r="AR3" s="19"/>
      <c r="AS3" s="19" t="s">
        <v>402</v>
      </c>
      <c r="AT3" s="19" t="s">
        <v>381</v>
      </c>
      <c r="AU3" s="19" t="s">
        <v>382</v>
      </c>
      <c r="AV3" s="19" t="s">
        <v>383</v>
      </c>
      <c r="AW3" s="19"/>
      <c r="AX3" s="19" t="str">
        <f t="shared" ref="AX3:AX66" si="0">TEXT(AD3,"YYYY-MM-DD")</f>
        <v>2018-08-30</v>
      </c>
      <c r="AZ3" s="24"/>
    </row>
    <row r="4" spans="1:52" ht="15">
      <c r="A4" s="19" t="s">
        <v>97</v>
      </c>
      <c r="B4" s="21" t="s">
        <v>403</v>
      </c>
      <c r="C4" s="21" t="s">
        <v>359</v>
      </c>
      <c r="D4" s="19" t="s">
        <v>360</v>
      </c>
      <c r="E4" s="19" t="s">
        <v>361</v>
      </c>
      <c r="F4" s="19" t="s">
        <v>404</v>
      </c>
      <c r="G4" s="19" t="s">
        <v>405</v>
      </c>
      <c r="H4" s="19" t="s">
        <v>406</v>
      </c>
      <c r="I4" s="19"/>
      <c r="J4" s="19" t="s">
        <v>365</v>
      </c>
      <c r="K4" s="19" t="s">
        <v>366</v>
      </c>
      <c r="L4" s="19" t="s">
        <v>407</v>
      </c>
      <c r="M4" s="22" t="s">
        <v>19</v>
      </c>
      <c r="N4" s="22" t="s">
        <v>368</v>
      </c>
      <c r="O4" s="19"/>
      <c r="P4" s="19" t="s">
        <v>369</v>
      </c>
      <c r="Q4" s="19"/>
      <c r="R4" s="19" t="s">
        <v>370</v>
      </c>
      <c r="S4" s="19" t="s">
        <v>408</v>
      </c>
      <c r="T4" s="19" t="s">
        <v>361</v>
      </c>
      <c r="U4" s="19" t="s">
        <v>409</v>
      </c>
      <c r="V4" s="19"/>
      <c r="W4" s="19"/>
      <c r="X4" s="19"/>
      <c r="Y4" s="19" t="s">
        <v>410</v>
      </c>
      <c r="Z4" s="19" t="s">
        <v>411</v>
      </c>
      <c r="AA4" s="19" t="s">
        <v>375</v>
      </c>
      <c r="AB4" s="19" t="s">
        <v>412</v>
      </c>
      <c r="AC4" s="19" t="s">
        <v>413</v>
      </c>
      <c r="AD4" s="19" t="s">
        <v>414</v>
      </c>
      <c r="AE4" s="19" t="s">
        <v>14</v>
      </c>
      <c r="AF4" s="19" t="s">
        <v>415</v>
      </c>
      <c r="AG4" s="19" t="s">
        <v>415</v>
      </c>
      <c r="AH4" s="19"/>
      <c r="AI4" s="19"/>
      <c r="AJ4" s="19"/>
      <c r="AK4" s="19"/>
      <c r="AL4" s="19"/>
      <c r="AM4" s="19"/>
      <c r="AN4" s="19"/>
      <c r="AO4" s="19"/>
      <c r="AP4" s="19"/>
      <c r="AQ4" s="19" t="s">
        <v>416</v>
      </c>
      <c r="AR4" s="19"/>
      <c r="AS4" s="19" t="s">
        <v>417</v>
      </c>
      <c r="AT4" s="19" t="s">
        <v>381</v>
      </c>
      <c r="AU4" s="19" t="s">
        <v>382</v>
      </c>
      <c r="AV4" s="19" t="s">
        <v>383</v>
      </c>
      <c r="AW4" s="19"/>
      <c r="AX4" s="19" t="str">
        <f t="shared" si="0"/>
        <v>2018-08-30</v>
      </c>
    </row>
    <row r="5" spans="1:52" ht="15">
      <c r="A5" s="19" t="s">
        <v>418</v>
      </c>
      <c r="B5" s="21" t="s">
        <v>419</v>
      </c>
      <c r="C5" s="21" t="s">
        <v>359</v>
      </c>
      <c r="D5" s="19" t="s">
        <v>360</v>
      </c>
      <c r="E5" s="19" t="s">
        <v>361</v>
      </c>
      <c r="F5" s="19" t="s">
        <v>420</v>
      </c>
      <c r="G5" s="19" t="s">
        <v>421</v>
      </c>
      <c r="H5" s="19" t="s">
        <v>422</v>
      </c>
      <c r="I5" s="19" t="s">
        <v>423</v>
      </c>
      <c r="J5" s="19"/>
      <c r="K5" s="19" t="s">
        <v>424</v>
      </c>
      <c r="L5" s="19" t="s">
        <v>425</v>
      </c>
      <c r="M5" s="22" t="s">
        <v>19</v>
      </c>
      <c r="N5" s="22" t="s">
        <v>368</v>
      </c>
      <c r="O5" s="19"/>
      <c r="P5" s="19" t="s">
        <v>426</v>
      </c>
      <c r="Q5" s="19" t="s">
        <v>427</v>
      </c>
      <c r="R5" s="19" t="s">
        <v>370</v>
      </c>
      <c r="S5" s="19"/>
      <c r="T5" s="19"/>
      <c r="U5" s="19" t="s">
        <v>428</v>
      </c>
      <c r="V5" s="19" t="s">
        <v>396</v>
      </c>
      <c r="W5" s="19"/>
      <c r="X5" s="19"/>
      <c r="Y5" s="19"/>
      <c r="Z5" s="19" t="s">
        <v>429</v>
      </c>
      <c r="AA5" s="19" t="s">
        <v>430</v>
      </c>
      <c r="AB5" s="19" t="s">
        <v>431</v>
      </c>
      <c r="AC5" s="19" t="s">
        <v>432</v>
      </c>
      <c r="AD5" s="19" t="s">
        <v>433</v>
      </c>
      <c r="AE5" s="19" t="s">
        <v>19</v>
      </c>
      <c r="AF5" s="19" t="s">
        <v>368</v>
      </c>
      <c r="AG5" s="19" t="s">
        <v>368</v>
      </c>
      <c r="AH5" s="19"/>
      <c r="AI5" s="19"/>
      <c r="AJ5" s="19"/>
      <c r="AK5" s="19"/>
      <c r="AL5" s="19"/>
      <c r="AM5" s="19"/>
      <c r="AN5" s="19"/>
      <c r="AO5" s="19"/>
      <c r="AP5" s="19"/>
      <c r="AQ5" s="19" t="s">
        <v>379</v>
      </c>
      <c r="AR5" s="19"/>
      <c r="AS5" s="19" t="s">
        <v>434</v>
      </c>
      <c r="AT5" s="19" t="s">
        <v>365</v>
      </c>
      <c r="AU5" s="19" t="s">
        <v>382</v>
      </c>
      <c r="AV5" s="19" t="s">
        <v>383</v>
      </c>
      <c r="AW5" s="19"/>
      <c r="AX5" s="19" t="str">
        <f t="shared" si="0"/>
        <v>2018-08-30</v>
      </c>
    </row>
    <row r="6" spans="1:52" ht="15">
      <c r="A6" s="19" t="s">
        <v>435</v>
      </c>
      <c r="B6" s="21" t="s">
        <v>436</v>
      </c>
      <c r="C6" s="21" t="s">
        <v>437</v>
      </c>
      <c r="D6" s="19" t="s">
        <v>360</v>
      </c>
      <c r="E6" s="19" t="s">
        <v>361</v>
      </c>
      <c r="F6" s="19" t="s">
        <v>438</v>
      </c>
      <c r="G6" s="19" t="s">
        <v>439</v>
      </c>
      <c r="H6" s="19" t="s">
        <v>440</v>
      </c>
      <c r="I6" s="19" t="s">
        <v>441</v>
      </c>
      <c r="J6" s="19"/>
      <c r="K6" s="19" t="s">
        <v>442</v>
      </c>
      <c r="L6" s="19" t="s">
        <v>443</v>
      </c>
      <c r="M6" s="22" t="s">
        <v>13</v>
      </c>
      <c r="N6" s="22" t="s">
        <v>444</v>
      </c>
      <c r="O6" s="19" t="s">
        <v>445</v>
      </c>
      <c r="P6" s="19" t="s">
        <v>446</v>
      </c>
      <c r="Q6" s="19" t="s">
        <v>447</v>
      </c>
      <c r="R6" s="19" t="s">
        <v>448</v>
      </c>
      <c r="S6" s="19"/>
      <c r="T6" s="19"/>
      <c r="U6" s="19" t="s">
        <v>449</v>
      </c>
      <c r="V6" s="19" t="s">
        <v>396</v>
      </c>
      <c r="W6" s="19"/>
      <c r="X6" s="19"/>
      <c r="Y6" s="19" t="s">
        <v>450</v>
      </c>
      <c r="Z6" s="19" t="s">
        <v>451</v>
      </c>
      <c r="AA6" s="19" t="s">
        <v>430</v>
      </c>
      <c r="AB6" s="19" t="s">
        <v>452</v>
      </c>
      <c r="AC6" s="19" t="s">
        <v>453</v>
      </c>
      <c r="AD6" s="19" t="s">
        <v>454</v>
      </c>
      <c r="AE6" s="19" t="s">
        <v>25</v>
      </c>
      <c r="AF6" s="19" t="s">
        <v>455</v>
      </c>
      <c r="AG6" s="19" t="s">
        <v>455</v>
      </c>
      <c r="AH6" s="19"/>
      <c r="AI6" s="19"/>
      <c r="AJ6" s="19"/>
      <c r="AK6" s="19"/>
      <c r="AL6" s="19"/>
      <c r="AM6" s="19"/>
      <c r="AN6" s="19"/>
      <c r="AO6" s="19"/>
      <c r="AP6" s="19"/>
      <c r="AQ6" s="19" t="s">
        <v>379</v>
      </c>
      <c r="AR6" s="19"/>
      <c r="AS6" s="19" t="s">
        <v>456</v>
      </c>
      <c r="AT6" s="19" t="s">
        <v>365</v>
      </c>
      <c r="AU6" s="19" t="s">
        <v>382</v>
      </c>
      <c r="AV6" s="19" t="s">
        <v>383</v>
      </c>
      <c r="AW6" s="19"/>
      <c r="AX6" s="19" t="str">
        <f t="shared" si="0"/>
        <v>2018-08-30</v>
      </c>
    </row>
    <row r="7" spans="1:52" ht="15">
      <c r="A7" s="19" t="s">
        <v>457</v>
      </c>
      <c r="B7" s="21" t="s">
        <v>458</v>
      </c>
      <c r="C7" s="21" t="s">
        <v>385</v>
      </c>
      <c r="D7" s="19" t="s">
        <v>386</v>
      </c>
      <c r="E7" s="19" t="s">
        <v>361</v>
      </c>
      <c r="F7" s="19" t="s">
        <v>420</v>
      </c>
      <c r="G7" s="19" t="s">
        <v>459</v>
      </c>
      <c r="H7" s="19" t="s">
        <v>460</v>
      </c>
      <c r="I7" s="19" t="s">
        <v>461</v>
      </c>
      <c r="J7" s="19"/>
      <c r="K7" s="19" t="s">
        <v>424</v>
      </c>
      <c r="L7" s="19" t="s">
        <v>462</v>
      </c>
      <c r="M7" s="22" t="s">
        <v>19</v>
      </c>
      <c r="N7" s="22" t="s">
        <v>463</v>
      </c>
      <c r="O7" s="19" t="s">
        <v>462</v>
      </c>
      <c r="P7" s="19" t="s">
        <v>464</v>
      </c>
      <c r="Q7" s="19" t="s">
        <v>447</v>
      </c>
      <c r="R7" s="19" t="s">
        <v>370</v>
      </c>
      <c r="S7" s="19"/>
      <c r="T7" s="19"/>
      <c r="U7" s="19" t="s">
        <v>465</v>
      </c>
      <c r="V7" s="19" t="s">
        <v>396</v>
      </c>
      <c r="W7" s="19"/>
      <c r="X7" s="19"/>
      <c r="Y7" s="19"/>
      <c r="Z7" s="19" t="s">
        <v>466</v>
      </c>
      <c r="AA7" s="19" t="s">
        <v>430</v>
      </c>
      <c r="AB7" s="19" t="s">
        <v>467</v>
      </c>
      <c r="AC7" s="19" t="s">
        <v>468</v>
      </c>
      <c r="AD7" s="19" t="s">
        <v>469</v>
      </c>
      <c r="AE7" s="19" t="s">
        <v>19</v>
      </c>
      <c r="AF7" s="19" t="s">
        <v>463</v>
      </c>
      <c r="AG7" s="19" t="s">
        <v>463</v>
      </c>
      <c r="AH7" s="19"/>
      <c r="AI7" s="19"/>
      <c r="AJ7" s="19"/>
      <c r="AK7" s="19"/>
      <c r="AL7" s="19"/>
      <c r="AM7" s="19"/>
      <c r="AN7" s="19"/>
      <c r="AO7" s="19"/>
      <c r="AP7" s="19"/>
      <c r="AQ7" s="19" t="s">
        <v>416</v>
      </c>
      <c r="AR7" s="19"/>
      <c r="AS7" s="19" t="s">
        <v>434</v>
      </c>
      <c r="AT7" s="19" t="s">
        <v>365</v>
      </c>
      <c r="AU7" s="19" t="s">
        <v>382</v>
      </c>
      <c r="AV7" s="19" t="s">
        <v>383</v>
      </c>
      <c r="AW7" s="19"/>
      <c r="AX7" s="19" t="str">
        <f t="shared" si="0"/>
        <v>2018-08-30</v>
      </c>
    </row>
    <row r="8" spans="1:52" ht="15">
      <c r="A8" s="19" t="s">
        <v>119</v>
      </c>
      <c r="B8" s="21" t="s">
        <v>470</v>
      </c>
      <c r="C8" s="21" t="s">
        <v>359</v>
      </c>
      <c r="D8" s="19" t="s">
        <v>360</v>
      </c>
      <c r="E8" s="19" t="s">
        <v>361</v>
      </c>
      <c r="F8" s="19" t="s">
        <v>471</v>
      </c>
      <c r="G8" s="19" t="s">
        <v>472</v>
      </c>
      <c r="H8" s="19" t="s">
        <v>473</v>
      </c>
      <c r="I8" s="19" t="s">
        <v>474</v>
      </c>
      <c r="J8" s="19"/>
      <c r="K8" s="19" t="s">
        <v>391</v>
      </c>
      <c r="L8" s="19" t="s">
        <v>390</v>
      </c>
      <c r="M8" s="22" t="s">
        <v>12</v>
      </c>
      <c r="N8" s="22" t="s">
        <v>390</v>
      </c>
      <c r="O8" s="19"/>
      <c r="P8" s="19" t="s">
        <v>392</v>
      </c>
      <c r="Q8" s="19" t="s">
        <v>393</v>
      </c>
      <c r="R8" s="19" t="s">
        <v>370</v>
      </c>
      <c r="S8" s="19" t="s">
        <v>475</v>
      </c>
      <c r="T8" s="19" t="s">
        <v>361</v>
      </c>
      <c r="U8" s="19" t="s">
        <v>476</v>
      </c>
      <c r="V8" s="19" t="s">
        <v>396</v>
      </c>
      <c r="W8" s="19"/>
      <c r="X8" s="19"/>
      <c r="Y8" s="19" t="s">
        <v>477</v>
      </c>
      <c r="Z8" s="19" t="s">
        <v>478</v>
      </c>
      <c r="AA8" s="19" t="s">
        <v>375</v>
      </c>
      <c r="AB8" s="19" t="s">
        <v>479</v>
      </c>
      <c r="AC8" s="19" t="s">
        <v>480</v>
      </c>
      <c r="AD8" s="19" t="s">
        <v>481</v>
      </c>
      <c r="AE8" s="19" t="s">
        <v>12</v>
      </c>
      <c r="AF8" s="19" t="s">
        <v>401</v>
      </c>
      <c r="AG8" s="19" t="s">
        <v>401</v>
      </c>
      <c r="AH8" s="19"/>
      <c r="AI8" s="19"/>
      <c r="AJ8" s="19"/>
      <c r="AK8" s="19"/>
      <c r="AL8" s="19"/>
      <c r="AM8" s="19"/>
      <c r="AN8" s="19"/>
      <c r="AO8" s="19"/>
      <c r="AP8" s="19"/>
      <c r="AQ8" s="19" t="s">
        <v>379</v>
      </c>
      <c r="AR8" s="19"/>
      <c r="AS8" s="19" t="s">
        <v>482</v>
      </c>
      <c r="AT8" s="19" t="s">
        <v>381</v>
      </c>
      <c r="AU8" s="19" t="s">
        <v>382</v>
      </c>
      <c r="AV8" s="19" t="s">
        <v>383</v>
      </c>
      <c r="AW8" s="19"/>
      <c r="AX8" s="19" t="str">
        <f t="shared" si="0"/>
        <v>2018-08-30</v>
      </c>
    </row>
    <row r="9" spans="1:52" ht="15">
      <c r="A9" s="19" t="s">
        <v>110</v>
      </c>
      <c r="B9" s="21" t="s">
        <v>483</v>
      </c>
      <c r="C9" s="21" t="s">
        <v>359</v>
      </c>
      <c r="D9" s="19" t="s">
        <v>360</v>
      </c>
      <c r="E9" s="19" t="s">
        <v>361</v>
      </c>
      <c r="F9" s="19" t="s">
        <v>471</v>
      </c>
      <c r="G9" s="19" t="s">
        <v>484</v>
      </c>
      <c r="H9" s="19" t="s">
        <v>485</v>
      </c>
      <c r="I9" s="19"/>
      <c r="J9" s="19" t="s">
        <v>365</v>
      </c>
      <c r="K9" s="19" t="s">
        <v>366</v>
      </c>
      <c r="L9" s="19" t="s">
        <v>486</v>
      </c>
      <c r="M9" s="22" t="s">
        <v>19</v>
      </c>
      <c r="N9" s="22" t="s">
        <v>368</v>
      </c>
      <c r="O9" s="19"/>
      <c r="P9" s="19" t="s">
        <v>369</v>
      </c>
      <c r="Q9" s="19" t="s">
        <v>487</v>
      </c>
      <c r="R9" s="19" t="s">
        <v>370</v>
      </c>
      <c r="S9" s="19" t="s">
        <v>488</v>
      </c>
      <c r="T9" s="19" t="s">
        <v>361</v>
      </c>
      <c r="U9" s="19" t="s">
        <v>489</v>
      </c>
      <c r="V9" s="19" t="s">
        <v>490</v>
      </c>
      <c r="W9" s="19"/>
      <c r="X9" s="19"/>
      <c r="Y9" s="19" t="s">
        <v>491</v>
      </c>
      <c r="Z9" s="19" t="s">
        <v>492</v>
      </c>
      <c r="AA9" s="19" t="s">
        <v>375</v>
      </c>
      <c r="AB9" s="19" t="s">
        <v>493</v>
      </c>
      <c r="AC9" s="19" t="s">
        <v>494</v>
      </c>
      <c r="AD9" s="19" t="s">
        <v>495</v>
      </c>
      <c r="AE9" s="19" t="s">
        <v>19</v>
      </c>
      <c r="AF9" s="19" t="s">
        <v>368</v>
      </c>
      <c r="AG9" s="19" t="s">
        <v>368</v>
      </c>
      <c r="AH9" s="19"/>
      <c r="AI9" s="19"/>
      <c r="AJ9" s="19"/>
      <c r="AK9" s="19"/>
      <c r="AL9" s="19"/>
      <c r="AM9" s="19"/>
      <c r="AN9" s="19"/>
      <c r="AO9" s="19"/>
      <c r="AP9" s="19"/>
      <c r="AQ9" s="19" t="s">
        <v>379</v>
      </c>
      <c r="AR9" s="19"/>
      <c r="AS9" s="19" t="s">
        <v>482</v>
      </c>
      <c r="AT9" s="19" t="s">
        <v>381</v>
      </c>
      <c r="AU9" s="19" t="s">
        <v>382</v>
      </c>
      <c r="AV9" s="19" t="s">
        <v>383</v>
      </c>
      <c r="AW9" s="19"/>
      <c r="AX9" s="19" t="str">
        <f t="shared" si="0"/>
        <v>2018-08-30</v>
      </c>
    </row>
    <row r="10" spans="1:52" ht="15">
      <c r="A10" s="19" t="s">
        <v>57</v>
      </c>
      <c r="B10" s="21" t="s">
        <v>496</v>
      </c>
      <c r="C10" s="21" t="s">
        <v>497</v>
      </c>
      <c r="D10" s="19" t="s">
        <v>386</v>
      </c>
      <c r="E10" s="19" t="s">
        <v>361</v>
      </c>
      <c r="F10" s="19" t="s">
        <v>498</v>
      </c>
      <c r="G10" s="19" t="s">
        <v>499</v>
      </c>
      <c r="H10" s="19" t="s">
        <v>500</v>
      </c>
      <c r="I10" s="19"/>
      <c r="J10" s="19" t="s">
        <v>365</v>
      </c>
      <c r="K10" s="19" t="s">
        <v>366</v>
      </c>
      <c r="L10" s="19" t="s">
        <v>501</v>
      </c>
      <c r="M10" s="22" t="s">
        <v>23</v>
      </c>
      <c r="N10" s="22" t="s">
        <v>502</v>
      </c>
      <c r="O10" s="19" t="s">
        <v>503</v>
      </c>
      <c r="P10" s="19" t="s">
        <v>369</v>
      </c>
      <c r="Q10" s="19" t="s">
        <v>447</v>
      </c>
      <c r="R10" s="19" t="s">
        <v>370</v>
      </c>
      <c r="S10" s="19" t="s">
        <v>504</v>
      </c>
      <c r="T10" s="19" t="s">
        <v>361</v>
      </c>
      <c r="U10" s="19" t="s">
        <v>505</v>
      </c>
      <c r="V10" s="19"/>
      <c r="W10" s="19"/>
      <c r="X10" s="19"/>
      <c r="Y10" s="19" t="s">
        <v>506</v>
      </c>
      <c r="Z10" s="19" t="s">
        <v>507</v>
      </c>
      <c r="AA10" s="19" t="s">
        <v>375</v>
      </c>
      <c r="AB10" s="19" t="s">
        <v>508</v>
      </c>
      <c r="AC10" s="19" t="s">
        <v>509</v>
      </c>
      <c r="AD10" s="19" t="s">
        <v>510</v>
      </c>
      <c r="AE10" s="19" t="s">
        <v>23</v>
      </c>
      <c r="AF10" s="19" t="s">
        <v>511</v>
      </c>
      <c r="AG10" s="19" t="s">
        <v>511</v>
      </c>
      <c r="AH10" s="19"/>
      <c r="AI10" s="19"/>
      <c r="AJ10" s="19"/>
      <c r="AK10" s="19"/>
      <c r="AL10" s="19"/>
      <c r="AM10" s="19"/>
      <c r="AN10" s="19"/>
      <c r="AO10" s="19"/>
      <c r="AP10" s="19"/>
      <c r="AQ10" s="19" t="s">
        <v>379</v>
      </c>
      <c r="AR10" s="19"/>
      <c r="AS10" s="19" t="s">
        <v>512</v>
      </c>
      <c r="AT10" s="19" t="s">
        <v>381</v>
      </c>
      <c r="AU10" s="19" t="s">
        <v>382</v>
      </c>
      <c r="AV10" s="19" t="s">
        <v>383</v>
      </c>
      <c r="AW10" s="19"/>
      <c r="AX10" s="19" t="str">
        <f t="shared" si="0"/>
        <v>2018-08-30</v>
      </c>
    </row>
    <row r="11" spans="1:52" ht="15">
      <c r="A11" s="19" t="s">
        <v>123</v>
      </c>
      <c r="B11" s="21" t="s">
        <v>513</v>
      </c>
      <c r="C11" s="21" t="s">
        <v>385</v>
      </c>
      <c r="D11" s="19" t="s">
        <v>386</v>
      </c>
      <c r="E11" s="19" t="s">
        <v>361</v>
      </c>
      <c r="F11" s="19" t="s">
        <v>420</v>
      </c>
      <c r="G11" s="19" t="s">
        <v>514</v>
      </c>
      <c r="H11" s="19" t="s">
        <v>515</v>
      </c>
      <c r="I11" s="19"/>
      <c r="J11" s="19" t="s">
        <v>365</v>
      </c>
      <c r="K11" s="19" t="s">
        <v>366</v>
      </c>
      <c r="L11" s="19" t="s">
        <v>516</v>
      </c>
      <c r="M11" s="22" t="s">
        <v>11</v>
      </c>
      <c r="N11" s="22" t="s">
        <v>517</v>
      </c>
      <c r="O11" s="19"/>
      <c r="P11" s="19" t="s">
        <v>369</v>
      </c>
      <c r="Q11" s="19"/>
      <c r="R11" s="19" t="s">
        <v>370</v>
      </c>
      <c r="S11" s="19" t="s">
        <v>518</v>
      </c>
      <c r="T11" s="19" t="s">
        <v>361</v>
      </c>
      <c r="U11" s="19" t="s">
        <v>519</v>
      </c>
      <c r="V11" s="19"/>
      <c r="W11" s="19"/>
      <c r="X11" s="19"/>
      <c r="Y11" s="19" t="s">
        <v>520</v>
      </c>
      <c r="Z11" s="19" t="s">
        <v>521</v>
      </c>
      <c r="AA11" s="19" t="s">
        <v>375</v>
      </c>
      <c r="AB11" s="19" t="s">
        <v>522</v>
      </c>
      <c r="AC11" s="19" t="s">
        <v>523</v>
      </c>
      <c r="AD11" s="19" t="s">
        <v>524</v>
      </c>
      <c r="AE11" s="19" t="s">
        <v>15</v>
      </c>
      <c r="AF11" s="19" t="s">
        <v>525</v>
      </c>
      <c r="AG11" s="19" t="s">
        <v>526</v>
      </c>
      <c r="AH11" s="19"/>
      <c r="AI11" s="19"/>
      <c r="AJ11" s="19"/>
      <c r="AK11" s="19"/>
      <c r="AL11" s="19"/>
      <c r="AM11" s="19"/>
      <c r="AN11" s="19"/>
      <c r="AO11" s="19"/>
      <c r="AP11" s="19"/>
      <c r="AQ11" s="19" t="s">
        <v>379</v>
      </c>
      <c r="AR11" s="19"/>
      <c r="AS11" s="19" t="s">
        <v>434</v>
      </c>
      <c r="AT11" s="19" t="s">
        <v>381</v>
      </c>
      <c r="AU11" s="19" t="s">
        <v>382</v>
      </c>
      <c r="AV11" s="19" t="s">
        <v>383</v>
      </c>
      <c r="AW11" s="19"/>
      <c r="AX11" s="19" t="str">
        <f t="shared" si="0"/>
        <v>2018-08-30</v>
      </c>
    </row>
    <row r="12" spans="1:52" ht="15">
      <c r="A12" s="19" t="s">
        <v>47</v>
      </c>
      <c r="B12" s="21" t="s">
        <v>527</v>
      </c>
      <c r="C12" s="21" t="s">
        <v>528</v>
      </c>
      <c r="D12" s="19" t="s">
        <v>360</v>
      </c>
      <c r="E12" s="19" t="s">
        <v>529</v>
      </c>
      <c r="F12" s="19" t="s">
        <v>530</v>
      </c>
      <c r="G12" s="19" t="s">
        <v>531</v>
      </c>
      <c r="H12" s="19" t="s">
        <v>532</v>
      </c>
      <c r="I12" s="19" t="s">
        <v>533</v>
      </c>
      <c r="J12" s="19"/>
      <c r="K12" s="19" t="s">
        <v>534</v>
      </c>
      <c r="L12" s="19" t="s">
        <v>535</v>
      </c>
      <c r="M12" s="22" t="s">
        <v>536</v>
      </c>
      <c r="N12" s="22" t="s">
        <v>537</v>
      </c>
      <c r="O12" s="19" t="s">
        <v>538</v>
      </c>
      <c r="P12" s="19" t="s">
        <v>539</v>
      </c>
      <c r="Q12" s="19" t="s">
        <v>393</v>
      </c>
      <c r="R12" s="19" t="s">
        <v>448</v>
      </c>
      <c r="S12" s="19" t="s">
        <v>540</v>
      </c>
      <c r="T12" s="19" t="s">
        <v>361</v>
      </c>
      <c r="U12" s="19" t="s">
        <v>541</v>
      </c>
      <c r="V12" s="19" t="s">
        <v>396</v>
      </c>
      <c r="W12" s="19"/>
      <c r="X12" s="19"/>
      <c r="Y12" s="19"/>
      <c r="Z12" s="19" t="s">
        <v>542</v>
      </c>
      <c r="AA12" s="19" t="s">
        <v>375</v>
      </c>
      <c r="AB12" s="19" t="s">
        <v>543</v>
      </c>
      <c r="AC12" s="19" t="s">
        <v>544</v>
      </c>
      <c r="AD12" s="19" t="s">
        <v>545</v>
      </c>
      <c r="AE12" s="19" t="s">
        <v>18</v>
      </c>
      <c r="AF12" s="19" t="s">
        <v>546</v>
      </c>
      <c r="AG12" s="19" t="s">
        <v>547</v>
      </c>
      <c r="AH12" s="19" t="s">
        <v>548</v>
      </c>
      <c r="AI12" s="19"/>
      <c r="AJ12" s="19"/>
      <c r="AK12" s="19"/>
      <c r="AL12" s="19"/>
      <c r="AM12" s="19"/>
      <c r="AN12" s="19"/>
      <c r="AO12" s="19"/>
      <c r="AP12" s="19"/>
      <c r="AQ12" s="19" t="s">
        <v>549</v>
      </c>
      <c r="AR12" s="19"/>
      <c r="AS12" s="19" t="s">
        <v>550</v>
      </c>
      <c r="AT12" s="19" t="s">
        <v>381</v>
      </c>
      <c r="AU12" s="19" t="s">
        <v>382</v>
      </c>
      <c r="AV12" s="19" t="s">
        <v>383</v>
      </c>
      <c r="AW12" s="19"/>
      <c r="AX12" s="19" t="str">
        <f t="shared" si="0"/>
        <v>2018-08-30</v>
      </c>
    </row>
    <row r="13" spans="1:52" ht="15">
      <c r="A13" s="19" t="s">
        <v>139</v>
      </c>
      <c r="B13" s="21" t="s">
        <v>551</v>
      </c>
      <c r="C13" s="21" t="s">
        <v>497</v>
      </c>
      <c r="D13" s="19" t="s">
        <v>386</v>
      </c>
      <c r="E13" s="19" t="s">
        <v>361</v>
      </c>
      <c r="F13" s="19" t="s">
        <v>552</v>
      </c>
      <c r="G13" s="19" t="s">
        <v>553</v>
      </c>
      <c r="H13" s="19" t="s">
        <v>554</v>
      </c>
      <c r="I13" s="19" t="s">
        <v>423</v>
      </c>
      <c r="J13" s="19"/>
      <c r="K13" s="19" t="s">
        <v>391</v>
      </c>
      <c r="L13" s="19" t="s">
        <v>555</v>
      </c>
      <c r="M13" s="22" t="s">
        <v>26</v>
      </c>
      <c r="N13" s="22" t="s">
        <v>556</v>
      </c>
      <c r="O13" s="19"/>
      <c r="P13" s="19" t="s">
        <v>392</v>
      </c>
      <c r="Q13" s="19" t="s">
        <v>427</v>
      </c>
      <c r="R13" s="19" t="s">
        <v>370</v>
      </c>
      <c r="S13" s="19" t="s">
        <v>557</v>
      </c>
      <c r="T13" s="19" t="s">
        <v>361</v>
      </c>
      <c r="U13" s="19" t="s">
        <v>558</v>
      </c>
      <c r="V13" s="19" t="s">
        <v>396</v>
      </c>
      <c r="W13" s="19"/>
      <c r="X13" s="19"/>
      <c r="Y13" s="19"/>
      <c r="Z13" s="19" t="s">
        <v>559</v>
      </c>
      <c r="AA13" s="19" t="s">
        <v>375</v>
      </c>
      <c r="AB13" s="19" t="s">
        <v>560</v>
      </c>
      <c r="AC13" s="19" t="s">
        <v>561</v>
      </c>
      <c r="AD13" s="19" t="s">
        <v>562</v>
      </c>
      <c r="AE13" s="19" t="s">
        <v>26</v>
      </c>
      <c r="AF13" s="19" t="s">
        <v>556</v>
      </c>
      <c r="AG13" s="19" t="s">
        <v>556</v>
      </c>
      <c r="AH13" s="19"/>
      <c r="AI13" s="19"/>
      <c r="AJ13" s="19"/>
      <c r="AK13" s="19"/>
      <c r="AL13" s="19"/>
      <c r="AM13" s="19"/>
      <c r="AN13" s="19"/>
      <c r="AO13" s="19"/>
      <c r="AP13" s="19"/>
      <c r="AQ13" s="19" t="s">
        <v>379</v>
      </c>
      <c r="AR13" s="19"/>
      <c r="AS13" s="19" t="s">
        <v>563</v>
      </c>
      <c r="AT13" s="19" t="s">
        <v>381</v>
      </c>
      <c r="AU13" s="19" t="s">
        <v>382</v>
      </c>
      <c r="AV13" s="19" t="s">
        <v>383</v>
      </c>
      <c r="AW13" s="19"/>
      <c r="AX13" s="19" t="str">
        <f t="shared" si="0"/>
        <v>2018-08-30</v>
      </c>
    </row>
    <row r="14" spans="1:52" ht="15">
      <c r="A14" s="19" t="s">
        <v>152</v>
      </c>
      <c r="B14" s="21" t="s">
        <v>564</v>
      </c>
      <c r="C14" s="21" t="s">
        <v>385</v>
      </c>
      <c r="D14" s="19" t="s">
        <v>386</v>
      </c>
      <c r="E14" s="19" t="s">
        <v>361</v>
      </c>
      <c r="F14" s="19" t="s">
        <v>362</v>
      </c>
      <c r="G14" s="19" t="s">
        <v>565</v>
      </c>
      <c r="H14" s="19" t="s">
        <v>566</v>
      </c>
      <c r="I14" s="19" t="s">
        <v>441</v>
      </c>
      <c r="J14" s="19"/>
      <c r="K14" s="19" t="s">
        <v>391</v>
      </c>
      <c r="L14" s="19" t="s">
        <v>567</v>
      </c>
      <c r="M14" s="22" t="s">
        <v>568</v>
      </c>
      <c r="N14" s="22" t="s">
        <v>569</v>
      </c>
      <c r="O14" s="19" t="s">
        <v>570</v>
      </c>
      <c r="P14" s="19" t="s">
        <v>392</v>
      </c>
      <c r="Q14" s="19" t="s">
        <v>427</v>
      </c>
      <c r="R14" s="19" t="s">
        <v>571</v>
      </c>
      <c r="S14" s="19" t="s">
        <v>572</v>
      </c>
      <c r="T14" s="19" t="s">
        <v>361</v>
      </c>
      <c r="U14" s="19" t="s">
        <v>573</v>
      </c>
      <c r="V14" s="19" t="s">
        <v>396</v>
      </c>
      <c r="W14" s="19"/>
      <c r="X14" s="19"/>
      <c r="Y14" s="19"/>
      <c r="Z14" s="19" t="s">
        <v>574</v>
      </c>
      <c r="AA14" s="19" t="s">
        <v>375</v>
      </c>
      <c r="AB14" s="19" t="s">
        <v>575</v>
      </c>
      <c r="AC14" s="19" t="s">
        <v>576</v>
      </c>
      <c r="AD14" s="19" t="s">
        <v>577</v>
      </c>
      <c r="AE14" s="19" t="s">
        <v>9</v>
      </c>
      <c r="AF14" s="19" t="s">
        <v>578</v>
      </c>
      <c r="AG14" s="19" t="s">
        <v>579</v>
      </c>
      <c r="AH14" s="19" t="s">
        <v>580</v>
      </c>
      <c r="AI14" s="19"/>
      <c r="AJ14" s="19"/>
      <c r="AK14" s="19"/>
      <c r="AL14" s="19"/>
      <c r="AM14" s="19"/>
      <c r="AN14" s="19"/>
      <c r="AO14" s="19"/>
      <c r="AP14" s="19"/>
      <c r="AQ14" s="19" t="s">
        <v>379</v>
      </c>
      <c r="AR14" s="19"/>
      <c r="AS14" s="19" t="s">
        <v>380</v>
      </c>
      <c r="AT14" s="19" t="s">
        <v>381</v>
      </c>
      <c r="AU14" s="19" t="s">
        <v>382</v>
      </c>
      <c r="AV14" s="19" t="s">
        <v>383</v>
      </c>
      <c r="AW14" s="19"/>
      <c r="AX14" s="19" t="str">
        <f t="shared" si="0"/>
        <v>2018-08-30</v>
      </c>
    </row>
    <row r="15" spans="1:52" ht="15">
      <c r="A15" s="19" t="s">
        <v>581</v>
      </c>
      <c r="B15" s="21" t="s">
        <v>582</v>
      </c>
      <c r="C15" s="21" t="s">
        <v>583</v>
      </c>
      <c r="D15" s="19" t="s">
        <v>360</v>
      </c>
      <c r="E15" s="19" t="s">
        <v>361</v>
      </c>
      <c r="F15" s="19" t="s">
        <v>584</v>
      </c>
      <c r="G15" s="19" t="s">
        <v>585</v>
      </c>
      <c r="H15" s="19" t="s">
        <v>586</v>
      </c>
      <c r="I15" s="19" t="s">
        <v>441</v>
      </c>
      <c r="J15" s="19"/>
      <c r="K15" s="19" t="s">
        <v>424</v>
      </c>
      <c r="L15" s="19" t="s">
        <v>587</v>
      </c>
      <c r="M15" s="22" t="s">
        <v>6</v>
      </c>
      <c r="N15" s="22" t="s">
        <v>588</v>
      </c>
      <c r="O15" s="19"/>
      <c r="P15" s="19" t="s">
        <v>464</v>
      </c>
      <c r="Q15" s="19" t="s">
        <v>427</v>
      </c>
      <c r="R15" s="19" t="s">
        <v>571</v>
      </c>
      <c r="S15" s="19"/>
      <c r="T15" s="19"/>
      <c r="U15" s="19" t="s">
        <v>589</v>
      </c>
      <c r="V15" s="19" t="s">
        <v>396</v>
      </c>
      <c r="W15" s="19"/>
      <c r="X15" s="19"/>
      <c r="Y15" s="19"/>
      <c r="Z15" s="19" t="s">
        <v>590</v>
      </c>
      <c r="AA15" s="19" t="s">
        <v>430</v>
      </c>
      <c r="AB15" s="19" t="s">
        <v>591</v>
      </c>
      <c r="AC15" s="19" t="s">
        <v>592</v>
      </c>
      <c r="AD15" s="19" t="s">
        <v>593</v>
      </c>
      <c r="AE15" s="19" t="s">
        <v>6</v>
      </c>
      <c r="AF15" s="19" t="s">
        <v>594</v>
      </c>
      <c r="AG15" s="19" t="s">
        <v>587</v>
      </c>
      <c r="AX15" s="19" t="str">
        <f t="shared" si="0"/>
        <v>2018-08-31</v>
      </c>
    </row>
    <row r="16" spans="1:52" ht="15">
      <c r="A16" s="19" t="s">
        <v>595</v>
      </c>
      <c r="B16" s="21" t="s">
        <v>596</v>
      </c>
      <c r="C16" s="21" t="s">
        <v>597</v>
      </c>
      <c r="D16" s="19" t="s">
        <v>360</v>
      </c>
      <c r="E16" s="19" t="s">
        <v>361</v>
      </c>
      <c r="F16" s="19" t="s">
        <v>598</v>
      </c>
      <c r="G16" s="19" t="s">
        <v>599</v>
      </c>
      <c r="H16" s="19" t="s">
        <v>600</v>
      </c>
      <c r="I16" s="19" t="s">
        <v>441</v>
      </c>
      <c r="J16" s="19"/>
      <c r="K16" s="19" t="s">
        <v>601</v>
      </c>
      <c r="L16" s="19" t="s">
        <v>602</v>
      </c>
      <c r="M16" s="22" t="s">
        <v>603</v>
      </c>
      <c r="N16" s="22" t="s">
        <v>603</v>
      </c>
      <c r="O16" s="19"/>
      <c r="P16" s="19"/>
      <c r="Q16" s="19" t="s">
        <v>427</v>
      </c>
      <c r="R16" s="19" t="s">
        <v>448</v>
      </c>
      <c r="S16" s="19"/>
      <c r="T16" s="19"/>
      <c r="U16" s="19" t="s">
        <v>604</v>
      </c>
      <c r="V16" s="19" t="s">
        <v>396</v>
      </c>
      <c r="W16" s="19"/>
      <c r="X16" s="19"/>
      <c r="Y16" s="19" t="s">
        <v>605</v>
      </c>
      <c r="Z16" s="19" t="s">
        <v>606</v>
      </c>
      <c r="AA16" s="19" t="s">
        <v>375</v>
      </c>
      <c r="AB16" s="19" t="s">
        <v>607</v>
      </c>
      <c r="AC16" s="19" t="s">
        <v>608</v>
      </c>
      <c r="AD16" s="19" t="s">
        <v>609</v>
      </c>
      <c r="AE16" s="19" t="s">
        <v>20</v>
      </c>
      <c r="AF16" s="19" t="s">
        <v>603</v>
      </c>
      <c r="AG16" s="19" t="s">
        <v>603</v>
      </c>
      <c r="AX16" s="19" t="str">
        <f t="shared" si="0"/>
        <v>2018-08-31</v>
      </c>
    </row>
    <row r="17" spans="1:50" ht="15">
      <c r="A17" s="19" t="s">
        <v>610</v>
      </c>
      <c r="B17" s="21" t="s">
        <v>611</v>
      </c>
      <c r="C17" s="21" t="s">
        <v>612</v>
      </c>
      <c r="D17" s="19" t="s">
        <v>386</v>
      </c>
      <c r="E17" s="19" t="s">
        <v>361</v>
      </c>
      <c r="F17" s="19" t="s">
        <v>598</v>
      </c>
      <c r="G17" s="19" t="s">
        <v>599</v>
      </c>
      <c r="H17" s="19" t="s">
        <v>600</v>
      </c>
      <c r="I17" s="19" t="s">
        <v>441</v>
      </c>
      <c r="J17" s="19"/>
      <c r="K17" s="19" t="s">
        <v>601</v>
      </c>
      <c r="L17" s="19" t="s">
        <v>602</v>
      </c>
      <c r="M17" s="22" t="s">
        <v>603</v>
      </c>
      <c r="N17" s="22" t="s">
        <v>603</v>
      </c>
      <c r="O17" s="19"/>
      <c r="P17" s="19"/>
      <c r="Q17" s="19" t="s">
        <v>427</v>
      </c>
      <c r="R17" s="19" t="s">
        <v>448</v>
      </c>
      <c r="S17" s="19"/>
      <c r="T17" s="19"/>
      <c r="U17" s="19" t="s">
        <v>604</v>
      </c>
      <c r="V17" s="19" t="s">
        <v>613</v>
      </c>
      <c r="W17" s="19"/>
      <c r="X17" s="19"/>
      <c r="Y17" s="19" t="s">
        <v>605</v>
      </c>
      <c r="Z17" s="19" t="s">
        <v>614</v>
      </c>
      <c r="AA17" s="19" t="s">
        <v>375</v>
      </c>
      <c r="AB17" s="19" t="s">
        <v>615</v>
      </c>
      <c r="AC17" s="19" t="s">
        <v>608</v>
      </c>
      <c r="AD17" s="19" t="s">
        <v>616</v>
      </c>
      <c r="AE17" s="19" t="s">
        <v>20</v>
      </c>
      <c r="AF17" s="19" t="s">
        <v>603</v>
      </c>
      <c r="AG17" s="19" t="s">
        <v>603</v>
      </c>
      <c r="AX17" s="19" t="str">
        <f t="shared" si="0"/>
        <v>2018-08-31</v>
      </c>
    </row>
    <row r="18" spans="1:50" ht="15">
      <c r="A18" s="19" t="s">
        <v>98</v>
      </c>
      <c r="B18" s="21" t="s">
        <v>617</v>
      </c>
      <c r="C18" s="21" t="s">
        <v>583</v>
      </c>
      <c r="D18" s="19" t="s">
        <v>360</v>
      </c>
      <c r="E18" s="19" t="s">
        <v>361</v>
      </c>
      <c r="F18" s="19" t="s">
        <v>552</v>
      </c>
      <c r="G18" s="19" t="s">
        <v>618</v>
      </c>
      <c r="H18" s="19" t="s">
        <v>619</v>
      </c>
      <c r="I18" s="19"/>
      <c r="J18" s="19" t="s">
        <v>365</v>
      </c>
      <c r="K18" s="19" t="s">
        <v>366</v>
      </c>
      <c r="L18" s="19" t="s">
        <v>620</v>
      </c>
      <c r="M18" s="22" t="s">
        <v>19</v>
      </c>
      <c r="N18" s="22" t="s">
        <v>368</v>
      </c>
      <c r="O18" s="19"/>
      <c r="P18" s="19" t="s">
        <v>369</v>
      </c>
      <c r="Q18" s="19"/>
      <c r="R18" s="19" t="s">
        <v>370</v>
      </c>
      <c r="S18" s="19" t="s">
        <v>621</v>
      </c>
      <c r="T18" s="19" t="s">
        <v>361</v>
      </c>
      <c r="U18" s="19" t="s">
        <v>622</v>
      </c>
      <c r="V18" s="19"/>
      <c r="W18" s="19"/>
      <c r="X18" s="19"/>
      <c r="Y18" s="19" t="s">
        <v>623</v>
      </c>
      <c r="Z18" s="19" t="s">
        <v>624</v>
      </c>
      <c r="AA18" s="19" t="s">
        <v>375</v>
      </c>
      <c r="AB18" s="19" t="s">
        <v>625</v>
      </c>
      <c r="AC18" s="19" t="s">
        <v>626</v>
      </c>
      <c r="AD18" s="19" t="s">
        <v>625</v>
      </c>
      <c r="AE18" s="19" t="s">
        <v>19</v>
      </c>
      <c r="AF18" s="19" t="s">
        <v>368</v>
      </c>
      <c r="AG18" s="19" t="s">
        <v>368</v>
      </c>
      <c r="AX18" s="19" t="str">
        <f t="shared" si="0"/>
        <v>2018-08-31</v>
      </c>
    </row>
    <row r="19" spans="1:50" ht="15">
      <c r="A19" s="19" t="s">
        <v>627</v>
      </c>
      <c r="B19" s="21" t="s">
        <v>628</v>
      </c>
      <c r="C19" s="21" t="s">
        <v>497</v>
      </c>
      <c r="D19" s="19" t="s">
        <v>386</v>
      </c>
      <c r="E19" s="19" t="s">
        <v>361</v>
      </c>
      <c r="F19" s="19" t="s">
        <v>629</v>
      </c>
      <c r="G19" s="19" t="s">
        <v>630</v>
      </c>
      <c r="H19" s="19" t="s">
        <v>631</v>
      </c>
      <c r="I19" s="19" t="s">
        <v>441</v>
      </c>
      <c r="J19" s="19"/>
      <c r="K19" s="19" t="s">
        <v>424</v>
      </c>
      <c r="L19" s="19" t="s">
        <v>632</v>
      </c>
      <c r="M19" s="22" t="s">
        <v>26</v>
      </c>
      <c r="N19" s="22" t="s">
        <v>556</v>
      </c>
      <c r="O19" s="19"/>
      <c r="P19" s="19" t="s">
        <v>464</v>
      </c>
      <c r="Q19" s="19" t="s">
        <v>427</v>
      </c>
      <c r="R19" s="19" t="s">
        <v>571</v>
      </c>
      <c r="S19" s="19"/>
      <c r="T19" s="19"/>
      <c r="U19" s="19" t="s">
        <v>633</v>
      </c>
      <c r="V19" s="19" t="s">
        <v>396</v>
      </c>
      <c r="W19" s="19"/>
      <c r="X19" s="19"/>
      <c r="Y19" s="19" t="s">
        <v>634</v>
      </c>
      <c r="Z19" s="19" t="s">
        <v>635</v>
      </c>
      <c r="AA19" s="19" t="s">
        <v>430</v>
      </c>
      <c r="AB19" s="19" t="s">
        <v>636</v>
      </c>
      <c r="AC19" s="19" t="s">
        <v>637</v>
      </c>
      <c r="AD19" s="19" t="s">
        <v>638</v>
      </c>
      <c r="AE19" s="19" t="s">
        <v>26</v>
      </c>
      <c r="AF19" s="19" t="s">
        <v>556</v>
      </c>
      <c r="AG19" s="19" t="s">
        <v>556</v>
      </c>
      <c r="AX19" s="19" t="str">
        <f t="shared" si="0"/>
        <v>2018-08-31</v>
      </c>
    </row>
    <row r="20" spans="1:50" ht="15">
      <c r="A20" s="19" t="s">
        <v>81</v>
      </c>
      <c r="B20" s="21" t="s">
        <v>639</v>
      </c>
      <c r="C20" s="21" t="s">
        <v>640</v>
      </c>
      <c r="D20" s="19" t="s">
        <v>360</v>
      </c>
      <c r="E20" s="19" t="s">
        <v>361</v>
      </c>
      <c r="F20" s="19" t="s">
        <v>641</v>
      </c>
      <c r="G20" s="19" t="s">
        <v>642</v>
      </c>
      <c r="H20" s="19" t="s">
        <v>643</v>
      </c>
      <c r="I20" s="19"/>
      <c r="J20" s="19" t="s">
        <v>381</v>
      </c>
      <c r="K20" s="19" t="s">
        <v>366</v>
      </c>
      <c r="L20" s="19" t="s">
        <v>644</v>
      </c>
      <c r="M20" s="22" t="s">
        <v>13</v>
      </c>
      <c r="N20" s="22" t="s">
        <v>645</v>
      </c>
      <c r="O20" s="19" t="s">
        <v>646</v>
      </c>
      <c r="P20" s="19" t="s">
        <v>369</v>
      </c>
      <c r="Q20" s="19" t="s">
        <v>393</v>
      </c>
      <c r="R20" s="19" t="s">
        <v>370</v>
      </c>
      <c r="S20" s="19" t="s">
        <v>647</v>
      </c>
      <c r="T20" s="19" t="s">
        <v>361</v>
      </c>
      <c r="U20" s="19" t="s">
        <v>648</v>
      </c>
      <c r="V20" s="19"/>
      <c r="W20" s="19"/>
      <c r="X20" s="19"/>
      <c r="Y20" s="19" t="s">
        <v>649</v>
      </c>
      <c r="Z20" s="19" t="s">
        <v>650</v>
      </c>
      <c r="AA20" s="19" t="s">
        <v>375</v>
      </c>
      <c r="AB20" s="19" t="s">
        <v>651</v>
      </c>
      <c r="AC20" s="19" t="s">
        <v>652</v>
      </c>
      <c r="AD20" s="19" t="s">
        <v>653</v>
      </c>
      <c r="AE20" s="19" t="s">
        <v>13</v>
      </c>
      <c r="AF20" s="19" t="s">
        <v>645</v>
      </c>
      <c r="AG20" s="19" t="s">
        <v>645</v>
      </c>
      <c r="AX20" s="19" t="str">
        <f t="shared" si="0"/>
        <v>2018-08-31</v>
      </c>
    </row>
    <row r="21" spans="1:50" ht="15">
      <c r="A21" s="19" t="s">
        <v>136</v>
      </c>
      <c r="B21" s="21" t="s">
        <v>654</v>
      </c>
      <c r="C21" s="21" t="s">
        <v>497</v>
      </c>
      <c r="D21" s="19" t="s">
        <v>386</v>
      </c>
      <c r="E21" s="19" t="s">
        <v>361</v>
      </c>
      <c r="F21" s="19" t="s">
        <v>655</v>
      </c>
      <c r="G21" s="19" t="s">
        <v>656</v>
      </c>
      <c r="H21" s="19" t="s">
        <v>657</v>
      </c>
      <c r="I21" s="19" t="s">
        <v>441</v>
      </c>
      <c r="J21" s="19"/>
      <c r="K21" s="19" t="s">
        <v>391</v>
      </c>
      <c r="L21" s="19" t="s">
        <v>658</v>
      </c>
      <c r="M21" s="22" t="s">
        <v>26</v>
      </c>
      <c r="N21" s="22" t="s">
        <v>556</v>
      </c>
      <c r="O21" s="19"/>
      <c r="P21" s="19" t="s">
        <v>392</v>
      </c>
      <c r="Q21" s="19" t="s">
        <v>393</v>
      </c>
      <c r="R21" s="19" t="s">
        <v>370</v>
      </c>
      <c r="S21" s="19" t="s">
        <v>659</v>
      </c>
      <c r="T21" s="19" t="s">
        <v>361</v>
      </c>
      <c r="U21" s="19" t="s">
        <v>660</v>
      </c>
      <c r="V21" s="19" t="s">
        <v>396</v>
      </c>
      <c r="W21" s="19"/>
      <c r="X21" s="19"/>
      <c r="Y21" s="19"/>
      <c r="Z21" s="19" t="s">
        <v>661</v>
      </c>
      <c r="AA21" s="19" t="s">
        <v>375</v>
      </c>
      <c r="AB21" s="19" t="s">
        <v>662</v>
      </c>
      <c r="AC21" s="19" t="s">
        <v>663</v>
      </c>
      <c r="AD21" s="19" t="s">
        <v>664</v>
      </c>
      <c r="AE21" s="19" t="s">
        <v>26</v>
      </c>
      <c r="AF21" s="19" t="s">
        <v>556</v>
      </c>
      <c r="AG21" s="19" t="s">
        <v>556</v>
      </c>
      <c r="AX21" s="19" t="str">
        <f t="shared" si="0"/>
        <v>2018-08-31</v>
      </c>
    </row>
    <row r="22" spans="1:50" ht="15">
      <c r="A22" s="19" t="s">
        <v>127</v>
      </c>
      <c r="B22" s="21" t="s">
        <v>665</v>
      </c>
      <c r="C22" s="21" t="s">
        <v>385</v>
      </c>
      <c r="D22" s="19" t="s">
        <v>386</v>
      </c>
      <c r="E22" s="19" t="s">
        <v>361</v>
      </c>
      <c r="F22" s="19" t="s">
        <v>666</v>
      </c>
      <c r="G22" s="19" t="s">
        <v>667</v>
      </c>
      <c r="H22" s="19" t="s">
        <v>668</v>
      </c>
      <c r="I22" s="19" t="s">
        <v>441</v>
      </c>
      <c r="J22" s="19"/>
      <c r="K22" s="19" t="s">
        <v>391</v>
      </c>
      <c r="L22" s="19" t="s">
        <v>669</v>
      </c>
      <c r="M22" s="22" t="s">
        <v>4</v>
      </c>
      <c r="N22" s="22" t="s">
        <v>670</v>
      </c>
      <c r="O22" s="19" t="s">
        <v>671</v>
      </c>
      <c r="P22" s="19" t="s">
        <v>392</v>
      </c>
      <c r="Q22" s="19" t="s">
        <v>447</v>
      </c>
      <c r="R22" s="19" t="s">
        <v>571</v>
      </c>
      <c r="S22" s="19" t="s">
        <v>672</v>
      </c>
      <c r="T22" s="19" t="s">
        <v>361</v>
      </c>
      <c r="U22" s="19" t="s">
        <v>673</v>
      </c>
      <c r="V22" s="19" t="s">
        <v>396</v>
      </c>
      <c r="W22" s="19"/>
      <c r="X22" s="19"/>
      <c r="Y22" s="19" t="s">
        <v>674</v>
      </c>
      <c r="Z22" s="19" t="s">
        <v>675</v>
      </c>
      <c r="AA22" s="19" t="s">
        <v>375</v>
      </c>
      <c r="AB22" s="19" t="s">
        <v>676</v>
      </c>
      <c r="AC22" s="19" t="s">
        <v>677</v>
      </c>
      <c r="AD22" s="19" t="s">
        <v>678</v>
      </c>
      <c r="AE22" s="19" t="s">
        <v>4</v>
      </c>
      <c r="AF22" s="19" t="s">
        <v>670</v>
      </c>
      <c r="AG22" s="19" t="s">
        <v>670</v>
      </c>
      <c r="AX22" s="19" t="str">
        <f t="shared" si="0"/>
        <v>2018-08-31</v>
      </c>
    </row>
    <row r="23" spans="1:50" ht="15">
      <c r="A23" s="19" t="s">
        <v>63</v>
      </c>
      <c r="B23" s="21" t="s">
        <v>679</v>
      </c>
      <c r="C23" s="21" t="s">
        <v>385</v>
      </c>
      <c r="D23" s="19" t="s">
        <v>386</v>
      </c>
      <c r="E23" s="19" t="s">
        <v>361</v>
      </c>
      <c r="F23" s="19" t="s">
        <v>680</v>
      </c>
      <c r="G23" s="19" t="s">
        <v>681</v>
      </c>
      <c r="H23" s="19" t="s">
        <v>682</v>
      </c>
      <c r="I23" s="19"/>
      <c r="J23" s="19" t="s">
        <v>381</v>
      </c>
      <c r="K23" s="19" t="s">
        <v>366</v>
      </c>
      <c r="L23" s="19" t="s">
        <v>683</v>
      </c>
      <c r="M23" s="22" t="s">
        <v>23</v>
      </c>
      <c r="N23" s="22" t="s">
        <v>684</v>
      </c>
      <c r="O23" s="19"/>
      <c r="P23" s="19" t="s">
        <v>369</v>
      </c>
      <c r="Q23" s="19" t="s">
        <v>685</v>
      </c>
      <c r="R23" s="19" t="s">
        <v>370</v>
      </c>
      <c r="S23" s="19" t="s">
        <v>686</v>
      </c>
      <c r="T23" s="19" t="s">
        <v>361</v>
      </c>
      <c r="U23" s="19" t="s">
        <v>687</v>
      </c>
      <c r="V23" s="19"/>
      <c r="W23" s="19"/>
      <c r="X23" s="19"/>
      <c r="Y23" s="19" t="s">
        <v>688</v>
      </c>
      <c r="Z23" s="19" t="s">
        <v>689</v>
      </c>
      <c r="AA23" s="19" t="s">
        <v>375</v>
      </c>
      <c r="AB23" s="19" t="s">
        <v>690</v>
      </c>
      <c r="AC23" s="19" t="s">
        <v>691</v>
      </c>
      <c r="AD23" s="19" t="s">
        <v>692</v>
      </c>
      <c r="AE23" s="19" t="s">
        <v>14</v>
      </c>
      <c r="AF23" s="19" t="s">
        <v>693</v>
      </c>
      <c r="AG23" s="19" t="s">
        <v>693</v>
      </c>
      <c r="AX23" s="19" t="str">
        <f t="shared" si="0"/>
        <v>2018-08-31</v>
      </c>
    </row>
    <row r="24" spans="1:50" ht="15">
      <c r="A24" s="19" t="s">
        <v>694</v>
      </c>
      <c r="B24" s="21" t="s">
        <v>695</v>
      </c>
      <c r="C24" s="21" t="s">
        <v>583</v>
      </c>
      <c r="D24" s="19" t="s">
        <v>360</v>
      </c>
      <c r="E24" s="19" t="s">
        <v>361</v>
      </c>
      <c r="F24" s="19" t="s">
        <v>655</v>
      </c>
      <c r="G24" s="19" t="s">
        <v>696</v>
      </c>
      <c r="H24" s="19" t="s">
        <v>697</v>
      </c>
      <c r="I24" s="19" t="s">
        <v>698</v>
      </c>
      <c r="J24" s="19"/>
      <c r="K24" s="19" t="s">
        <v>424</v>
      </c>
      <c r="L24" s="19" t="s">
        <v>699</v>
      </c>
      <c r="M24" s="22" t="s">
        <v>700</v>
      </c>
      <c r="N24" s="22" t="s">
        <v>699</v>
      </c>
      <c r="O24" s="19"/>
      <c r="P24" s="19" t="s">
        <v>426</v>
      </c>
      <c r="Q24" s="19" t="s">
        <v>427</v>
      </c>
      <c r="R24" s="19" t="s">
        <v>571</v>
      </c>
      <c r="S24" s="19"/>
      <c r="T24" s="19"/>
      <c r="U24" s="19" t="s">
        <v>701</v>
      </c>
      <c r="V24" s="19" t="s">
        <v>396</v>
      </c>
      <c r="W24" s="19"/>
      <c r="X24" s="19"/>
      <c r="Y24" s="19" t="s">
        <v>702</v>
      </c>
      <c r="Z24" s="19" t="s">
        <v>703</v>
      </c>
      <c r="AA24" s="19" t="s">
        <v>430</v>
      </c>
      <c r="AB24" s="19" t="s">
        <v>704</v>
      </c>
      <c r="AC24" s="19" t="s">
        <v>705</v>
      </c>
      <c r="AD24" s="19" t="s">
        <v>706</v>
      </c>
      <c r="AE24" s="19" t="s">
        <v>10</v>
      </c>
      <c r="AF24" s="19" t="s">
        <v>707</v>
      </c>
      <c r="AG24" s="19" t="s">
        <v>708</v>
      </c>
      <c r="AX24" s="19" t="str">
        <f t="shared" si="0"/>
        <v>2018-08-31</v>
      </c>
    </row>
    <row r="25" spans="1:50" ht="15">
      <c r="A25" s="19" t="s">
        <v>709</v>
      </c>
      <c r="B25" s="21" t="s">
        <v>710</v>
      </c>
      <c r="C25" s="21" t="s">
        <v>437</v>
      </c>
      <c r="D25" s="19" t="s">
        <v>360</v>
      </c>
      <c r="E25" s="19" t="s">
        <v>361</v>
      </c>
      <c r="F25" s="19" t="s">
        <v>629</v>
      </c>
      <c r="G25" s="19" t="s">
        <v>711</v>
      </c>
      <c r="H25" s="19" t="s">
        <v>712</v>
      </c>
      <c r="I25" s="19" t="s">
        <v>441</v>
      </c>
      <c r="J25" s="19"/>
      <c r="K25" s="19" t="s">
        <v>424</v>
      </c>
      <c r="L25" s="19" t="s">
        <v>713</v>
      </c>
      <c r="M25" s="22" t="s">
        <v>26</v>
      </c>
      <c r="N25" s="22" t="s">
        <v>556</v>
      </c>
      <c r="O25" s="19"/>
      <c r="P25" s="19" t="s">
        <v>464</v>
      </c>
      <c r="Q25" s="19" t="s">
        <v>714</v>
      </c>
      <c r="R25" s="19" t="s">
        <v>571</v>
      </c>
      <c r="S25" s="19"/>
      <c r="T25" s="19"/>
      <c r="U25" s="19" t="s">
        <v>715</v>
      </c>
      <c r="V25" s="19" t="s">
        <v>396</v>
      </c>
      <c r="W25" s="19"/>
      <c r="X25" s="19"/>
      <c r="Y25" s="19"/>
      <c r="Z25" s="19" t="s">
        <v>716</v>
      </c>
      <c r="AA25" s="19" t="s">
        <v>430</v>
      </c>
      <c r="AB25" s="19" t="s">
        <v>717</v>
      </c>
      <c r="AC25" s="19" t="s">
        <v>718</v>
      </c>
      <c r="AD25" s="19" t="s">
        <v>719</v>
      </c>
      <c r="AE25" s="19" t="s">
        <v>26</v>
      </c>
      <c r="AF25" s="19" t="s">
        <v>556</v>
      </c>
      <c r="AG25" s="19" t="s">
        <v>556</v>
      </c>
      <c r="AX25" s="19" t="str">
        <f t="shared" si="0"/>
        <v>2018-08-31</v>
      </c>
    </row>
    <row r="26" spans="1:50" ht="15">
      <c r="A26" s="19" t="s">
        <v>105</v>
      </c>
      <c r="B26" s="21" t="s">
        <v>720</v>
      </c>
      <c r="C26" s="21" t="s">
        <v>497</v>
      </c>
      <c r="D26" s="19" t="s">
        <v>386</v>
      </c>
      <c r="E26" s="19" t="s">
        <v>361</v>
      </c>
      <c r="F26" s="19" t="s">
        <v>438</v>
      </c>
      <c r="G26" s="19" t="s">
        <v>439</v>
      </c>
      <c r="H26" s="19" t="s">
        <v>440</v>
      </c>
      <c r="I26" s="19"/>
      <c r="J26" s="19" t="s">
        <v>365</v>
      </c>
      <c r="K26" s="19" t="s">
        <v>366</v>
      </c>
      <c r="L26" s="19" t="s">
        <v>721</v>
      </c>
      <c r="M26" s="22" t="s">
        <v>19</v>
      </c>
      <c r="N26" s="22" t="s">
        <v>368</v>
      </c>
      <c r="O26" s="19" t="s">
        <v>722</v>
      </c>
      <c r="P26" s="19" t="s">
        <v>369</v>
      </c>
      <c r="Q26" s="19" t="s">
        <v>447</v>
      </c>
      <c r="R26" s="19" t="s">
        <v>370</v>
      </c>
      <c r="S26" s="19" t="s">
        <v>723</v>
      </c>
      <c r="T26" s="19" t="s">
        <v>361</v>
      </c>
      <c r="U26" s="19" t="s">
        <v>449</v>
      </c>
      <c r="V26" s="19"/>
      <c r="W26" s="19"/>
      <c r="X26" s="19"/>
      <c r="Y26" s="19" t="s">
        <v>724</v>
      </c>
      <c r="Z26" s="19" t="s">
        <v>725</v>
      </c>
      <c r="AA26" s="19" t="s">
        <v>375</v>
      </c>
      <c r="AB26" s="19" t="s">
        <v>726</v>
      </c>
      <c r="AC26" s="19" t="s">
        <v>727</v>
      </c>
      <c r="AD26" s="19" t="s">
        <v>728</v>
      </c>
      <c r="AE26" s="19" t="s">
        <v>19</v>
      </c>
      <c r="AF26" s="19" t="s">
        <v>729</v>
      </c>
      <c r="AG26" s="19" t="s">
        <v>730</v>
      </c>
      <c r="AX26" s="19" t="str">
        <f t="shared" si="0"/>
        <v>2018-08-31</v>
      </c>
    </row>
    <row r="27" spans="1:50" ht="15">
      <c r="A27" s="19" t="s">
        <v>125</v>
      </c>
      <c r="B27" s="21" t="s">
        <v>731</v>
      </c>
      <c r="C27" s="21" t="s">
        <v>497</v>
      </c>
      <c r="D27" s="19" t="s">
        <v>386</v>
      </c>
      <c r="E27" s="19" t="s">
        <v>361</v>
      </c>
      <c r="F27" s="19" t="s">
        <v>655</v>
      </c>
      <c r="G27" s="19" t="s">
        <v>732</v>
      </c>
      <c r="H27" s="19" t="s">
        <v>733</v>
      </c>
      <c r="I27" s="19" t="s">
        <v>427</v>
      </c>
      <c r="J27" s="19"/>
      <c r="K27" s="19" t="s">
        <v>391</v>
      </c>
      <c r="L27" s="19" t="s">
        <v>734</v>
      </c>
      <c r="M27" s="22" t="s">
        <v>4</v>
      </c>
      <c r="N27" s="22" t="s">
        <v>670</v>
      </c>
      <c r="O27" s="19" t="s">
        <v>735</v>
      </c>
      <c r="P27" s="19" t="s">
        <v>392</v>
      </c>
      <c r="Q27" s="19" t="s">
        <v>736</v>
      </c>
      <c r="R27" s="19" t="s">
        <v>571</v>
      </c>
      <c r="S27" s="19" t="s">
        <v>737</v>
      </c>
      <c r="T27" s="19" t="s">
        <v>361</v>
      </c>
      <c r="U27" s="19" t="s">
        <v>738</v>
      </c>
      <c r="V27" s="19" t="s">
        <v>396</v>
      </c>
      <c r="W27" s="19"/>
      <c r="X27" s="19"/>
      <c r="Y27" s="19"/>
      <c r="Z27" s="19" t="s">
        <v>739</v>
      </c>
      <c r="AA27" s="19" t="s">
        <v>375</v>
      </c>
      <c r="AB27" s="19" t="s">
        <v>740</v>
      </c>
      <c r="AC27" s="19" t="s">
        <v>741</v>
      </c>
      <c r="AD27" s="19" t="s">
        <v>742</v>
      </c>
      <c r="AE27" s="19" t="s">
        <v>4</v>
      </c>
      <c r="AF27" s="19" t="s">
        <v>670</v>
      </c>
      <c r="AG27" s="19" t="s">
        <v>670</v>
      </c>
      <c r="AX27" s="19" t="str">
        <f t="shared" si="0"/>
        <v>2018-08-31</v>
      </c>
    </row>
    <row r="28" spans="1:50" ht="15">
      <c r="A28" s="19" t="s">
        <v>111</v>
      </c>
      <c r="B28" s="21" t="s">
        <v>743</v>
      </c>
      <c r="C28" s="21" t="s">
        <v>359</v>
      </c>
      <c r="D28" s="19" t="s">
        <v>360</v>
      </c>
      <c r="E28" s="19" t="s">
        <v>361</v>
      </c>
      <c r="F28" s="19" t="s">
        <v>404</v>
      </c>
      <c r="G28" s="19" t="s">
        <v>744</v>
      </c>
      <c r="H28" s="19" t="s">
        <v>745</v>
      </c>
      <c r="I28" s="19" t="s">
        <v>441</v>
      </c>
      <c r="J28" s="19"/>
      <c r="K28" s="19" t="s">
        <v>391</v>
      </c>
      <c r="L28" s="19" t="s">
        <v>746</v>
      </c>
      <c r="M28" s="22" t="s">
        <v>5</v>
      </c>
      <c r="N28" s="22" t="s">
        <v>747</v>
      </c>
      <c r="O28" s="19"/>
      <c r="P28" s="19" t="s">
        <v>392</v>
      </c>
      <c r="Q28" s="19" t="s">
        <v>447</v>
      </c>
      <c r="R28" s="19" t="s">
        <v>370</v>
      </c>
      <c r="S28" s="19" t="s">
        <v>748</v>
      </c>
      <c r="T28" s="19" t="s">
        <v>361</v>
      </c>
      <c r="U28" s="19" t="s">
        <v>749</v>
      </c>
      <c r="V28" s="19" t="s">
        <v>396</v>
      </c>
      <c r="W28" s="19"/>
      <c r="X28" s="19"/>
      <c r="Y28" s="19"/>
      <c r="Z28" s="19" t="s">
        <v>750</v>
      </c>
      <c r="AA28" s="19" t="s">
        <v>375</v>
      </c>
      <c r="AB28" s="19" t="s">
        <v>751</v>
      </c>
      <c r="AC28" s="19" t="s">
        <v>752</v>
      </c>
      <c r="AD28" s="19" t="s">
        <v>753</v>
      </c>
      <c r="AE28" s="19" t="s">
        <v>5</v>
      </c>
      <c r="AF28" s="19" t="s">
        <v>754</v>
      </c>
      <c r="AG28" s="19" t="s">
        <v>754</v>
      </c>
      <c r="AX28" s="19" t="str">
        <f t="shared" si="0"/>
        <v>2018-08-31</v>
      </c>
    </row>
    <row r="29" spans="1:50" ht="15">
      <c r="A29" s="19" t="s">
        <v>51</v>
      </c>
      <c r="B29" s="21" t="s">
        <v>755</v>
      </c>
      <c r="C29" s="21" t="s">
        <v>359</v>
      </c>
      <c r="D29" s="19" t="s">
        <v>360</v>
      </c>
      <c r="E29" s="19" t="s">
        <v>361</v>
      </c>
      <c r="F29" s="19" t="s">
        <v>552</v>
      </c>
      <c r="G29" s="19" t="s">
        <v>756</v>
      </c>
      <c r="H29" s="19" t="s">
        <v>757</v>
      </c>
      <c r="I29" s="19" t="s">
        <v>423</v>
      </c>
      <c r="J29" s="19"/>
      <c r="K29" s="19" t="s">
        <v>391</v>
      </c>
      <c r="L29" s="19" t="s">
        <v>684</v>
      </c>
      <c r="M29" s="22" t="s">
        <v>23</v>
      </c>
      <c r="N29" s="22" t="s">
        <v>684</v>
      </c>
      <c r="O29" s="19"/>
      <c r="P29" s="19" t="s">
        <v>392</v>
      </c>
      <c r="Q29" s="19" t="s">
        <v>427</v>
      </c>
      <c r="R29" s="19" t="s">
        <v>370</v>
      </c>
      <c r="S29" s="19" t="s">
        <v>758</v>
      </c>
      <c r="T29" s="19" t="s">
        <v>361</v>
      </c>
      <c r="U29" s="19" t="s">
        <v>759</v>
      </c>
      <c r="V29" s="19" t="s">
        <v>760</v>
      </c>
      <c r="W29" s="19"/>
      <c r="X29" s="19"/>
      <c r="Y29" s="19" t="s">
        <v>761</v>
      </c>
      <c r="Z29" s="19" t="s">
        <v>762</v>
      </c>
      <c r="AA29" s="19" t="s">
        <v>375</v>
      </c>
      <c r="AB29" s="19" t="s">
        <v>763</v>
      </c>
      <c r="AC29" s="19" t="s">
        <v>764</v>
      </c>
      <c r="AD29" s="19" t="s">
        <v>765</v>
      </c>
      <c r="AE29" s="19" t="s">
        <v>23</v>
      </c>
      <c r="AF29" s="19" t="s">
        <v>766</v>
      </c>
      <c r="AG29" s="19" t="s">
        <v>766</v>
      </c>
      <c r="AX29" s="19" t="str">
        <f t="shared" si="0"/>
        <v>2018-08-31</v>
      </c>
    </row>
    <row r="30" spans="1:50" ht="15">
      <c r="A30" s="19" t="s">
        <v>122</v>
      </c>
      <c r="B30" s="21" t="s">
        <v>767</v>
      </c>
      <c r="C30" s="21" t="s">
        <v>583</v>
      </c>
      <c r="D30" s="19" t="s">
        <v>360</v>
      </c>
      <c r="E30" s="19" t="s">
        <v>361</v>
      </c>
      <c r="F30" s="19" t="s">
        <v>655</v>
      </c>
      <c r="G30" s="19" t="s">
        <v>768</v>
      </c>
      <c r="H30" s="19" t="s">
        <v>769</v>
      </c>
      <c r="I30" s="19" t="s">
        <v>441</v>
      </c>
      <c r="J30" s="19"/>
      <c r="K30" s="19" t="s">
        <v>424</v>
      </c>
      <c r="L30" s="19" t="s">
        <v>770</v>
      </c>
      <c r="M30" s="22" t="s">
        <v>11</v>
      </c>
      <c r="N30" s="22" t="s">
        <v>771</v>
      </c>
      <c r="O30" s="19" t="s">
        <v>772</v>
      </c>
      <c r="P30" s="19" t="s">
        <v>426</v>
      </c>
      <c r="Q30" s="19" t="s">
        <v>427</v>
      </c>
      <c r="R30" s="19" t="s">
        <v>370</v>
      </c>
      <c r="S30" s="19"/>
      <c r="T30" s="19"/>
      <c r="U30" s="19" t="s">
        <v>773</v>
      </c>
      <c r="V30" s="19" t="s">
        <v>760</v>
      </c>
      <c r="W30" s="19"/>
      <c r="X30" s="19"/>
      <c r="Y30" s="19" t="s">
        <v>774</v>
      </c>
      <c r="Z30" s="19" t="s">
        <v>775</v>
      </c>
      <c r="AA30" s="19" t="s">
        <v>430</v>
      </c>
      <c r="AB30" s="19" t="s">
        <v>776</v>
      </c>
      <c r="AC30" s="19" t="s">
        <v>777</v>
      </c>
      <c r="AD30" s="19" t="s">
        <v>778</v>
      </c>
      <c r="AE30" s="19" t="s">
        <v>11</v>
      </c>
      <c r="AF30" s="19" t="s">
        <v>771</v>
      </c>
      <c r="AG30" s="19" t="s">
        <v>771</v>
      </c>
      <c r="AX30" s="19" t="str">
        <f t="shared" si="0"/>
        <v>2018-08-31</v>
      </c>
    </row>
    <row r="31" spans="1:50" ht="15">
      <c r="A31" s="19" t="s">
        <v>779</v>
      </c>
      <c r="B31" s="21" t="s">
        <v>780</v>
      </c>
      <c r="C31" s="21" t="s">
        <v>359</v>
      </c>
      <c r="D31" s="19" t="s">
        <v>360</v>
      </c>
      <c r="E31" s="19" t="s">
        <v>361</v>
      </c>
      <c r="F31" s="19" t="s">
        <v>420</v>
      </c>
      <c r="G31" s="19" t="s">
        <v>781</v>
      </c>
      <c r="H31" s="19" t="s">
        <v>782</v>
      </c>
      <c r="I31" s="19" t="s">
        <v>423</v>
      </c>
      <c r="J31" s="19"/>
      <c r="K31" s="19" t="s">
        <v>424</v>
      </c>
      <c r="L31" s="19" t="s">
        <v>783</v>
      </c>
      <c r="M31" s="22" t="s">
        <v>26</v>
      </c>
      <c r="N31" s="22" t="s">
        <v>556</v>
      </c>
      <c r="O31" s="19"/>
      <c r="P31" s="19" t="s">
        <v>426</v>
      </c>
      <c r="Q31" s="19" t="s">
        <v>393</v>
      </c>
      <c r="R31" s="19" t="s">
        <v>571</v>
      </c>
      <c r="S31" s="19"/>
      <c r="T31" s="19"/>
      <c r="U31" s="19" t="s">
        <v>784</v>
      </c>
      <c r="V31" s="19" t="s">
        <v>396</v>
      </c>
      <c r="W31" s="19"/>
      <c r="X31" s="19"/>
      <c r="Y31" s="19"/>
      <c r="Z31" s="19" t="s">
        <v>785</v>
      </c>
      <c r="AA31" s="19" t="s">
        <v>430</v>
      </c>
      <c r="AB31" s="19" t="s">
        <v>786</v>
      </c>
      <c r="AC31" s="19" t="s">
        <v>787</v>
      </c>
      <c r="AD31" s="19" t="s">
        <v>788</v>
      </c>
      <c r="AE31" s="19" t="s">
        <v>26</v>
      </c>
      <c r="AF31" s="19" t="s">
        <v>556</v>
      </c>
      <c r="AG31" s="19" t="s">
        <v>556</v>
      </c>
      <c r="AX31" s="19" t="str">
        <f t="shared" si="0"/>
        <v>2018-08-31</v>
      </c>
    </row>
    <row r="32" spans="1:50" ht="15">
      <c r="A32" s="19" t="s">
        <v>79</v>
      </c>
      <c r="B32" s="21" t="s">
        <v>789</v>
      </c>
      <c r="C32" s="21" t="s">
        <v>385</v>
      </c>
      <c r="D32" s="19" t="s">
        <v>386</v>
      </c>
      <c r="E32" s="19" t="s">
        <v>361</v>
      </c>
      <c r="F32" s="19" t="s">
        <v>790</v>
      </c>
      <c r="G32" s="19" t="s">
        <v>791</v>
      </c>
      <c r="H32" s="19" t="s">
        <v>792</v>
      </c>
      <c r="I32" s="19" t="s">
        <v>441</v>
      </c>
      <c r="J32" s="19"/>
      <c r="K32" s="19" t="s">
        <v>391</v>
      </c>
      <c r="L32" s="19" t="s">
        <v>793</v>
      </c>
      <c r="M32" s="22" t="s">
        <v>13</v>
      </c>
      <c r="N32" s="22" t="s">
        <v>794</v>
      </c>
      <c r="O32" s="19"/>
      <c r="P32" s="19" t="s">
        <v>392</v>
      </c>
      <c r="Q32" s="19" t="s">
        <v>795</v>
      </c>
      <c r="R32" s="19" t="s">
        <v>370</v>
      </c>
      <c r="S32" s="19" t="s">
        <v>796</v>
      </c>
      <c r="T32" s="19" t="s">
        <v>361</v>
      </c>
      <c r="U32" s="19" t="s">
        <v>797</v>
      </c>
      <c r="V32" s="19" t="s">
        <v>396</v>
      </c>
      <c r="W32" s="19"/>
      <c r="X32" s="19"/>
      <c r="Y32" s="19"/>
      <c r="Z32" s="19" t="s">
        <v>798</v>
      </c>
      <c r="AA32" s="19" t="s">
        <v>375</v>
      </c>
      <c r="AB32" s="19" t="s">
        <v>799</v>
      </c>
      <c r="AC32" s="19" t="s">
        <v>800</v>
      </c>
      <c r="AD32" s="19" t="s">
        <v>801</v>
      </c>
      <c r="AE32" s="19" t="s">
        <v>13</v>
      </c>
      <c r="AF32" s="19" t="s">
        <v>794</v>
      </c>
      <c r="AG32" s="19" t="s">
        <v>802</v>
      </c>
      <c r="AX32" s="19" t="str">
        <f t="shared" si="0"/>
        <v>2018-08-31</v>
      </c>
    </row>
    <row r="33" spans="1:52" ht="15">
      <c r="A33" s="19" t="s">
        <v>87</v>
      </c>
      <c r="B33" s="21" t="s">
        <v>803</v>
      </c>
      <c r="C33" s="21" t="s">
        <v>385</v>
      </c>
      <c r="D33" s="19" t="s">
        <v>386</v>
      </c>
      <c r="E33" s="19" t="s">
        <v>361</v>
      </c>
      <c r="F33" s="19" t="s">
        <v>804</v>
      </c>
      <c r="G33" s="19" t="s">
        <v>805</v>
      </c>
      <c r="H33" s="19" t="s">
        <v>806</v>
      </c>
      <c r="I33" s="19" t="s">
        <v>423</v>
      </c>
      <c r="J33" s="19"/>
      <c r="K33" s="19" t="s">
        <v>391</v>
      </c>
      <c r="L33" s="19" t="s">
        <v>807</v>
      </c>
      <c r="M33" s="22" t="s">
        <v>568</v>
      </c>
      <c r="N33" s="22" t="s">
        <v>569</v>
      </c>
      <c r="O33" s="19"/>
      <c r="P33" s="19" t="s">
        <v>392</v>
      </c>
      <c r="Q33" s="19" t="s">
        <v>427</v>
      </c>
      <c r="R33" s="19" t="s">
        <v>571</v>
      </c>
      <c r="S33" s="19" t="s">
        <v>808</v>
      </c>
      <c r="T33" s="19" t="s">
        <v>361</v>
      </c>
      <c r="U33" s="19" t="s">
        <v>809</v>
      </c>
      <c r="V33" s="19" t="s">
        <v>396</v>
      </c>
      <c r="W33" s="19"/>
      <c r="X33" s="19"/>
      <c r="Y33" s="19" t="s">
        <v>810</v>
      </c>
      <c r="Z33" s="19" t="s">
        <v>811</v>
      </c>
      <c r="AA33" s="19" t="s">
        <v>375</v>
      </c>
      <c r="AB33" s="19" t="s">
        <v>812</v>
      </c>
      <c r="AC33" s="19" t="s">
        <v>813</v>
      </c>
      <c r="AD33" s="19" t="s">
        <v>814</v>
      </c>
      <c r="AE33" s="19" t="s">
        <v>9</v>
      </c>
      <c r="AF33" s="19" t="s">
        <v>578</v>
      </c>
      <c r="AG33" s="19" t="s">
        <v>579</v>
      </c>
      <c r="AX33" s="19" t="str">
        <f t="shared" si="0"/>
        <v>2018-08-31</v>
      </c>
    </row>
    <row r="34" spans="1:52" ht="15">
      <c r="A34" s="19" t="s">
        <v>66</v>
      </c>
      <c r="B34" s="21" t="s">
        <v>815</v>
      </c>
      <c r="C34" s="21" t="s">
        <v>359</v>
      </c>
      <c r="D34" s="19" t="s">
        <v>360</v>
      </c>
      <c r="E34" s="19" t="s">
        <v>361</v>
      </c>
      <c r="F34" s="19" t="s">
        <v>816</v>
      </c>
      <c r="G34" s="19" t="s">
        <v>817</v>
      </c>
      <c r="H34" s="19" t="s">
        <v>818</v>
      </c>
      <c r="I34" s="19" t="s">
        <v>441</v>
      </c>
      <c r="J34" s="19"/>
      <c r="K34" s="19" t="s">
        <v>391</v>
      </c>
      <c r="L34" s="19" t="s">
        <v>819</v>
      </c>
      <c r="M34" s="22" t="s">
        <v>820</v>
      </c>
      <c r="N34" s="22" t="s">
        <v>821</v>
      </c>
      <c r="O34" s="19" t="s">
        <v>822</v>
      </c>
      <c r="P34" s="19" t="s">
        <v>392</v>
      </c>
      <c r="Q34" s="19" t="s">
        <v>393</v>
      </c>
      <c r="R34" s="19" t="s">
        <v>370</v>
      </c>
      <c r="S34" s="19" t="s">
        <v>823</v>
      </c>
      <c r="T34" s="19" t="s">
        <v>361</v>
      </c>
      <c r="U34" s="19" t="s">
        <v>824</v>
      </c>
      <c r="V34" s="19" t="s">
        <v>396</v>
      </c>
      <c r="W34" s="19"/>
      <c r="X34" s="19"/>
      <c r="Y34" s="19"/>
      <c r="Z34" s="19" t="s">
        <v>825</v>
      </c>
      <c r="AA34" s="19" t="s">
        <v>375</v>
      </c>
      <c r="AB34" s="19" t="s">
        <v>826</v>
      </c>
      <c r="AC34" s="19" t="s">
        <v>827</v>
      </c>
      <c r="AD34" s="19" t="s">
        <v>828</v>
      </c>
      <c r="AE34" s="19" t="s">
        <v>14</v>
      </c>
      <c r="AF34" s="19" t="s">
        <v>693</v>
      </c>
      <c r="AG34" s="19" t="s">
        <v>693</v>
      </c>
      <c r="AX34" s="19" t="str">
        <f t="shared" si="0"/>
        <v>2018-08-31</v>
      </c>
    </row>
    <row r="35" spans="1:52" ht="15">
      <c r="A35" s="19" t="s">
        <v>829</v>
      </c>
      <c r="B35" s="21" t="s">
        <v>830</v>
      </c>
      <c r="C35" s="21" t="s">
        <v>597</v>
      </c>
      <c r="D35" s="19" t="s">
        <v>360</v>
      </c>
      <c r="E35" s="19" t="s">
        <v>361</v>
      </c>
      <c r="F35" s="19" t="s">
        <v>598</v>
      </c>
      <c r="G35" s="19" t="s">
        <v>831</v>
      </c>
      <c r="H35" s="19" t="s">
        <v>832</v>
      </c>
      <c r="I35" s="19"/>
      <c r="J35" s="19" t="s">
        <v>365</v>
      </c>
      <c r="K35" s="19" t="s">
        <v>601</v>
      </c>
      <c r="L35" s="19" t="s">
        <v>833</v>
      </c>
      <c r="M35" s="22" t="s">
        <v>603</v>
      </c>
      <c r="N35" s="22" t="s">
        <v>603</v>
      </c>
      <c r="O35" s="19" t="s">
        <v>834</v>
      </c>
      <c r="P35" s="19"/>
      <c r="Q35" s="19" t="s">
        <v>427</v>
      </c>
      <c r="R35" s="19" t="s">
        <v>448</v>
      </c>
      <c r="S35" s="19"/>
      <c r="T35" s="19"/>
      <c r="U35" s="19" t="s">
        <v>835</v>
      </c>
      <c r="V35" s="19" t="s">
        <v>836</v>
      </c>
      <c r="W35" s="19"/>
      <c r="X35" s="19"/>
      <c r="Y35" s="19"/>
      <c r="Z35" s="19" t="s">
        <v>837</v>
      </c>
      <c r="AA35" s="19" t="s">
        <v>375</v>
      </c>
      <c r="AB35" s="19" t="s">
        <v>838</v>
      </c>
      <c r="AC35" s="19" t="s">
        <v>839</v>
      </c>
      <c r="AD35" s="19" t="s">
        <v>840</v>
      </c>
      <c r="AE35" s="19" t="s">
        <v>19</v>
      </c>
      <c r="AF35" s="19" t="s">
        <v>729</v>
      </c>
      <c r="AG35" s="19" t="s">
        <v>730</v>
      </c>
      <c r="AX35" s="19" t="str">
        <f t="shared" si="0"/>
        <v>2018-08-31</v>
      </c>
    </row>
    <row r="36" spans="1:52" ht="15">
      <c r="A36" s="19" t="s">
        <v>115</v>
      </c>
      <c r="B36" s="21" t="s">
        <v>841</v>
      </c>
      <c r="C36" s="21" t="s">
        <v>842</v>
      </c>
      <c r="D36" s="19" t="s">
        <v>386</v>
      </c>
      <c r="E36" s="19" t="s">
        <v>529</v>
      </c>
      <c r="F36" s="19" t="s">
        <v>404</v>
      </c>
      <c r="G36" s="19" t="s">
        <v>744</v>
      </c>
      <c r="H36" s="19" t="s">
        <v>745</v>
      </c>
      <c r="I36" s="19" t="s">
        <v>474</v>
      </c>
      <c r="J36" s="19"/>
      <c r="K36" s="19" t="s">
        <v>391</v>
      </c>
      <c r="L36" s="19" t="s">
        <v>843</v>
      </c>
      <c r="M36" s="22" t="s">
        <v>12</v>
      </c>
      <c r="N36" s="22" t="s">
        <v>390</v>
      </c>
      <c r="O36" s="19"/>
      <c r="P36" s="19" t="s">
        <v>392</v>
      </c>
      <c r="Q36" s="19" t="s">
        <v>447</v>
      </c>
      <c r="R36" s="19" t="s">
        <v>370</v>
      </c>
      <c r="S36" s="19" t="s">
        <v>844</v>
      </c>
      <c r="T36" s="19" t="s">
        <v>361</v>
      </c>
      <c r="U36" s="19" t="s">
        <v>749</v>
      </c>
      <c r="V36" s="19" t="s">
        <v>396</v>
      </c>
      <c r="W36" s="19"/>
      <c r="X36" s="19"/>
      <c r="Y36" s="19"/>
      <c r="Z36" s="19" t="s">
        <v>845</v>
      </c>
      <c r="AA36" s="19" t="s">
        <v>375</v>
      </c>
      <c r="AB36" s="19" t="s">
        <v>846</v>
      </c>
      <c r="AC36" s="19" t="s">
        <v>752</v>
      </c>
      <c r="AD36" s="19" t="s">
        <v>847</v>
      </c>
      <c r="AE36" s="19" t="s">
        <v>12</v>
      </c>
      <c r="AF36" s="19" t="s">
        <v>848</v>
      </c>
      <c r="AG36" s="19" t="s">
        <v>848</v>
      </c>
      <c r="AX36" s="19" t="str">
        <f t="shared" si="0"/>
        <v>2018-08-31</v>
      </c>
    </row>
    <row r="37" spans="1:52" ht="15">
      <c r="A37" s="19" t="s">
        <v>117</v>
      </c>
      <c r="B37" s="21" t="s">
        <v>849</v>
      </c>
      <c r="C37" s="21" t="s">
        <v>385</v>
      </c>
      <c r="D37" s="19" t="s">
        <v>386</v>
      </c>
      <c r="E37" s="19" t="s">
        <v>361</v>
      </c>
      <c r="F37" s="19" t="s">
        <v>850</v>
      </c>
      <c r="G37" s="19" t="s">
        <v>851</v>
      </c>
      <c r="H37" s="19" t="s">
        <v>852</v>
      </c>
      <c r="I37" s="19"/>
      <c r="J37" s="19" t="s">
        <v>365</v>
      </c>
      <c r="K37" s="19" t="s">
        <v>366</v>
      </c>
      <c r="L37" s="19" t="s">
        <v>390</v>
      </c>
      <c r="M37" s="22" t="s">
        <v>12</v>
      </c>
      <c r="N37" s="22" t="s">
        <v>390</v>
      </c>
      <c r="O37" s="19"/>
      <c r="P37" s="19" t="s">
        <v>369</v>
      </c>
      <c r="Q37" s="19" t="s">
        <v>447</v>
      </c>
      <c r="R37" s="19" t="s">
        <v>370</v>
      </c>
      <c r="S37" s="19" t="s">
        <v>853</v>
      </c>
      <c r="T37" s="19" t="s">
        <v>361</v>
      </c>
      <c r="U37" s="19" t="s">
        <v>854</v>
      </c>
      <c r="V37" s="19"/>
      <c r="W37" s="19"/>
      <c r="X37" s="19"/>
      <c r="Y37" s="19" t="s">
        <v>855</v>
      </c>
      <c r="Z37" s="19" t="s">
        <v>856</v>
      </c>
      <c r="AA37" s="19" t="s">
        <v>375</v>
      </c>
      <c r="AB37" s="19" t="s">
        <v>857</v>
      </c>
      <c r="AC37" s="19" t="s">
        <v>858</v>
      </c>
      <c r="AD37" s="19" t="s">
        <v>859</v>
      </c>
      <c r="AE37" s="19" t="s">
        <v>12</v>
      </c>
      <c r="AF37" s="19" t="s">
        <v>860</v>
      </c>
      <c r="AG37" s="19" t="s">
        <v>860</v>
      </c>
      <c r="AX37" s="19" t="str">
        <f t="shared" si="0"/>
        <v>2018-08-31</v>
      </c>
    </row>
    <row r="38" spans="1:52" ht="15">
      <c r="A38" s="19" t="s">
        <v>861</v>
      </c>
      <c r="B38" s="21" t="s">
        <v>862</v>
      </c>
      <c r="C38" s="21" t="s">
        <v>437</v>
      </c>
      <c r="D38" s="19" t="s">
        <v>360</v>
      </c>
      <c r="E38" s="19" t="s">
        <v>361</v>
      </c>
      <c r="F38" s="19" t="s">
        <v>629</v>
      </c>
      <c r="G38" s="19" t="s">
        <v>711</v>
      </c>
      <c r="H38" s="19" t="s">
        <v>712</v>
      </c>
      <c r="I38" s="19" t="s">
        <v>441</v>
      </c>
      <c r="J38" s="19"/>
      <c r="K38" s="19" t="s">
        <v>424</v>
      </c>
      <c r="L38" s="19" t="s">
        <v>863</v>
      </c>
      <c r="M38" s="22" t="s">
        <v>16</v>
      </c>
      <c r="N38" s="22" t="s">
        <v>864</v>
      </c>
      <c r="O38" s="19"/>
      <c r="P38" s="19" t="s">
        <v>464</v>
      </c>
      <c r="Q38" s="19" t="s">
        <v>714</v>
      </c>
      <c r="R38" s="19" t="s">
        <v>571</v>
      </c>
      <c r="S38" s="19"/>
      <c r="T38" s="19"/>
      <c r="U38" s="19" t="s">
        <v>715</v>
      </c>
      <c r="V38" s="19" t="s">
        <v>396</v>
      </c>
      <c r="W38" s="19"/>
      <c r="X38" s="19"/>
      <c r="Y38" s="19"/>
      <c r="Z38" s="19" t="s">
        <v>865</v>
      </c>
      <c r="AA38" s="19" t="s">
        <v>430</v>
      </c>
      <c r="AB38" s="19" t="s">
        <v>866</v>
      </c>
      <c r="AC38" s="19" t="s">
        <v>718</v>
      </c>
      <c r="AD38" s="19" t="s">
        <v>867</v>
      </c>
      <c r="AE38" s="19" t="s">
        <v>16</v>
      </c>
      <c r="AF38" s="19" t="s">
        <v>868</v>
      </c>
      <c r="AG38" s="19" t="s">
        <v>868</v>
      </c>
      <c r="AX38" s="19" t="str">
        <f t="shared" si="0"/>
        <v>2018-08-31</v>
      </c>
    </row>
    <row r="39" spans="1:52" ht="15">
      <c r="A39" s="19" t="s">
        <v>149</v>
      </c>
      <c r="B39" s="21" t="s">
        <v>869</v>
      </c>
      <c r="C39" s="21" t="s">
        <v>385</v>
      </c>
      <c r="D39" s="19" t="s">
        <v>386</v>
      </c>
      <c r="E39" s="19" t="s">
        <v>361</v>
      </c>
      <c r="F39" s="19" t="s">
        <v>870</v>
      </c>
      <c r="G39" s="19" t="s">
        <v>871</v>
      </c>
      <c r="H39" s="19" t="s">
        <v>872</v>
      </c>
      <c r="I39" s="19" t="s">
        <v>423</v>
      </c>
      <c r="J39" s="19"/>
      <c r="K39" s="19" t="s">
        <v>391</v>
      </c>
      <c r="L39" s="19" t="s">
        <v>873</v>
      </c>
      <c r="M39" s="22" t="s">
        <v>874</v>
      </c>
      <c r="N39" s="22" t="s">
        <v>875</v>
      </c>
      <c r="O39" s="19"/>
      <c r="P39" s="19" t="s">
        <v>392</v>
      </c>
      <c r="Q39" s="19" t="s">
        <v>427</v>
      </c>
      <c r="R39" s="19" t="s">
        <v>571</v>
      </c>
      <c r="S39" s="19" t="s">
        <v>876</v>
      </c>
      <c r="T39" s="19" t="s">
        <v>361</v>
      </c>
      <c r="U39" s="19" t="s">
        <v>877</v>
      </c>
      <c r="V39" s="19" t="s">
        <v>396</v>
      </c>
      <c r="W39" s="19"/>
      <c r="X39" s="19"/>
      <c r="Y39" s="19"/>
      <c r="Z39" s="19" t="s">
        <v>878</v>
      </c>
      <c r="AA39" s="19" t="s">
        <v>375</v>
      </c>
      <c r="AB39" s="19" t="s">
        <v>879</v>
      </c>
      <c r="AC39" s="19" t="s">
        <v>880</v>
      </c>
      <c r="AD39" s="19" t="s">
        <v>881</v>
      </c>
      <c r="AE39" s="19" t="s">
        <v>7</v>
      </c>
      <c r="AF39" s="19" t="s">
        <v>882</v>
      </c>
      <c r="AG39" s="19" t="s">
        <v>883</v>
      </c>
      <c r="AX39" s="19" t="str">
        <f t="shared" si="0"/>
        <v>2018-08-31</v>
      </c>
    </row>
    <row r="40" spans="1:52" ht="15">
      <c r="A40" s="19" t="s">
        <v>884</v>
      </c>
      <c r="B40" s="21" t="s">
        <v>885</v>
      </c>
      <c r="C40" s="21" t="s">
        <v>597</v>
      </c>
      <c r="D40" s="19" t="s">
        <v>360</v>
      </c>
      <c r="E40" s="19" t="s">
        <v>361</v>
      </c>
      <c r="F40" s="19" t="s">
        <v>655</v>
      </c>
      <c r="G40" s="19" t="s">
        <v>886</v>
      </c>
      <c r="H40" s="19" t="s">
        <v>887</v>
      </c>
      <c r="I40" s="19"/>
      <c r="J40" s="19" t="s">
        <v>381</v>
      </c>
      <c r="K40" s="19" t="s">
        <v>601</v>
      </c>
      <c r="L40" s="19" t="s">
        <v>888</v>
      </c>
      <c r="M40" s="22" t="s">
        <v>12</v>
      </c>
      <c r="N40" s="22" t="s">
        <v>390</v>
      </c>
      <c r="O40" s="19"/>
      <c r="P40" s="19"/>
      <c r="Q40" s="19" t="s">
        <v>393</v>
      </c>
      <c r="R40" s="19" t="s">
        <v>571</v>
      </c>
      <c r="S40" s="19"/>
      <c r="T40" s="19"/>
      <c r="U40" s="19" t="s">
        <v>889</v>
      </c>
      <c r="V40" s="19" t="s">
        <v>760</v>
      </c>
      <c r="W40" s="19"/>
      <c r="X40" s="19"/>
      <c r="Y40" s="19"/>
      <c r="Z40" s="19" t="s">
        <v>890</v>
      </c>
      <c r="AA40" s="19" t="s">
        <v>375</v>
      </c>
      <c r="AB40" s="19" t="s">
        <v>891</v>
      </c>
      <c r="AC40" s="19" t="s">
        <v>892</v>
      </c>
      <c r="AD40" s="19" t="s">
        <v>893</v>
      </c>
      <c r="AE40" s="19" t="s">
        <v>12</v>
      </c>
      <c r="AF40" s="19" t="s">
        <v>401</v>
      </c>
      <c r="AG40" s="19" t="s">
        <v>401</v>
      </c>
      <c r="AX40" s="19" t="str">
        <f t="shared" si="0"/>
        <v>2018-08-31</v>
      </c>
    </row>
    <row r="41" spans="1:52" ht="15">
      <c r="A41" s="19" t="s">
        <v>124</v>
      </c>
      <c r="B41" s="21" t="s">
        <v>894</v>
      </c>
      <c r="C41" s="21" t="s">
        <v>359</v>
      </c>
      <c r="D41" s="19" t="s">
        <v>360</v>
      </c>
      <c r="E41" s="19" t="s">
        <v>361</v>
      </c>
      <c r="F41" s="19" t="s">
        <v>471</v>
      </c>
      <c r="G41" s="19" t="s">
        <v>895</v>
      </c>
      <c r="H41" s="19" t="s">
        <v>896</v>
      </c>
      <c r="I41" s="19" t="s">
        <v>423</v>
      </c>
      <c r="J41" s="19"/>
      <c r="K41" s="19" t="s">
        <v>391</v>
      </c>
      <c r="L41" s="19" t="s">
        <v>897</v>
      </c>
      <c r="M41" s="22" t="s">
        <v>4</v>
      </c>
      <c r="N41" s="22" t="s">
        <v>670</v>
      </c>
      <c r="O41" s="19"/>
      <c r="P41" s="19" t="s">
        <v>392</v>
      </c>
      <c r="Q41" s="19" t="s">
        <v>898</v>
      </c>
      <c r="R41" s="19" t="s">
        <v>571</v>
      </c>
      <c r="S41" s="19" t="s">
        <v>899</v>
      </c>
      <c r="T41" s="19" t="s">
        <v>361</v>
      </c>
      <c r="U41" s="19" t="s">
        <v>900</v>
      </c>
      <c r="V41" s="19" t="s">
        <v>760</v>
      </c>
      <c r="W41" s="19"/>
      <c r="X41" s="19"/>
      <c r="Y41" s="19"/>
      <c r="Z41" s="19" t="s">
        <v>901</v>
      </c>
      <c r="AA41" s="19" t="s">
        <v>375</v>
      </c>
      <c r="AB41" s="19" t="s">
        <v>902</v>
      </c>
      <c r="AC41" s="19" t="s">
        <v>903</v>
      </c>
      <c r="AD41" s="19" t="s">
        <v>904</v>
      </c>
      <c r="AE41" s="19" t="s">
        <v>4</v>
      </c>
      <c r="AF41" s="19" t="s">
        <v>670</v>
      </c>
      <c r="AG41" s="19" t="s">
        <v>670</v>
      </c>
      <c r="AX41" s="19" t="str">
        <f t="shared" si="0"/>
        <v>2018-08-31</v>
      </c>
    </row>
    <row r="42" spans="1:52" ht="15">
      <c r="A42" s="19" t="s">
        <v>141</v>
      </c>
      <c r="B42" s="21" t="s">
        <v>905</v>
      </c>
      <c r="C42" s="21" t="s">
        <v>359</v>
      </c>
      <c r="D42" s="19" t="s">
        <v>360</v>
      </c>
      <c r="E42" s="19" t="s">
        <v>361</v>
      </c>
      <c r="F42" s="19" t="s">
        <v>906</v>
      </c>
      <c r="G42" s="19" t="s">
        <v>907</v>
      </c>
      <c r="H42" s="19" t="s">
        <v>908</v>
      </c>
      <c r="I42" s="19" t="s">
        <v>909</v>
      </c>
      <c r="J42" s="19"/>
      <c r="K42" s="19" t="s">
        <v>391</v>
      </c>
      <c r="L42" s="19" t="s">
        <v>910</v>
      </c>
      <c r="M42" s="22" t="s">
        <v>26</v>
      </c>
      <c r="N42" s="22" t="s">
        <v>556</v>
      </c>
      <c r="O42" s="19" t="s">
        <v>911</v>
      </c>
      <c r="P42" s="19" t="s">
        <v>392</v>
      </c>
      <c r="Q42" s="19" t="s">
        <v>912</v>
      </c>
      <c r="R42" s="19" t="s">
        <v>571</v>
      </c>
      <c r="S42" s="19" t="s">
        <v>913</v>
      </c>
      <c r="T42" s="19" t="s">
        <v>361</v>
      </c>
      <c r="U42" s="19" t="s">
        <v>914</v>
      </c>
      <c r="V42" s="19" t="s">
        <v>396</v>
      </c>
      <c r="W42" s="19"/>
      <c r="X42" s="19"/>
      <c r="Y42" s="19"/>
      <c r="Z42" s="19" t="s">
        <v>915</v>
      </c>
      <c r="AA42" s="19" t="s">
        <v>375</v>
      </c>
      <c r="AB42" s="19" t="s">
        <v>916</v>
      </c>
      <c r="AC42" s="19" t="s">
        <v>917</v>
      </c>
      <c r="AD42" s="19" t="s">
        <v>918</v>
      </c>
      <c r="AE42" s="19" t="s">
        <v>26</v>
      </c>
      <c r="AF42" s="19" t="s">
        <v>556</v>
      </c>
      <c r="AG42" s="19" t="s">
        <v>556</v>
      </c>
      <c r="AX42" s="19" t="str">
        <f t="shared" si="0"/>
        <v>2018-08-31</v>
      </c>
    </row>
    <row r="43" spans="1:52" ht="15">
      <c r="A43" s="19" t="s">
        <v>60</v>
      </c>
      <c r="B43" s="21" t="s">
        <v>919</v>
      </c>
      <c r="C43" s="21" t="s">
        <v>385</v>
      </c>
      <c r="D43" s="19" t="s">
        <v>386</v>
      </c>
      <c r="E43" s="19" t="s">
        <v>361</v>
      </c>
      <c r="F43" s="19" t="s">
        <v>552</v>
      </c>
      <c r="G43" s="19" t="s">
        <v>756</v>
      </c>
      <c r="H43" s="19" t="s">
        <v>757</v>
      </c>
      <c r="I43" s="19" t="s">
        <v>920</v>
      </c>
      <c r="J43" s="19"/>
      <c r="K43" s="19" t="s">
        <v>391</v>
      </c>
      <c r="L43" s="19" t="s">
        <v>921</v>
      </c>
      <c r="M43" s="22" t="s">
        <v>23</v>
      </c>
      <c r="N43" s="22" t="s">
        <v>921</v>
      </c>
      <c r="O43" s="19"/>
      <c r="P43" s="19" t="s">
        <v>392</v>
      </c>
      <c r="Q43" s="19" t="s">
        <v>427</v>
      </c>
      <c r="R43" s="19" t="s">
        <v>370</v>
      </c>
      <c r="S43" s="19" t="s">
        <v>922</v>
      </c>
      <c r="T43" s="19" t="s">
        <v>361</v>
      </c>
      <c r="U43" s="19" t="s">
        <v>759</v>
      </c>
      <c r="V43" s="19" t="s">
        <v>760</v>
      </c>
      <c r="W43" s="19"/>
      <c r="X43" s="19"/>
      <c r="Y43" s="19"/>
      <c r="Z43" s="19" t="s">
        <v>923</v>
      </c>
      <c r="AA43" s="19" t="s">
        <v>375</v>
      </c>
      <c r="AB43" s="19" t="s">
        <v>924</v>
      </c>
      <c r="AC43" s="19" t="s">
        <v>764</v>
      </c>
      <c r="AD43" s="19" t="s">
        <v>925</v>
      </c>
      <c r="AE43" s="19" t="s">
        <v>23</v>
      </c>
      <c r="AF43" s="19" t="s">
        <v>926</v>
      </c>
      <c r="AG43" s="19" t="s">
        <v>926</v>
      </c>
      <c r="AX43" s="19" t="str">
        <f t="shared" si="0"/>
        <v>2018-08-31</v>
      </c>
      <c r="AZ43" s="25"/>
    </row>
    <row r="44" spans="1:52" ht="15">
      <c r="A44" s="19" t="s">
        <v>56</v>
      </c>
      <c r="B44" s="21" t="s">
        <v>927</v>
      </c>
      <c r="C44" s="21" t="s">
        <v>583</v>
      </c>
      <c r="D44" s="19" t="s">
        <v>360</v>
      </c>
      <c r="E44" s="19" t="s">
        <v>361</v>
      </c>
      <c r="F44" s="19" t="s">
        <v>790</v>
      </c>
      <c r="G44" s="19" t="s">
        <v>928</v>
      </c>
      <c r="H44" s="19" t="s">
        <v>929</v>
      </c>
      <c r="I44" s="19"/>
      <c r="J44" s="19" t="s">
        <v>381</v>
      </c>
      <c r="K44" s="19" t="s">
        <v>366</v>
      </c>
      <c r="L44" s="19" t="s">
        <v>684</v>
      </c>
      <c r="M44" s="22" t="s">
        <v>23</v>
      </c>
      <c r="N44" s="22" t="s">
        <v>684</v>
      </c>
      <c r="O44" s="19"/>
      <c r="P44" s="19" t="s">
        <v>369</v>
      </c>
      <c r="Q44" s="19" t="s">
        <v>447</v>
      </c>
      <c r="R44" s="19" t="s">
        <v>370</v>
      </c>
      <c r="S44" s="19" t="s">
        <v>930</v>
      </c>
      <c r="T44" s="19" t="s">
        <v>361</v>
      </c>
      <c r="U44" s="19" t="s">
        <v>931</v>
      </c>
      <c r="V44" s="19"/>
      <c r="W44" s="19"/>
      <c r="X44" s="19"/>
      <c r="Y44" s="19" t="s">
        <v>932</v>
      </c>
      <c r="Z44" s="19" t="s">
        <v>933</v>
      </c>
      <c r="AA44" s="19" t="s">
        <v>375</v>
      </c>
      <c r="AB44" s="19" t="s">
        <v>934</v>
      </c>
      <c r="AC44" s="19" t="s">
        <v>935</v>
      </c>
      <c r="AD44" s="19" t="s">
        <v>936</v>
      </c>
      <c r="AE44" s="19" t="s">
        <v>23</v>
      </c>
      <c r="AF44" s="19" t="s">
        <v>766</v>
      </c>
      <c r="AG44" s="19" t="s">
        <v>766</v>
      </c>
      <c r="AX44" s="19" t="str">
        <f t="shared" si="0"/>
        <v>2018-08-31</v>
      </c>
      <c r="AZ44" s="25"/>
    </row>
    <row r="45" spans="1:52" ht="15">
      <c r="A45" s="19" t="s">
        <v>100</v>
      </c>
      <c r="B45" s="21" t="s">
        <v>937</v>
      </c>
      <c r="C45" s="21" t="s">
        <v>359</v>
      </c>
      <c r="D45" s="19" t="s">
        <v>360</v>
      </c>
      <c r="E45" s="19" t="s">
        <v>361</v>
      </c>
      <c r="F45" s="19" t="s">
        <v>680</v>
      </c>
      <c r="G45" s="19" t="s">
        <v>681</v>
      </c>
      <c r="H45" s="19" t="s">
        <v>682</v>
      </c>
      <c r="I45" s="19"/>
      <c r="J45" s="19" t="s">
        <v>381</v>
      </c>
      <c r="K45" s="19" t="s">
        <v>366</v>
      </c>
      <c r="L45" s="19" t="s">
        <v>938</v>
      </c>
      <c r="M45" s="22" t="s">
        <v>19</v>
      </c>
      <c r="N45" s="22" t="s">
        <v>939</v>
      </c>
      <c r="O45" s="19"/>
      <c r="P45" s="19" t="s">
        <v>369</v>
      </c>
      <c r="Q45" s="19" t="s">
        <v>685</v>
      </c>
      <c r="R45" s="19" t="s">
        <v>370</v>
      </c>
      <c r="S45" s="19" t="s">
        <v>940</v>
      </c>
      <c r="T45" s="19" t="s">
        <v>361</v>
      </c>
      <c r="U45" s="19" t="s">
        <v>687</v>
      </c>
      <c r="V45" s="19"/>
      <c r="W45" s="19"/>
      <c r="X45" s="19"/>
      <c r="Y45" s="19" t="s">
        <v>941</v>
      </c>
      <c r="Z45" s="19" t="s">
        <v>942</v>
      </c>
      <c r="AA45" s="19" t="s">
        <v>375</v>
      </c>
      <c r="AB45" s="19" t="s">
        <v>943</v>
      </c>
      <c r="AC45" s="19" t="s">
        <v>691</v>
      </c>
      <c r="AD45" s="19" t="s">
        <v>944</v>
      </c>
      <c r="AE45" s="19" t="s">
        <v>19</v>
      </c>
      <c r="AF45" s="19" t="s">
        <v>729</v>
      </c>
      <c r="AG45" s="19" t="s">
        <v>730</v>
      </c>
      <c r="AX45" s="19" t="str">
        <f t="shared" si="0"/>
        <v>2018-08-31</v>
      </c>
      <c r="AZ45" s="25"/>
    </row>
    <row r="46" spans="1:52" ht="15">
      <c r="A46" s="19" t="s">
        <v>102</v>
      </c>
      <c r="B46" s="21" t="s">
        <v>945</v>
      </c>
      <c r="C46" s="21" t="s">
        <v>359</v>
      </c>
      <c r="D46" s="19" t="s">
        <v>360</v>
      </c>
      <c r="E46" s="19" t="s">
        <v>361</v>
      </c>
      <c r="F46" s="19" t="s">
        <v>680</v>
      </c>
      <c r="G46" s="19" t="s">
        <v>946</v>
      </c>
      <c r="H46" s="19" t="s">
        <v>947</v>
      </c>
      <c r="I46" s="19"/>
      <c r="J46" s="19"/>
      <c r="K46" s="19" t="s">
        <v>366</v>
      </c>
      <c r="L46" s="19" t="s">
        <v>948</v>
      </c>
      <c r="M46" s="22" t="s">
        <v>19</v>
      </c>
      <c r="N46" s="22" t="s">
        <v>368</v>
      </c>
      <c r="O46" s="19" t="s">
        <v>949</v>
      </c>
      <c r="P46" s="19" t="s">
        <v>369</v>
      </c>
      <c r="Q46" s="19" t="s">
        <v>447</v>
      </c>
      <c r="R46" s="19" t="s">
        <v>370</v>
      </c>
      <c r="S46" s="19" t="s">
        <v>950</v>
      </c>
      <c r="T46" s="19" t="s">
        <v>361</v>
      </c>
      <c r="U46" s="19" t="s">
        <v>951</v>
      </c>
      <c r="V46" s="19" t="s">
        <v>396</v>
      </c>
      <c r="W46" s="19"/>
      <c r="X46" s="19"/>
      <c r="Y46" s="19" t="s">
        <v>952</v>
      </c>
      <c r="Z46" s="19" t="s">
        <v>953</v>
      </c>
      <c r="AA46" s="19" t="s">
        <v>375</v>
      </c>
      <c r="AB46" s="19" t="s">
        <v>954</v>
      </c>
      <c r="AC46" s="19" t="s">
        <v>955</v>
      </c>
      <c r="AD46" s="19" t="s">
        <v>956</v>
      </c>
      <c r="AE46" s="19" t="s">
        <v>19</v>
      </c>
      <c r="AF46" s="19" t="s">
        <v>368</v>
      </c>
      <c r="AG46" s="19" t="s">
        <v>368</v>
      </c>
      <c r="AX46" s="19" t="str">
        <f t="shared" si="0"/>
        <v>2018-08-31</v>
      </c>
      <c r="AZ46" s="25"/>
    </row>
    <row r="47" spans="1:52" ht="15">
      <c r="A47" s="19" t="s">
        <v>957</v>
      </c>
      <c r="B47" s="21" t="s">
        <v>958</v>
      </c>
      <c r="C47" s="21" t="s">
        <v>385</v>
      </c>
      <c r="D47" s="19" t="s">
        <v>386</v>
      </c>
      <c r="E47" s="19" t="s">
        <v>361</v>
      </c>
      <c r="F47" s="19" t="s">
        <v>629</v>
      </c>
      <c r="G47" s="19" t="s">
        <v>959</v>
      </c>
      <c r="H47" s="19" t="s">
        <v>960</v>
      </c>
      <c r="I47" s="19" t="s">
        <v>441</v>
      </c>
      <c r="J47" s="19"/>
      <c r="K47" s="19" t="s">
        <v>424</v>
      </c>
      <c r="L47" s="19" t="s">
        <v>961</v>
      </c>
      <c r="M47" s="22" t="s">
        <v>12</v>
      </c>
      <c r="N47" s="22" t="s">
        <v>390</v>
      </c>
      <c r="O47" s="19" t="s">
        <v>962</v>
      </c>
      <c r="P47" s="19" t="s">
        <v>464</v>
      </c>
      <c r="Q47" s="19" t="s">
        <v>963</v>
      </c>
      <c r="R47" s="19" t="s">
        <v>571</v>
      </c>
      <c r="S47" s="19"/>
      <c r="T47" s="19"/>
      <c r="U47" s="19" t="s">
        <v>964</v>
      </c>
      <c r="V47" s="19" t="s">
        <v>396</v>
      </c>
      <c r="W47" s="19"/>
      <c r="X47" s="19"/>
      <c r="Y47" s="19" t="s">
        <v>965</v>
      </c>
      <c r="Z47" s="19" t="s">
        <v>966</v>
      </c>
      <c r="AA47" s="19" t="s">
        <v>430</v>
      </c>
      <c r="AB47" s="19" t="s">
        <v>967</v>
      </c>
      <c r="AC47" s="19" t="s">
        <v>968</v>
      </c>
      <c r="AD47" s="19" t="s">
        <v>969</v>
      </c>
      <c r="AE47" s="19" t="s">
        <v>12</v>
      </c>
      <c r="AF47" s="19" t="s">
        <v>860</v>
      </c>
      <c r="AG47" s="19" t="s">
        <v>860</v>
      </c>
      <c r="AX47" s="19" t="str">
        <f t="shared" si="0"/>
        <v>2018-08-31</v>
      </c>
      <c r="AZ47" s="25"/>
    </row>
    <row r="48" spans="1:52" ht="15">
      <c r="A48" s="19" t="s">
        <v>71</v>
      </c>
      <c r="B48" s="21" t="s">
        <v>970</v>
      </c>
      <c r="C48" s="21" t="s">
        <v>359</v>
      </c>
      <c r="D48" s="19" t="s">
        <v>360</v>
      </c>
      <c r="E48" s="19" t="s">
        <v>361</v>
      </c>
      <c r="F48" s="19" t="s">
        <v>404</v>
      </c>
      <c r="G48" s="19" t="s">
        <v>971</v>
      </c>
      <c r="H48" s="19" t="s">
        <v>972</v>
      </c>
      <c r="I48" s="19" t="s">
        <v>427</v>
      </c>
      <c r="J48" s="19"/>
      <c r="K48" s="19" t="s">
        <v>391</v>
      </c>
      <c r="L48" s="19" t="s">
        <v>973</v>
      </c>
      <c r="M48" s="22" t="s">
        <v>6</v>
      </c>
      <c r="N48" s="22" t="s">
        <v>588</v>
      </c>
      <c r="O48" s="19"/>
      <c r="P48" s="19" t="s">
        <v>392</v>
      </c>
      <c r="Q48" s="19" t="s">
        <v>393</v>
      </c>
      <c r="R48" s="19" t="s">
        <v>370</v>
      </c>
      <c r="S48" s="19" t="s">
        <v>974</v>
      </c>
      <c r="T48" s="19" t="s">
        <v>361</v>
      </c>
      <c r="U48" s="19" t="s">
        <v>975</v>
      </c>
      <c r="V48" s="19" t="s">
        <v>396</v>
      </c>
      <c r="W48" s="19"/>
      <c r="X48" s="19"/>
      <c r="Y48" s="19"/>
      <c r="Z48" s="19" t="s">
        <v>976</v>
      </c>
      <c r="AA48" s="19" t="s">
        <v>375</v>
      </c>
      <c r="AB48" s="19" t="s">
        <v>977</v>
      </c>
      <c r="AC48" s="19" t="s">
        <v>978</v>
      </c>
      <c r="AD48" s="19" t="s">
        <v>979</v>
      </c>
      <c r="AE48" s="19" t="s">
        <v>6</v>
      </c>
      <c r="AF48" s="19" t="s">
        <v>594</v>
      </c>
      <c r="AG48" s="19" t="s">
        <v>594</v>
      </c>
      <c r="AX48" s="19" t="str">
        <f t="shared" si="0"/>
        <v>2018-08-31</v>
      </c>
      <c r="AZ48" s="25"/>
    </row>
    <row r="49" spans="1:52" ht="15">
      <c r="A49" s="19" t="s">
        <v>83</v>
      </c>
      <c r="B49" s="21" t="s">
        <v>980</v>
      </c>
      <c r="C49" s="21" t="s">
        <v>497</v>
      </c>
      <c r="D49" s="19" t="s">
        <v>386</v>
      </c>
      <c r="E49" s="19" t="s">
        <v>361</v>
      </c>
      <c r="F49" s="19" t="s">
        <v>981</v>
      </c>
      <c r="G49" s="19" t="s">
        <v>982</v>
      </c>
      <c r="H49" s="19" t="s">
        <v>983</v>
      </c>
      <c r="I49" s="19" t="s">
        <v>441</v>
      </c>
      <c r="J49" s="19"/>
      <c r="K49" s="19" t="s">
        <v>391</v>
      </c>
      <c r="L49" s="19" t="s">
        <v>984</v>
      </c>
      <c r="M49" s="22" t="s">
        <v>568</v>
      </c>
      <c r="N49" s="22" t="s">
        <v>569</v>
      </c>
      <c r="O49" s="19" t="s">
        <v>985</v>
      </c>
      <c r="P49" s="19" t="s">
        <v>392</v>
      </c>
      <c r="Q49" s="19" t="s">
        <v>393</v>
      </c>
      <c r="R49" s="19" t="s">
        <v>370</v>
      </c>
      <c r="S49" s="19" t="s">
        <v>986</v>
      </c>
      <c r="T49" s="19" t="s">
        <v>361</v>
      </c>
      <c r="U49" s="19" t="s">
        <v>987</v>
      </c>
      <c r="V49" s="19" t="s">
        <v>396</v>
      </c>
      <c r="W49" s="19"/>
      <c r="X49" s="19"/>
      <c r="Y49" s="19" t="s">
        <v>988</v>
      </c>
      <c r="Z49" s="19" t="s">
        <v>989</v>
      </c>
      <c r="AA49" s="19" t="s">
        <v>375</v>
      </c>
      <c r="AB49" s="19" t="s">
        <v>990</v>
      </c>
      <c r="AC49" s="19" t="s">
        <v>991</v>
      </c>
      <c r="AD49" s="19" t="s">
        <v>992</v>
      </c>
      <c r="AE49" s="19" t="s">
        <v>13</v>
      </c>
      <c r="AF49" s="19" t="s">
        <v>794</v>
      </c>
      <c r="AG49" s="19" t="s">
        <v>802</v>
      </c>
      <c r="AX49" s="19" t="str">
        <f t="shared" si="0"/>
        <v>2018-08-31</v>
      </c>
      <c r="AZ49" s="25"/>
    </row>
    <row r="50" spans="1:52" ht="15">
      <c r="A50" s="19" t="s">
        <v>993</v>
      </c>
      <c r="B50" s="21" t="s">
        <v>994</v>
      </c>
      <c r="C50" s="21" t="s">
        <v>359</v>
      </c>
      <c r="D50" s="19" t="s">
        <v>360</v>
      </c>
      <c r="E50" s="19" t="s">
        <v>361</v>
      </c>
      <c r="F50" s="19" t="s">
        <v>816</v>
      </c>
      <c r="G50" s="19" t="s">
        <v>995</v>
      </c>
      <c r="H50" s="19" t="s">
        <v>996</v>
      </c>
      <c r="I50" s="19" t="s">
        <v>997</v>
      </c>
      <c r="J50" s="19"/>
      <c r="K50" s="19" t="s">
        <v>391</v>
      </c>
      <c r="L50" s="19" t="s">
        <v>998</v>
      </c>
      <c r="M50" s="22" t="s">
        <v>4</v>
      </c>
      <c r="N50" s="22" t="s">
        <v>998</v>
      </c>
      <c r="O50" s="19" t="s">
        <v>391</v>
      </c>
      <c r="P50" s="19" t="s">
        <v>392</v>
      </c>
      <c r="Q50" s="19" t="s">
        <v>393</v>
      </c>
      <c r="R50" s="19" t="s">
        <v>571</v>
      </c>
      <c r="S50" s="19" t="s">
        <v>999</v>
      </c>
      <c r="T50" s="19" t="s">
        <v>361</v>
      </c>
      <c r="U50" s="19" t="s">
        <v>1000</v>
      </c>
      <c r="V50" s="19" t="s">
        <v>396</v>
      </c>
      <c r="W50" s="19"/>
      <c r="X50" s="19"/>
      <c r="Y50" s="19"/>
      <c r="Z50" s="19" t="s">
        <v>1001</v>
      </c>
      <c r="AA50" s="19" t="s">
        <v>375</v>
      </c>
      <c r="AB50" s="19" t="s">
        <v>1002</v>
      </c>
      <c r="AC50" s="19" t="s">
        <v>1003</v>
      </c>
      <c r="AD50" s="19" t="s">
        <v>1004</v>
      </c>
      <c r="AE50" s="19" t="s">
        <v>4</v>
      </c>
      <c r="AF50" s="19" t="s">
        <v>998</v>
      </c>
      <c r="AG50" s="19" t="s">
        <v>998</v>
      </c>
      <c r="AX50" s="19" t="str">
        <f t="shared" si="0"/>
        <v>2018-09-01</v>
      </c>
      <c r="AZ50" s="25"/>
    </row>
    <row r="51" spans="1:52" ht="15">
      <c r="A51" s="19" t="s">
        <v>76</v>
      </c>
      <c r="B51" s="21" t="s">
        <v>1005</v>
      </c>
      <c r="C51" s="21" t="s">
        <v>359</v>
      </c>
      <c r="D51" s="19" t="s">
        <v>360</v>
      </c>
      <c r="E51" s="19" t="s">
        <v>361</v>
      </c>
      <c r="F51" s="19" t="s">
        <v>1006</v>
      </c>
      <c r="G51" s="19" t="s">
        <v>1007</v>
      </c>
      <c r="H51" s="19" t="s">
        <v>1008</v>
      </c>
      <c r="I51" s="19" t="s">
        <v>441</v>
      </c>
      <c r="J51" s="19"/>
      <c r="K51" s="19" t="s">
        <v>391</v>
      </c>
      <c r="L51" s="19" t="s">
        <v>1009</v>
      </c>
      <c r="M51" s="22" t="s">
        <v>16</v>
      </c>
      <c r="N51" s="22" t="s">
        <v>1010</v>
      </c>
      <c r="O51" s="19" t="s">
        <v>1011</v>
      </c>
      <c r="P51" s="19" t="s">
        <v>392</v>
      </c>
      <c r="Q51" s="19" t="s">
        <v>427</v>
      </c>
      <c r="R51" s="19" t="s">
        <v>571</v>
      </c>
      <c r="S51" s="19" t="s">
        <v>1012</v>
      </c>
      <c r="T51" s="19" t="s">
        <v>361</v>
      </c>
      <c r="U51" s="19" t="s">
        <v>1013</v>
      </c>
      <c r="V51" s="19" t="s">
        <v>396</v>
      </c>
      <c r="W51" s="19"/>
      <c r="X51" s="19"/>
      <c r="Y51" s="19" t="s">
        <v>1014</v>
      </c>
      <c r="Z51" s="19" t="s">
        <v>1015</v>
      </c>
      <c r="AA51" s="19" t="s">
        <v>375</v>
      </c>
      <c r="AB51" s="19" t="s">
        <v>1016</v>
      </c>
      <c r="AC51" s="19" t="s">
        <v>1017</v>
      </c>
      <c r="AD51" s="19" t="s">
        <v>1018</v>
      </c>
      <c r="AE51" s="19" t="s">
        <v>17</v>
      </c>
      <c r="AF51" s="19" t="s">
        <v>1019</v>
      </c>
      <c r="AG51" s="19" t="s">
        <v>1020</v>
      </c>
      <c r="AX51" s="19" t="str">
        <f t="shared" si="0"/>
        <v>2018-09-01</v>
      </c>
      <c r="AZ51" s="25"/>
    </row>
    <row r="52" spans="1:52" ht="15">
      <c r="A52" s="19" t="s">
        <v>95</v>
      </c>
      <c r="B52" s="21" t="s">
        <v>1021</v>
      </c>
      <c r="C52" s="21" t="s">
        <v>583</v>
      </c>
      <c r="D52" s="19" t="s">
        <v>360</v>
      </c>
      <c r="E52" s="19" t="s">
        <v>361</v>
      </c>
      <c r="F52" s="19" t="s">
        <v>1022</v>
      </c>
      <c r="G52" s="19" t="s">
        <v>1023</v>
      </c>
      <c r="H52" s="19" t="s">
        <v>1024</v>
      </c>
      <c r="I52" s="19" t="s">
        <v>441</v>
      </c>
      <c r="J52" s="19"/>
      <c r="K52" s="19" t="s">
        <v>391</v>
      </c>
      <c r="L52" s="19" t="s">
        <v>1025</v>
      </c>
      <c r="M52" s="22" t="s">
        <v>1026</v>
      </c>
      <c r="N52" s="22" t="s">
        <v>1027</v>
      </c>
      <c r="O52" s="19"/>
      <c r="P52" s="19" t="s">
        <v>392</v>
      </c>
      <c r="Q52" s="19" t="s">
        <v>393</v>
      </c>
      <c r="R52" s="19" t="s">
        <v>571</v>
      </c>
      <c r="S52" s="19" t="s">
        <v>1028</v>
      </c>
      <c r="T52" s="19" t="s">
        <v>361</v>
      </c>
      <c r="U52" s="19" t="s">
        <v>1029</v>
      </c>
      <c r="V52" s="19" t="s">
        <v>396</v>
      </c>
      <c r="W52" s="19"/>
      <c r="X52" s="19"/>
      <c r="Y52" s="19"/>
      <c r="Z52" s="19" t="s">
        <v>1030</v>
      </c>
      <c r="AA52" s="19" t="s">
        <v>375</v>
      </c>
      <c r="AB52" s="19" t="s">
        <v>1031</v>
      </c>
      <c r="AC52" s="19" t="s">
        <v>1032</v>
      </c>
      <c r="AD52" s="19" t="s">
        <v>1033</v>
      </c>
      <c r="AE52" s="19" t="s">
        <v>8</v>
      </c>
      <c r="AF52" s="19" t="s">
        <v>1034</v>
      </c>
      <c r="AG52" s="19" t="s">
        <v>1035</v>
      </c>
      <c r="AX52" s="19" t="str">
        <f t="shared" si="0"/>
        <v>2018-09-01</v>
      </c>
      <c r="AZ52" s="25"/>
    </row>
    <row r="53" spans="1:52" ht="15">
      <c r="A53" s="19" t="s">
        <v>104</v>
      </c>
      <c r="B53" s="21" t="s">
        <v>1036</v>
      </c>
      <c r="C53" s="21" t="s">
        <v>497</v>
      </c>
      <c r="D53" s="19" t="s">
        <v>386</v>
      </c>
      <c r="E53" s="19" t="s">
        <v>361</v>
      </c>
      <c r="F53" s="19" t="s">
        <v>655</v>
      </c>
      <c r="G53" s="19" t="s">
        <v>1037</v>
      </c>
      <c r="H53" s="19" t="s">
        <v>1038</v>
      </c>
      <c r="I53" s="19"/>
      <c r="J53" s="19" t="s">
        <v>381</v>
      </c>
      <c r="K53" s="19" t="s">
        <v>366</v>
      </c>
      <c r="L53" s="19" t="s">
        <v>1039</v>
      </c>
      <c r="M53" s="22" t="s">
        <v>19</v>
      </c>
      <c r="N53" s="22" t="s">
        <v>368</v>
      </c>
      <c r="O53" s="19" t="s">
        <v>1040</v>
      </c>
      <c r="P53" s="19" t="s">
        <v>369</v>
      </c>
      <c r="Q53" s="19" t="s">
        <v>1041</v>
      </c>
      <c r="R53" s="19" t="s">
        <v>370</v>
      </c>
      <c r="S53" s="19" t="s">
        <v>1042</v>
      </c>
      <c r="T53" s="19" t="s">
        <v>361</v>
      </c>
      <c r="U53" s="19" t="s">
        <v>1043</v>
      </c>
      <c r="V53" s="19"/>
      <c r="W53" s="19"/>
      <c r="X53" s="19"/>
      <c r="Y53" s="19"/>
      <c r="Z53" s="19" t="s">
        <v>1044</v>
      </c>
      <c r="AA53" s="19" t="s">
        <v>375</v>
      </c>
      <c r="AB53" s="19" t="s">
        <v>1045</v>
      </c>
      <c r="AC53" s="19" t="s">
        <v>1046</v>
      </c>
      <c r="AD53" s="19" t="s">
        <v>1047</v>
      </c>
      <c r="AE53" s="19" t="s">
        <v>19</v>
      </c>
      <c r="AF53" s="19" t="s">
        <v>368</v>
      </c>
      <c r="AG53" s="19" t="s">
        <v>368</v>
      </c>
      <c r="AX53" s="19" t="str">
        <f t="shared" si="0"/>
        <v>2018-09-01</v>
      </c>
      <c r="AZ53" s="25"/>
    </row>
    <row r="54" spans="1:52" ht="15">
      <c r="A54" s="19" t="s">
        <v>59</v>
      </c>
      <c r="B54" s="21" t="s">
        <v>1048</v>
      </c>
      <c r="C54" s="21" t="s">
        <v>842</v>
      </c>
      <c r="D54" s="19" t="s">
        <v>386</v>
      </c>
      <c r="E54" s="19" t="s">
        <v>529</v>
      </c>
      <c r="F54" s="19" t="s">
        <v>1022</v>
      </c>
      <c r="G54" s="19" t="s">
        <v>1049</v>
      </c>
      <c r="H54" s="19" t="s">
        <v>1050</v>
      </c>
      <c r="I54" s="19" t="s">
        <v>1051</v>
      </c>
      <c r="J54" s="19"/>
      <c r="K54" s="19" t="s">
        <v>391</v>
      </c>
      <c r="L54" s="19" t="s">
        <v>766</v>
      </c>
      <c r="M54" s="22" t="s">
        <v>23</v>
      </c>
      <c r="N54" s="22" t="s">
        <v>684</v>
      </c>
      <c r="O54" s="19" t="s">
        <v>1052</v>
      </c>
      <c r="P54" s="19" t="s">
        <v>392</v>
      </c>
      <c r="Q54" s="19" t="s">
        <v>393</v>
      </c>
      <c r="R54" s="19" t="s">
        <v>370</v>
      </c>
      <c r="S54" s="19" t="s">
        <v>1053</v>
      </c>
      <c r="T54" s="19" t="s">
        <v>361</v>
      </c>
      <c r="U54" s="19" t="s">
        <v>1054</v>
      </c>
      <c r="V54" s="19" t="s">
        <v>760</v>
      </c>
      <c r="W54" s="19"/>
      <c r="X54" s="19"/>
      <c r="Y54" s="19" t="s">
        <v>1055</v>
      </c>
      <c r="Z54" s="19" t="s">
        <v>1056</v>
      </c>
      <c r="AA54" s="19" t="s">
        <v>375</v>
      </c>
      <c r="AB54" s="19" t="s">
        <v>1057</v>
      </c>
      <c r="AC54" s="19" t="s">
        <v>1058</v>
      </c>
      <c r="AD54" s="19" t="s">
        <v>1059</v>
      </c>
      <c r="AE54" s="19" t="s">
        <v>23</v>
      </c>
      <c r="AF54" s="19" t="s">
        <v>766</v>
      </c>
      <c r="AG54" s="19" t="s">
        <v>766</v>
      </c>
      <c r="AX54" s="19" t="str">
        <f t="shared" si="0"/>
        <v>2018-09-01</v>
      </c>
      <c r="AZ54" s="25"/>
    </row>
    <row r="55" spans="1:52" ht="15">
      <c r="A55" s="19" t="s">
        <v>1060</v>
      </c>
      <c r="B55" s="21" t="s">
        <v>1061</v>
      </c>
      <c r="C55" s="21" t="s">
        <v>612</v>
      </c>
      <c r="D55" s="19" t="s">
        <v>386</v>
      </c>
      <c r="E55" s="19" t="s">
        <v>361</v>
      </c>
      <c r="F55" s="19" t="s">
        <v>1062</v>
      </c>
      <c r="G55" s="19" t="s">
        <v>1063</v>
      </c>
      <c r="H55" s="19" t="s">
        <v>1064</v>
      </c>
      <c r="I55" s="19" t="s">
        <v>441</v>
      </c>
      <c r="J55" s="19"/>
      <c r="K55" s="19" t="s">
        <v>424</v>
      </c>
      <c r="L55" s="19" t="s">
        <v>1065</v>
      </c>
      <c r="M55" s="22" t="s">
        <v>568</v>
      </c>
      <c r="N55" s="22" t="s">
        <v>569</v>
      </c>
      <c r="O55" s="19" t="s">
        <v>1066</v>
      </c>
      <c r="P55" s="19" t="s">
        <v>426</v>
      </c>
      <c r="Q55" s="19" t="s">
        <v>1067</v>
      </c>
      <c r="R55" s="19" t="s">
        <v>571</v>
      </c>
      <c r="S55" s="19"/>
      <c r="T55" s="19"/>
      <c r="U55" s="19" t="s">
        <v>1068</v>
      </c>
      <c r="V55" s="19" t="s">
        <v>396</v>
      </c>
      <c r="W55" s="19"/>
      <c r="X55" s="19"/>
      <c r="Y55" s="19"/>
      <c r="Z55" s="19" t="s">
        <v>1069</v>
      </c>
      <c r="AA55" s="19" t="s">
        <v>430</v>
      </c>
      <c r="AB55" s="19" t="s">
        <v>1070</v>
      </c>
      <c r="AC55" s="19" t="s">
        <v>1071</v>
      </c>
      <c r="AD55" s="19" t="s">
        <v>1072</v>
      </c>
      <c r="AE55" s="19" t="s">
        <v>9</v>
      </c>
      <c r="AF55" s="19" t="s">
        <v>1073</v>
      </c>
      <c r="AG55" s="19" t="s">
        <v>1074</v>
      </c>
      <c r="AX55" s="19" t="str">
        <f t="shared" si="0"/>
        <v>2018-09-01</v>
      </c>
      <c r="AZ55" s="25"/>
    </row>
    <row r="56" spans="1:52" ht="15">
      <c r="A56" s="19" t="s">
        <v>1075</v>
      </c>
      <c r="B56" s="21" t="s">
        <v>1076</v>
      </c>
      <c r="C56" s="21" t="s">
        <v>385</v>
      </c>
      <c r="D56" s="19" t="s">
        <v>386</v>
      </c>
      <c r="E56" s="19" t="s">
        <v>361</v>
      </c>
      <c r="F56" s="19" t="s">
        <v>655</v>
      </c>
      <c r="G56" s="19" t="s">
        <v>732</v>
      </c>
      <c r="H56" s="19" t="s">
        <v>733</v>
      </c>
      <c r="I56" s="19" t="s">
        <v>427</v>
      </c>
      <c r="J56" s="19"/>
      <c r="K56" s="19" t="s">
        <v>424</v>
      </c>
      <c r="L56" s="19" t="s">
        <v>1077</v>
      </c>
      <c r="M56" s="22" t="s">
        <v>13</v>
      </c>
      <c r="N56" s="22" t="s">
        <v>794</v>
      </c>
      <c r="O56" s="19"/>
      <c r="P56" s="19" t="s">
        <v>426</v>
      </c>
      <c r="Q56" s="19" t="s">
        <v>447</v>
      </c>
      <c r="R56" s="19" t="s">
        <v>571</v>
      </c>
      <c r="S56" s="19"/>
      <c r="T56" s="19"/>
      <c r="U56" s="19" t="s">
        <v>738</v>
      </c>
      <c r="V56" s="19" t="s">
        <v>760</v>
      </c>
      <c r="W56" s="19"/>
      <c r="X56" s="19"/>
      <c r="Y56" s="19"/>
      <c r="Z56" s="19" t="s">
        <v>1078</v>
      </c>
      <c r="AA56" s="19" t="s">
        <v>430</v>
      </c>
      <c r="AB56" s="19" t="s">
        <v>1079</v>
      </c>
      <c r="AC56" s="19" t="s">
        <v>1080</v>
      </c>
      <c r="AD56" s="19" t="s">
        <v>1081</v>
      </c>
      <c r="AE56" s="19" t="s">
        <v>13</v>
      </c>
      <c r="AF56" s="19" t="s">
        <v>794</v>
      </c>
      <c r="AG56" s="19" t="s">
        <v>802</v>
      </c>
      <c r="AX56" s="19" t="str">
        <f t="shared" si="0"/>
        <v>2018-09-01</v>
      </c>
      <c r="AZ56" s="25"/>
    </row>
    <row r="57" spans="1:52" ht="15">
      <c r="A57" s="19" t="s">
        <v>145</v>
      </c>
      <c r="B57" s="21" t="s">
        <v>1082</v>
      </c>
      <c r="C57" s="21" t="s">
        <v>583</v>
      </c>
      <c r="D57" s="19" t="s">
        <v>360</v>
      </c>
      <c r="E57" s="19" t="s">
        <v>361</v>
      </c>
      <c r="F57" s="19" t="s">
        <v>655</v>
      </c>
      <c r="G57" s="19" t="s">
        <v>1037</v>
      </c>
      <c r="H57" s="19" t="s">
        <v>1038</v>
      </c>
      <c r="I57" s="19" t="s">
        <v>441</v>
      </c>
      <c r="J57" s="19"/>
      <c r="K57" s="19" t="s">
        <v>391</v>
      </c>
      <c r="L57" s="19" t="s">
        <v>1083</v>
      </c>
      <c r="M57" s="22" t="s">
        <v>26</v>
      </c>
      <c r="N57" s="22" t="s">
        <v>556</v>
      </c>
      <c r="O57" s="19" t="s">
        <v>1084</v>
      </c>
      <c r="P57" s="19" t="s">
        <v>392</v>
      </c>
      <c r="Q57" s="19" t="s">
        <v>393</v>
      </c>
      <c r="R57" s="19" t="s">
        <v>370</v>
      </c>
      <c r="S57" s="19" t="s">
        <v>1085</v>
      </c>
      <c r="T57" s="19" t="s">
        <v>361</v>
      </c>
      <c r="U57" s="19" t="s">
        <v>1043</v>
      </c>
      <c r="V57" s="19" t="s">
        <v>1086</v>
      </c>
      <c r="W57" s="19"/>
      <c r="X57" s="19"/>
      <c r="Y57" s="19"/>
      <c r="Z57" s="19" t="s">
        <v>1087</v>
      </c>
      <c r="AA57" s="19" t="s">
        <v>375</v>
      </c>
      <c r="AB57" s="19" t="s">
        <v>1088</v>
      </c>
      <c r="AC57" s="19" t="s">
        <v>1046</v>
      </c>
      <c r="AD57" s="19" t="s">
        <v>1089</v>
      </c>
      <c r="AE57" s="19" t="s">
        <v>26</v>
      </c>
      <c r="AF57" s="19" t="s">
        <v>556</v>
      </c>
      <c r="AG57" s="19" t="s">
        <v>556</v>
      </c>
      <c r="AX57" s="19" t="str">
        <f t="shared" si="0"/>
        <v>2018-09-01</v>
      </c>
      <c r="AZ57" s="25"/>
    </row>
    <row r="58" spans="1:52" ht="15">
      <c r="A58" s="19" t="s">
        <v>1090</v>
      </c>
      <c r="B58" s="21" t="s">
        <v>1091</v>
      </c>
      <c r="C58" s="21" t="s">
        <v>497</v>
      </c>
      <c r="D58" s="19" t="s">
        <v>386</v>
      </c>
      <c r="E58" s="19" t="s">
        <v>361</v>
      </c>
      <c r="F58" s="19" t="s">
        <v>680</v>
      </c>
      <c r="G58" s="19" t="s">
        <v>946</v>
      </c>
      <c r="H58" s="19" t="s">
        <v>947</v>
      </c>
      <c r="I58" s="19" t="s">
        <v>423</v>
      </c>
      <c r="J58" s="19"/>
      <c r="K58" s="19" t="s">
        <v>391</v>
      </c>
      <c r="L58" s="19" t="s">
        <v>1092</v>
      </c>
      <c r="M58" s="22" t="s">
        <v>26</v>
      </c>
      <c r="N58" s="22" t="s">
        <v>556</v>
      </c>
      <c r="O58" s="19" t="s">
        <v>391</v>
      </c>
      <c r="P58" s="19" t="s">
        <v>392</v>
      </c>
      <c r="Q58" s="19" t="s">
        <v>447</v>
      </c>
      <c r="R58" s="19" t="s">
        <v>370</v>
      </c>
      <c r="S58" s="19" t="s">
        <v>1093</v>
      </c>
      <c r="T58" s="19" t="s">
        <v>361</v>
      </c>
      <c r="U58" s="19" t="s">
        <v>951</v>
      </c>
      <c r="V58" s="19" t="s">
        <v>396</v>
      </c>
      <c r="W58" s="19"/>
      <c r="X58" s="19"/>
      <c r="Y58" s="19"/>
      <c r="Z58" s="19" t="s">
        <v>1094</v>
      </c>
      <c r="AA58" s="19" t="s">
        <v>375</v>
      </c>
      <c r="AB58" s="19" t="s">
        <v>1095</v>
      </c>
      <c r="AC58" s="19" t="s">
        <v>955</v>
      </c>
      <c r="AD58" s="19" t="s">
        <v>1096</v>
      </c>
      <c r="AE58" s="19" t="s">
        <v>26</v>
      </c>
      <c r="AF58" s="19" t="s">
        <v>556</v>
      </c>
      <c r="AG58" s="19" t="s">
        <v>556</v>
      </c>
      <c r="AX58" s="19" t="str">
        <f t="shared" si="0"/>
        <v>2018-09-01</v>
      </c>
      <c r="AZ58" s="25"/>
    </row>
    <row r="59" spans="1:52" ht="15">
      <c r="A59" s="19" t="s">
        <v>144</v>
      </c>
      <c r="B59" s="21" t="s">
        <v>1097</v>
      </c>
      <c r="C59" s="21" t="s">
        <v>583</v>
      </c>
      <c r="D59" s="19" t="s">
        <v>360</v>
      </c>
      <c r="E59" s="19" t="s">
        <v>361</v>
      </c>
      <c r="F59" s="19" t="s">
        <v>1098</v>
      </c>
      <c r="G59" s="19" t="s">
        <v>1099</v>
      </c>
      <c r="H59" s="19" t="s">
        <v>1100</v>
      </c>
      <c r="I59" s="19" t="s">
        <v>997</v>
      </c>
      <c r="J59" s="19"/>
      <c r="K59" s="19" t="s">
        <v>391</v>
      </c>
      <c r="L59" s="19" t="s">
        <v>783</v>
      </c>
      <c r="M59" s="22" t="s">
        <v>26</v>
      </c>
      <c r="N59" s="22" t="s">
        <v>556</v>
      </c>
      <c r="O59" s="19"/>
      <c r="P59" s="19" t="s">
        <v>392</v>
      </c>
      <c r="Q59" s="19" t="s">
        <v>427</v>
      </c>
      <c r="R59" s="19" t="s">
        <v>571</v>
      </c>
      <c r="S59" s="19" t="s">
        <v>1101</v>
      </c>
      <c r="T59" s="19" t="s">
        <v>361</v>
      </c>
      <c r="U59" s="19" t="s">
        <v>1102</v>
      </c>
      <c r="V59" s="19" t="s">
        <v>396</v>
      </c>
      <c r="W59" s="19"/>
      <c r="X59" s="19"/>
      <c r="Y59" s="19"/>
      <c r="Z59" s="19" t="s">
        <v>1103</v>
      </c>
      <c r="AA59" s="19" t="s">
        <v>375</v>
      </c>
      <c r="AB59" s="19" t="s">
        <v>1104</v>
      </c>
      <c r="AC59" s="19" t="s">
        <v>1105</v>
      </c>
      <c r="AD59" s="19" t="s">
        <v>1106</v>
      </c>
      <c r="AE59" s="19" t="s">
        <v>26</v>
      </c>
      <c r="AF59" s="19" t="s">
        <v>556</v>
      </c>
      <c r="AG59" s="19" t="s">
        <v>556</v>
      </c>
      <c r="AX59" s="19" t="str">
        <f t="shared" si="0"/>
        <v>2018-09-01</v>
      </c>
      <c r="AZ59" s="25"/>
    </row>
    <row r="60" spans="1:52" ht="15">
      <c r="A60" s="19" t="s">
        <v>114</v>
      </c>
      <c r="B60" s="21" t="s">
        <v>1107</v>
      </c>
      <c r="C60" s="21" t="s">
        <v>437</v>
      </c>
      <c r="D60" s="19" t="s">
        <v>360</v>
      </c>
      <c r="E60" s="19" t="s">
        <v>361</v>
      </c>
      <c r="F60" s="19" t="s">
        <v>629</v>
      </c>
      <c r="G60" s="19" t="s">
        <v>1108</v>
      </c>
      <c r="H60" s="19" t="s">
        <v>1109</v>
      </c>
      <c r="I60" s="19"/>
      <c r="J60" s="19" t="s">
        <v>365</v>
      </c>
      <c r="K60" s="19" t="s">
        <v>366</v>
      </c>
      <c r="L60" s="19" t="s">
        <v>1110</v>
      </c>
      <c r="M60" s="22" t="s">
        <v>12</v>
      </c>
      <c r="N60" s="22" t="s">
        <v>390</v>
      </c>
      <c r="O60" s="19"/>
      <c r="P60" s="19" t="s">
        <v>369</v>
      </c>
      <c r="Q60" s="19" t="s">
        <v>1111</v>
      </c>
      <c r="R60" s="19" t="s">
        <v>370</v>
      </c>
      <c r="S60" s="19" t="s">
        <v>1112</v>
      </c>
      <c r="T60" s="19" t="s">
        <v>361</v>
      </c>
      <c r="U60" s="19" t="s">
        <v>1113</v>
      </c>
      <c r="V60" s="19"/>
      <c r="W60" s="19"/>
      <c r="X60" s="19"/>
      <c r="Y60" s="19" t="s">
        <v>1114</v>
      </c>
      <c r="Z60" s="19" t="s">
        <v>1115</v>
      </c>
      <c r="AA60" s="19" t="s">
        <v>375</v>
      </c>
      <c r="AB60" s="19" t="s">
        <v>1116</v>
      </c>
      <c r="AC60" s="19" t="s">
        <v>1117</v>
      </c>
      <c r="AD60" s="19" t="s">
        <v>1118</v>
      </c>
      <c r="AE60" s="19" t="s">
        <v>23</v>
      </c>
      <c r="AF60" s="19" t="s">
        <v>766</v>
      </c>
      <c r="AG60" s="19" t="s">
        <v>766</v>
      </c>
      <c r="AX60" s="19" t="str">
        <f t="shared" si="0"/>
        <v>2018-09-01</v>
      </c>
    </row>
    <row r="61" spans="1:52" ht="15">
      <c r="A61" s="19" t="s">
        <v>154</v>
      </c>
      <c r="B61" s="21" t="s">
        <v>1119</v>
      </c>
      <c r="C61" s="21" t="s">
        <v>583</v>
      </c>
      <c r="D61" s="19" t="s">
        <v>360</v>
      </c>
      <c r="E61" s="19" t="s">
        <v>361</v>
      </c>
      <c r="F61" s="19" t="s">
        <v>629</v>
      </c>
      <c r="G61" s="19" t="s">
        <v>1120</v>
      </c>
      <c r="H61" s="19" t="s">
        <v>1121</v>
      </c>
      <c r="I61" s="19" t="s">
        <v>997</v>
      </c>
      <c r="J61" s="19"/>
      <c r="K61" s="19" t="s">
        <v>391</v>
      </c>
      <c r="L61" s="19" t="s">
        <v>1122</v>
      </c>
      <c r="M61" s="22" t="s">
        <v>1026</v>
      </c>
      <c r="N61" s="22" t="s">
        <v>1027</v>
      </c>
      <c r="O61" s="19"/>
      <c r="P61" s="19" t="s">
        <v>392</v>
      </c>
      <c r="Q61" s="19" t="s">
        <v>427</v>
      </c>
      <c r="R61" s="19" t="s">
        <v>571</v>
      </c>
      <c r="S61" s="19" t="s">
        <v>1123</v>
      </c>
      <c r="T61" s="19" t="s">
        <v>361</v>
      </c>
      <c r="U61" s="19" t="s">
        <v>1124</v>
      </c>
      <c r="V61" s="19" t="s">
        <v>396</v>
      </c>
      <c r="W61" s="19"/>
      <c r="X61" s="19"/>
      <c r="Y61" s="19"/>
      <c r="Z61" s="19" t="s">
        <v>1125</v>
      </c>
      <c r="AA61" s="19" t="s">
        <v>375</v>
      </c>
      <c r="AB61" s="19" t="s">
        <v>1126</v>
      </c>
      <c r="AC61" s="19" t="s">
        <v>1127</v>
      </c>
      <c r="AD61" s="19" t="s">
        <v>1128</v>
      </c>
      <c r="AE61" s="19" t="s">
        <v>8</v>
      </c>
      <c r="AF61" s="19" t="s">
        <v>1034</v>
      </c>
      <c r="AG61" s="19" t="s">
        <v>1129</v>
      </c>
      <c r="AX61" s="19" t="str">
        <f t="shared" si="0"/>
        <v>2018-09-01</v>
      </c>
    </row>
    <row r="62" spans="1:52" ht="15">
      <c r="A62" s="19" t="s">
        <v>89</v>
      </c>
      <c r="B62" s="21" t="s">
        <v>1130</v>
      </c>
      <c r="C62" s="21" t="s">
        <v>359</v>
      </c>
      <c r="D62" s="19" t="s">
        <v>360</v>
      </c>
      <c r="E62" s="19" t="s">
        <v>361</v>
      </c>
      <c r="F62" s="19" t="s">
        <v>404</v>
      </c>
      <c r="G62" s="19" t="s">
        <v>1131</v>
      </c>
      <c r="H62" s="19" t="s">
        <v>1132</v>
      </c>
      <c r="I62" s="19" t="s">
        <v>423</v>
      </c>
      <c r="J62" s="19"/>
      <c r="K62" s="19" t="s">
        <v>391</v>
      </c>
      <c r="L62" s="19" t="s">
        <v>569</v>
      </c>
      <c r="M62" s="22" t="s">
        <v>568</v>
      </c>
      <c r="N62" s="22" t="s">
        <v>569</v>
      </c>
      <c r="O62" s="19"/>
      <c r="P62" s="19" t="s">
        <v>392</v>
      </c>
      <c r="Q62" s="19" t="s">
        <v>427</v>
      </c>
      <c r="R62" s="19" t="s">
        <v>370</v>
      </c>
      <c r="S62" s="19" t="s">
        <v>1133</v>
      </c>
      <c r="T62" s="19" t="s">
        <v>361</v>
      </c>
      <c r="U62" s="19" t="s">
        <v>1134</v>
      </c>
      <c r="V62" s="19" t="s">
        <v>1086</v>
      </c>
      <c r="W62" s="19"/>
      <c r="X62" s="19"/>
      <c r="Y62" s="19"/>
      <c r="Z62" s="19" t="s">
        <v>1135</v>
      </c>
      <c r="AA62" s="19" t="s">
        <v>375</v>
      </c>
      <c r="AB62" s="19" t="s">
        <v>1136</v>
      </c>
      <c r="AC62" s="19" t="s">
        <v>1137</v>
      </c>
      <c r="AD62" s="19" t="s">
        <v>1138</v>
      </c>
      <c r="AE62" s="19" t="s">
        <v>9</v>
      </c>
      <c r="AF62" s="19" t="s">
        <v>1073</v>
      </c>
      <c r="AG62" s="19" t="s">
        <v>1074</v>
      </c>
      <c r="AX62" s="19" t="str">
        <f t="shared" si="0"/>
        <v>2018-09-01</v>
      </c>
    </row>
    <row r="63" spans="1:52" ht="15">
      <c r="A63" s="19" t="s">
        <v>64</v>
      </c>
      <c r="B63" s="21" t="s">
        <v>1139</v>
      </c>
      <c r="C63" s="21" t="s">
        <v>842</v>
      </c>
      <c r="D63" s="19" t="s">
        <v>386</v>
      </c>
      <c r="E63" s="19" t="s">
        <v>529</v>
      </c>
      <c r="F63" s="19" t="s">
        <v>1140</v>
      </c>
      <c r="G63" s="19" t="s">
        <v>1141</v>
      </c>
      <c r="H63" s="19" t="s">
        <v>1142</v>
      </c>
      <c r="I63" s="19"/>
      <c r="J63" s="19" t="s">
        <v>381</v>
      </c>
      <c r="K63" s="19" t="s">
        <v>366</v>
      </c>
      <c r="L63" s="19" t="s">
        <v>1143</v>
      </c>
      <c r="M63" s="22" t="s">
        <v>820</v>
      </c>
      <c r="N63" s="22" t="s">
        <v>821</v>
      </c>
      <c r="O63" s="19"/>
      <c r="P63" s="19" t="s">
        <v>369</v>
      </c>
      <c r="Q63" s="19" t="s">
        <v>1144</v>
      </c>
      <c r="R63" s="19" t="s">
        <v>370</v>
      </c>
      <c r="S63" s="19" t="s">
        <v>1145</v>
      </c>
      <c r="T63" s="19" t="s">
        <v>361</v>
      </c>
      <c r="U63" s="19" t="s">
        <v>1146</v>
      </c>
      <c r="V63" s="19"/>
      <c r="W63" s="19"/>
      <c r="X63" s="19"/>
      <c r="Y63" s="19" t="s">
        <v>1147</v>
      </c>
      <c r="Z63" s="19" t="s">
        <v>1148</v>
      </c>
      <c r="AA63" s="19" t="s">
        <v>375</v>
      </c>
      <c r="AB63" s="19" t="s">
        <v>1149</v>
      </c>
      <c r="AC63" s="19" t="s">
        <v>1150</v>
      </c>
      <c r="AD63" s="19" t="s">
        <v>1151</v>
      </c>
      <c r="AE63" s="19" t="s">
        <v>14</v>
      </c>
      <c r="AF63" s="19" t="s">
        <v>693</v>
      </c>
      <c r="AG63" s="19" t="s">
        <v>693</v>
      </c>
      <c r="AX63" s="19" t="str">
        <f t="shared" si="0"/>
        <v>2018-09-01</v>
      </c>
    </row>
    <row r="64" spans="1:52" ht="15">
      <c r="A64" s="19" t="s">
        <v>72</v>
      </c>
      <c r="B64" s="21" t="s">
        <v>1152</v>
      </c>
      <c r="C64" s="21" t="s">
        <v>359</v>
      </c>
      <c r="D64" s="19" t="s">
        <v>360</v>
      </c>
      <c r="E64" s="19" t="s">
        <v>361</v>
      </c>
      <c r="F64" s="19" t="s">
        <v>680</v>
      </c>
      <c r="G64" s="19" t="s">
        <v>1153</v>
      </c>
      <c r="H64" s="19" t="s">
        <v>1154</v>
      </c>
      <c r="I64" s="19" t="s">
        <v>997</v>
      </c>
      <c r="J64" s="19"/>
      <c r="K64" s="19" t="s">
        <v>391</v>
      </c>
      <c r="L64" s="19" t="s">
        <v>1155</v>
      </c>
      <c r="M64" s="22" t="s">
        <v>24</v>
      </c>
      <c r="N64" s="22" t="s">
        <v>1156</v>
      </c>
      <c r="O64" s="19" t="s">
        <v>1157</v>
      </c>
      <c r="P64" s="19" t="s">
        <v>392</v>
      </c>
      <c r="Q64" s="19" t="s">
        <v>1158</v>
      </c>
      <c r="R64" s="19" t="s">
        <v>571</v>
      </c>
      <c r="S64" s="19" t="s">
        <v>1159</v>
      </c>
      <c r="T64" s="19" t="s">
        <v>361</v>
      </c>
      <c r="U64" s="19" t="s">
        <v>1160</v>
      </c>
      <c r="V64" s="19" t="s">
        <v>760</v>
      </c>
      <c r="W64" s="19"/>
      <c r="X64" s="19"/>
      <c r="Y64" s="19"/>
      <c r="Z64" s="19" t="s">
        <v>1161</v>
      </c>
      <c r="AA64" s="19" t="s">
        <v>375</v>
      </c>
      <c r="AB64" s="19" t="s">
        <v>1162</v>
      </c>
      <c r="AC64" s="19" t="s">
        <v>1163</v>
      </c>
      <c r="AD64" s="19" t="s">
        <v>1164</v>
      </c>
      <c r="AE64" s="19" t="s">
        <v>24</v>
      </c>
      <c r="AF64" s="19" t="s">
        <v>1156</v>
      </c>
      <c r="AG64" s="19" t="s">
        <v>1156</v>
      </c>
      <c r="AX64" s="19" t="str">
        <f t="shared" si="0"/>
        <v>2018-09-01</v>
      </c>
    </row>
    <row r="65" spans="1:50" ht="15">
      <c r="A65" s="19" t="s">
        <v>1165</v>
      </c>
      <c r="B65" s="21" t="s">
        <v>1166</v>
      </c>
      <c r="C65" s="21" t="s">
        <v>437</v>
      </c>
      <c r="D65" s="19" t="s">
        <v>360</v>
      </c>
      <c r="E65" s="19" t="s">
        <v>361</v>
      </c>
      <c r="F65" s="19" t="s">
        <v>804</v>
      </c>
      <c r="G65" s="19" t="s">
        <v>1167</v>
      </c>
      <c r="H65" s="19" t="s">
        <v>1168</v>
      </c>
      <c r="I65" s="19" t="s">
        <v>997</v>
      </c>
      <c r="J65" s="19"/>
      <c r="K65" s="19" t="s">
        <v>442</v>
      </c>
      <c r="L65" s="19" t="s">
        <v>1169</v>
      </c>
      <c r="M65" s="22" t="s">
        <v>26</v>
      </c>
      <c r="N65" s="22" t="s">
        <v>556</v>
      </c>
      <c r="O65" s="19" t="s">
        <v>1170</v>
      </c>
      <c r="P65" s="19" t="s">
        <v>446</v>
      </c>
      <c r="Q65" s="19" t="s">
        <v>427</v>
      </c>
      <c r="R65" s="19" t="s">
        <v>448</v>
      </c>
      <c r="S65" s="19"/>
      <c r="T65" s="19"/>
      <c r="U65" s="19" t="s">
        <v>1171</v>
      </c>
      <c r="V65" s="19" t="s">
        <v>396</v>
      </c>
      <c r="W65" s="19"/>
      <c r="X65" s="19"/>
      <c r="Y65" s="19"/>
      <c r="Z65" s="19" t="s">
        <v>1172</v>
      </c>
      <c r="AA65" s="19" t="s">
        <v>430</v>
      </c>
      <c r="AB65" s="19" t="s">
        <v>1173</v>
      </c>
      <c r="AC65" s="19" t="s">
        <v>1174</v>
      </c>
      <c r="AD65" s="19" t="s">
        <v>1175</v>
      </c>
      <c r="AE65" s="19" t="s">
        <v>26</v>
      </c>
      <c r="AF65" s="19" t="s">
        <v>556</v>
      </c>
      <c r="AG65" s="19" t="s">
        <v>556</v>
      </c>
      <c r="AX65" s="19" t="str">
        <f t="shared" si="0"/>
        <v>2018-09-01</v>
      </c>
    </row>
    <row r="66" spans="1:50" ht="15">
      <c r="A66" s="19" t="s">
        <v>96</v>
      </c>
      <c r="B66" s="21" t="s">
        <v>1176</v>
      </c>
      <c r="C66" s="21" t="s">
        <v>359</v>
      </c>
      <c r="D66" s="19" t="s">
        <v>360</v>
      </c>
      <c r="E66" s="19" t="s">
        <v>361</v>
      </c>
      <c r="F66" s="19" t="s">
        <v>850</v>
      </c>
      <c r="G66" s="19" t="s">
        <v>1177</v>
      </c>
      <c r="H66" s="19" t="s">
        <v>1178</v>
      </c>
      <c r="I66" s="19" t="s">
        <v>441</v>
      </c>
      <c r="J66" s="19"/>
      <c r="K66" s="19" t="s">
        <v>391</v>
      </c>
      <c r="L66" s="19" t="s">
        <v>1179</v>
      </c>
      <c r="M66" s="22" t="s">
        <v>19</v>
      </c>
      <c r="N66" s="22" t="s">
        <v>368</v>
      </c>
      <c r="O66" s="19"/>
      <c r="P66" s="19" t="s">
        <v>392</v>
      </c>
      <c r="Q66" s="19" t="s">
        <v>427</v>
      </c>
      <c r="R66" s="19" t="s">
        <v>370</v>
      </c>
      <c r="S66" s="19" t="s">
        <v>1180</v>
      </c>
      <c r="T66" s="19" t="s">
        <v>361</v>
      </c>
      <c r="U66" s="19" t="s">
        <v>1181</v>
      </c>
      <c r="V66" s="19" t="s">
        <v>396</v>
      </c>
      <c r="W66" s="19"/>
      <c r="X66" s="19"/>
      <c r="Y66" s="19"/>
      <c r="Z66" s="19" t="s">
        <v>1182</v>
      </c>
      <c r="AA66" s="19" t="s">
        <v>375</v>
      </c>
      <c r="AB66" s="19" t="s">
        <v>1183</v>
      </c>
      <c r="AC66" s="19" t="s">
        <v>1184</v>
      </c>
      <c r="AD66" s="19" t="s">
        <v>1185</v>
      </c>
      <c r="AE66" s="19" t="s">
        <v>19</v>
      </c>
      <c r="AF66" s="19" t="s">
        <v>368</v>
      </c>
      <c r="AG66" s="19" t="s">
        <v>368</v>
      </c>
      <c r="AX66" s="19" t="str">
        <f t="shared" si="0"/>
        <v>2018-09-01</v>
      </c>
    </row>
    <row r="67" spans="1:50" ht="15">
      <c r="A67" s="19" t="s">
        <v>53</v>
      </c>
      <c r="B67" s="21" t="s">
        <v>1186</v>
      </c>
      <c r="C67" s="21" t="s">
        <v>359</v>
      </c>
      <c r="D67" s="19" t="s">
        <v>360</v>
      </c>
      <c r="E67" s="19" t="s">
        <v>361</v>
      </c>
      <c r="F67" s="19" t="s">
        <v>530</v>
      </c>
      <c r="G67" s="19" t="s">
        <v>1187</v>
      </c>
      <c r="H67" s="19" t="s">
        <v>1188</v>
      </c>
      <c r="I67" s="19"/>
      <c r="J67" s="19" t="s">
        <v>365</v>
      </c>
      <c r="K67" s="19" t="s">
        <v>366</v>
      </c>
      <c r="L67" s="19" t="s">
        <v>766</v>
      </c>
      <c r="M67" s="22" t="s">
        <v>23</v>
      </c>
      <c r="N67" s="22" t="s">
        <v>684</v>
      </c>
      <c r="O67" s="19" t="s">
        <v>1189</v>
      </c>
      <c r="P67" s="19" t="s">
        <v>369</v>
      </c>
      <c r="Q67" s="19" t="s">
        <v>447</v>
      </c>
      <c r="R67" s="19" t="s">
        <v>370</v>
      </c>
      <c r="S67" s="19" t="s">
        <v>1190</v>
      </c>
      <c r="T67" s="19" t="s">
        <v>361</v>
      </c>
      <c r="U67" s="19" t="s">
        <v>1191</v>
      </c>
      <c r="V67" s="19"/>
      <c r="W67" s="19"/>
      <c r="X67" s="19"/>
      <c r="Y67" s="19" t="s">
        <v>1192</v>
      </c>
      <c r="Z67" s="19" t="s">
        <v>1193</v>
      </c>
      <c r="AA67" s="19" t="s">
        <v>375</v>
      </c>
      <c r="AB67" s="19" t="s">
        <v>1194</v>
      </c>
      <c r="AC67" s="19" t="s">
        <v>1195</v>
      </c>
      <c r="AD67" s="19" t="s">
        <v>1196</v>
      </c>
      <c r="AE67" s="19" t="s">
        <v>23</v>
      </c>
      <c r="AF67" s="19" t="s">
        <v>766</v>
      </c>
      <c r="AG67" s="19" t="s">
        <v>766</v>
      </c>
      <c r="AX67" s="19" t="str">
        <f t="shared" ref="AX67:AX130" si="1">TEXT(AD67,"YYYY-MM-DD")</f>
        <v>2018-09-01</v>
      </c>
    </row>
    <row r="68" spans="1:50" ht="15">
      <c r="A68" s="19" t="s">
        <v>1197</v>
      </c>
      <c r="B68" s="21" t="s">
        <v>1198</v>
      </c>
      <c r="C68" s="21" t="s">
        <v>437</v>
      </c>
      <c r="D68" s="19" t="s">
        <v>360</v>
      </c>
      <c r="E68" s="19" t="s">
        <v>361</v>
      </c>
      <c r="F68" s="19" t="s">
        <v>850</v>
      </c>
      <c r="G68" s="19" t="s">
        <v>1199</v>
      </c>
      <c r="H68" s="19" t="s">
        <v>1200</v>
      </c>
      <c r="I68" s="19" t="s">
        <v>997</v>
      </c>
      <c r="J68" s="19"/>
      <c r="K68" s="19" t="s">
        <v>391</v>
      </c>
      <c r="L68" s="19" t="s">
        <v>1201</v>
      </c>
      <c r="M68" s="22" t="s">
        <v>874</v>
      </c>
      <c r="N68" s="22" t="s">
        <v>1202</v>
      </c>
      <c r="O68" s="19"/>
      <c r="P68" s="19" t="s">
        <v>392</v>
      </c>
      <c r="Q68" s="19" t="s">
        <v>393</v>
      </c>
      <c r="R68" s="19" t="s">
        <v>571</v>
      </c>
      <c r="S68" s="19" t="s">
        <v>1203</v>
      </c>
      <c r="T68" s="19" t="s">
        <v>361</v>
      </c>
      <c r="U68" s="19" t="s">
        <v>1204</v>
      </c>
      <c r="V68" s="19" t="s">
        <v>760</v>
      </c>
      <c r="W68" s="19"/>
      <c r="X68" s="19"/>
      <c r="Y68" s="19"/>
      <c r="Z68" s="19" t="s">
        <v>1205</v>
      </c>
      <c r="AA68" s="19" t="s">
        <v>375</v>
      </c>
      <c r="AB68" s="19" t="s">
        <v>1206</v>
      </c>
      <c r="AC68" s="19" t="s">
        <v>1207</v>
      </c>
      <c r="AD68" s="19" t="s">
        <v>1208</v>
      </c>
      <c r="AE68" s="19" t="s">
        <v>26</v>
      </c>
      <c r="AF68" s="19" t="s">
        <v>556</v>
      </c>
      <c r="AG68" s="19" t="s">
        <v>556</v>
      </c>
      <c r="AX68" s="19" t="str">
        <f t="shared" si="1"/>
        <v>2018-09-01</v>
      </c>
    </row>
    <row r="69" spans="1:50" ht="15">
      <c r="A69" s="19" t="s">
        <v>1209</v>
      </c>
      <c r="B69" s="21" t="s">
        <v>1210</v>
      </c>
      <c r="C69" s="21" t="s">
        <v>385</v>
      </c>
      <c r="D69" s="19" t="s">
        <v>386</v>
      </c>
      <c r="E69" s="19" t="s">
        <v>361</v>
      </c>
      <c r="F69" s="19" t="s">
        <v>471</v>
      </c>
      <c r="G69" s="19" t="s">
        <v>484</v>
      </c>
      <c r="H69" s="19" t="s">
        <v>485</v>
      </c>
      <c r="I69" s="19" t="s">
        <v>441</v>
      </c>
      <c r="J69" s="19"/>
      <c r="K69" s="19" t="s">
        <v>391</v>
      </c>
      <c r="L69" s="19" t="s">
        <v>1211</v>
      </c>
      <c r="M69" s="22" t="s">
        <v>26</v>
      </c>
      <c r="N69" s="22" t="s">
        <v>556</v>
      </c>
      <c r="O69" s="19"/>
      <c r="P69" s="19" t="s">
        <v>392</v>
      </c>
      <c r="Q69" s="19" t="s">
        <v>487</v>
      </c>
      <c r="R69" s="19" t="s">
        <v>571</v>
      </c>
      <c r="S69" s="19" t="s">
        <v>1212</v>
      </c>
      <c r="T69" s="19" t="s">
        <v>361</v>
      </c>
      <c r="U69" s="19" t="s">
        <v>489</v>
      </c>
      <c r="V69" s="19" t="s">
        <v>396</v>
      </c>
      <c r="W69" s="19"/>
      <c r="X69" s="19"/>
      <c r="Y69" s="19"/>
      <c r="Z69" s="19" t="s">
        <v>1213</v>
      </c>
      <c r="AA69" s="19" t="s">
        <v>375</v>
      </c>
      <c r="AB69" s="19" t="s">
        <v>1214</v>
      </c>
      <c r="AC69" s="19" t="s">
        <v>1215</v>
      </c>
      <c r="AD69" s="19" t="s">
        <v>1216</v>
      </c>
      <c r="AE69" s="19" t="s">
        <v>26</v>
      </c>
      <c r="AF69" s="19" t="s">
        <v>556</v>
      </c>
      <c r="AG69" s="19" t="s">
        <v>556</v>
      </c>
      <c r="AX69" s="19" t="str">
        <f t="shared" si="1"/>
        <v>2018-09-01</v>
      </c>
    </row>
    <row r="70" spans="1:50" ht="15">
      <c r="A70" s="19" t="s">
        <v>70</v>
      </c>
      <c r="B70" s="21" t="s">
        <v>1217</v>
      </c>
      <c r="C70" s="21" t="s">
        <v>385</v>
      </c>
      <c r="D70" s="19" t="s">
        <v>386</v>
      </c>
      <c r="E70" s="19" t="s">
        <v>361</v>
      </c>
      <c r="F70" s="19" t="s">
        <v>666</v>
      </c>
      <c r="G70" s="19" t="s">
        <v>1218</v>
      </c>
      <c r="H70" s="19" t="s">
        <v>1219</v>
      </c>
      <c r="I70" s="19" t="s">
        <v>909</v>
      </c>
      <c r="J70" s="19"/>
      <c r="K70" s="19" t="s">
        <v>391</v>
      </c>
      <c r="L70" s="19" t="s">
        <v>1220</v>
      </c>
      <c r="M70" s="22" t="s">
        <v>6</v>
      </c>
      <c r="N70" s="22" t="s">
        <v>588</v>
      </c>
      <c r="O70" s="19"/>
      <c r="P70" s="19" t="s">
        <v>392</v>
      </c>
      <c r="Q70" s="19"/>
      <c r="R70" s="19" t="s">
        <v>370</v>
      </c>
      <c r="S70" s="19" t="s">
        <v>1221</v>
      </c>
      <c r="T70" s="19" t="s">
        <v>361</v>
      </c>
      <c r="U70" s="19" t="s">
        <v>1222</v>
      </c>
      <c r="V70" s="19" t="s">
        <v>396</v>
      </c>
      <c r="W70" s="19"/>
      <c r="X70" s="19"/>
      <c r="Y70" s="19"/>
      <c r="Z70" s="19" t="s">
        <v>1223</v>
      </c>
      <c r="AA70" s="19" t="s">
        <v>375</v>
      </c>
      <c r="AB70" s="19" t="s">
        <v>1224</v>
      </c>
      <c r="AC70" s="19" t="s">
        <v>1225</v>
      </c>
      <c r="AD70" s="19" t="s">
        <v>1226</v>
      </c>
      <c r="AE70" s="19" t="s">
        <v>6</v>
      </c>
      <c r="AF70" s="19" t="s">
        <v>594</v>
      </c>
      <c r="AG70" s="19" t="s">
        <v>594</v>
      </c>
      <c r="AX70" s="19" t="str">
        <f t="shared" si="1"/>
        <v>2018-09-01</v>
      </c>
    </row>
    <row r="71" spans="1:50" ht="15">
      <c r="A71" s="19" t="s">
        <v>84</v>
      </c>
      <c r="B71" s="21" t="s">
        <v>1227</v>
      </c>
      <c r="C71" s="21" t="s">
        <v>842</v>
      </c>
      <c r="D71" s="19" t="s">
        <v>386</v>
      </c>
      <c r="E71" s="19" t="s">
        <v>529</v>
      </c>
      <c r="F71" s="19" t="s">
        <v>1098</v>
      </c>
      <c r="G71" s="19" t="s">
        <v>1228</v>
      </c>
      <c r="H71" s="19" t="s">
        <v>1229</v>
      </c>
      <c r="I71" s="19" t="s">
        <v>1230</v>
      </c>
      <c r="J71" s="19"/>
      <c r="K71" s="19" t="s">
        <v>391</v>
      </c>
      <c r="L71" s="19" t="s">
        <v>579</v>
      </c>
      <c r="M71" s="22" t="s">
        <v>568</v>
      </c>
      <c r="N71" s="22" t="s">
        <v>569</v>
      </c>
      <c r="O71" s="19" t="s">
        <v>1231</v>
      </c>
      <c r="P71" s="19" t="s">
        <v>392</v>
      </c>
      <c r="Q71" s="19" t="s">
        <v>393</v>
      </c>
      <c r="R71" s="19" t="s">
        <v>370</v>
      </c>
      <c r="S71" s="19" t="s">
        <v>1232</v>
      </c>
      <c r="T71" s="19" t="s">
        <v>361</v>
      </c>
      <c r="U71" s="19" t="s">
        <v>1233</v>
      </c>
      <c r="V71" s="19" t="s">
        <v>396</v>
      </c>
      <c r="W71" s="19"/>
      <c r="X71" s="19"/>
      <c r="Y71" s="19"/>
      <c r="Z71" s="19" t="s">
        <v>1234</v>
      </c>
      <c r="AA71" s="19" t="s">
        <v>375</v>
      </c>
      <c r="AB71" s="19" t="s">
        <v>1235</v>
      </c>
      <c r="AC71" s="19" t="s">
        <v>1236</v>
      </c>
      <c r="AD71" s="19" t="s">
        <v>1237</v>
      </c>
      <c r="AE71" s="19" t="s">
        <v>9</v>
      </c>
      <c r="AF71" s="19" t="s">
        <v>578</v>
      </c>
      <c r="AG71" s="19" t="s">
        <v>579</v>
      </c>
      <c r="AX71" s="19" t="str">
        <f t="shared" si="1"/>
        <v>2018-09-01</v>
      </c>
    </row>
    <row r="72" spans="1:50" ht="15">
      <c r="A72" s="19" t="s">
        <v>153</v>
      </c>
      <c r="B72" s="21" t="s">
        <v>1238</v>
      </c>
      <c r="C72" s="21" t="s">
        <v>385</v>
      </c>
      <c r="D72" s="19" t="s">
        <v>386</v>
      </c>
      <c r="E72" s="19" t="s">
        <v>361</v>
      </c>
      <c r="F72" s="19" t="s">
        <v>1239</v>
      </c>
      <c r="G72" s="19" t="s">
        <v>1240</v>
      </c>
      <c r="H72" s="19" t="s">
        <v>1241</v>
      </c>
      <c r="I72" s="19" t="s">
        <v>441</v>
      </c>
      <c r="J72" s="19"/>
      <c r="K72" s="19" t="s">
        <v>391</v>
      </c>
      <c r="L72" s="19" t="s">
        <v>1242</v>
      </c>
      <c r="M72" s="22" t="s">
        <v>1026</v>
      </c>
      <c r="N72" s="22" t="s">
        <v>1027</v>
      </c>
      <c r="O72" s="19"/>
      <c r="P72" s="19" t="s">
        <v>392</v>
      </c>
      <c r="Q72" s="19" t="s">
        <v>1243</v>
      </c>
      <c r="R72" s="19" t="s">
        <v>370</v>
      </c>
      <c r="S72" s="19" t="s">
        <v>1244</v>
      </c>
      <c r="T72" s="19" t="s">
        <v>361</v>
      </c>
      <c r="U72" s="19" t="s">
        <v>1245</v>
      </c>
      <c r="V72" s="19" t="s">
        <v>396</v>
      </c>
      <c r="W72" s="19"/>
      <c r="X72" s="19"/>
      <c r="Y72" s="19" t="s">
        <v>1246</v>
      </c>
      <c r="Z72" s="19" t="s">
        <v>1247</v>
      </c>
      <c r="AA72" s="19" t="s">
        <v>375</v>
      </c>
      <c r="AB72" s="19" t="s">
        <v>1248</v>
      </c>
      <c r="AC72" s="19" t="s">
        <v>1249</v>
      </c>
      <c r="AD72" s="19" t="s">
        <v>1250</v>
      </c>
      <c r="AE72" s="19" t="s">
        <v>8</v>
      </c>
      <c r="AF72" s="19" t="s">
        <v>1034</v>
      </c>
      <c r="AG72" s="19" t="s">
        <v>1035</v>
      </c>
      <c r="AX72" s="19" t="str">
        <f t="shared" si="1"/>
        <v>2018-09-01</v>
      </c>
    </row>
    <row r="73" spans="1:50" ht="15">
      <c r="A73" s="19" t="s">
        <v>1251</v>
      </c>
      <c r="B73" s="21" t="s">
        <v>1252</v>
      </c>
      <c r="C73" s="21" t="s">
        <v>528</v>
      </c>
      <c r="D73" s="19" t="s">
        <v>360</v>
      </c>
      <c r="E73" s="19" t="s">
        <v>529</v>
      </c>
      <c r="F73" s="19" t="s">
        <v>1022</v>
      </c>
      <c r="G73" s="19" t="s">
        <v>1253</v>
      </c>
      <c r="H73" s="19" t="s">
        <v>1254</v>
      </c>
      <c r="I73" s="19"/>
      <c r="J73" s="19" t="s">
        <v>365</v>
      </c>
      <c r="K73" s="19" t="s">
        <v>391</v>
      </c>
      <c r="L73" s="19" t="s">
        <v>401</v>
      </c>
      <c r="M73" s="22" t="s">
        <v>12</v>
      </c>
      <c r="N73" s="22" t="s">
        <v>1255</v>
      </c>
      <c r="O73" s="19" t="s">
        <v>1256</v>
      </c>
      <c r="P73" s="19" t="s">
        <v>392</v>
      </c>
      <c r="Q73" s="19" t="s">
        <v>393</v>
      </c>
      <c r="R73" s="19" t="s">
        <v>370</v>
      </c>
      <c r="S73" s="19" t="s">
        <v>1257</v>
      </c>
      <c r="T73" s="19" t="s">
        <v>361</v>
      </c>
      <c r="U73" s="19" t="s">
        <v>1258</v>
      </c>
      <c r="V73" s="19" t="s">
        <v>396</v>
      </c>
      <c r="W73" s="19"/>
      <c r="X73" s="19"/>
      <c r="Y73" s="19" t="s">
        <v>1259</v>
      </c>
      <c r="Z73" s="19" t="s">
        <v>1260</v>
      </c>
      <c r="AA73" s="19" t="s">
        <v>375</v>
      </c>
      <c r="AB73" s="19" t="s">
        <v>1261</v>
      </c>
      <c r="AC73" s="19" t="s">
        <v>1262</v>
      </c>
      <c r="AD73" s="19" t="s">
        <v>1263</v>
      </c>
      <c r="AE73" s="19" t="s">
        <v>12</v>
      </c>
      <c r="AF73" s="19" t="s">
        <v>401</v>
      </c>
      <c r="AG73" s="19" t="s">
        <v>401</v>
      </c>
      <c r="AX73" s="19" t="str">
        <f t="shared" si="1"/>
        <v>2018-09-01</v>
      </c>
    </row>
    <row r="74" spans="1:50" ht="15">
      <c r="A74" s="19" t="s">
        <v>1264</v>
      </c>
      <c r="B74" s="21" t="s">
        <v>1265</v>
      </c>
      <c r="C74" s="21" t="s">
        <v>842</v>
      </c>
      <c r="D74" s="19" t="s">
        <v>386</v>
      </c>
      <c r="E74" s="19" t="s">
        <v>529</v>
      </c>
      <c r="F74" s="19" t="s">
        <v>790</v>
      </c>
      <c r="G74" s="19" t="s">
        <v>1266</v>
      </c>
      <c r="H74" s="19" t="s">
        <v>1267</v>
      </c>
      <c r="I74" s="19" t="s">
        <v>1230</v>
      </c>
      <c r="J74" s="19"/>
      <c r="K74" s="19" t="s">
        <v>424</v>
      </c>
      <c r="L74" s="19" t="s">
        <v>783</v>
      </c>
      <c r="M74" s="22" t="s">
        <v>26</v>
      </c>
      <c r="N74" s="22" t="s">
        <v>556</v>
      </c>
      <c r="O74" s="19"/>
      <c r="P74" s="19" t="s">
        <v>426</v>
      </c>
      <c r="Q74" s="19" t="s">
        <v>447</v>
      </c>
      <c r="R74" s="19" t="s">
        <v>571</v>
      </c>
      <c r="S74" s="19"/>
      <c r="T74" s="19"/>
      <c r="U74" s="19" t="s">
        <v>1268</v>
      </c>
      <c r="V74" s="19" t="s">
        <v>396</v>
      </c>
      <c r="W74" s="19"/>
      <c r="X74" s="19"/>
      <c r="Y74" s="19"/>
      <c r="Z74" s="19" t="s">
        <v>1269</v>
      </c>
      <c r="AA74" s="19" t="s">
        <v>430</v>
      </c>
      <c r="AB74" s="19" t="s">
        <v>1270</v>
      </c>
      <c r="AC74" s="19" t="s">
        <v>1271</v>
      </c>
      <c r="AD74" s="19" t="s">
        <v>1272</v>
      </c>
      <c r="AE74" s="19" t="s">
        <v>26</v>
      </c>
      <c r="AF74" s="19" t="s">
        <v>556</v>
      </c>
      <c r="AG74" s="19" t="s">
        <v>556</v>
      </c>
      <c r="AX74" s="19" t="str">
        <f t="shared" si="1"/>
        <v>2018-09-01</v>
      </c>
    </row>
    <row r="75" spans="1:50" ht="15">
      <c r="A75" s="19" t="s">
        <v>1273</v>
      </c>
      <c r="B75" s="21" t="s">
        <v>1274</v>
      </c>
      <c r="C75" s="21" t="s">
        <v>385</v>
      </c>
      <c r="D75" s="19" t="s">
        <v>386</v>
      </c>
      <c r="E75" s="19" t="s">
        <v>361</v>
      </c>
      <c r="F75" s="19" t="s">
        <v>1022</v>
      </c>
      <c r="G75" s="19" t="s">
        <v>1275</v>
      </c>
      <c r="H75" s="19" t="s">
        <v>1276</v>
      </c>
      <c r="I75" s="19" t="s">
        <v>997</v>
      </c>
      <c r="J75" s="19"/>
      <c r="K75" s="19" t="s">
        <v>442</v>
      </c>
      <c r="L75" s="19" t="s">
        <v>1277</v>
      </c>
      <c r="M75" s="22" t="s">
        <v>874</v>
      </c>
      <c r="N75" s="22" t="s">
        <v>1202</v>
      </c>
      <c r="O75" s="19" t="s">
        <v>1278</v>
      </c>
      <c r="P75" s="19" t="s">
        <v>446</v>
      </c>
      <c r="Q75" s="19" t="s">
        <v>427</v>
      </c>
      <c r="R75" s="19" t="s">
        <v>448</v>
      </c>
      <c r="S75" s="19"/>
      <c r="T75" s="19"/>
      <c r="U75" s="19" t="s">
        <v>1279</v>
      </c>
      <c r="V75" s="19" t="s">
        <v>396</v>
      </c>
      <c r="W75" s="19"/>
      <c r="X75" s="19"/>
      <c r="Y75" s="19"/>
      <c r="Z75" s="19" t="s">
        <v>1280</v>
      </c>
      <c r="AA75" s="19" t="s">
        <v>430</v>
      </c>
      <c r="AB75" s="19" t="s">
        <v>1281</v>
      </c>
      <c r="AC75" s="19" t="s">
        <v>1282</v>
      </c>
      <c r="AD75" s="19" t="s">
        <v>1283</v>
      </c>
      <c r="AE75" s="19" t="s">
        <v>15</v>
      </c>
      <c r="AF75" s="19" t="s">
        <v>525</v>
      </c>
      <c r="AG75" s="19" t="s">
        <v>526</v>
      </c>
      <c r="AX75" s="19" t="str">
        <f t="shared" si="1"/>
        <v>2018-09-01</v>
      </c>
    </row>
    <row r="76" spans="1:50" ht="15">
      <c r="A76" s="19" t="s">
        <v>1284</v>
      </c>
      <c r="B76" s="21" t="s">
        <v>1285</v>
      </c>
      <c r="C76" s="21" t="s">
        <v>497</v>
      </c>
      <c r="D76" s="19" t="s">
        <v>386</v>
      </c>
      <c r="E76" s="19" t="s">
        <v>361</v>
      </c>
      <c r="F76" s="19" t="s">
        <v>629</v>
      </c>
      <c r="G76" s="19" t="s">
        <v>711</v>
      </c>
      <c r="H76" s="19" t="s">
        <v>712</v>
      </c>
      <c r="I76" s="19" t="s">
        <v>997</v>
      </c>
      <c r="J76" s="19"/>
      <c r="K76" s="19" t="s">
        <v>424</v>
      </c>
      <c r="L76" s="19" t="s">
        <v>1286</v>
      </c>
      <c r="M76" s="22" t="s">
        <v>26</v>
      </c>
      <c r="N76" s="22" t="s">
        <v>556</v>
      </c>
      <c r="O76" s="19"/>
      <c r="P76" s="19" t="s">
        <v>464</v>
      </c>
      <c r="Q76" s="19" t="s">
        <v>427</v>
      </c>
      <c r="R76" s="19" t="s">
        <v>571</v>
      </c>
      <c r="S76" s="19"/>
      <c r="T76" s="19"/>
      <c r="U76" s="19" t="s">
        <v>715</v>
      </c>
      <c r="V76" s="19" t="s">
        <v>396</v>
      </c>
      <c r="W76" s="19"/>
      <c r="X76" s="19"/>
      <c r="Y76" s="19"/>
      <c r="Z76" s="19" t="s">
        <v>1287</v>
      </c>
      <c r="AA76" s="19" t="s">
        <v>430</v>
      </c>
      <c r="AB76" s="19" t="s">
        <v>1288</v>
      </c>
      <c r="AC76" s="19" t="s">
        <v>1289</v>
      </c>
      <c r="AD76" s="19" t="s">
        <v>1290</v>
      </c>
      <c r="AE76" s="19" t="s">
        <v>26</v>
      </c>
      <c r="AF76" s="19" t="s">
        <v>556</v>
      </c>
      <c r="AG76" s="19" t="s">
        <v>556</v>
      </c>
      <c r="AX76" s="19" t="str">
        <f t="shared" si="1"/>
        <v>2018-09-01</v>
      </c>
    </row>
    <row r="77" spans="1:50" ht="15">
      <c r="A77" s="19" t="s">
        <v>1291</v>
      </c>
      <c r="B77" s="21" t="s">
        <v>1292</v>
      </c>
      <c r="C77" s="21" t="s">
        <v>359</v>
      </c>
      <c r="D77" s="19" t="s">
        <v>360</v>
      </c>
      <c r="E77" s="19" t="s">
        <v>361</v>
      </c>
      <c r="F77" s="19" t="s">
        <v>362</v>
      </c>
      <c r="G77" s="19" t="s">
        <v>1293</v>
      </c>
      <c r="H77" s="19" t="s">
        <v>1294</v>
      </c>
      <c r="I77" s="19" t="s">
        <v>441</v>
      </c>
      <c r="J77" s="19"/>
      <c r="K77" s="19" t="s">
        <v>391</v>
      </c>
      <c r="L77" s="19" t="s">
        <v>771</v>
      </c>
      <c r="M77" s="22" t="s">
        <v>11</v>
      </c>
      <c r="N77" s="22" t="s">
        <v>771</v>
      </c>
      <c r="O77" s="19"/>
      <c r="P77" s="19" t="s">
        <v>392</v>
      </c>
      <c r="Q77" s="19" t="s">
        <v>1295</v>
      </c>
      <c r="R77" s="19" t="s">
        <v>370</v>
      </c>
      <c r="S77" s="19" t="s">
        <v>1296</v>
      </c>
      <c r="T77" s="19" t="s">
        <v>361</v>
      </c>
      <c r="U77" s="19" t="s">
        <v>1297</v>
      </c>
      <c r="V77" s="19" t="s">
        <v>1086</v>
      </c>
      <c r="W77" s="19"/>
      <c r="X77" s="19"/>
      <c r="Y77" s="19"/>
      <c r="Z77" s="19" t="s">
        <v>1298</v>
      </c>
      <c r="AA77" s="19" t="s">
        <v>375</v>
      </c>
      <c r="AB77" s="19" t="s">
        <v>1299</v>
      </c>
      <c r="AC77" s="19" t="s">
        <v>1300</v>
      </c>
      <c r="AD77" s="19" t="s">
        <v>1301</v>
      </c>
      <c r="AE77" s="19" t="s">
        <v>11</v>
      </c>
      <c r="AF77" s="19" t="s">
        <v>771</v>
      </c>
      <c r="AG77" s="19" t="s">
        <v>771</v>
      </c>
      <c r="AX77" s="19" t="str">
        <f t="shared" si="1"/>
        <v>2018-09-01</v>
      </c>
    </row>
    <row r="78" spans="1:50" ht="15">
      <c r="A78" s="19" t="s">
        <v>1302</v>
      </c>
      <c r="B78" s="21" t="s">
        <v>1303</v>
      </c>
      <c r="C78" s="21" t="s">
        <v>385</v>
      </c>
      <c r="D78" s="19" t="s">
        <v>386</v>
      </c>
      <c r="E78" s="19" t="s">
        <v>361</v>
      </c>
      <c r="F78" s="19" t="s">
        <v>471</v>
      </c>
      <c r="G78" s="19" t="s">
        <v>1304</v>
      </c>
      <c r="H78" s="19" t="s">
        <v>1305</v>
      </c>
      <c r="I78" s="19" t="s">
        <v>909</v>
      </c>
      <c r="J78" s="19"/>
      <c r="K78" s="19" t="s">
        <v>391</v>
      </c>
      <c r="L78" s="19" t="s">
        <v>1306</v>
      </c>
      <c r="M78" s="22" t="s">
        <v>23</v>
      </c>
      <c r="N78" s="22" t="s">
        <v>502</v>
      </c>
      <c r="O78" s="19" t="s">
        <v>1307</v>
      </c>
      <c r="P78" s="19" t="s">
        <v>392</v>
      </c>
      <c r="Q78" s="19" t="s">
        <v>393</v>
      </c>
      <c r="R78" s="19" t="s">
        <v>370</v>
      </c>
      <c r="S78" s="19" t="s">
        <v>1308</v>
      </c>
      <c r="T78" s="19" t="s">
        <v>361</v>
      </c>
      <c r="U78" s="19" t="s">
        <v>1309</v>
      </c>
      <c r="V78" s="19" t="s">
        <v>396</v>
      </c>
      <c r="W78" s="19"/>
      <c r="X78" s="19"/>
      <c r="Y78" s="19" t="s">
        <v>1310</v>
      </c>
      <c r="Z78" s="19" t="s">
        <v>1311</v>
      </c>
      <c r="AA78" s="19" t="s">
        <v>375</v>
      </c>
      <c r="AB78" s="19" t="s">
        <v>1312</v>
      </c>
      <c r="AC78" s="19" t="s">
        <v>1313</v>
      </c>
      <c r="AD78" s="19" t="s">
        <v>1314</v>
      </c>
      <c r="AE78" s="19" t="s">
        <v>23</v>
      </c>
      <c r="AF78" s="19" t="s">
        <v>511</v>
      </c>
      <c r="AG78" s="19" t="s">
        <v>511</v>
      </c>
      <c r="AX78" s="19" t="str">
        <f t="shared" si="1"/>
        <v>2018-09-01</v>
      </c>
    </row>
    <row r="79" spans="1:50" ht="15">
      <c r="A79" s="19" t="s">
        <v>1315</v>
      </c>
      <c r="B79" s="21" t="s">
        <v>1316</v>
      </c>
      <c r="C79" s="21" t="s">
        <v>359</v>
      </c>
      <c r="D79" s="19" t="s">
        <v>360</v>
      </c>
      <c r="E79" s="19" t="s">
        <v>361</v>
      </c>
      <c r="F79" s="19" t="s">
        <v>498</v>
      </c>
      <c r="G79" s="19" t="s">
        <v>1317</v>
      </c>
      <c r="H79" s="19" t="s">
        <v>1318</v>
      </c>
      <c r="I79" s="19" t="s">
        <v>997</v>
      </c>
      <c r="J79" s="19"/>
      <c r="K79" s="19" t="s">
        <v>391</v>
      </c>
      <c r="L79" s="19" t="s">
        <v>1319</v>
      </c>
      <c r="M79" s="22" t="s">
        <v>26</v>
      </c>
      <c r="N79" s="22" t="s">
        <v>556</v>
      </c>
      <c r="O79" s="19"/>
      <c r="P79" s="19" t="s">
        <v>392</v>
      </c>
      <c r="Q79" s="19" t="s">
        <v>1320</v>
      </c>
      <c r="R79" s="19" t="s">
        <v>571</v>
      </c>
      <c r="S79" s="19" t="s">
        <v>1321</v>
      </c>
      <c r="T79" s="19" t="s">
        <v>361</v>
      </c>
      <c r="U79" s="19" t="s">
        <v>1322</v>
      </c>
      <c r="V79" s="19" t="s">
        <v>396</v>
      </c>
      <c r="W79" s="19"/>
      <c r="X79" s="19"/>
      <c r="Y79" s="19"/>
      <c r="Z79" s="19" t="s">
        <v>1323</v>
      </c>
      <c r="AA79" s="19" t="s">
        <v>375</v>
      </c>
      <c r="AB79" s="19" t="s">
        <v>1324</v>
      </c>
      <c r="AC79" s="19" t="s">
        <v>1325</v>
      </c>
      <c r="AD79" s="19" t="s">
        <v>1326</v>
      </c>
      <c r="AE79" s="19" t="s">
        <v>26</v>
      </c>
      <c r="AF79" s="19" t="s">
        <v>556</v>
      </c>
      <c r="AG79" s="19" t="s">
        <v>556</v>
      </c>
      <c r="AX79" s="19" t="str">
        <f t="shared" si="1"/>
        <v>2018-09-01</v>
      </c>
    </row>
    <row r="80" spans="1:50" ht="15">
      <c r="A80" s="19" t="s">
        <v>1327</v>
      </c>
      <c r="B80" s="21" t="s">
        <v>1328</v>
      </c>
      <c r="C80" s="21" t="s">
        <v>497</v>
      </c>
      <c r="D80" s="19" t="s">
        <v>386</v>
      </c>
      <c r="E80" s="19" t="s">
        <v>361</v>
      </c>
      <c r="F80" s="19" t="s">
        <v>680</v>
      </c>
      <c r="G80" s="19" t="s">
        <v>1329</v>
      </c>
      <c r="H80" s="19" t="s">
        <v>1330</v>
      </c>
      <c r="I80" s="19" t="s">
        <v>441</v>
      </c>
      <c r="J80" s="19"/>
      <c r="K80" s="19" t="s">
        <v>391</v>
      </c>
      <c r="L80" s="19" t="s">
        <v>1092</v>
      </c>
      <c r="M80" s="22" t="s">
        <v>26</v>
      </c>
      <c r="N80" s="22" t="s">
        <v>556</v>
      </c>
      <c r="O80" s="19" t="s">
        <v>1331</v>
      </c>
      <c r="P80" s="19" t="s">
        <v>392</v>
      </c>
      <c r="Q80" s="19" t="s">
        <v>393</v>
      </c>
      <c r="R80" s="19" t="s">
        <v>370</v>
      </c>
      <c r="S80" s="19" t="s">
        <v>1332</v>
      </c>
      <c r="T80" s="19" t="s">
        <v>361</v>
      </c>
      <c r="U80" s="19" t="s">
        <v>1333</v>
      </c>
      <c r="V80" s="19" t="s">
        <v>760</v>
      </c>
      <c r="W80" s="19"/>
      <c r="X80" s="19"/>
      <c r="Y80" s="19" t="s">
        <v>1334</v>
      </c>
      <c r="Z80" s="19" t="s">
        <v>1335</v>
      </c>
      <c r="AA80" s="19" t="s">
        <v>375</v>
      </c>
      <c r="AB80" s="19" t="s">
        <v>1336</v>
      </c>
      <c r="AC80" s="19" t="s">
        <v>1337</v>
      </c>
      <c r="AD80" s="19" t="s">
        <v>1338</v>
      </c>
      <c r="AE80" s="19" t="s">
        <v>26</v>
      </c>
      <c r="AF80" s="19" t="s">
        <v>556</v>
      </c>
      <c r="AG80" s="19" t="s">
        <v>556</v>
      </c>
      <c r="AX80" s="19" t="str">
        <f t="shared" si="1"/>
        <v>2018-09-01</v>
      </c>
    </row>
    <row r="81" spans="1:50" ht="15">
      <c r="A81" s="19" t="s">
        <v>55</v>
      </c>
      <c r="B81" s="21" t="s">
        <v>1339</v>
      </c>
      <c r="C81" s="21" t="s">
        <v>359</v>
      </c>
      <c r="D81" s="19" t="s">
        <v>360</v>
      </c>
      <c r="E81" s="19" t="s">
        <v>361</v>
      </c>
      <c r="F81" s="19" t="s">
        <v>1340</v>
      </c>
      <c r="G81" s="19" t="s">
        <v>1341</v>
      </c>
      <c r="H81" s="19" t="s">
        <v>1342</v>
      </c>
      <c r="I81" s="19" t="s">
        <v>441</v>
      </c>
      <c r="J81" s="19"/>
      <c r="K81" s="19" t="s">
        <v>391</v>
      </c>
      <c r="L81" s="19" t="s">
        <v>1343</v>
      </c>
      <c r="M81" s="22" t="s">
        <v>23</v>
      </c>
      <c r="N81" s="22" t="s">
        <v>684</v>
      </c>
      <c r="O81" s="19"/>
      <c r="P81" s="19" t="s">
        <v>392</v>
      </c>
      <c r="Q81" s="19" t="s">
        <v>393</v>
      </c>
      <c r="R81" s="19" t="s">
        <v>370</v>
      </c>
      <c r="S81" s="19" t="s">
        <v>1344</v>
      </c>
      <c r="T81" s="19" t="s">
        <v>361</v>
      </c>
      <c r="U81" s="19" t="s">
        <v>1345</v>
      </c>
      <c r="V81" s="19" t="s">
        <v>396</v>
      </c>
      <c r="W81" s="19"/>
      <c r="X81" s="19"/>
      <c r="Y81" s="19" t="s">
        <v>1346</v>
      </c>
      <c r="Z81" s="19" t="s">
        <v>1347</v>
      </c>
      <c r="AA81" s="19" t="s">
        <v>375</v>
      </c>
      <c r="AB81" s="19" t="s">
        <v>1348</v>
      </c>
      <c r="AC81" s="19" t="s">
        <v>1349</v>
      </c>
      <c r="AD81" s="19" t="s">
        <v>1350</v>
      </c>
      <c r="AE81" s="19" t="s">
        <v>23</v>
      </c>
      <c r="AF81" s="19" t="s">
        <v>766</v>
      </c>
      <c r="AG81" s="19" t="s">
        <v>766</v>
      </c>
      <c r="AX81" s="19" t="str">
        <f t="shared" si="1"/>
        <v>2018-09-01</v>
      </c>
    </row>
    <row r="82" spans="1:50" ht="15">
      <c r="A82" s="19" t="s">
        <v>138</v>
      </c>
      <c r="B82" s="21" t="s">
        <v>1351</v>
      </c>
      <c r="C82" s="21" t="s">
        <v>497</v>
      </c>
      <c r="D82" s="19" t="s">
        <v>386</v>
      </c>
      <c r="E82" s="19" t="s">
        <v>361</v>
      </c>
      <c r="F82" s="19" t="s">
        <v>655</v>
      </c>
      <c r="G82" s="19" t="s">
        <v>732</v>
      </c>
      <c r="H82" s="19" t="s">
        <v>733</v>
      </c>
      <c r="I82" s="19" t="s">
        <v>427</v>
      </c>
      <c r="J82" s="19"/>
      <c r="K82" s="19" t="s">
        <v>391</v>
      </c>
      <c r="L82" s="19" t="s">
        <v>556</v>
      </c>
      <c r="M82" s="22" t="s">
        <v>26</v>
      </c>
      <c r="N82" s="22" t="s">
        <v>556</v>
      </c>
      <c r="O82" s="19" t="s">
        <v>735</v>
      </c>
      <c r="P82" s="19" t="s">
        <v>392</v>
      </c>
      <c r="Q82" s="19" t="s">
        <v>393</v>
      </c>
      <c r="R82" s="19" t="s">
        <v>571</v>
      </c>
      <c r="S82" s="19" t="s">
        <v>1352</v>
      </c>
      <c r="T82" s="19" t="s">
        <v>361</v>
      </c>
      <c r="U82" s="19" t="s">
        <v>738</v>
      </c>
      <c r="V82" s="19" t="s">
        <v>396</v>
      </c>
      <c r="W82" s="19"/>
      <c r="X82" s="19"/>
      <c r="Y82" s="19"/>
      <c r="Z82" s="19" t="s">
        <v>1353</v>
      </c>
      <c r="AA82" s="19" t="s">
        <v>375</v>
      </c>
      <c r="AB82" s="19" t="s">
        <v>1354</v>
      </c>
      <c r="AC82" s="19" t="s">
        <v>1355</v>
      </c>
      <c r="AD82" s="19" t="s">
        <v>1356</v>
      </c>
      <c r="AE82" s="19" t="s">
        <v>26</v>
      </c>
      <c r="AF82" s="19" t="s">
        <v>556</v>
      </c>
      <c r="AG82" s="19" t="s">
        <v>556</v>
      </c>
      <c r="AX82" s="19" t="str">
        <f t="shared" si="1"/>
        <v>2018-09-01</v>
      </c>
    </row>
    <row r="83" spans="1:50" ht="15">
      <c r="A83" s="19" t="s">
        <v>161</v>
      </c>
      <c r="B83" s="21" t="s">
        <v>1357</v>
      </c>
      <c r="C83" s="21" t="s">
        <v>497</v>
      </c>
      <c r="D83" s="19" t="s">
        <v>386</v>
      </c>
      <c r="E83" s="19" t="s">
        <v>361</v>
      </c>
      <c r="F83" s="19" t="s">
        <v>629</v>
      </c>
      <c r="G83" s="19" t="s">
        <v>1358</v>
      </c>
      <c r="H83" s="19" t="s">
        <v>1359</v>
      </c>
      <c r="I83" s="19" t="s">
        <v>909</v>
      </c>
      <c r="J83" s="19"/>
      <c r="K83" s="19" t="s">
        <v>391</v>
      </c>
      <c r="L83" s="19" t="s">
        <v>1360</v>
      </c>
      <c r="M83" s="22" t="s">
        <v>26</v>
      </c>
      <c r="N83" s="22" t="s">
        <v>556</v>
      </c>
      <c r="O83" s="19" t="s">
        <v>1361</v>
      </c>
      <c r="P83" s="19" t="s">
        <v>392</v>
      </c>
      <c r="Q83" s="19" t="s">
        <v>393</v>
      </c>
      <c r="R83" s="19" t="s">
        <v>571</v>
      </c>
      <c r="S83" s="19" t="s">
        <v>1362</v>
      </c>
      <c r="T83" s="19" t="s">
        <v>361</v>
      </c>
      <c r="U83" s="19" t="s">
        <v>1363</v>
      </c>
      <c r="V83" s="19" t="s">
        <v>396</v>
      </c>
      <c r="W83" s="19"/>
      <c r="X83" s="19"/>
      <c r="Y83" s="19"/>
      <c r="Z83" s="19" t="s">
        <v>1364</v>
      </c>
      <c r="AA83" s="19" t="s">
        <v>375</v>
      </c>
      <c r="AB83" s="19" t="s">
        <v>1365</v>
      </c>
      <c r="AC83" s="19" t="s">
        <v>1366</v>
      </c>
      <c r="AD83" s="19" t="s">
        <v>1367</v>
      </c>
      <c r="AE83" s="19" t="s">
        <v>26</v>
      </c>
      <c r="AF83" s="19" t="s">
        <v>556</v>
      </c>
      <c r="AG83" s="19" t="s">
        <v>556</v>
      </c>
      <c r="AX83" s="19" t="str">
        <f t="shared" si="1"/>
        <v>2018-09-01</v>
      </c>
    </row>
    <row r="84" spans="1:50" ht="15">
      <c r="A84" s="19" t="s">
        <v>209</v>
      </c>
      <c r="B84" s="21" t="s">
        <v>1368</v>
      </c>
      <c r="C84" s="21" t="s">
        <v>497</v>
      </c>
      <c r="D84" s="19" t="s">
        <v>386</v>
      </c>
      <c r="E84" s="19" t="s">
        <v>361</v>
      </c>
      <c r="F84" s="19" t="s">
        <v>680</v>
      </c>
      <c r="G84" s="19" t="s">
        <v>1329</v>
      </c>
      <c r="H84" s="19" t="s">
        <v>1330</v>
      </c>
      <c r="I84" s="19" t="s">
        <v>909</v>
      </c>
      <c r="J84" s="19"/>
      <c r="K84" s="19" t="s">
        <v>391</v>
      </c>
      <c r="L84" s="19" t="s">
        <v>1369</v>
      </c>
      <c r="M84" s="22" t="s">
        <v>26</v>
      </c>
      <c r="N84" s="22" t="s">
        <v>556</v>
      </c>
      <c r="O84" s="19" t="s">
        <v>1370</v>
      </c>
      <c r="P84" s="19" t="s">
        <v>392</v>
      </c>
      <c r="Q84" s="19" t="s">
        <v>447</v>
      </c>
      <c r="R84" s="19" t="s">
        <v>370</v>
      </c>
      <c r="S84" s="19" t="s">
        <v>1371</v>
      </c>
      <c r="T84" s="19" t="s">
        <v>361</v>
      </c>
      <c r="U84" s="19" t="s">
        <v>1333</v>
      </c>
      <c r="V84" s="19" t="s">
        <v>760</v>
      </c>
      <c r="W84" s="19"/>
      <c r="X84" s="19"/>
      <c r="Y84" s="19" t="s">
        <v>1372</v>
      </c>
      <c r="Z84" s="19" t="s">
        <v>1373</v>
      </c>
      <c r="AA84" s="19" t="s">
        <v>375</v>
      </c>
      <c r="AB84" s="19" t="s">
        <v>1374</v>
      </c>
      <c r="AC84" s="19" t="s">
        <v>1337</v>
      </c>
      <c r="AD84" s="19" t="s">
        <v>1375</v>
      </c>
      <c r="AE84" s="19" t="s">
        <v>26</v>
      </c>
      <c r="AF84" s="19" t="s">
        <v>556</v>
      </c>
      <c r="AG84" s="19" t="s">
        <v>556</v>
      </c>
      <c r="AX84" s="19" t="str">
        <f t="shared" si="1"/>
        <v>2018-09-01</v>
      </c>
    </row>
    <row r="85" spans="1:50" ht="15">
      <c r="A85" s="19" t="s">
        <v>132</v>
      </c>
      <c r="B85" s="21" t="s">
        <v>1376</v>
      </c>
      <c r="C85" s="21" t="s">
        <v>640</v>
      </c>
      <c r="D85" s="19" t="s">
        <v>360</v>
      </c>
      <c r="E85" s="19" t="s">
        <v>361</v>
      </c>
      <c r="F85" s="19" t="s">
        <v>584</v>
      </c>
      <c r="G85" s="19" t="s">
        <v>1377</v>
      </c>
      <c r="H85" s="19" t="s">
        <v>1378</v>
      </c>
      <c r="I85" s="19" t="s">
        <v>441</v>
      </c>
      <c r="J85" s="19"/>
      <c r="K85" s="19" t="s">
        <v>391</v>
      </c>
      <c r="L85" s="19" t="s">
        <v>1379</v>
      </c>
      <c r="M85" s="22" t="s">
        <v>26</v>
      </c>
      <c r="N85" s="22" t="s">
        <v>556</v>
      </c>
      <c r="O85" s="19"/>
      <c r="P85" s="19" t="s">
        <v>392</v>
      </c>
      <c r="Q85" s="19" t="s">
        <v>427</v>
      </c>
      <c r="R85" s="19" t="s">
        <v>571</v>
      </c>
      <c r="S85" s="19" t="s">
        <v>1380</v>
      </c>
      <c r="T85" s="19" t="s">
        <v>361</v>
      </c>
      <c r="U85" s="19" t="s">
        <v>1381</v>
      </c>
      <c r="V85" s="19" t="s">
        <v>396</v>
      </c>
      <c r="W85" s="19"/>
      <c r="X85" s="19"/>
      <c r="Y85" s="19"/>
      <c r="Z85" s="19" t="s">
        <v>1382</v>
      </c>
      <c r="AA85" s="19" t="s">
        <v>375</v>
      </c>
      <c r="AB85" s="19" t="s">
        <v>1383</v>
      </c>
      <c r="AC85" s="19" t="s">
        <v>1384</v>
      </c>
      <c r="AD85" s="19" t="s">
        <v>1385</v>
      </c>
      <c r="AE85" s="19" t="s">
        <v>26</v>
      </c>
      <c r="AF85" s="19" t="s">
        <v>1386</v>
      </c>
      <c r="AG85" s="19" t="s">
        <v>1386</v>
      </c>
      <c r="AX85" s="19" t="str">
        <f t="shared" si="1"/>
        <v>2018-09-01</v>
      </c>
    </row>
    <row r="86" spans="1:50" ht="15">
      <c r="A86" s="19" t="s">
        <v>1387</v>
      </c>
      <c r="B86" s="21" t="s">
        <v>1388</v>
      </c>
      <c r="C86" s="21" t="s">
        <v>359</v>
      </c>
      <c r="D86" s="19" t="s">
        <v>360</v>
      </c>
      <c r="E86" s="19" t="s">
        <v>361</v>
      </c>
      <c r="F86" s="19" t="s">
        <v>420</v>
      </c>
      <c r="G86" s="19" t="s">
        <v>1389</v>
      </c>
      <c r="H86" s="19" t="s">
        <v>1390</v>
      </c>
      <c r="I86" s="19" t="s">
        <v>997</v>
      </c>
      <c r="J86" s="19"/>
      <c r="K86" s="19" t="s">
        <v>391</v>
      </c>
      <c r="L86" s="19" t="s">
        <v>1391</v>
      </c>
      <c r="M86" s="22" t="s">
        <v>568</v>
      </c>
      <c r="N86" s="22" t="s">
        <v>1392</v>
      </c>
      <c r="O86" s="19"/>
      <c r="P86" s="19" t="s">
        <v>392</v>
      </c>
      <c r="Q86" s="19" t="s">
        <v>427</v>
      </c>
      <c r="R86" s="19" t="s">
        <v>370</v>
      </c>
      <c r="S86" s="19" t="s">
        <v>1393</v>
      </c>
      <c r="T86" s="19" t="s">
        <v>361</v>
      </c>
      <c r="U86" s="19" t="s">
        <v>1394</v>
      </c>
      <c r="V86" s="19" t="s">
        <v>396</v>
      </c>
      <c r="W86" s="19"/>
      <c r="X86" s="19"/>
      <c r="Y86" s="19"/>
      <c r="Z86" s="19" t="s">
        <v>1395</v>
      </c>
      <c r="AA86" s="19" t="s">
        <v>375</v>
      </c>
      <c r="AB86" s="19" t="s">
        <v>1396</v>
      </c>
      <c r="AC86" s="19" t="s">
        <v>1397</v>
      </c>
      <c r="AD86" s="19" t="s">
        <v>1398</v>
      </c>
      <c r="AE86" s="19" t="s">
        <v>9</v>
      </c>
      <c r="AF86" s="19" t="s">
        <v>1073</v>
      </c>
      <c r="AG86" s="19" t="s">
        <v>1074</v>
      </c>
      <c r="AX86" s="19" t="str">
        <f t="shared" si="1"/>
        <v>2018-09-01</v>
      </c>
    </row>
    <row r="87" spans="1:50" ht="15">
      <c r="A87" s="19" t="s">
        <v>150</v>
      </c>
      <c r="B87" s="21" t="s">
        <v>1399</v>
      </c>
      <c r="C87" s="21" t="s">
        <v>583</v>
      </c>
      <c r="D87" s="19" t="s">
        <v>360</v>
      </c>
      <c r="E87" s="19" t="s">
        <v>361</v>
      </c>
      <c r="F87" s="19" t="s">
        <v>1239</v>
      </c>
      <c r="G87" s="19" t="s">
        <v>1400</v>
      </c>
      <c r="H87" s="19" t="s">
        <v>1401</v>
      </c>
      <c r="I87" s="19" t="s">
        <v>461</v>
      </c>
      <c r="J87" s="19"/>
      <c r="K87" s="19" t="s">
        <v>391</v>
      </c>
      <c r="L87" s="19" t="s">
        <v>1402</v>
      </c>
      <c r="M87" s="22" t="s">
        <v>4</v>
      </c>
      <c r="N87" s="22" t="s">
        <v>670</v>
      </c>
      <c r="O87" s="19"/>
      <c r="P87" s="19" t="s">
        <v>392</v>
      </c>
      <c r="Q87" s="19" t="s">
        <v>1403</v>
      </c>
      <c r="R87" s="19" t="s">
        <v>370</v>
      </c>
      <c r="S87" s="19" t="s">
        <v>1404</v>
      </c>
      <c r="T87" s="19" t="s">
        <v>361</v>
      </c>
      <c r="U87" s="19" t="s">
        <v>1405</v>
      </c>
      <c r="V87" s="19" t="s">
        <v>396</v>
      </c>
      <c r="W87" s="19"/>
      <c r="X87" s="19"/>
      <c r="Y87" s="19" t="s">
        <v>1406</v>
      </c>
      <c r="Z87" s="19" t="s">
        <v>1407</v>
      </c>
      <c r="AA87" s="19" t="s">
        <v>375</v>
      </c>
      <c r="AB87" s="19" t="s">
        <v>1408</v>
      </c>
      <c r="AC87" s="19" t="s">
        <v>1409</v>
      </c>
      <c r="AD87" s="19" t="s">
        <v>1410</v>
      </c>
      <c r="AE87" s="19" t="s">
        <v>4</v>
      </c>
      <c r="AF87" s="19" t="s">
        <v>670</v>
      </c>
      <c r="AG87" s="19" t="s">
        <v>670</v>
      </c>
      <c r="AX87" s="19" t="str">
        <f t="shared" si="1"/>
        <v>2018-09-01</v>
      </c>
    </row>
    <row r="88" spans="1:50" ht="15">
      <c r="A88" s="19" t="s">
        <v>1411</v>
      </c>
      <c r="B88" s="21" t="s">
        <v>1412</v>
      </c>
      <c r="C88" s="21" t="s">
        <v>497</v>
      </c>
      <c r="D88" s="19" t="s">
        <v>386</v>
      </c>
      <c r="E88" s="19" t="s">
        <v>361</v>
      </c>
      <c r="F88" s="19" t="s">
        <v>680</v>
      </c>
      <c r="G88" s="19" t="s">
        <v>1413</v>
      </c>
      <c r="H88" s="19" t="s">
        <v>1414</v>
      </c>
      <c r="I88" s="19" t="s">
        <v>423</v>
      </c>
      <c r="J88" s="19"/>
      <c r="K88" s="19" t="s">
        <v>391</v>
      </c>
      <c r="L88" s="19" t="s">
        <v>1415</v>
      </c>
      <c r="M88" s="22" t="s">
        <v>26</v>
      </c>
      <c r="N88" s="22" t="s">
        <v>556</v>
      </c>
      <c r="O88" s="19" t="s">
        <v>1416</v>
      </c>
      <c r="P88" s="19" t="s">
        <v>392</v>
      </c>
      <c r="Q88" s="19" t="s">
        <v>1158</v>
      </c>
      <c r="R88" s="19" t="s">
        <v>571</v>
      </c>
      <c r="S88" s="19" t="s">
        <v>1417</v>
      </c>
      <c r="T88" s="19" t="s">
        <v>361</v>
      </c>
      <c r="U88" s="19" t="s">
        <v>1418</v>
      </c>
      <c r="V88" s="19" t="s">
        <v>396</v>
      </c>
      <c r="W88" s="19"/>
      <c r="X88" s="19"/>
      <c r="Y88" s="19"/>
      <c r="Z88" s="19" t="s">
        <v>1419</v>
      </c>
      <c r="AA88" s="19" t="s">
        <v>375</v>
      </c>
      <c r="AB88" s="19" t="s">
        <v>1420</v>
      </c>
      <c r="AC88" s="19" t="s">
        <v>1421</v>
      </c>
      <c r="AD88" s="19" t="s">
        <v>1422</v>
      </c>
      <c r="AE88" s="19" t="s">
        <v>26</v>
      </c>
      <c r="AF88" s="19" t="s">
        <v>556</v>
      </c>
      <c r="AG88" s="19" t="s">
        <v>556</v>
      </c>
      <c r="AX88" s="19" t="str">
        <f t="shared" si="1"/>
        <v>2018-09-01</v>
      </c>
    </row>
    <row r="89" spans="1:50" ht="15">
      <c r="A89" s="19" t="s">
        <v>158</v>
      </c>
      <c r="B89" s="21" t="s">
        <v>1423</v>
      </c>
      <c r="C89" s="21" t="s">
        <v>640</v>
      </c>
      <c r="D89" s="19" t="s">
        <v>360</v>
      </c>
      <c r="E89" s="19" t="s">
        <v>361</v>
      </c>
      <c r="F89" s="19" t="s">
        <v>498</v>
      </c>
      <c r="G89" s="19" t="s">
        <v>1424</v>
      </c>
      <c r="H89" s="19" t="s">
        <v>1425</v>
      </c>
      <c r="I89" s="19"/>
      <c r="J89" s="19" t="s">
        <v>365</v>
      </c>
      <c r="K89" s="19" t="s">
        <v>366</v>
      </c>
      <c r="L89" s="19" t="s">
        <v>1426</v>
      </c>
      <c r="M89" s="22" t="s">
        <v>24</v>
      </c>
      <c r="N89" s="22" t="s">
        <v>1426</v>
      </c>
      <c r="O89" s="19" t="s">
        <v>1427</v>
      </c>
      <c r="P89" s="19" t="s">
        <v>369</v>
      </c>
      <c r="Q89" s="19" t="s">
        <v>447</v>
      </c>
      <c r="R89" s="19" t="s">
        <v>370</v>
      </c>
      <c r="S89" s="19" t="s">
        <v>1428</v>
      </c>
      <c r="T89" s="19" t="s">
        <v>361</v>
      </c>
      <c r="U89" s="19" t="s">
        <v>1429</v>
      </c>
      <c r="V89" s="19"/>
      <c r="W89" s="19"/>
      <c r="X89" s="19"/>
      <c r="Y89" s="19" t="s">
        <v>1430</v>
      </c>
      <c r="Z89" s="19" t="s">
        <v>1431</v>
      </c>
      <c r="AA89" s="19" t="s">
        <v>375</v>
      </c>
      <c r="AB89" s="19" t="s">
        <v>1432</v>
      </c>
      <c r="AC89" s="19" t="s">
        <v>1433</v>
      </c>
      <c r="AD89" s="19" t="s">
        <v>1434</v>
      </c>
      <c r="AE89" s="19" t="s">
        <v>24</v>
      </c>
      <c r="AF89" s="19" t="s">
        <v>1426</v>
      </c>
      <c r="AG89" s="19" t="s">
        <v>1426</v>
      </c>
      <c r="AX89" s="19" t="str">
        <f t="shared" si="1"/>
        <v>2018-09-01</v>
      </c>
    </row>
    <row r="90" spans="1:50" ht="15">
      <c r="A90" s="19" t="s">
        <v>91</v>
      </c>
      <c r="B90" s="21" t="s">
        <v>1435</v>
      </c>
      <c r="C90" s="21" t="s">
        <v>497</v>
      </c>
      <c r="D90" s="19" t="s">
        <v>386</v>
      </c>
      <c r="E90" s="19" t="s">
        <v>361</v>
      </c>
      <c r="F90" s="19" t="s">
        <v>981</v>
      </c>
      <c r="G90" s="19" t="s">
        <v>1436</v>
      </c>
      <c r="H90" s="19" t="s">
        <v>1437</v>
      </c>
      <c r="I90" s="19" t="s">
        <v>441</v>
      </c>
      <c r="J90" s="19"/>
      <c r="K90" s="19" t="s">
        <v>391</v>
      </c>
      <c r="L90" s="19" t="s">
        <v>1438</v>
      </c>
      <c r="M90" s="22" t="s">
        <v>568</v>
      </c>
      <c r="N90" s="22" t="s">
        <v>569</v>
      </c>
      <c r="O90" s="19"/>
      <c r="P90" s="19" t="s">
        <v>392</v>
      </c>
      <c r="Q90" s="19" t="s">
        <v>393</v>
      </c>
      <c r="R90" s="19" t="s">
        <v>571</v>
      </c>
      <c r="S90" s="19" t="s">
        <v>1439</v>
      </c>
      <c r="T90" s="19" t="s">
        <v>361</v>
      </c>
      <c r="U90" s="19" t="s">
        <v>1440</v>
      </c>
      <c r="V90" s="19" t="s">
        <v>396</v>
      </c>
      <c r="W90" s="19"/>
      <c r="X90" s="19"/>
      <c r="Y90" s="19"/>
      <c r="Z90" s="19" t="s">
        <v>1441</v>
      </c>
      <c r="AA90" s="19" t="s">
        <v>375</v>
      </c>
      <c r="AB90" s="19" t="s">
        <v>1442</v>
      </c>
      <c r="AC90" s="19" t="s">
        <v>1443</v>
      </c>
      <c r="AD90" s="19" t="s">
        <v>1444</v>
      </c>
      <c r="AE90" s="19" t="s">
        <v>9</v>
      </c>
      <c r="AF90" s="19" t="s">
        <v>1073</v>
      </c>
      <c r="AG90" s="19" t="s">
        <v>1074</v>
      </c>
      <c r="AX90" s="19" t="str">
        <f t="shared" si="1"/>
        <v>2018-09-01</v>
      </c>
    </row>
    <row r="91" spans="1:50" ht="15">
      <c r="A91" s="19" t="s">
        <v>134</v>
      </c>
      <c r="B91" s="21" t="s">
        <v>1445</v>
      </c>
      <c r="C91" s="21" t="s">
        <v>497</v>
      </c>
      <c r="D91" s="19" t="s">
        <v>386</v>
      </c>
      <c r="E91" s="19" t="s">
        <v>361</v>
      </c>
      <c r="F91" s="19" t="s">
        <v>981</v>
      </c>
      <c r="G91" s="19" t="s">
        <v>1446</v>
      </c>
      <c r="H91" s="19" t="s">
        <v>1447</v>
      </c>
      <c r="I91" s="19" t="s">
        <v>441</v>
      </c>
      <c r="J91" s="19"/>
      <c r="K91" s="19" t="s">
        <v>391</v>
      </c>
      <c r="L91" s="19" t="s">
        <v>1448</v>
      </c>
      <c r="M91" s="22" t="s">
        <v>26</v>
      </c>
      <c r="N91" s="22" t="s">
        <v>556</v>
      </c>
      <c r="O91" s="19"/>
      <c r="P91" s="19" t="s">
        <v>392</v>
      </c>
      <c r="Q91" s="19" t="s">
        <v>427</v>
      </c>
      <c r="R91" s="19" t="s">
        <v>370</v>
      </c>
      <c r="S91" s="19" t="s">
        <v>1449</v>
      </c>
      <c r="T91" s="19" t="s">
        <v>361</v>
      </c>
      <c r="U91" s="19" t="s">
        <v>1450</v>
      </c>
      <c r="V91" s="19" t="s">
        <v>760</v>
      </c>
      <c r="W91" s="19"/>
      <c r="X91" s="19"/>
      <c r="Y91" s="19"/>
      <c r="Z91" s="19" t="s">
        <v>1451</v>
      </c>
      <c r="AA91" s="19" t="s">
        <v>375</v>
      </c>
      <c r="AB91" s="19" t="s">
        <v>1452</v>
      </c>
      <c r="AC91" s="19" t="s">
        <v>1453</v>
      </c>
      <c r="AD91" s="19" t="s">
        <v>1454</v>
      </c>
      <c r="AE91" s="19" t="s">
        <v>26</v>
      </c>
      <c r="AF91" s="19" t="s">
        <v>556</v>
      </c>
      <c r="AG91" s="19" t="s">
        <v>556</v>
      </c>
      <c r="AX91" s="19" t="str">
        <f t="shared" si="1"/>
        <v>2018-09-01</v>
      </c>
    </row>
    <row r="92" spans="1:50" ht="15">
      <c r="A92" s="19" t="s">
        <v>160</v>
      </c>
      <c r="B92" s="21" t="s">
        <v>1455</v>
      </c>
      <c r="C92" s="21" t="s">
        <v>583</v>
      </c>
      <c r="D92" s="19" t="s">
        <v>360</v>
      </c>
      <c r="E92" s="19" t="s">
        <v>361</v>
      </c>
      <c r="F92" s="19" t="s">
        <v>387</v>
      </c>
      <c r="G92" s="19" t="s">
        <v>1456</v>
      </c>
      <c r="H92" s="19" t="s">
        <v>1457</v>
      </c>
      <c r="I92" s="19" t="s">
        <v>997</v>
      </c>
      <c r="J92" s="19"/>
      <c r="K92" s="19" t="s">
        <v>391</v>
      </c>
      <c r="L92" s="19" t="s">
        <v>1458</v>
      </c>
      <c r="M92" s="22" t="s">
        <v>26</v>
      </c>
      <c r="N92" s="22" t="s">
        <v>556</v>
      </c>
      <c r="O92" s="19"/>
      <c r="P92" s="19" t="s">
        <v>392</v>
      </c>
      <c r="Q92" s="19" t="s">
        <v>393</v>
      </c>
      <c r="R92" s="19" t="s">
        <v>571</v>
      </c>
      <c r="S92" s="19" t="s">
        <v>1459</v>
      </c>
      <c r="T92" s="19" t="s">
        <v>361</v>
      </c>
      <c r="U92" s="19" t="s">
        <v>1460</v>
      </c>
      <c r="V92" s="19" t="s">
        <v>760</v>
      </c>
      <c r="W92" s="19"/>
      <c r="X92" s="19"/>
      <c r="Y92" s="19"/>
      <c r="Z92" s="19" t="s">
        <v>1461</v>
      </c>
      <c r="AA92" s="19" t="s">
        <v>375</v>
      </c>
      <c r="AB92" s="19" t="s">
        <v>1462</v>
      </c>
      <c r="AC92" s="19" t="s">
        <v>1463</v>
      </c>
      <c r="AD92" s="19" t="s">
        <v>1464</v>
      </c>
      <c r="AE92" s="19" t="s">
        <v>26</v>
      </c>
      <c r="AF92" s="19" t="s">
        <v>556</v>
      </c>
      <c r="AG92" s="19" t="s">
        <v>556</v>
      </c>
      <c r="AX92" s="19" t="str">
        <f t="shared" si="1"/>
        <v>2018-09-01</v>
      </c>
    </row>
    <row r="93" spans="1:50" ht="15">
      <c r="A93" s="19" t="s">
        <v>1465</v>
      </c>
      <c r="B93" s="21" t="s">
        <v>1466</v>
      </c>
      <c r="C93" s="21" t="s">
        <v>842</v>
      </c>
      <c r="D93" s="19" t="s">
        <v>386</v>
      </c>
      <c r="E93" s="19" t="s">
        <v>529</v>
      </c>
      <c r="F93" s="19" t="s">
        <v>420</v>
      </c>
      <c r="G93" s="19" t="s">
        <v>1467</v>
      </c>
      <c r="H93" s="19" t="s">
        <v>1468</v>
      </c>
      <c r="I93" s="19" t="s">
        <v>1469</v>
      </c>
      <c r="J93" s="19"/>
      <c r="K93" s="19" t="s">
        <v>424</v>
      </c>
      <c r="L93" s="19" t="s">
        <v>1470</v>
      </c>
      <c r="M93" s="22" t="s">
        <v>820</v>
      </c>
      <c r="N93" s="22" t="s">
        <v>821</v>
      </c>
      <c r="O93" s="19" t="s">
        <v>1471</v>
      </c>
      <c r="P93" s="19" t="s">
        <v>426</v>
      </c>
      <c r="Q93" s="19" t="s">
        <v>427</v>
      </c>
      <c r="R93" s="19" t="s">
        <v>370</v>
      </c>
      <c r="S93" s="19"/>
      <c r="T93" s="19"/>
      <c r="U93" s="19" t="s">
        <v>1472</v>
      </c>
      <c r="V93" s="19" t="s">
        <v>760</v>
      </c>
      <c r="W93" s="19"/>
      <c r="X93" s="19"/>
      <c r="Y93" s="19" t="s">
        <v>1473</v>
      </c>
      <c r="Z93" s="19" t="s">
        <v>1474</v>
      </c>
      <c r="AA93" s="19" t="s">
        <v>430</v>
      </c>
      <c r="AB93" s="19" t="s">
        <v>1475</v>
      </c>
      <c r="AC93" s="19" t="s">
        <v>1476</v>
      </c>
      <c r="AD93" s="19" t="s">
        <v>1477</v>
      </c>
      <c r="AE93" s="19" t="s">
        <v>15</v>
      </c>
      <c r="AF93" s="19" t="s">
        <v>525</v>
      </c>
      <c r="AG93" s="19" t="s">
        <v>526</v>
      </c>
      <c r="AX93" s="19" t="str">
        <f t="shared" si="1"/>
        <v>2018-09-01</v>
      </c>
    </row>
    <row r="94" spans="1:50" ht="15">
      <c r="A94" s="19" t="s">
        <v>67</v>
      </c>
      <c r="B94" s="21" t="s">
        <v>1478</v>
      </c>
      <c r="C94" s="21" t="s">
        <v>1479</v>
      </c>
      <c r="D94" s="19" t="s">
        <v>360</v>
      </c>
      <c r="E94" s="19" t="s">
        <v>529</v>
      </c>
      <c r="F94" s="19" t="s">
        <v>981</v>
      </c>
      <c r="G94" s="19" t="s">
        <v>1480</v>
      </c>
      <c r="H94" s="19" t="s">
        <v>1481</v>
      </c>
      <c r="I94" s="19"/>
      <c r="J94" s="19" t="s">
        <v>365</v>
      </c>
      <c r="K94" s="19" t="s">
        <v>366</v>
      </c>
      <c r="L94" s="19" t="s">
        <v>1482</v>
      </c>
      <c r="M94" s="22" t="s">
        <v>820</v>
      </c>
      <c r="N94" s="22" t="s">
        <v>821</v>
      </c>
      <c r="O94" s="19"/>
      <c r="P94" s="19" t="s">
        <v>369</v>
      </c>
      <c r="Q94" s="19"/>
      <c r="R94" s="19" t="s">
        <v>370</v>
      </c>
      <c r="S94" s="19" t="s">
        <v>1483</v>
      </c>
      <c r="T94" s="19" t="s">
        <v>361</v>
      </c>
      <c r="U94" s="19" t="s">
        <v>1484</v>
      </c>
      <c r="V94" s="19"/>
      <c r="W94" s="19"/>
      <c r="X94" s="19"/>
      <c r="Y94" s="19" t="s">
        <v>1485</v>
      </c>
      <c r="Z94" s="19" t="s">
        <v>1486</v>
      </c>
      <c r="AA94" s="19" t="s">
        <v>375</v>
      </c>
      <c r="AB94" s="19" t="s">
        <v>1487</v>
      </c>
      <c r="AC94" s="19" t="s">
        <v>1488</v>
      </c>
      <c r="AD94" s="19" t="s">
        <v>1489</v>
      </c>
      <c r="AE94" s="19" t="s">
        <v>14</v>
      </c>
      <c r="AF94" s="19" t="s">
        <v>693</v>
      </c>
      <c r="AG94" s="19" t="s">
        <v>693</v>
      </c>
      <c r="AX94" s="19" t="str">
        <f t="shared" si="1"/>
        <v>2018-09-01</v>
      </c>
    </row>
    <row r="95" spans="1:50" ht="15">
      <c r="A95" s="19" t="s">
        <v>1490</v>
      </c>
      <c r="B95" s="21" t="s">
        <v>1491</v>
      </c>
      <c r="C95" s="21" t="s">
        <v>437</v>
      </c>
      <c r="D95" s="19" t="s">
        <v>360</v>
      </c>
      <c r="E95" s="19" t="s">
        <v>361</v>
      </c>
      <c r="F95" s="19" t="s">
        <v>420</v>
      </c>
      <c r="G95" s="19" t="s">
        <v>1492</v>
      </c>
      <c r="H95" s="19" t="s">
        <v>1493</v>
      </c>
      <c r="I95" s="19" t="s">
        <v>441</v>
      </c>
      <c r="J95" s="19"/>
      <c r="K95" s="19" t="s">
        <v>424</v>
      </c>
      <c r="L95" s="19" t="s">
        <v>1494</v>
      </c>
      <c r="M95" s="22" t="s">
        <v>26</v>
      </c>
      <c r="N95" s="22" t="s">
        <v>556</v>
      </c>
      <c r="O95" s="19"/>
      <c r="P95" s="19" t="s">
        <v>426</v>
      </c>
      <c r="Q95" s="19" t="s">
        <v>427</v>
      </c>
      <c r="R95" s="19" t="s">
        <v>370</v>
      </c>
      <c r="S95" s="19"/>
      <c r="T95" s="19"/>
      <c r="U95" s="19" t="s">
        <v>1495</v>
      </c>
      <c r="V95" s="19" t="s">
        <v>396</v>
      </c>
      <c r="W95" s="19"/>
      <c r="X95" s="19"/>
      <c r="Y95" s="19"/>
      <c r="Z95" s="19" t="s">
        <v>1496</v>
      </c>
      <c r="AA95" s="19" t="s">
        <v>430</v>
      </c>
      <c r="AB95" s="19" t="s">
        <v>1497</v>
      </c>
      <c r="AC95" s="19" t="s">
        <v>1498</v>
      </c>
      <c r="AD95" s="19" t="s">
        <v>1499</v>
      </c>
      <c r="AE95" s="19" t="s">
        <v>26</v>
      </c>
      <c r="AF95" s="19" t="s">
        <v>556</v>
      </c>
      <c r="AG95" s="19" t="s">
        <v>556</v>
      </c>
      <c r="AX95" s="19" t="str">
        <f t="shared" si="1"/>
        <v>2018-09-01</v>
      </c>
    </row>
    <row r="96" spans="1:50" ht="15">
      <c r="A96" s="19" t="s">
        <v>74</v>
      </c>
      <c r="B96" s="21" t="s">
        <v>1500</v>
      </c>
      <c r="C96" s="21" t="s">
        <v>359</v>
      </c>
      <c r="D96" s="19" t="s">
        <v>360</v>
      </c>
      <c r="E96" s="19" t="s">
        <v>361</v>
      </c>
      <c r="F96" s="19" t="s">
        <v>498</v>
      </c>
      <c r="G96" s="19" t="s">
        <v>1501</v>
      </c>
      <c r="H96" s="19" t="s">
        <v>1502</v>
      </c>
      <c r="I96" s="19" t="s">
        <v>427</v>
      </c>
      <c r="J96" s="19"/>
      <c r="K96" s="19" t="s">
        <v>391</v>
      </c>
      <c r="L96" s="19" t="s">
        <v>1503</v>
      </c>
      <c r="M96" s="22" t="s">
        <v>24</v>
      </c>
      <c r="N96" s="22" t="s">
        <v>1156</v>
      </c>
      <c r="O96" s="19"/>
      <c r="P96" s="19" t="s">
        <v>392</v>
      </c>
      <c r="Q96" s="19" t="s">
        <v>1504</v>
      </c>
      <c r="R96" s="19" t="s">
        <v>370</v>
      </c>
      <c r="S96" s="19" t="s">
        <v>1505</v>
      </c>
      <c r="T96" s="19" t="s">
        <v>361</v>
      </c>
      <c r="U96" s="19" t="s">
        <v>1506</v>
      </c>
      <c r="V96" s="19" t="s">
        <v>760</v>
      </c>
      <c r="W96" s="19"/>
      <c r="X96" s="19"/>
      <c r="Y96" s="19"/>
      <c r="Z96" s="19" t="s">
        <v>1507</v>
      </c>
      <c r="AA96" s="19" t="s">
        <v>375</v>
      </c>
      <c r="AB96" s="19" t="s">
        <v>1508</v>
      </c>
      <c r="AC96" s="19" t="s">
        <v>1509</v>
      </c>
      <c r="AD96" s="19" t="s">
        <v>1510</v>
      </c>
      <c r="AE96" s="19" t="s">
        <v>24</v>
      </c>
      <c r="AF96" s="19" t="s">
        <v>1156</v>
      </c>
      <c r="AG96" s="19" t="s">
        <v>1156</v>
      </c>
      <c r="AX96" s="19" t="str">
        <f t="shared" si="1"/>
        <v>2018-09-01</v>
      </c>
    </row>
    <row r="97" spans="1:50" ht="15">
      <c r="A97" s="19" t="s">
        <v>1511</v>
      </c>
      <c r="B97" s="21" t="s">
        <v>1512</v>
      </c>
      <c r="C97" s="21" t="s">
        <v>437</v>
      </c>
      <c r="D97" s="19" t="s">
        <v>360</v>
      </c>
      <c r="E97" s="19" t="s">
        <v>361</v>
      </c>
      <c r="F97" s="19" t="s">
        <v>629</v>
      </c>
      <c r="G97" s="19" t="s">
        <v>1513</v>
      </c>
      <c r="H97" s="19" t="s">
        <v>1514</v>
      </c>
      <c r="I97" s="19" t="s">
        <v>997</v>
      </c>
      <c r="J97" s="19"/>
      <c r="K97" s="19" t="s">
        <v>424</v>
      </c>
      <c r="L97" s="19" t="s">
        <v>1515</v>
      </c>
      <c r="M97" s="22" t="s">
        <v>23</v>
      </c>
      <c r="N97" s="22" t="s">
        <v>578</v>
      </c>
      <c r="O97" s="19"/>
      <c r="P97" s="19" t="s">
        <v>464</v>
      </c>
      <c r="Q97" s="19" t="s">
        <v>912</v>
      </c>
      <c r="R97" s="19" t="s">
        <v>370</v>
      </c>
      <c r="S97" s="19"/>
      <c r="T97" s="19"/>
      <c r="U97" s="19" t="s">
        <v>1516</v>
      </c>
      <c r="V97" s="19" t="s">
        <v>396</v>
      </c>
      <c r="W97" s="19"/>
      <c r="X97" s="19"/>
      <c r="Y97" s="19"/>
      <c r="Z97" s="19" t="s">
        <v>1517</v>
      </c>
      <c r="AA97" s="19" t="s">
        <v>430</v>
      </c>
      <c r="AB97" s="19" t="s">
        <v>1518</v>
      </c>
      <c r="AC97" s="19" t="s">
        <v>1519</v>
      </c>
      <c r="AD97" s="19" t="s">
        <v>1520</v>
      </c>
      <c r="AE97" s="19" t="s">
        <v>9</v>
      </c>
      <c r="AF97" s="19" t="s">
        <v>578</v>
      </c>
      <c r="AG97" s="19" t="s">
        <v>1521</v>
      </c>
      <c r="AX97" s="19" t="str">
        <f t="shared" si="1"/>
        <v>2018-09-01</v>
      </c>
    </row>
    <row r="98" spans="1:50" ht="15">
      <c r="A98" s="19" t="s">
        <v>1522</v>
      </c>
      <c r="B98" s="21" t="s">
        <v>1523</v>
      </c>
      <c r="C98" s="21" t="s">
        <v>359</v>
      </c>
      <c r="D98" s="19" t="s">
        <v>360</v>
      </c>
      <c r="E98" s="19" t="s">
        <v>361</v>
      </c>
      <c r="F98" s="19" t="s">
        <v>850</v>
      </c>
      <c r="G98" s="19" t="s">
        <v>1524</v>
      </c>
      <c r="H98" s="19" t="s">
        <v>1525</v>
      </c>
      <c r="I98" s="19" t="s">
        <v>997</v>
      </c>
      <c r="J98" s="19"/>
      <c r="K98" s="19" t="s">
        <v>391</v>
      </c>
      <c r="L98" s="19" t="s">
        <v>1526</v>
      </c>
      <c r="M98" s="22" t="s">
        <v>24</v>
      </c>
      <c r="N98" s="22" t="s">
        <v>1426</v>
      </c>
      <c r="O98" s="19"/>
      <c r="P98" s="19" t="s">
        <v>392</v>
      </c>
      <c r="Q98" s="19" t="s">
        <v>427</v>
      </c>
      <c r="R98" s="19" t="s">
        <v>571</v>
      </c>
      <c r="S98" s="19" t="s">
        <v>1527</v>
      </c>
      <c r="T98" s="19" t="s">
        <v>361</v>
      </c>
      <c r="U98" s="19" t="s">
        <v>1528</v>
      </c>
      <c r="V98" s="19" t="s">
        <v>396</v>
      </c>
      <c r="W98" s="19"/>
      <c r="X98" s="19"/>
      <c r="Y98" s="19"/>
      <c r="Z98" s="19" t="s">
        <v>1529</v>
      </c>
      <c r="AA98" s="19" t="s">
        <v>375</v>
      </c>
      <c r="AB98" s="19" t="s">
        <v>1530</v>
      </c>
      <c r="AC98" s="19" t="s">
        <v>1531</v>
      </c>
      <c r="AD98" s="19" t="s">
        <v>1532</v>
      </c>
      <c r="AE98" s="19" t="s">
        <v>26</v>
      </c>
      <c r="AF98" s="19" t="s">
        <v>556</v>
      </c>
      <c r="AG98" s="19" t="s">
        <v>556</v>
      </c>
      <c r="AX98" s="19" t="str">
        <f t="shared" si="1"/>
        <v>2018-09-01</v>
      </c>
    </row>
    <row r="99" spans="1:50" ht="15">
      <c r="A99" s="19" t="s">
        <v>122</v>
      </c>
      <c r="B99" s="21" t="s">
        <v>767</v>
      </c>
      <c r="C99" s="21" t="s">
        <v>583</v>
      </c>
      <c r="D99" s="19" t="s">
        <v>360</v>
      </c>
      <c r="E99" s="19" t="s">
        <v>361</v>
      </c>
      <c r="F99" s="19" t="s">
        <v>655</v>
      </c>
      <c r="G99" s="19" t="s">
        <v>768</v>
      </c>
      <c r="H99" s="19" t="s">
        <v>769</v>
      </c>
      <c r="I99" s="19" t="s">
        <v>441</v>
      </c>
      <c r="J99" s="19"/>
      <c r="K99" s="19" t="s">
        <v>391</v>
      </c>
      <c r="L99" s="19" t="s">
        <v>770</v>
      </c>
      <c r="M99" s="22" t="s">
        <v>11</v>
      </c>
      <c r="N99" s="22" t="s">
        <v>771</v>
      </c>
      <c r="O99" s="19" t="s">
        <v>772</v>
      </c>
      <c r="P99" s="19" t="s">
        <v>392</v>
      </c>
      <c r="Q99" s="19" t="s">
        <v>427</v>
      </c>
      <c r="R99" s="19" t="s">
        <v>370</v>
      </c>
      <c r="S99" s="19" t="s">
        <v>1533</v>
      </c>
      <c r="T99" s="19" t="s">
        <v>361</v>
      </c>
      <c r="U99" s="19" t="s">
        <v>773</v>
      </c>
      <c r="V99" s="19" t="s">
        <v>760</v>
      </c>
      <c r="W99" s="19"/>
      <c r="X99" s="19"/>
      <c r="Y99" s="19" t="s">
        <v>774</v>
      </c>
      <c r="Z99" s="19" t="s">
        <v>775</v>
      </c>
      <c r="AA99" s="19" t="s">
        <v>375</v>
      </c>
      <c r="AB99" s="19" t="s">
        <v>776</v>
      </c>
      <c r="AC99" s="19" t="s">
        <v>777</v>
      </c>
      <c r="AD99" s="19" t="s">
        <v>1534</v>
      </c>
      <c r="AE99" s="19" t="s">
        <v>11</v>
      </c>
      <c r="AF99" s="19" t="s">
        <v>771</v>
      </c>
      <c r="AG99" s="19" t="s">
        <v>771</v>
      </c>
      <c r="AX99" s="19" t="str">
        <f t="shared" si="1"/>
        <v>2018-09-01</v>
      </c>
    </row>
    <row r="100" spans="1:50" ht="15">
      <c r="A100" s="19" t="s">
        <v>80</v>
      </c>
      <c r="B100" s="21" t="s">
        <v>1535</v>
      </c>
      <c r="C100" s="21" t="s">
        <v>385</v>
      </c>
      <c r="D100" s="19" t="s">
        <v>386</v>
      </c>
      <c r="E100" s="19" t="s">
        <v>361</v>
      </c>
      <c r="F100" s="19" t="s">
        <v>1006</v>
      </c>
      <c r="G100" s="19" t="s">
        <v>1536</v>
      </c>
      <c r="H100" s="19" t="s">
        <v>1537</v>
      </c>
      <c r="I100" s="19" t="s">
        <v>441</v>
      </c>
      <c r="J100" s="19"/>
      <c r="K100" s="19" t="s">
        <v>391</v>
      </c>
      <c r="L100" s="19" t="s">
        <v>1538</v>
      </c>
      <c r="M100" s="22" t="s">
        <v>13</v>
      </c>
      <c r="N100" s="22" t="s">
        <v>444</v>
      </c>
      <c r="O100" s="19"/>
      <c r="P100" s="19" t="s">
        <v>392</v>
      </c>
      <c r="Q100" s="19" t="s">
        <v>393</v>
      </c>
      <c r="R100" s="19" t="s">
        <v>370</v>
      </c>
      <c r="S100" s="19" t="s">
        <v>1539</v>
      </c>
      <c r="T100" s="19" t="s">
        <v>361</v>
      </c>
      <c r="U100" s="19" t="s">
        <v>1540</v>
      </c>
      <c r="V100" s="19" t="s">
        <v>396</v>
      </c>
      <c r="W100" s="19"/>
      <c r="X100" s="19"/>
      <c r="Y100" s="19" t="s">
        <v>1541</v>
      </c>
      <c r="Z100" s="19" t="s">
        <v>1542</v>
      </c>
      <c r="AA100" s="19" t="s">
        <v>375</v>
      </c>
      <c r="AB100" s="19" t="s">
        <v>1543</v>
      </c>
      <c r="AC100" s="19" t="s">
        <v>1544</v>
      </c>
      <c r="AD100" s="19" t="s">
        <v>1545</v>
      </c>
      <c r="AE100" s="19" t="s">
        <v>13</v>
      </c>
      <c r="AF100" s="19" t="s">
        <v>444</v>
      </c>
      <c r="AG100" s="19" t="s">
        <v>444</v>
      </c>
      <c r="AX100" s="19" t="str">
        <f t="shared" si="1"/>
        <v>2018-09-01</v>
      </c>
    </row>
    <row r="101" spans="1:50" ht="15">
      <c r="A101" s="19" t="s">
        <v>77</v>
      </c>
      <c r="B101" s="21" t="s">
        <v>1546</v>
      </c>
      <c r="C101" s="21" t="s">
        <v>385</v>
      </c>
      <c r="D101" s="19" t="s">
        <v>386</v>
      </c>
      <c r="E101" s="19" t="s">
        <v>361</v>
      </c>
      <c r="F101" s="19" t="s">
        <v>655</v>
      </c>
      <c r="G101" s="19" t="s">
        <v>1547</v>
      </c>
      <c r="H101" s="19" t="s">
        <v>1548</v>
      </c>
      <c r="I101" s="19" t="s">
        <v>1549</v>
      </c>
      <c r="J101" s="19"/>
      <c r="K101" s="19" t="s">
        <v>534</v>
      </c>
      <c r="L101" s="19" t="s">
        <v>1550</v>
      </c>
      <c r="M101" s="22" t="s">
        <v>536</v>
      </c>
      <c r="N101" s="22" t="s">
        <v>537</v>
      </c>
      <c r="O101" s="19" t="s">
        <v>27</v>
      </c>
      <c r="P101" s="19" t="s">
        <v>539</v>
      </c>
      <c r="Q101" s="19" t="s">
        <v>393</v>
      </c>
      <c r="R101" s="19" t="s">
        <v>571</v>
      </c>
      <c r="S101" s="19" t="s">
        <v>1551</v>
      </c>
      <c r="T101" s="19" t="s">
        <v>361</v>
      </c>
      <c r="U101" s="19" t="s">
        <v>1552</v>
      </c>
      <c r="V101" s="19" t="s">
        <v>396</v>
      </c>
      <c r="W101" s="19"/>
      <c r="X101" s="19"/>
      <c r="Y101" s="19"/>
      <c r="Z101" s="19" t="s">
        <v>1553</v>
      </c>
      <c r="AA101" s="19" t="s">
        <v>375</v>
      </c>
      <c r="AB101" s="19" t="s">
        <v>1554</v>
      </c>
      <c r="AC101" s="19" t="s">
        <v>1555</v>
      </c>
      <c r="AD101" s="19" t="s">
        <v>1556</v>
      </c>
      <c r="AE101" s="19" t="s">
        <v>18</v>
      </c>
      <c r="AF101" s="19" t="s">
        <v>546</v>
      </c>
      <c r="AG101" s="19" t="s">
        <v>1557</v>
      </c>
      <c r="AX101" s="19" t="str">
        <f t="shared" si="1"/>
        <v>2018-09-01</v>
      </c>
    </row>
    <row r="102" spans="1:50" ht="15">
      <c r="A102" s="19" t="s">
        <v>148</v>
      </c>
      <c r="B102" s="21" t="s">
        <v>1558</v>
      </c>
      <c r="C102" s="21" t="s">
        <v>842</v>
      </c>
      <c r="D102" s="19" t="s">
        <v>386</v>
      </c>
      <c r="E102" s="19" t="s">
        <v>529</v>
      </c>
      <c r="F102" s="19" t="s">
        <v>981</v>
      </c>
      <c r="G102" s="19" t="s">
        <v>1559</v>
      </c>
      <c r="H102" s="19" t="s">
        <v>1560</v>
      </c>
      <c r="I102" s="19" t="s">
        <v>1230</v>
      </c>
      <c r="J102" s="19"/>
      <c r="K102" s="19" t="s">
        <v>391</v>
      </c>
      <c r="L102" s="19" t="s">
        <v>1561</v>
      </c>
      <c r="M102" s="22" t="s">
        <v>874</v>
      </c>
      <c r="N102" s="22" t="s">
        <v>1202</v>
      </c>
      <c r="O102" s="19" t="s">
        <v>1562</v>
      </c>
      <c r="P102" s="19" t="s">
        <v>392</v>
      </c>
      <c r="Q102" s="19" t="s">
        <v>393</v>
      </c>
      <c r="R102" s="19" t="s">
        <v>370</v>
      </c>
      <c r="S102" s="19" t="s">
        <v>1563</v>
      </c>
      <c r="T102" s="19" t="s">
        <v>361</v>
      </c>
      <c r="U102" s="19" t="s">
        <v>1564</v>
      </c>
      <c r="V102" s="19" t="s">
        <v>396</v>
      </c>
      <c r="W102" s="19"/>
      <c r="X102" s="19"/>
      <c r="Y102" s="19"/>
      <c r="Z102" s="19" t="s">
        <v>1565</v>
      </c>
      <c r="AA102" s="19" t="s">
        <v>375</v>
      </c>
      <c r="AB102" s="19" t="s">
        <v>1566</v>
      </c>
      <c r="AC102" s="19" t="s">
        <v>1567</v>
      </c>
      <c r="AD102" s="19" t="s">
        <v>1568</v>
      </c>
      <c r="AE102" s="19" t="s">
        <v>25</v>
      </c>
      <c r="AF102" s="19" t="s">
        <v>455</v>
      </c>
      <c r="AG102" s="19" t="s">
        <v>455</v>
      </c>
      <c r="AX102" s="19" t="str">
        <f t="shared" si="1"/>
        <v>2018-09-01</v>
      </c>
    </row>
    <row r="103" spans="1:50" ht="15">
      <c r="A103" s="19" t="s">
        <v>1569</v>
      </c>
      <c r="B103" s="21" t="s">
        <v>1570</v>
      </c>
      <c r="C103" s="21" t="s">
        <v>437</v>
      </c>
      <c r="D103" s="19" t="s">
        <v>360</v>
      </c>
      <c r="E103" s="19" t="s">
        <v>361</v>
      </c>
      <c r="F103" s="19" t="s">
        <v>629</v>
      </c>
      <c r="G103" s="19" t="s">
        <v>1571</v>
      </c>
      <c r="H103" s="19" t="s">
        <v>1572</v>
      </c>
      <c r="I103" s="19" t="s">
        <v>997</v>
      </c>
      <c r="J103" s="19"/>
      <c r="K103" s="19" t="s">
        <v>424</v>
      </c>
      <c r="L103" s="19" t="s">
        <v>1573</v>
      </c>
      <c r="M103" s="22" t="s">
        <v>874</v>
      </c>
      <c r="N103" s="22" t="s">
        <v>1202</v>
      </c>
      <c r="O103" s="19"/>
      <c r="P103" s="19" t="s">
        <v>464</v>
      </c>
      <c r="Q103" s="19" t="s">
        <v>427</v>
      </c>
      <c r="R103" s="19" t="s">
        <v>571</v>
      </c>
      <c r="S103" s="19"/>
      <c r="T103" s="19"/>
      <c r="U103" s="19" t="s">
        <v>1574</v>
      </c>
      <c r="V103" s="19" t="s">
        <v>760</v>
      </c>
      <c r="W103" s="19"/>
      <c r="X103" s="19"/>
      <c r="Y103" s="19"/>
      <c r="Z103" s="19" t="s">
        <v>1575</v>
      </c>
      <c r="AA103" s="19" t="s">
        <v>430</v>
      </c>
      <c r="AB103" s="19" t="s">
        <v>1576</v>
      </c>
      <c r="AC103" s="19" t="s">
        <v>1577</v>
      </c>
      <c r="AD103" s="19" t="s">
        <v>1578</v>
      </c>
      <c r="AE103" s="19" t="s">
        <v>25</v>
      </c>
      <c r="AF103" s="19" t="s">
        <v>455</v>
      </c>
      <c r="AG103" s="19" t="s">
        <v>455</v>
      </c>
      <c r="AX103" s="19" t="str">
        <f t="shared" si="1"/>
        <v>2018-09-01</v>
      </c>
    </row>
    <row r="104" spans="1:50" ht="15">
      <c r="A104" s="19" t="s">
        <v>140</v>
      </c>
      <c r="B104" s="21" t="s">
        <v>1579</v>
      </c>
      <c r="C104" s="21" t="s">
        <v>359</v>
      </c>
      <c r="D104" s="19" t="s">
        <v>360</v>
      </c>
      <c r="E104" s="19" t="s">
        <v>361</v>
      </c>
      <c r="F104" s="19" t="s">
        <v>870</v>
      </c>
      <c r="G104" s="19" t="s">
        <v>871</v>
      </c>
      <c r="H104" s="19" t="s">
        <v>872</v>
      </c>
      <c r="I104" s="19" t="s">
        <v>997</v>
      </c>
      <c r="J104" s="19"/>
      <c r="K104" s="19" t="s">
        <v>391</v>
      </c>
      <c r="L104" s="19" t="s">
        <v>556</v>
      </c>
      <c r="M104" s="22" t="s">
        <v>26</v>
      </c>
      <c r="N104" s="22" t="s">
        <v>556</v>
      </c>
      <c r="O104" s="19"/>
      <c r="P104" s="19" t="s">
        <v>392</v>
      </c>
      <c r="Q104" s="19" t="s">
        <v>427</v>
      </c>
      <c r="R104" s="19" t="s">
        <v>571</v>
      </c>
      <c r="S104" s="19" t="s">
        <v>1580</v>
      </c>
      <c r="T104" s="19" t="s">
        <v>361</v>
      </c>
      <c r="U104" s="19" t="s">
        <v>877</v>
      </c>
      <c r="V104" s="19" t="s">
        <v>396</v>
      </c>
      <c r="W104" s="19"/>
      <c r="X104" s="19"/>
      <c r="Y104" s="19"/>
      <c r="Z104" s="19" t="s">
        <v>1581</v>
      </c>
      <c r="AA104" s="19" t="s">
        <v>375</v>
      </c>
      <c r="AB104" s="19" t="s">
        <v>1582</v>
      </c>
      <c r="AC104" s="19" t="s">
        <v>1583</v>
      </c>
      <c r="AD104" s="19" t="s">
        <v>1584</v>
      </c>
      <c r="AE104" s="19" t="s">
        <v>26</v>
      </c>
      <c r="AF104" s="19" t="s">
        <v>556</v>
      </c>
      <c r="AG104" s="19" t="s">
        <v>556</v>
      </c>
      <c r="AX104" s="19" t="str">
        <f t="shared" si="1"/>
        <v>2018-09-01</v>
      </c>
    </row>
    <row r="105" spans="1:50" ht="15">
      <c r="A105" s="19" t="s">
        <v>118</v>
      </c>
      <c r="B105" s="21" t="s">
        <v>1585</v>
      </c>
      <c r="C105" s="21" t="s">
        <v>359</v>
      </c>
      <c r="D105" s="19" t="s">
        <v>360</v>
      </c>
      <c r="E105" s="19" t="s">
        <v>361</v>
      </c>
      <c r="F105" s="19" t="s">
        <v>404</v>
      </c>
      <c r="G105" s="19" t="s">
        <v>1586</v>
      </c>
      <c r="H105" s="19" t="s">
        <v>1587</v>
      </c>
      <c r="I105" s="19"/>
      <c r="J105" s="19"/>
      <c r="K105" s="19" t="s">
        <v>391</v>
      </c>
      <c r="L105" s="19" t="s">
        <v>390</v>
      </c>
      <c r="M105" s="22" t="s">
        <v>12</v>
      </c>
      <c r="N105" s="22" t="s">
        <v>390</v>
      </c>
      <c r="O105" s="19"/>
      <c r="P105" s="19" t="s">
        <v>392</v>
      </c>
      <c r="Q105" s="19" t="s">
        <v>393</v>
      </c>
      <c r="R105" s="19" t="s">
        <v>370</v>
      </c>
      <c r="S105" s="19" t="s">
        <v>1588</v>
      </c>
      <c r="T105" s="19" t="s">
        <v>361</v>
      </c>
      <c r="U105" s="19" t="s">
        <v>1589</v>
      </c>
      <c r="V105" s="19" t="s">
        <v>396</v>
      </c>
      <c r="W105" s="19"/>
      <c r="X105" s="19"/>
      <c r="Y105" s="19" t="s">
        <v>1590</v>
      </c>
      <c r="Z105" s="19" t="s">
        <v>1591</v>
      </c>
      <c r="AA105" s="19" t="s">
        <v>375</v>
      </c>
      <c r="AB105" s="19" t="s">
        <v>1592</v>
      </c>
      <c r="AC105" s="19" t="s">
        <v>1593</v>
      </c>
      <c r="AD105" s="19" t="s">
        <v>1594</v>
      </c>
      <c r="AE105" s="19" t="s">
        <v>12</v>
      </c>
      <c r="AF105" s="19" t="s">
        <v>401</v>
      </c>
      <c r="AG105" s="19" t="s">
        <v>401</v>
      </c>
      <c r="AX105" s="19" t="str">
        <f t="shared" si="1"/>
        <v>2018-09-01</v>
      </c>
    </row>
    <row r="106" spans="1:50" ht="15">
      <c r="A106" s="19" t="s">
        <v>1595</v>
      </c>
      <c r="B106" s="21" t="s">
        <v>1596</v>
      </c>
      <c r="C106" s="21" t="s">
        <v>385</v>
      </c>
      <c r="D106" s="19" t="s">
        <v>386</v>
      </c>
      <c r="E106" s="19" t="s">
        <v>361</v>
      </c>
      <c r="F106" s="19" t="s">
        <v>420</v>
      </c>
      <c r="G106" s="19" t="s">
        <v>1492</v>
      </c>
      <c r="H106" s="19" t="s">
        <v>1493</v>
      </c>
      <c r="I106" s="19" t="s">
        <v>997</v>
      </c>
      <c r="J106" s="19"/>
      <c r="K106" s="19" t="s">
        <v>424</v>
      </c>
      <c r="L106" s="19" t="s">
        <v>1597</v>
      </c>
      <c r="M106" s="22" t="s">
        <v>874</v>
      </c>
      <c r="N106" s="22" t="s">
        <v>1202</v>
      </c>
      <c r="O106" s="19"/>
      <c r="P106" s="19" t="s">
        <v>426</v>
      </c>
      <c r="Q106" s="19" t="s">
        <v>427</v>
      </c>
      <c r="R106" s="19" t="s">
        <v>370</v>
      </c>
      <c r="S106" s="19"/>
      <c r="T106" s="19"/>
      <c r="U106" s="19" t="s">
        <v>1495</v>
      </c>
      <c r="V106" s="19" t="s">
        <v>396</v>
      </c>
      <c r="W106" s="19"/>
      <c r="X106" s="19"/>
      <c r="Y106" s="19"/>
      <c r="Z106" s="19" t="s">
        <v>1598</v>
      </c>
      <c r="AA106" s="19" t="s">
        <v>430</v>
      </c>
      <c r="AB106" s="19" t="s">
        <v>1599</v>
      </c>
      <c r="AC106" s="19" t="s">
        <v>1498</v>
      </c>
      <c r="AD106" s="19" t="s">
        <v>1600</v>
      </c>
      <c r="AE106" s="19" t="s">
        <v>25</v>
      </c>
      <c r="AF106" s="19" t="s">
        <v>455</v>
      </c>
      <c r="AG106" s="19" t="s">
        <v>455</v>
      </c>
      <c r="AX106" s="19" t="str">
        <f t="shared" si="1"/>
        <v>2018-09-01</v>
      </c>
    </row>
    <row r="107" spans="1:50" ht="15">
      <c r="A107" s="19" t="s">
        <v>109</v>
      </c>
      <c r="B107" s="21" t="s">
        <v>1601</v>
      </c>
      <c r="C107" s="21" t="s">
        <v>359</v>
      </c>
      <c r="D107" s="19" t="s">
        <v>360</v>
      </c>
      <c r="E107" s="19" t="s">
        <v>361</v>
      </c>
      <c r="F107" s="19" t="s">
        <v>530</v>
      </c>
      <c r="G107" s="19" t="s">
        <v>1602</v>
      </c>
      <c r="H107" s="19" t="s">
        <v>1603</v>
      </c>
      <c r="I107" s="19"/>
      <c r="J107" s="19" t="s">
        <v>365</v>
      </c>
      <c r="K107" s="19" t="s">
        <v>366</v>
      </c>
      <c r="L107" s="19" t="s">
        <v>1604</v>
      </c>
      <c r="M107" s="22" t="s">
        <v>19</v>
      </c>
      <c r="N107" s="22" t="s">
        <v>368</v>
      </c>
      <c r="O107" s="19"/>
      <c r="P107" s="19" t="s">
        <v>369</v>
      </c>
      <c r="Q107" s="19"/>
      <c r="R107" s="19" t="s">
        <v>370</v>
      </c>
      <c r="S107" s="19" t="s">
        <v>1605</v>
      </c>
      <c r="T107" s="19" t="s">
        <v>361</v>
      </c>
      <c r="U107" s="19" t="s">
        <v>1606</v>
      </c>
      <c r="V107" s="19"/>
      <c r="W107" s="19"/>
      <c r="X107" s="19"/>
      <c r="Y107" s="19"/>
      <c r="Z107" s="19" t="s">
        <v>1607</v>
      </c>
      <c r="AA107" s="19" t="s">
        <v>375</v>
      </c>
      <c r="AB107" s="19" t="s">
        <v>1608</v>
      </c>
      <c r="AC107" s="19" t="s">
        <v>1609</v>
      </c>
      <c r="AD107" s="19" t="s">
        <v>1610</v>
      </c>
      <c r="AE107" s="19" t="s">
        <v>19</v>
      </c>
      <c r="AF107" s="19" t="s">
        <v>729</v>
      </c>
      <c r="AG107" s="19" t="s">
        <v>730</v>
      </c>
      <c r="AX107" s="19" t="str">
        <f t="shared" si="1"/>
        <v>2018-09-01</v>
      </c>
    </row>
    <row r="108" spans="1:50" ht="15">
      <c r="A108" s="19" t="s">
        <v>106</v>
      </c>
      <c r="B108" s="21" t="s">
        <v>1611</v>
      </c>
      <c r="C108" s="21" t="s">
        <v>842</v>
      </c>
      <c r="D108" s="19" t="s">
        <v>386</v>
      </c>
      <c r="E108" s="19" t="s">
        <v>529</v>
      </c>
      <c r="F108" s="19" t="s">
        <v>1098</v>
      </c>
      <c r="G108" s="19" t="s">
        <v>1612</v>
      </c>
      <c r="H108" s="19" t="s">
        <v>1613</v>
      </c>
      <c r="I108" s="19"/>
      <c r="J108" s="19" t="s">
        <v>365</v>
      </c>
      <c r="K108" s="19" t="s">
        <v>366</v>
      </c>
      <c r="L108" s="19" t="s">
        <v>1614</v>
      </c>
      <c r="M108" s="22" t="s">
        <v>19</v>
      </c>
      <c r="N108" s="22" t="s">
        <v>1111</v>
      </c>
      <c r="O108" s="19" t="s">
        <v>1615</v>
      </c>
      <c r="P108" s="19" t="s">
        <v>369</v>
      </c>
      <c r="Q108" s="19"/>
      <c r="R108" s="19" t="s">
        <v>370</v>
      </c>
      <c r="S108" s="19" t="s">
        <v>1616</v>
      </c>
      <c r="T108" s="19" t="s">
        <v>361</v>
      </c>
      <c r="U108" s="19" t="s">
        <v>1617</v>
      </c>
      <c r="V108" s="19"/>
      <c r="W108" s="19"/>
      <c r="X108" s="19"/>
      <c r="Y108" s="19" t="s">
        <v>1618</v>
      </c>
      <c r="Z108" s="19" t="s">
        <v>1619</v>
      </c>
      <c r="AA108" s="19" t="s">
        <v>375</v>
      </c>
      <c r="AB108" s="19" t="s">
        <v>1620</v>
      </c>
      <c r="AC108" s="19" t="s">
        <v>1621</v>
      </c>
      <c r="AD108" s="19" t="s">
        <v>1622</v>
      </c>
      <c r="AE108" s="19" t="s">
        <v>19</v>
      </c>
      <c r="AF108" s="19" t="s">
        <v>729</v>
      </c>
      <c r="AG108" s="19" t="s">
        <v>730</v>
      </c>
      <c r="AX108" s="19" t="str">
        <f t="shared" si="1"/>
        <v>2018-09-01</v>
      </c>
    </row>
    <row r="109" spans="1:50" ht="15">
      <c r="A109" s="19" t="s">
        <v>133</v>
      </c>
      <c r="B109" s="21" t="s">
        <v>1623</v>
      </c>
      <c r="C109" s="21" t="s">
        <v>528</v>
      </c>
      <c r="D109" s="19" t="s">
        <v>360</v>
      </c>
      <c r="E109" s="19" t="s">
        <v>529</v>
      </c>
      <c r="F109" s="19" t="s">
        <v>981</v>
      </c>
      <c r="G109" s="19" t="s">
        <v>1624</v>
      </c>
      <c r="H109" s="19" t="s">
        <v>1625</v>
      </c>
      <c r="I109" s="19" t="s">
        <v>1230</v>
      </c>
      <c r="J109" s="19"/>
      <c r="K109" s="19" t="s">
        <v>391</v>
      </c>
      <c r="L109" s="19" t="s">
        <v>1626</v>
      </c>
      <c r="M109" s="22" t="s">
        <v>26</v>
      </c>
      <c r="N109" s="22" t="s">
        <v>556</v>
      </c>
      <c r="O109" s="19" t="s">
        <v>1627</v>
      </c>
      <c r="P109" s="19" t="s">
        <v>392</v>
      </c>
      <c r="Q109" s="19" t="s">
        <v>393</v>
      </c>
      <c r="R109" s="19" t="s">
        <v>571</v>
      </c>
      <c r="S109" s="19" t="s">
        <v>1628</v>
      </c>
      <c r="T109" s="19" t="s">
        <v>361</v>
      </c>
      <c r="U109" s="19" t="s">
        <v>1629</v>
      </c>
      <c r="V109" s="19" t="s">
        <v>396</v>
      </c>
      <c r="W109" s="19"/>
      <c r="X109" s="19"/>
      <c r="Y109" s="19"/>
      <c r="Z109" s="19" t="s">
        <v>1630</v>
      </c>
      <c r="AA109" s="19" t="s">
        <v>375</v>
      </c>
      <c r="AB109" s="19" t="s">
        <v>1631</v>
      </c>
      <c r="AC109" s="19" t="s">
        <v>1632</v>
      </c>
      <c r="AD109" s="19" t="s">
        <v>1633</v>
      </c>
      <c r="AE109" s="19" t="s">
        <v>26</v>
      </c>
      <c r="AF109" s="19" t="s">
        <v>556</v>
      </c>
      <c r="AG109" s="19" t="s">
        <v>556</v>
      </c>
      <c r="AX109" s="19" t="str">
        <f t="shared" si="1"/>
        <v>2018-09-01</v>
      </c>
    </row>
    <row r="110" spans="1:50" ht="15">
      <c r="A110" s="19" t="s">
        <v>1634</v>
      </c>
      <c r="B110" s="21" t="s">
        <v>1635</v>
      </c>
      <c r="C110" s="21" t="s">
        <v>583</v>
      </c>
      <c r="D110" s="19" t="s">
        <v>360</v>
      </c>
      <c r="E110" s="19" t="s">
        <v>361</v>
      </c>
      <c r="F110" s="19" t="s">
        <v>655</v>
      </c>
      <c r="G110" s="19" t="s">
        <v>656</v>
      </c>
      <c r="H110" s="19" t="s">
        <v>657</v>
      </c>
      <c r="I110" s="19" t="s">
        <v>441</v>
      </c>
      <c r="J110" s="19"/>
      <c r="K110" s="19" t="s">
        <v>391</v>
      </c>
      <c r="L110" s="19" t="s">
        <v>1010</v>
      </c>
      <c r="M110" s="22" t="s">
        <v>16</v>
      </c>
      <c r="N110" s="22" t="s">
        <v>1010</v>
      </c>
      <c r="O110" s="19"/>
      <c r="P110" s="19" t="s">
        <v>392</v>
      </c>
      <c r="Q110" s="19" t="s">
        <v>393</v>
      </c>
      <c r="R110" s="19" t="s">
        <v>571</v>
      </c>
      <c r="S110" s="19" t="s">
        <v>1636</v>
      </c>
      <c r="T110" s="19" t="s">
        <v>361</v>
      </c>
      <c r="U110" s="19" t="s">
        <v>660</v>
      </c>
      <c r="V110" s="19" t="s">
        <v>396</v>
      </c>
      <c r="W110" s="19"/>
      <c r="X110" s="19"/>
      <c r="Y110" s="19"/>
      <c r="Z110" s="19" t="s">
        <v>1637</v>
      </c>
      <c r="AA110" s="19" t="s">
        <v>375</v>
      </c>
      <c r="AB110" s="19" t="s">
        <v>1638</v>
      </c>
      <c r="AC110" s="19" t="s">
        <v>663</v>
      </c>
      <c r="AD110" s="19" t="s">
        <v>1639</v>
      </c>
      <c r="AE110" s="19" t="s">
        <v>18</v>
      </c>
      <c r="AF110" s="19" t="s">
        <v>1640</v>
      </c>
      <c r="AG110" s="19" t="s">
        <v>1641</v>
      </c>
      <c r="AX110" s="19" t="str">
        <f t="shared" si="1"/>
        <v>2018-09-01</v>
      </c>
    </row>
    <row r="111" spans="1:50" ht="15">
      <c r="A111" s="19" t="s">
        <v>107</v>
      </c>
      <c r="B111" s="21" t="s">
        <v>1642</v>
      </c>
      <c r="C111" s="21" t="s">
        <v>385</v>
      </c>
      <c r="D111" s="19" t="s">
        <v>386</v>
      </c>
      <c r="E111" s="19" t="s">
        <v>361</v>
      </c>
      <c r="F111" s="19" t="s">
        <v>404</v>
      </c>
      <c r="G111" s="19" t="s">
        <v>1643</v>
      </c>
      <c r="H111" s="19" t="s">
        <v>1644</v>
      </c>
      <c r="I111" s="19"/>
      <c r="J111" s="19" t="s">
        <v>365</v>
      </c>
      <c r="K111" s="19" t="s">
        <v>366</v>
      </c>
      <c r="L111" s="19" t="s">
        <v>1645</v>
      </c>
      <c r="M111" s="22" t="s">
        <v>19</v>
      </c>
      <c r="N111" s="22" t="s">
        <v>368</v>
      </c>
      <c r="O111" s="19"/>
      <c r="P111" s="19" t="s">
        <v>369</v>
      </c>
      <c r="Q111" s="19"/>
      <c r="R111" s="19" t="s">
        <v>370</v>
      </c>
      <c r="S111" s="19" t="s">
        <v>1646</v>
      </c>
      <c r="T111" s="19" t="s">
        <v>361</v>
      </c>
      <c r="U111" s="19" t="s">
        <v>1647</v>
      </c>
      <c r="V111" s="19"/>
      <c r="W111" s="19"/>
      <c r="X111" s="19"/>
      <c r="Y111" s="19" t="s">
        <v>1648</v>
      </c>
      <c r="Z111" s="19" t="s">
        <v>1649</v>
      </c>
      <c r="AA111" s="19" t="s">
        <v>375</v>
      </c>
      <c r="AB111" s="19" t="s">
        <v>1650</v>
      </c>
      <c r="AC111" s="19" t="s">
        <v>1651</v>
      </c>
      <c r="AD111" s="19" t="s">
        <v>1652</v>
      </c>
      <c r="AE111" s="19" t="s">
        <v>19</v>
      </c>
      <c r="AF111" s="19" t="s">
        <v>415</v>
      </c>
      <c r="AG111" s="19" t="s">
        <v>415</v>
      </c>
      <c r="AX111" s="19" t="str">
        <f t="shared" si="1"/>
        <v>2018-09-01</v>
      </c>
    </row>
    <row r="112" spans="1:50" ht="15">
      <c r="A112" s="19" t="s">
        <v>1653</v>
      </c>
      <c r="B112" s="21" t="s">
        <v>1654</v>
      </c>
      <c r="C112" s="21" t="s">
        <v>359</v>
      </c>
      <c r="D112" s="19" t="s">
        <v>360</v>
      </c>
      <c r="E112" s="19" t="s">
        <v>361</v>
      </c>
      <c r="F112" s="19" t="s">
        <v>471</v>
      </c>
      <c r="G112" s="19" t="s">
        <v>1655</v>
      </c>
      <c r="H112" s="19" t="s">
        <v>1656</v>
      </c>
      <c r="I112" s="19"/>
      <c r="J112" s="19" t="s">
        <v>365</v>
      </c>
      <c r="K112" s="19" t="s">
        <v>366</v>
      </c>
      <c r="L112" s="19" t="s">
        <v>1657</v>
      </c>
      <c r="M112" s="22" t="s">
        <v>23</v>
      </c>
      <c r="N112" s="22" t="s">
        <v>502</v>
      </c>
      <c r="O112" s="19"/>
      <c r="P112" s="19" t="s">
        <v>369</v>
      </c>
      <c r="Q112" s="19" t="s">
        <v>447</v>
      </c>
      <c r="R112" s="19" t="s">
        <v>370</v>
      </c>
      <c r="S112" s="19" t="s">
        <v>1658</v>
      </c>
      <c r="T112" s="19" t="s">
        <v>361</v>
      </c>
      <c r="U112" s="19" t="s">
        <v>1659</v>
      </c>
      <c r="V112" s="19"/>
      <c r="W112" s="19"/>
      <c r="X112" s="19"/>
      <c r="Y112" s="19" t="s">
        <v>1660</v>
      </c>
      <c r="Z112" s="19" t="s">
        <v>1661</v>
      </c>
      <c r="AA112" s="19" t="s">
        <v>375</v>
      </c>
      <c r="AB112" s="19" t="s">
        <v>1662</v>
      </c>
      <c r="AC112" s="19" t="s">
        <v>1663</v>
      </c>
      <c r="AD112" s="19" t="s">
        <v>1664</v>
      </c>
      <c r="AE112" s="19" t="s">
        <v>23</v>
      </c>
      <c r="AF112" s="19" t="s">
        <v>511</v>
      </c>
      <c r="AG112" s="19" t="s">
        <v>511</v>
      </c>
      <c r="AX112" s="19" t="str">
        <f t="shared" si="1"/>
        <v>2018-09-01</v>
      </c>
    </row>
    <row r="113" spans="1:50" ht="15">
      <c r="A113" s="19" t="s">
        <v>120</v>
      </c>
      <c r="B113" s="21" t="s">
        <v>1665</v>
      </c>
      <c r="C113" s="21" t="s">
        <v>583</v>
      </c>
      <c r="D113" s="19" t="s">
        <v>360</v>
      </c>
      <c r="E113" s="19" t="s">
        <v>361</v>
      </c>
      <c r="F113" s="19" t="s">
        <v>981</v>
      </c>
      <c r="G113" s="19" t="s">
        <v>1666</v>
      </c>
      <c r="H113" s="19" t="s">
        <v>1667</v>
      </c>
      <c r="I113" s="19"/>
      <c r="J113" s="19"/>
      <c r="K113" s="19" t="s">
        <v>391</v>
      </c>
      <c r="L113" s="19" t="s">
        <v>390</v>
      </c>
      <c r="M113" s="22" t="s">
        <v>12</v>
      </c>
      <c r="N113" s="22" t="s">
        <v>390</v>
      </c>
      <c r="O113" s="19"/>
      <c r="P113" s="19" t="s">
        <v>392</v>
      </c>
      <c r="Q113" s="19" t="s">
        <v>427</v>
      </c>
      <c r="R113" s="19" t="s">
        <v>370</v>
      </c>
      <c r="S113" s="19" t="s">
        <v>1668</v>
      </c>
      <c r="T113" s="19" t="s">
        <v>361</v>
      </c>
      <c r="U113" s="19" t="s">
        <v>1669</v>
      </c>
      <c r="V113" s="19" t="s">
        <v>396</v>
      </c>
      <c r="W113" s="19"/>
      <c r="X113" s="19"/>
      <c r="Y113" s="19" t="s">
        <v>1670</v>
      </c>
      <c r="Z113" s="19" t="s">
        <v>1671</v>
      </c>
      <c r="AA113" s="19" t="s">
        <v>375</v>
      </c>
      <c r="AB113" s="19" t="s">
        <v>1672</v>
      </c>
      <c r="AC113" s="19" t="s">
        <v>1673</v>
      </c>
      <c r="AD113" s="19" t="s">
        <v>1674</v>
      </c>
      <c r="AE113" s="19" t="s">
        <v>12</v>
      </c>
      <c r="AF113" s="19" t="s">
        <v>401</v>
      </c>
      <c r="AG113" s="19" t="s">
        <v>401</v>
      </c>
      <c r="AX113" s="19" t="str">
        <f t="shared" si="1"/>
        <v>2018-09-01</v>
      </c>
    </row>
    <row r="114" spans="1:50" ht="15">
      <c r="A114" s="19" t="s">
        <v>75</v>
      </c>
      <c r="B114" s="21" t="s">
        <v>1675</v>
      </c>
      <c r="C114" s="21" t="s">
        <v>528</v>
      </c>
      <c r="D114" s="19" t="s">
        <v>360</v>
      </c>
      <c r="E114" s="19" t="s">
        <v>529</v>
      </c>
      <c r="F114" s="19" t="s">
        <v>870</v>
      </c>
      <c r="G114" s="19" t="s">
        <v>871</v>
      </c>
      <c r="H114" s="19" t="s">
        <v>872</v>
      </c>
      <c r="I114" s="19" t="s">
        <v>533</v>
      </c>
      <c r="J114" s="19"/>
      <c r="K114" s="19" t="s">
        <v>391</v>
      </c>
      <c r="L114" s="19" t="s">
        <v>1676</v>
      </c>
      <c r="M114" s="22" t="s">
        <v>17</v>
      </c>
      <c r="N114" s="22" t="s">
        <v>1019</v>
      </c>
      <c r="O114" s="19"/>
      <c r="P114" s="19" t="s">
        <v>392</v>
      </c>
      <c r="Q114" s="19" t="s">
        <v>427</v>
      </c>
      <c r="R114" s="19" t="s">
        <v>571</v>
      </c>
      <c r="S114" s="19" t="s">
        <v>1677</v>
      </c>
      <c r="T114" s="19" t="s">
        <v>361</v>
      </c>
      <c r="U114" s="19" t="s">
        <v>877</v>
      </c>
      <c r="V114" s="19" t="s">
        <v>396</v>
      </c>
      <c r="W114" s="19"/>
      <c r="X114" s="19"/>
      <c r="Y114" s="19"/>
      <c r="Z114" s="19" t="s">
        <v>1678</v>
      </c>
      <c r="AA114" s="19" t="s">
        <v>375</v>
      </c>
      <c r="AB114" s="19" t="s">
        <v>1679</v>
      </c>
      <c r="AC114" s="19" t="s">
        <v>1680</v>
      </c>
      <c r="AD114" s="19" t="s">
        <v>1681</v>
      </c>
      <c r="AE114" s="19" t="s">
        <v>17</v>
      </c>
      <c r="AF114" s="19" t="s">
        <v>1019</v>
      </c>
      <c r="AG114" s="19" t="s">
        <v>1019</v>
      </c>
      <c r="AX114" s="19" t="str">
        <f t="shared" si="1"/>
        <v>2018-09-01</v>
      </c>
    </row>
    <row r="115" spans="1:50" ht="15">
      <c r="A115" s="19" t="s">
        <v>69</v>
      </c>
      <c r="B115" s="21" t="s">
        <v>1682</v>
      </c>
      <c r="C115" s="21" t="s">
        <v>1683</v>
      </c>
      <c r="D115" s="19" t="s">
        <v>386</v>
      </c>
      <c r="E115" s="19" t="s">
        <v>361</v>
      </c>
      <c r="F115" s="19" t="s">
        <v>1684</v>
      </c>
      <c r="G115" s="19" t="s">
        <v>1685</v>
      </c>
      <c r="H115" s="19" t="s">
        <v>1686</v>
      </c>
      <c r="I115" s="19" t="s">
        <v>441</v>
      </c>
      <c r="J115" s="19"/>
      <c r="K115" s="19" t="s">
        <v>391</v>
      </c>
      <c r="L115" s="19" t="s">
        <v>1687</v>
      </c>
      <c r="M115" s="22" t="s">
        <v>820</v>
      </c>
      <c r="N115" s="22" t="s">
        <v>821</v>
      </c>
      <c r="O115" s="19"/>
      <c r="P115" s="19" t="s">
        <v>392</v>
      </c>
      <c r="Q115" s="19" t="s">
        <v>427</v>
      </c>
      <c r="R115" s="19" t="s">
        <v>571</v>
      </c>
      <c r="S115" s="19" t="s">
        <v>1688</v>
      </c>
      <c r="T115" s="19" t="s">
        <v>361</v>
      </c>
      <c r="U115" s="19" t="s">
        <v>1689</v>
      </c>
      <c r="V115" s="19" t="s">
        <v>396</v>
      </c>
      <c r="W115" s="19"/>
      <c r="X115" s="19"/>
      <c r="Y115" s="19"/>
      <c r="Z115" s="19" t="s">
        <v>1690</v>
      </c>
      <c r="AA115" s="19" t="s">
        <v>375</v>
      </c>
      <c r="AB115" s="19" t="s">
        <v>1691</v>
      </c>
      <c r="AC115" s="19" t="s">
        <v>1692</v>
      </c>
      <c r="AD115" s="19" t="s">
        <v>1693</v>
      </c>
      <c r="AE115" s="19" t="s">
        <v>14</v>
      </c>
      <c r="AF115" s="19" t="s">
        <v>693</v>
      </c>
      <c r="AG115" s="19" t="s">
        <v>693</v>
      </c>
      <c r="AX115" s="19" t="str">
        <f t="shared" si="1"/>
        <v>2018-09-01</v>
      </c>
    </row>
    <row r="116" spans="1:50" ht="15">
      <c r="A116" s="19" t="s">
        <v>103</v>
      </c>
      <c r="B116" s="21" t="s">
        <v>1694</v>
      </c>
      <c r="C116" s="21" t="s">
        <v>528</v>
      </c>
      <c r="D116" s="19" t="s">
        <v>360</v>
      </c>
      <c r="E116" s="19" t="s">
        <v>529</v>
      </c>
      <c r="F116" s="19" t="s">
        <v>1695</v>
      </c>
      <c r="G116" s="19" t="s">
        <v>1696</v>
      </c>
      <c r="H116" s="19" t="s">
        <v>1697</v>
      </c>
      <c r="I116" s="19" t="s">
        <v>1469</v>
      </c>
      <c r="J116" s="19"/>
      <c r="K116" s="19" t="s">
        <v>391</v>
      </c>
      <c r="L116" s="19" t="s">
        <v>1698</v>
      </c>
      <c r="M116" s="22" t="s">
        <v>19</v>
      </c>
      <c r="N116" s="22" t="s">
        <v>368</v>
      </c>
      <c r="O116" s="19" t="s">
        <v>1699</v>
      </c>
      <c r="P116" s="19" t="s">
        <v>392</v>
      </c>
      <c r="Q116" s="19" t="s">
        <v>447</v>
      </c>
      <c r="R116" s="19" t="s">
        <v>370</v>
      </c>
      <c r="S116" s="19" t="s">
        <v>1700</v>
      </c>
      <c r="T116" s="19" t="s">
        <v>361</v>
      </c>
      <c r="U116" s="19" t="s">
        <v>1701</v>
      </c>
      <c r="V116" s="19" t="s">
        <v>396</v>
      </c>
      <c r="W116" s="19"/>
      <c r="X116" s="19"/>
      <c r="Y116" s="19" t="s">
        <v>1702</v>
      </c>
      <c r="Z116" s="19" t="s">
        <v>1703</v>
      </c>
      <c r="AA116" s="19" t="s">
        <v>375</v>
      </c>
      <c r="AB116" s="19" t="s">
        <v>1704</v>
      </c>
      <c r="AC116" s="19" t="s">
        <v>1705</v>
      </c>
      <c r="AD116" s="19" t="s">
        <v>1706</v>
      </c>
      <c r="AE116" s="19" t="s">
        <v>19</v>
      </c>
      <c r="AF116" s="19" t="s">
        <v>368</v>
      </c>
      <c r="AG116" s="19" t="s">
        <v>368</v>
      </c>
      <c r="AX116" s="19" t="str">
        <f t="shared" si="1"/>
        <v>2018-09-01</v>
      </c>
    </row>
    <row r="117" spans="1:50" ht="15">
      <c r="A117" s="19" t="s">
        <v>1707</v>
      </c>
      <c r="B117" s="21" t="s">
        <v>1708</v>
      </c>
      <c r="C117" s="21" t="s">
        <v>497</v>
      </c>
      <c r="D117" s="19" t="s">
        <v>386</v>
      </c>
      <c r="E117" s="19" t="s">
        <v>361</v>
      </c>
      <c r="F117" s="19" t="s">
        <v>981</v>
      </c>
      <c r="G117" s="19" t="s">
        <v>1559</v>
      </c>
      <c r="H117" s="19" t="s">
        <v>1560</v>
      </c>
      <c r="I117" s="19" t="s">
        <v>997</v>
      </c>
      <c r="J117" s="19"/>
      <c r="K117" s="19" t="s">
        <v>424</v>
      </c>
      <c r="L117" s="19" t="s">
        <v>1709</v>
      </c>
      <c r="M117" s="22" t="s">
        <v>874</v>
      </c>
      <c r="N117" s="22" t="s">
        <v>1202</v>
      </c>
      <c r="O117" s="19"/>
      <c r="P117" s="19" t="s">
        <v>426</v>
      </c>
      <c r="Q117" s="19" t="s">
        <v>1710</v>
      </c>
      <c r="R117" s="19" t="s">
        <v>370</v>
      </c>
      <c r="S117" s="19"/>
      <c r="T117" s="19"/>
      <c r="U117" s="19" t="s">
        <v>1564</v>
      </c>
      <c r="V117" s="19" t="s">
        <v>396</v>
      </c>
      <c r="W117" s="19"/>
      <c r="X117" s="19"/>
      <c r="Y117" s="19"/>
      <c r="Z117" s="19" t="s">
        <v>1711</v>
      </c>
      <c r="AA117" s="19" t="s">
        <v>430</v>
      </c>
      <c r="AB117" s="19" t="s">
        <v>1712</v>
      </c>
      <c r="AC117" s="19" t="s">
        <v>1567</v>
      </c>
      <c r="AD117" s="19" t="s">
        <v>1713</v>
      </c>
      <c r="AE117" s="19" t="s">
        <v>13</v>
      </c>
      <c r="AF117" s="19" t="s">
        <v>1714</v>
      </c>
      <c r="AG117" s="19" t="s">
        <v>1714</v>
      </c>
      <c r="AX117" s="19" t="str">
        <f t="shared" si="1"/>
        <v>2018-09-01</v>
      </c>
    </row>
    <row r="118" spans="1:50" ht="15">
      <c r="A118" s="19" t="s">
        <v>1715</v>
      </c>
      <c r="B118" s="21" t="s">
        <v>1716</v>
      </c>
      <c r="C118" s="21" t="s">
        <v>359</v>
      </c>
      <c r="D118" s="19" t="s">
        <v>360</v>
      </c>
      <c r="E118" s="19" t="s">
        <v>361</v>
      </c>
      <c r="F118" s="19" t="s">
        <v>680</v>
      </c>
      <c r="G118" s="19" t="s">
        <v>1717</v>
      </c>
      <c r="H118" s="19" t="s">
        <v>1718</v>
      </c>
      <c r="I118" s="19" t="s">
        <v>997</v>
      </c>
      <c r="J118" s="19"/>
      <c r="K118" s="19" t="s">
        <v>391</v>
      </c>
      <c r="L118" s="19" t="s">
        <v>1719</v>
      </c>
      <c r="M118" s="22" t="s">
        <v>26</v>
      </c>
      <c r="N118" s="22" t="s">
        <v>556</v>
      </c>
      <c r="O118" s="19" t="s">
        <v>1720</v>
      </c>
      <c r="P118" s="19" t="s">
        <v>392</v>
      </c>
      <c r="Q118" s="19" t="s">
        <v>393</v>
      </c>
      <c r="R118" s="19" t="s">
        <v>571</v>
      </c>
      <c r="S118" s="19" t="s">
        <v>1721</v>
      </c>
      <c r="T118" s="19" t="s">
        <v>361</v>
      </c>
      <c r="U118" s="19" t="s">
        <v>1722</v>
      </c>
      <c r="V118" s="19" t="s">
        <v>760</v>
      </c>
      <c r="W118" s="19"/>
      <c r="X118" s="19"/>
      <c r="Y118" s="19"/>
      <c r="Z118" s="19" t="s">
        <v>1723</v>
      </c>
      <c r="AA118" s="19" t="s">
        <v>375</v>
      </c>
      <c r="AB118" s="19" t="s">
        <v>1724</v>
      </c>
      <c r="AC118" s="19" t="s">
        <v>1725</v>
      </c>
      <c r="AD118" s="19" t="s">
        <v>1726</v>
      </c>
      <c r="AE118" s="19" t="s">
        <v>26</v>
      </c>
      <c r="AF118" s="19" t="s">
        <v>556</v>
      </c>
      <c r="AG118" s="19" t="s">
        <v>556</v>
      </c>
      <c r="AX118" s="19" t="str">
        <f t="shared" si="1"/>
        <v>2018-09-01</v>
      </c>
    </row>
    <row r="119" spans="1:50" ht="15">
      <c r="A119" s="19" t="s">
        <v>159</v>
      </c>
      <c r="B119" s="21" t="s">
        <v>1727</v>
      </c>
      <c r="C119" s="21" t="s">
        <v>583</v>
      </c>
      <c r="D119" s="19" t="s">
        <v>360</v>
      </c>
      <c r="E119" s="19" t="s">
        <v>361</v>
      </c>
      <c r="F119" s="19" t="s">
        <v>552</v>
      </c>
      <c r="G119" s="19" t="s">
        <v>1728</v>
      </c>
      <c r="H119" s="19" t="s">
        <v>1729</v>
      </c>
      <c r="I119" s="19" t="s">
        <v>1730</v>
      </c>
      <c r="J119" s="19"/>
      <c r="K119" s="19" t="s">
        <v>391</v>
      </c>
      <c r="L119" s="19" t="s">
        <v>556</v>
      </c>
      <c r="M119" s="22" t="s">
        <v>26</v>
      </c>
      <c r="N119" s="22" t="s">
        <v>556</v>
      </c>
      <c r="O119" s="19"/>
      <c r="P119" s="19" t="s">
        <v>392</v>
      </c>
      <c r="Q119" s="19" t="s">
        <v>427</v>
      </c>
      <c r="R119" s="19" t="s">
        <v>571</v>
      </c>
      <c r="S119" s="19" t="s">
        <v>1731</v>
      </c>
      <c r="T119" s="19" t="s">
        <v>361</v>
      </c>
      <c r="U119" s="19" t="s">
        <v>1732</v>
      </c>
      <c r="V119" s="19" t="s">
        <v>396</v>
      </c>
      <c r="W119" s="19"/>
      <c r="X119" s="19"/>
      <c r="Y119" s="19"/>
      <c r="Z119" s="19" t="s">
        <v>1733</v>
      </c>
      <c r="AA119" s="19" t="s">
        <v>375</v>
      </c>
      <c r="AB119" s="19" t="s">
        <v>1734</v>
      </c>
      <c r="AC119" s="19" t="s">
        <v>1735</v>
      </c>
      <c r="AD119" s="19" t="s">
        <v>1736</v>
      </c>
      <c r="AE119" s="19" t="s">
        <v>26</v>
      </c>
      <c r="AF119" s="19" t="s">
        <v>556</v>
      </c>
      <c r="AG119" s="19" t="s">
        <v>556</v>
      </c>
      <c r="AX119" s="19" t="str">
        <f t="shared" si="1"/>
        <v>2018-09-01</v>
      </c>
    </row>
    <row r="120" spans="1:50" ht="15">
      <c r="A120" s="19" t="s">
        <v>113</v>
      </c>
      <c r="B120" s="21" t="s">
        <v>1737</v>
      </c>
      <c r="C120" s="21" t="s">
        <v>497</v>
      </c>
      <c r="D120" s="19" t="s">
        <v>386</v>
      </c>
      <c r="E120" s="19" t="s">
        <v>361</v>
      </c>
      <c r="F120" s="19" t="s">
        <v>655</v>
      </c>
      <c r="G120" s="19" t="s">
        <v>1738</v>
      </c>
      <c r="H120" s="19" t="s">
        <v>1739</v>
      </c>
      <c r="I120" s="19"/>
      <c r="J120" s="19" t="s">
        <v>365</v>
      </c>
      <c r="K120" s="19" t="s">
        <v>366</v>
      </c>
      <c r="L120" s="19" t="s">
        <v>1740</v>
      </c>
      <c r="M120" s="22" t="s">
        <v>12</v>
      </c>
      <c r="N120" s="22" t="s">
        <v>390</v>
      </c>
      <c r="O120" s="19"/>
      <c r="P120" s="19" t="s">
        <v>369</v>
      </c>
      <c r="Q120" s="19" t="s">
        <v>447</v>
      </c>
      <c r="R120" s="19" t="s">
        <v>370</v>
      </c>
      <c r="S120" s="19" t="s">
        <v>1741</v>
      </c>
      <c r="T120" s="19" t="s">
        <v>361</v>
      </c>
      <c r="U120" s="19" t="s">
        <v>1742</v>
      </c>
      <c r="V120" s="19"/>
      <c r="W120" s="19"/>
      <c r="X120" s="19"/>
      <c r="Y120" s="19" t="s">
        <v>1743</v>
      </c>
      <c r="Z120" s="19" t="s">
        <v>1744</v>
      </c>
      <c r="AA120" s="19" t="s">
        <v>375</v>
      </c>
      <c r="AB120" s="19" t="s">
        <v>1745</v>
      </c>
      <c r="AC120" s="19" t="s">
        <v>1746</v>
      </c>
      <c r="AD120" s="19" t="s">
        <v>1747</v>
      </c>
      <c r="AE120" s="19" t="s">
        <v>23</v>
      </c>
      <c r="AF120" s="19" t="s">
        <v>766</v>
      </c>
      <c r="AG120" s="19" t="s">
        <v>766</v>
      </c>
      <c r="AX120" s="19" t="str">
        <f t="shared" si="1"/>
        <v>2018-09-01</v>
      </c>
    </row>
    <row r="121" spans="1:50" ht="15">
      <c r="A121" s="19" t="s">
        <v>1748</v>
      </c>
      <c r="B121" s="21" t="s">
        <v>1749</v>
      </c>
      <c r="C121" s="21" t="s">
        <v>1750</v>
      </c>
      <c r="D121" s="19" t="s">
        <v>1751</v>
      </c>
      <c r="E121" s="19" t="s">
        <v>361</v>
      </c>
      <c r="F121" s="19" t="s">
        <v>804</v>
      </c>
      <c r="G121" s="19" t="s">
        <v>1752</v>
      </c>
      <c r="H121" s="19" t="s">
        <v>1753</v>
      </c>
      <c r="I121" s="19" t="s">
        <v>441</v>
      </c>
      <c r="J121" s="19"/>
      <c r="K121" s="19" t="s">
        <v>424</v>
      </c>
      <c r="L121" s="19" t="s">
        <v>1754</v>
      </c>
      <c r="M121" s="22" t="s">
        <v>26</v>
      </c>
      <c r="N121" s="22" t="s">
        <v>556</v>
      </c>
      <c r="O121" s="19" t="s">
        <v>1755</v>
      </c>
      <c r="P121" s="19" t="s">
        <v>426</v>
      </c>
      <c r="Q121" s="19" t="s">
        <v>427</v>
      </c>
      <c r="R121" s="19" t="s">
        <v>370</v>
      </c>
      <c r="S121" s="19"/>
      <c r="T121" s="19"/>
      <c r="U121" s="19" t="s">
        <v>1756</v>
      </c>
      <c r="V121" s="19" t="s">
        <v>1086</v>
      </c>
      <c r="W121" s="19"/>
      <c r="X121" s="19"/>
      <c r="Y121" s="19"/>
      <c r="Z121" s="19" t="s">
        <v>1757</v>
      </c>
      <c r="AA121" s="19" t="s">
        <v>430</v>
      </c>
      <c r="AB121" s="19" t="s">
        <v>1758</v>
      </c>
      <c r="AC121" s="19" t="s">
        <v>1759</v>
      </c>
      <c r="AD121" s="19" t="s">
        <v>1760</v>
      </c>
      <c r="AE121" s="19" t="s">
        <v>26</v>
      </c>
      <c r="AF121" s="19" t="s">
        <v>556</v>
      </c>
      <c r="AG121" s="19" t="s">
        <v>556</v>
      </c>
      <c r="AX121" s="19" t="str">
        <f t="shared" si="1"/>
        <v>2018-09-01</v>
      </c>
    </row>
    <row r="122" spans="1:50" ht="15">
      <c r="A122" s="19" t="s">
        <v>112</v>
      </c>
      <c r="B122" s="21" t="s">
        <v>1761</v>
      </c>
      <c r="C122" s="21" t="s">
        <v>385</v>
      </c>
      <c r="D122" s="19" t="s">
        <v>386</v>
      </c>
      <c r="E122" s="19" t="s">
        <v>361</v>
      </c>
      <c r="F122" s="19" t="s">
        <v>404</v>
      </c>
      <c r="G122" s="19" t="s">
        <v>1762</v>
      </c>
      <c r="H122" s="19" t="s">
        <v>1763</v>
      </c>
      <c r="I122" s="19" t="s">
        <v>461</v>
      </c>
      <c r="J122" s="19"/>
      <c r="K122" s="19" t="s">
        <v>391</v>
      </c>
      <c r="L122" s="19" t="s">
        <v>1764</v>
      </c>
      <c r="M122" s="22" t="s">
        <v>12</v>
      </c>
      <c r="N122" s="22" t="s">
        <v>390</v>
      </c>
      <c r="O122" s="19"/>
      <c r="P122" s="19" t="s">
        <v>392</v>
      </c>
      <c r="Q122" s="19" t="s">
        <v>393</v>
      </c>
      <c r="R122" s="19" t="s">
        <v>370</v>
      </c>
      <c r="S122" s="19" t="s">
        <v>1765</v>
      </c>
      <c r="T122" s="19" t="s">
        <v>361</v>
      </c>
      <c r="U122" s="19" t="s">
        <v>1766</v>
      </c>
      <c r="V122" s="19" t="s">
        <v>396</v>
      </c>
      <c r="W122" s="19"/>
      <c r="X122" s="19"/>
      <c r="Y122" s="19" t="s">
        <v>1767</v>
      </c>
      <c r="Z122" s="19" t="s">
        <v>1768</v>
      </c>
      <c r="AA122" s="19" t="s">
        <v>375</v>
      </c>
      <c r="AB122" s="19" t="s">
        <v>1769</v>
      </c>
      <c r="AC122" s="19" t="s">
        <v>1770</v>
      </c>
      <c r="AD122" s="19" t="s">
        <v>1771</v>
      </c>
      <c r="AE122" s="19" t="s">
        <v>23</v>
      </c>
      <c r="AF122" s="19" t="s">
        <v>926</v>
      </c>
      <c r="AG122" s="19" t="s">
        <v>926</v>
      </c>
      <c r="AX122" s="19" t="str">
        <f t="shared" si="1"/>
        <v>2018-09-01</v>
      </c>
    </row>
    <row r="123" spans="1:50" ht="15">
      <c r="A123" s="19" t="s">
        <v>1772</v>
      </c>
      <c r="B123" s="21" t="s">
        <v>1773</v>
      </c>
      <c r="C123" s="21" t="s">
        <v>842</v>
      </c>
      <c r="D123" s="19" t="s">
        <v>386</v>
      </c>
      <c r="E123" s="19" t="s">
        <v>529</v>
      </c>
      <c r="F123" s="19" t="s">
        <v>1062</v>
      </c>
      <c r="G123" s="19" t="s">
        <v>1774</v>
      </c>
      <c r="H123" s="19" t="s">
        <v>1775</v>
      </c>
      <c r="I123" s="19" t="s">
        <v>1230</v>
      </c>
      <c r="J123" s="19"/>
      <c r="K123" s="19" t="s">
        <v>391</v>
      </c>
      <c r="L123" s="19" t="s">
        <v>1776</v>
      </c>
      <c r="M123" s="22" t="s">
        <v>23</v>
      </c>
      <c r="N123" s="22" t="s">
        <v>921</v>
      </c>
      <c r="O123" s="19" t="s">
        <v>1777</v>
      </c>
      <c r="P123" s="19" t="s">
        <v>392</v>
      </c>
      <c r="Q123" s="19" t="s">
        <v>393</v>
      </c>
      <c r="R123" s="19" t="s">
        <v>571</v>
      </c>
      <c r="S123" s="19" t="s">
        <v>1778</v>
      </c>
      <c r="T123" s="19" t="s">
        <v>361</v>
      </c>
      <c r="U123" s="19" t="s">
        <v>1779</v>
      </c>
      <c r="V123" s="19" t="s">
        <v>396</v>
      </c>
      <c r="W123" s="19"/>
      <c r="X123" s="19"/>
      <c r="Y123" s="19"/>
      <c r="Z123" s="19" t="s">
        <v>1780</v>
      </c>
      <c r="AA123" s="19" t="s">
        <v>375</v>
      </c>
      <c r="AB123" s="19" t="s">
        <v>1781</v>
      </c>
      <c r="AC123" s="19" t="s">
        <v>1782</v>
      </c>
      <c r="AD123" s="19" t="s">
        <v>1783</v>
      </c>
      <c r="AE123" s="19" t="s">
        <v>23</v>
      </c>
      <c r="AF123" s="19" t="s">
        <v>926</v>
      </c>
      <c r="AG123" s="19" t="s">
        <v>926</v>
      </c>
      <c r="AX123" s="19" t="str">
        <f t="shared" si="1"/>
        <v>2018-09-01</v>
      </c>
    </row>
    <row r="124" spans="1:50" ht="15">
      <c r="A124" s="19" t="s">
        <v>137</v>
      </c>
      <c r="B124" s="21" t="s">
        <v>1784</v>
      </c>
      <c r="C124" s="21" t="s">
        <v>1683</v>
      </c>
      <c r="D124" s="19" t="s">
        <v>386</v>
      </c>
      <c r="E124" s="19" t="s">
        <v>361</v>
      </c>
      <c r="F124" s="19" t="s">
        <v>1785</v>
      </c>
      <c r="G124" s="19" t="s">
        <v>1786</v>
      </c>
      <c r="H124" s="19" t="s">
        <v>1787</v>
      </c>
      <c r="I124" s="19" t="s">
        <v>997</v>
      </c>
      <c r="J124" s="19"/>
      <c r="K124" s="19" t="s">
        <v>391</v>
      </c>
      <c r="L124" s="19" t="s">
        <v>1788</v>
      </c>
      <c r="M124" s="22" t="s">
        <v>26</v>
      </c>
      <c r="N124" s="22" t="s">
        <v>556</v>
      </c>
      <c r="O124" s="19"/>
      <c r="P124" s="19" t="s">
        <v>392</v>
      </c>
      <c r="Q124" s="19" t="s">
        <v>912</v>
      </c>
      <c r="R124" s="19" t="s">
        <v>370</v>
      </c>
      <c r="S124" s="19" t="s">
        <v>1789</v>
      </c>
      <c r="T124" s="19" t="s">
        <v>361</v>
      </c>
      <c r="U124" s="19" t="s">
        <v>1790</v>
      </c>
      <c r="V124" s="19" t="s">
        <v>760</v>
      </c>
      <c r="W124" s="19"/>
      <c r="X124" s="19"/>
      <c r="Y124" s="19" t="s">
        <v>1791</v>
      </c>
      <c r="Z124" s="19" t="s">
        <v>1792</v>
      </c>
      <c r="AA124" s="19" t="s">
        <v>375</v>
      </c>
      <c r="AB124" s="19" t="s">
        <v>1793</v>
      </c>
      <c r="AC124" s="19" t="s">
        <v>1794</v>
      </c>
      <c r="AD124" s="19" t="s">
        <v>1795</v>
      </c>
      <c r="AE124" s="19" t="s">
        <v>26</v>
      </c>
      <c r="AF124" s="19" t="s">
        <v>556</v>
      </c>
      <c r="AG124" s="19" t="s">
        <v>556</v>
      </c>
      <c r="AX124" s="19" t="str">
        <f t="shared" si="1"/>
        <v>2018-09-01</v>
      </c>
    </row>
    <row r="125" spans="1:50" ht="15">
      <c r="A125" s="19" t="s">
        <v>1796</v>
      </c>
      <c r="B125" s="21" t="s">
        <v>1797</v>
      </c>
      <c r="C125" s="21" t="s">
        <v>497</v>
      </c>
      <c r="D125" s="19" t="s">
        <v>386</v>
      </c>
      <c r="E125" s="19" t="s">
        <v>361</v>
      </c>
      <c r="F125" s="19" t="s">
        <v>552</v>
      </c>
      <c r="G125" s="19" t="s">
        <v>1798</v>
      </c>
      <c r="H125" s="19" t="s">
        <v>1799</v>
      </c>
      <c r="I125" s="19" t="s">
        <v>997</v>
      </c>
      <c r="J125" s="19"/>
      <c r="K125" s="19" t="s">
        <v>391</v>
      </c>
      <c r="L125" s="19" t="s">
        <v>1800</v>
      </c>
      <c r="M125" s="22" t="s">
        <v>26</v>
      </c>
      <c r="N125" s="22" t="s">
        <v>556</v>
      </c>
      <c r="O125" s="19"/>
      <c r="P125" s="19" t="s">
        <v>392</v>
      </c>
      <c r="Q125" s="19" t="s">
        <v>427</v>
      </c>
      <c r="R125" s="19" t="s">
        <v>571</v>
      </c>
      <c r="S125" s="19" t="s">
        <v>1801</v>
      </c>
      <c r="T125" s="19" t="s">
        <v>361</v>
      </c>
      <c r="U125" s="19" t="s">
        <v>1802</v>
      </c>
      <c r="V125" s="19" t="s">
        <v>396</v>
      </c>
      <c r="W125" s="19"/>
      <c r="X125" s="19"/>
      <c r="Y125" s="19"/>
      <c r="Z125" s="19" t="s">
        <v>1803</v>
      </c>
      <c r="AA125" s="19" t="s">
        <v>1804</v>
      </c>
      <c r="AB125" s="19" t="s">
        <v>1805</v>
      </c>
      <c r="AC125" s="19" t="s">
        <v>1806</v>
      </c>
      <c r="AD125" s="19" t="s">
        <v>1807</v>
      </c>
      <c r="AE125" s="19" t="s">
        <v>26</v>
      </c>
      <c r="AF125" s="19" t="s">
        <v>556</v>
      </c>
      <c r="AG125" s="19" t="s">
        <v>556</v>
      </c>
      <c r="AX125" s="19" t="str">
        <f t="shared" si="1"/>
        <v>2018-09-01</v>
      </c>
    </row>
    <row r="126" spans="1:50" ht="15">
      <c r="A126" s="19" t="s">
        <v>1808</v>
      </c>
      <c r="B126" s="21" t="s">
        <v>1809</v>
      </c>
      <c r="C126" s="21" t="s">
        <v>359</v>
      </c>
      <c r="D126" s="19" t="s">
        <v>360</v>
      </c>
      <c r="E126" s="19" t="s">
        <v>361</v>
      </c>
      <c r="F126" s="19" t="s">
        <v>420</v>
      </c>
      <c r="G126" s="19" t="s">
        <v>514</v>
      </c>
      <c r="H126" s="19" t="s">
        <v>515</v>
      </c>
      <c r="I126" s="19" t="s">
        <v>997</v>
      </c>
      <c r="J126" s="19"/>
      <c r="K126" s="19" t="s">
        <v>424</v>
      </c>
      <c r="L126" s="19" t="s">
        <v>1810</v>
      </c>
      <c r="M126" s="22" t="s">
        <v>874</v>
      </c>
      <c r="N126" s="22" t="s">
        <v>1202</v>
      </c>
      <c r="O126" s="19"/>
      <c r="P126" s="19" t="s">
        <v>426</v>
      </c>
      <c r="Q126" s="19" t="s">
        <v>427</v>
      </c>
      <c r="R126" s="19" t="s">
        <v>370</v>
      </c>
      <c r="S126" s="19"/>
      <c r="T126" s="19"/>
      <c r="U126" s="19" t="s">
        <v>519</v>
      </c>
      <c r="V126" s="19" t="s">
        <v>396</v>
      </c>
      <c r="W126" s="19"/>
      <c r="X126" s="19"/>
      <c r="Y126" s="19"/>
      <c r="Z126" s="19" t="s">
        <v>1811</v>
      </c>
      <c r="AA126" s="19" t="s">
        <v>430</v>
      </c>
      <c r="AB126" s="19" t="s">
        <v>1812</v>
      </c>
      <c r="AC126" s="19" t="s">
        <v>1813</v>
      </c>
      <c r="AD126" s="19" t="s">
        <v>1814</v>
      </c>
      <c r="AE126" s="19" t="s">
        <v>25</v>
      </c>
      <c r="AF126" s="19" t="s">
        <v>455</v>
      </c>
      <c r="AG126" s="19" t="s">
        <v>455</v>
      </c>
      <c r="AX126" s="19" t="str">
        <f t="shared" si="1"/>
        <v>2018-09-01</v>
      </c>
    </row>
    <row r="127" spans="1:50" ht="15">
      <c r="A127" s="19" t="s">
        <v>1815</v>
      </c>
      <c r="B127" s="21" t="s">
        <v>1816</v>
      </c>
      <c r="C127" s="21" t="s">
        <v>359</v>
      </c>
      <c r="D127" s="19" t="s">
        <v>360</v>
      </c>
      <c r="E127" s="19" t="s">
        <v>361</v>
      </c>
      <c r="F127" s="19" t="s">
        <v>471</v>
      </c>
      <c r="G127" s="19" t="s">
        <v>1817</v>
      </c>
      <c r="H127" s="19" t="s">
        <v>1818</v>
      </c>
      <c r="I127" s="19" t="s">
        <v>997</v>
      </c>
      <c r="J127" s="19"/>
      <c r="K127" s="19" t="s">
        <v>391</v>
      </c>
      <c r="L127" s="19" t="s">
        <v>1819</v>
      </c>
      <c r="M127" s="22" t="s">
        <v>26</v>
      </c>
      <c r="N127" s="22" t="s">
        <v>556</v>
      </c>
      <c r="O127" s="19" t="s">
        <v>1820</v>
      </c>
      <c r="P127" s="19" t="s">
        <v>392</v>
      </c>
      <c r="Q127" s="19" t="s">
        <v>393</v>
      </c>
      <c r="R127" s="19" t="s">
        <v>571</v>
      </c>
      <c r="S127" s="19" t="s">
        <v>1821</v>
      </c>
      <c r="T127" s="19" t="s">
        <v>361</v>
      </c>
      <c r="U127" s="19" t="s">
        <v>1822</v>
      </c>
      <c r="V127" s="19" t="s">
        <v>396</v>
      </c>
      <c r="W127" s="19"/>
      <c r="X127" s="19"/>
      <c r="Y127" s="19"/>
      <c r="Z127" s="19" t="s">
        <v>1823</v>
      </c>
      <c r="AA127" s="19" t="s">
        <v>375</v>
      </c>
      <c r="AB127" s="19" t="s">
        <v>1824</v>
      </c>
      <c r="AC127" s="19" t="s">
        <v>1825</v>
      </c>
      <c r="AD127" s="19" t="s">
        <v>1826</v>
      </c>
      <c r="AE127" s="19" t="s">
        <v>26</v>
      </c>
      <c r="AF127" s="19" t="s">
        <v>556</v>
      </c>
      <c r="AG127" s="19" t="s">
        <v>556</v>
      </c>
      <c r="AX127" s="19" t="str">
        <f t="shared" si="1"/>
        <v>2018-09-01</v>
      </c>
    </row>
    <row r="128" spans="1:50" ht="15">
      <c r="A128" s="19" t="s">
        <v>1827</v>
      </c>
      <c r="B128" s="21" t="s">
        <v>1828</v>
      </c>
      <c r="C128" s="21" t="s">
        <v>583</v>
      </c>
      <c r="D128" s="19" t="s">
        <v>360</v>
      </c>
      <c r="E128" s="19" t="s">
        <v>361</v>
      </c>
      <c r="F128" s="19" t="s">
        <v>552</v>
      </c>
      <c r="G128" s="19" t="s">
        <v>1829</v>
      </c>
      <c r="H128" s="19" t="s">
        <v>554</v>
      </c>
      <c r="I128" s="19" t="s">
        <v>427</v>
      </c>
      <c r="J128" s="19"/>
      <c r="K128" s="19" t="s">
        <v>391</v>
      </c>
      <c r="L128" s="19" t="s">
        <v>1034</v>
      </c>
      <c r="M128" s="22" t="s">
        <v>1026</v>
      </c>
      <c r="N128" s="22" t="s">
        <v>1027</v>
      </c>
      <c r="O128" s="19" t="s">
        <v>1830</v>
      </c>
      <c r="P128" s="19" t="s">
        <v>392</v>
      </c>
      <c r="Q128" s="19" t="s">
        <v>427</v>
      </c>
      <c r="R128" s="19" t="s">
        <v>571</v>
      </c>
      <c r="S128" s="19" t="s">
        <v>1831</v>
      </c>
      <c r="T128" s="19" t="s">
        <v>361</v>
      </c>
      <c r="U128" s="19" t="s">
        <v>1832</v>
      </c>
      <c r="V128" s="19" t="s">
        <v>396</v>
      </c>
      <c r="W128" s="19"/>
      <c r="X128" s="19"/>
      <c r="Y128" s="19"/>
      <c r="Z128" s="19" t="s">
        <v>1833</v>
      </c>
      <c r="AA128" s="19" t="s">
        <v>375</v>
      </c>
      <c r="AB128" s="19" t="s">
        <v>1834</v>
      </c>
      <c r="AC128" s="19" t="s">
        <v>1835</v>
      </c>
      <c r="AD128" s="19" t="s">
        <v>1836</v>
      </c>
      <c r="AE128" s="19" t="s">
        <v>8</v>
      </c>
      <c r="AF128" s="19" t="s">
        <v>1034</v>
      </c>
      <c r="AG128" s="19" t="s">
        <v>1837</v>
      </c>
      <c r="AX128" s="19" t="str">
        <f t="shared" si="1"/>
        <v>2018-09-01</v>
      </c>
    </row>
    <row r="129" spans="1:50" ht="15">
      <c r="A129" s="19" t="s">
        <v>99</v>
      </c>
      <c r="B129" s="21" t="s">
        <v>1838</v>
      </c>
      <c r="C129" s="21" t="s">
        <v>359</v>
      </c>
      <c r="D129" s="19" t="s">
        <v>360</v>
      </c>
      <c r="E129" s="19" t="s">
        <v>361</v>
      </c>
      <c r="F129" s="19" t="s">
        <v>1006</v>
      </c>
      <c r="G129" s="19" t="s">
        <v>1839</v>
      </c>
      <c r="H129" s="19" t="s">
        <v>1840</v>
      </c>
      <c r="I129" s="19"/>
      <c r="J129" s="19" t="s">
        <v>365</v>
      </c>
      <c r="K129" s="19" t="s">
        <v>366</v>
      </c>
      <c r="L129" s="19" t="s">
        <v>486</v>
      </c>
      <c r="M129" s="22" t="s">
        <v>19</v>
      </c>
      <c r="N129" s="22" t="s">
        <v>368</v>
      </c>
      <c r="O129" s="19"/>
      <c r="P129" s="19" t="s">
        <v>369</v>
      </c>
      <c r="Q129" s="19" t="s">
        <v>1041</v>
      </c>
      <c r="R129" s="19" t="s">
        <v>370</v>
      </c>
      <c r="S129" s="19" t="s">
        <v>1841</v>
      </c>
      <c r="T129" s="19" t="s">
        <v>361</v>
      </c>
      <c r="U129" s="19" t="s">
        <v>1842</v>
      </c>
      <c r="V129" s="19"/>
      <c r="W129" s="19"/>
      <c r="X129" s="19"/>
      <c r="Y129" s="19" t="s">
        <v>1843</v>
      </c>
      <c r="Z129" s="19" t="s">
        <v>1844</v>
      </c>
      <c r="AA129" s="19" t="s">
        <v>375</v>
      </c>
      <c r="AB129" s="19" t="s">
        <v>1845</v>
      </c>
      <c r="AC129" s="19" t="s">
        <v>1846</v>
      </c>
      <c r="AD129" s="19" t="s">
        <v>1845</v>
      </c>
      <c r="AE129" s="19" t="s">
        <v>19</v>
      </c>
      <c r="AF129" s="19" t="s">
        <v>368</v>
      </c>
      <c r="AG129" s="19" t="s">
        <v>368</v>
      </c>
      <c r="AX129" s="19" t="str">
        <f t="shared" si="1"/>
        <v>2018-09-01</v>
      </c>
    </row>
    <row r="130" spans="1:50" ht="15">
      <c r="A130" s="19" t="s">
        <v>1847</v>
      </c>
      <c r="B130" s="21" t="s">
        <v>1848</v>
      </c>
      <c r="C130" s="21" t="s">
        <v>583</v>
      </c>
      <c r="D130" s="19" t="s">
        <v>360</v>
      </c>
      <c r="E130" s="19" t="s">
        <v>361</v>
      </c>
      <c r="F130" s="19" t="s">
        <v>1022</v>
      </c>
      <c r="G130" s="19" t="s">
        <v>1253</v>
      </c>
      <c r="H130" s="19" t="s">
        <v>1254</v>
      </c>
      <c r="I130" s="19" t="s">
        <v>441</v>
      </c>
      <c r="J130" s="19"/>
      <c r="K130" s="19" t="s">
        <v>391</v>
      </c>
      <c r="L130" s="19" t="s">
        <v>1849</v>
      </c>
      <c r="M130" s="22" t="s">
        <v>536</v>
      </c>
      <c r="N130" s="22" t="s">
        <v>1850</v>
      </c>
      <c r="O130" s="19" t="s">
        <v>1851</v>
      </c>
      <c r="P130" s="19" t="s">
        <v>392</v>
      </c>
      <c r="Q130" s="19" t="s">
        <v>427</v>
      </c>
      <c r="R130" s="19" t="s">
        <v>571</v>
      </c>
      <c r="S130" s="19" t="s">
        <v>1852</v>
      </c>
      <c r="T130" s="19" t="s">
        <v>361</v>
      </c>
      <c r="U130" s="19" t="s">
        <v>1258</v>
      </c>
      <c r="V130" s="19" t="s">
        <v>396</v>
      </c>
      <c r="W130" s="19"/>
      <c r="X130" s="19"/>
      <c r="Y130" s="19" t="s">
        <v>1853</v>
      </c>
      <c r="Z130" s="19" t="s">
        <v>1854</v>
      </c>
      <c r="AA130" s="19" t="s">
        <v>375</v>
      </c>
      <c r="AB130" s="19" t="s">
        <v>1855</v>
      </c>
      <c r="AC130" s="19" t="s">
        <v>1856</v>
      </c>
      <c r="AD130" s="19" t="s">
        <v>1857</v>
      </c>
      <c r="AE130" s="19" t="s">
        <v>18</v>
      </c>
      <c r="AF130" s="19" t="s">
        <v>1858</v>
      </c>
      <c r="AG130" s="19" t="s">
        <v>1849</v>
      </c>
      <c r="AX130" s="19" t="str">
        <f t="shared" si="1"/>
        <v>2018-09-01</v>
      </c>
    </row>
    <row r="131" spans="1:50" ht="15">
      <c r="A131" s="19" t="s">
        <v>1859</v>
      </c>
      <c r="B131" s="21" t="s">
        <v>1860</v>
      </c>
      <c r="C131" s="21" t="s">
        <v>583</v>
      </c>
      <c r="D131" s="19" t="s">
        <v>360</v>
      </c>
      <c r="E131" s="19" t="s">
        <v>361</v>
      </c>
      <c r="F131" s="19" t="s">
        <v>387</v>
      </c>
      <c r="G131" s="19" t="s">
        <v>1861</v>
      </c>
      <c r="H131" s="19" t="s">
        <v>1862</v>
      </c>
      <c r="I131" s="19" t="s">
        <v>909</v>
      </c>
      <c r="J131" s="19"/>
      <c r="K131" s="19" t="s">
        <v>424</v>
      </c>
      <c r="L131" s="19" t="s">
        <v>578</v>
      </c>
      <c r="M131" s="22" t="s">
        <v>23</v>
      </c>
      <c r="N131" s="22" t="s">
        <v>578</v>
      </c>
      <c r="O131" s="19"/>
      <c r="P131" s="19" t="s">
        <v>426</v>
      </c>
      <c r="Q131" s="19" t="s">
        <v>447</v>
      </c>
      <c r="R131" s="19" t="s">
        <v>370</v>
      </c>
      <c r="S131" s="19"/>
      <c r="T131" s="19"/>
      <c r="U131" s="19" t="s">
        <v>1863</v>
      </c>
      <c r="V131" s="19" t="s">
        <v>760</v>
      </c>
      <c r="W131" s="19"/>
      <c r="X131" s="19"/>
      <c r="Y131" s="19" t="s">
        <v>1864</v>
      </c>
      <c r="Z131" s="19" t="s">
        <v>1865</v>
      </c>
      <c r="AA131" s="19" t="s">
        <v>430</v>
      </c>
      <c r="AB131" s="19" t="s">
        <v>1866</v>
      </c>
      <c r="AC131" s="19" t="s">
        <v>1867</v>
      </c>
      <c r="AD131" s="19" t="s">
        <v>1868</v>
      </c>
      <c r="AE131" s="19" t="s">
        <v>23</v>
      </c>
      <c r="AF131" s="19" t="s">
        <v>511</v>
      </c>
      <c r="AG131" s="19" t="s">
        <v>511</v>
      </c>
      <c r="AX131" s="19" t="str">
        <f t="shared" ref="AX131:AX194" si="2">TEXT(AD131,"YYYY-MM-DD")</f>
        <v>2018-09-01</v>
      </c>
    </row>
    <row r="132" spans="1:50" ht="15">
      <c r="A132" s="19" t="s">
        <v>1869</v>
      </c>
      <c r="B132" s="21" t="s">
        <v>1870</v>
      </c>
      <c r="C132" s="21" t="s">
        <v>437</v>
      </c>
      <c r="D132" s="19" t="s">
        <v>360</v>
      </c>
      <c r="E132" s="19" t="s">
        <v>361</v>
      </c>
      <c r="F132" s="19" t="s">
        <v>629</v>
      </c>
      <c r="G132" s="19" t="s">
        <v>1871</v>
      </c>
      <c r="H132" s="19" t="s">
        <v>1872</v>
      </c>
      <c r="I132" s="19" t="s">
        <v>441</v>
      </c>
      <c r="J132" s="19"/>
      <c r="K132" s="19" t="s">
        <v>391</v>
      </c>
      <c r="L132" s="19" t="s">
        <v>1873</v>
      </c>
      <c r="M132" s="22" t="s">
        <v>26</v>
      </c>
      <c r="N132" s="22" t="s">
        <v>556</v>
      </c>
      <c r="O132" s="19" t="s">
        <v>1874</v>
      </c>
      <c r="P132" s="19" t="s">
        <v>392</v>
      </c>
      <c r="Q132" s="19" t="s">
        <v>427</v>
      </c>
      <c r="R132" s="19" t="s">
        <v>571</v>
      </c>
      <c r="S132" s="19" t="s">
        <v>1875</v>
      </c>
      <c r="T132" s="19" t="s">
        <v>361</v>
      </c>
      <c r="U132" s="19" t="s">
        <v>1876</v>
      </c>
      <c r="V132" s="19" t="s">
        <v>396</v>
      </c>
      <c r="W132" s="19"/>
      <c r="X132" s="19"/>
      <c r="Y132" s="19"/>
      <c r="Z132" s="19" t="s">
        <v>1877</v>
      </c>
      <c r="AA132" s="19" t="s">
        <v>375</v>
      </c>
      <c r="AB132" s="19" t="s">
        <v>1878</v>
      </c>
      <c r="AC132" s="19" t="s">
        <v>1879</v>
      </c>
      <c r="AD132" s="19" t="s">
        <v>1880</v>
      </c>
      <c r="AE132" s="19" t="s">
        <v>26</v>
      </c>
      <c r="AF132" s="19" t="s">
        <v>556</v>
      </c>
      <c r="AG132" s="19" t="s">
        <v>556</v>
      </c>
      <c r="AX132" s="19" t="str">
        <f t="shared" si="2"/>
        <v>2018-09-01</v>
      </c>
    </row>
    <row r="133" spans="1:50" ht="15">
      <c r="A133" s="19" t="s">
        <v>1881</v>
      </c>
      <c r="B133" s="21" t="s">
        <v>1882</v>
      </c>
      <c r="C133" s="21" t="s">
        <v>359</v>
      </c>
      <c r="D133" s="19" t="s">
        <v>360</v>
      </c>
      <c r="E133" s="19" t="s">
        <v>361</v>
      </c>
      <c r="F133" s="19" t="s">
        <v>552</v>
      </c>
      <c r="G133" s="19" t="s">
        <v>1883</v>
      </c>
      <c r="H133" s="19" t="s">
        <v>1884</v>
      </c>
      <c r="I133" s="19"/>
      <c r="J133" s="19"/>
      <c r="K133" s="19" t="s">
        <v>391</v>
      </c>
      <c r="L133" s="19" t="s">
        <v>1885</v>
      </c>
      <c r="M133" s="22" t="s">
        <v>12</v>
      </c>
      <c r="N133" s="22" t="s">
        <v>390</v>
      </c>
      <c r="O133" s="19"/>
      <c r="P133" s="19" t="s">
        <v>392</v>
      </c>
      <c r="Q133" s="19" t="s">
        <v>393</v>
      </c>
      <c r="R133" s="19" t="s">
        <v>370</v>
      </c>
      <c r="S133" s="19" t="s">
        <v>1886</v>
      </c>
      <c r="T133" s="19" t="s">
        <v>361</v>
      </c>
      <c r="U133" s="19" t="s">
        <v>1887</v>
      </c>
      <c r="V133" s="19" t="s">
        <v>396</v>
      </c>
      <c r="W133" s="19"/>
      <c r="X133" s="19"/>
      <c r="Y133" s="19" t="s">
        <v>1888</v>
      </c>
      <c r="Z133" s="19" t="s">
        <v>1889</v>
      </c>
      <c r="AA133" s="19" t="s">
        <v>375</v>
      </c>
      <c r="AB133" s="19" t="s">
        <v>1890</v>
      </c>
      <c r="AC133" s="19" t="s">
        <v>1891</v>
      </c>
      <c r="AD133" s="19" t="s">
        <v>1892</v>
      </c>
      <c r="AE133" s="19" t="s">
        <v>12</v>
      </c>
      <c r="AF133" s="19" t="s">
        <v>401</v>
      </c>
      <c r="AG133" s="19" t="s">
        <v>401</v>
      </c>
      <c r="AX133" s="19" t="str">
        <f t="shared" si="2"/>
        <v>2018-09-01</v>
      </c>
    </row>
    <row r="134" spans="1:50" ht="15">
      <c r="A134" s="19" t="s">
        <v>155</v>
      </c>
      <c r="B134" s="21" t="s">
        <v>1893</v>
      </c>
      <c r="C134" s="21" t="s">
        <v>437</v>
      </c>
      <c r="D134" s="19" t="s">
        <v>360</v>
      </c>
      <c r="E134" s="19" t="s">
        <v>361</v>
      </c>
      <c r="F134" s="19" t="s">
        <v>552</v>
      </c>
      <c r="G134" s="19" t="s">
        <v>1894</v>
      </c>
      <c r="H134" s="19" t="s">
        <v>1799</v>
      </c>
      <c r="I134" s="19"/>
      <c r="J134" s="19" t="s">
        <v>365</v>
      </c>
      <c r="K134" s="19" t="s">
        <v>366</v>
      </c>
      <c r="L134" s="19" t="s">
        <v>973</v>
      </c>
      <c r="M134" s="22" t="s">
        <v>6</v>
      </c>
      <c r="N134" s="22" t="s">
        <v>588</v>
      </c>
      <c r="O134" s="19"/>
      <c r="P134" s="19" t="s">
        <v>369</v>
      </c>
      <c r="Q134" s="19" t="s">
        <v>427</v>
      </c>
      <c r="R134" s="19" t="s">
        <v>370</v>
      </c>
      <c r="S134" s="19" t="s">
        <v>1895</v>
      </c>
      <c r="T134" s="19" t="s">
        <v>361</v>
      </c>
      <c r="U134" s="19" t="s">
        <v>1896</v>
      </c>
      <c r="V134" s="19"/>
      <c r="W134" s="19"/>
      <c r="X134" s="19"/>
      <c r="Y134" s="19" t="s">
        <v>1897</v>
      </c>
      <c r="Z134" s="19" t="s">
        <v>1898</v>
      </c>
      <c r="AA134" s="19" t="s">
        <v>375</v>
      </c>
      <c r="AB134" s="19" t="s">
        <v>1899</v>
      </c>
      <c r="AC134" s="19" t="s">
        <v>1900</v>
      </c>
      <c r="AD134" s="19" t="s">
        <v>1901</v>
      </c>
      <c r="AE134" s="19" t="s">
        <v>6</v>
      </c>
      <c r="AF134" s="19" t="s">
        <v>594</v>
      </c>
      <c r="AG134" s="19" t="s">
        <v>594</v>
      </c>
      <c r="AX134" s="19" t="str">
        <f t="shared" si="2"/>
        <v>2018-09-01</v>
      </c>
    </row>
    <row r="135" spans="1:50" ht="15">
      <c r="A135" s="19" t="s">
        <v>277</v>
      </c>
      <c r="B135" s="21" t="s">
        <v>1902</v>
      </c>
      <c r="C135" s="21" t="s">
        <v>385</v>
      </c>
      <c r="D135" s="19" t="s">
        <v>386</v>
      </c>
      <c r="E135" s="19" t="s">
        <v>361</v>
      </c>
      <c r="F135" s="19" t="s">
        <v>816</v>
      </c>
      <c r="G135" s="19" t="s">
        <v>1903</v>
      </c>
      <c r="H135" s="19" t="s">
        <v>1904</v>
      </c>
      <c r="I135" s="19" t="s">
        <v>1905</v>
      </c>
      <c r="J135" s="19"/>
      <c r="K135" s="19" t="s">
        <v>391</v>
      </c>
      <c r="L135" s="19" t="s">
        <v>1906</v>
      </c>
      <c r="M135" s="22" t="s">
        <v>24</v>
      </c>
      <c r="N135" s="22" t="s">
        <v>1156</v>
      </c>
      <c r="O135" s="19" t="s">
        <v>1907</v>
      </c>
      <c r="P135" s="19" t="s">
        <v>392</v>
      </c>
      <c r="Q135" s="19" t="s">
        <v>1158</v>
      </c>
      <c r="R135" s="19" t="s">
        <v>370</v>
      </c>
      <c r="S135" s="19" t="s">
        <v>1908</v>
      </c>
      <c r="T135" s="19" t="s">
        <v>361</v>
      </c>
      <c r="U135" s="19" t="s">
        <v>1909</v>
      </c>
      <c r="V135" s="19" t="s">
        <v>396</v>
      </c>
      <c r="W135" s="19"/>
      <c r="X135" s="19"/>
      <c r="Y135" s="19"/>
      <c r="Z135" s="19" t="s">
        <v>1910</v>
      </c>
      <c r="AA135" s="19" t="s">
        <v>375</v>
      </c>
      <c r="AB135" s="19" t="s">
        <v>1911</v>
      </c>
      <c r="AC135" s="19" t="s">
        <v>1912</v>
      </c>
      <c r="AD135" s="19" t="s">
        <v>1913</v>
      </c>
      <c r="AE135" s="19" t="s">
        <v>17</v>
      </c>
      <c r="AF135" s="19" t="s">
        <v>1914</v>
      </c>
      <c r="AG135" s="19" t="s">
        <v>1914</v>
      </c>
      <c r="AX135" s="19" t="str">
        <f t="shared" si="2"/>
        <v>2018-09-01</v>
      </c>
    </row>
    <row r="136" spans="1:50" ht="15">
      <c r="A136" s="19" t="s">
        <v>1915</v>
      </c>
      <c r="B136" s="21" t="s">
        <v>1916</v>
      </c>
      <c r="C136" s="21" t="s">
        <v>385</v>
      </c>
      <c r="D136" s="19" t="s">
        <v>386</v>
      </c>
      <c r="E136" s="19" t="s">
        <v>361</v>
      </c>
      <c r="F136" s="19" t="s">
        <v>471</v>
      </c>
      <c r="G136" s="19" t="s">
        <v>472</v>
      </c>
      <c r="H136" s="19" t="s">
        <v>473</v>
      </c>
      <c r="I136" s="19" t="s">
        <v>461</v>
      </c>
      <c r="J136" s="19"/>
      <c r="K136" s="19" t="s">
        <v>391</v>
      </c>
      <c r="L136" s="19" t="s">
        <v>1917</v>
      </c>
      <c r="M136" s="22" t="s">
        <v>26</v>
      </c>
      <c r="N136" s="22" t="s">
        <v>556</v>
      </c>
      <c r="O136" s="19" t="s">
        <v>1918</v>
      </c>
      <c r="P136" s="19" t="s">
        <v>392</v>
      </c>
      <c r="Q136" s="19" t="s">
        <v>393</v>
      </c>
      <c r="R136" s="19" t="s">
        <v>571</v>
      </c>
      <c r="S136" s="19" t="s">
        <v>1919</v>
      </c>
      <c r="T136" s="19" t="s">
        <v>361</v>
      </c>
      <c r="U136" s="19" t="s">
        <v>476</v>
      </c>
      <c r="V136" s="19" t="s">
        <v>1086</v>
      </c>
      <c r="W136" s="19"/>
      <c r="X136" s="19"/>
      <c r="Y136" s="19" t="s">
        <v>1920</v>
      </c>
      <c r="Z136" s="19" t="s">
        <v>1921</v>
      </c>
      <c r="AA136" s="19" t="s">
        <v>375</v>
      </c>
      <c r="AB136" s="19" t="s">
        <v>1922</v>
      </c>
      <c r="AC136" s="19" t="s">
        <v>1923</v>
      </c>
      <c r="AD136" s="19" t="s">
        <v>1924</v>
      </c>
      <c r="AE136" s="19" t="s">
        <v>26</v>
      </c>
      <c r="AF136" s="19" t="s">
        <v>556</v>
      </c>
      <c r="AG136" s="19" t="s">
        <v>556</v>
      </c>
      <c r="AX136" s="19" t="str">
        <f t="shared" si="2"/>
        <v>2018-09-01</v>
      </c>
    </row>
    <row r="137" spans="1:50" ht="15">
      <c r="A137" s="19" t="s">
        <v>130</v>
      </c>
      <c r="B137" s="21" t="s">
        <v>1925</v>
      </c>
      <c r="C137" s="21" t="s">
        <v>385</v>
      </c>
      <c r="D137" s="19" t="s">
        <v>386</v>
      </c>
      <c r="E137" s="19" t="s">
        <v>361</v>
      </c>
      <c r="F137" s="19" t="s">
        <v>1006</v>
      </c>
      <c r="G137" s="19" t="s">
        <v>1926</v>
      </c>
      <c r="H137" s="19" t="s">
        <v>1927</v>
      </c>
      <c r="I137" s="19" t="s">
        <v>441</v>
      </c>
      <c r="J137" s="19"/>
      <c r="K137" s="19" t="s">
        <v>534</v>
      </c>
      <c r="L137" s="19" t="s">
        <v>1928</v>
      </c>
      <c r="M137" s="22" t="s">
        <v>26</v>
      </c>
      <c r="N137" s="22" t="s">
        <v>556</v>
      </c>
      <c r="O137" s="19" t="s">
        <v>1929</v>
      </c>
      <c r="P137" s="19" t="s">
        <v>539</v>
      </c>
      <c r="Q137" s="19" t="s">
        <v>1930</v>
      </c>
      <c r="R137" s="19" t="s">
        <v>448</v>
      </c>
      <c r="S137" s="19" t="s">
        <v>1931</v>
      </c>
      <c r="T137" s="19" t="s">
        <v>361</v>
      </c>
      <c r="U137" s="19" t="s">
        <v>1932</v>
      </c>
      <c r="V137" s="19" t="s">
        <v>396</v>
      </c>
      <c r="W137" s="19"/>
      <c r="X137" s="19"/>
      <c r="Y137" s="19" t="s">
        <v>1933</v>
      </c>
      <c r="Z137" s="19" t="s">
        <v>1934</v>
      </c>
      <c r="AA137" s="19" t="s">
        <v>375</v>
      </c>
      <c r="AB137" s="19" t="s">
        <v>1935</v>
      </c>
      <c r="AC137" s="19" t="s">
        <v>1936</v>
      </c>
      <c r="AD137" s="19" t="s">
        <v>1937</v>
      </c>
      <c r="AE137" s="19" t="s">
        <v>26</v>
      </c>
      <c r="AF137" s="19" t="s">
        <v>556</v>
      </c>
      <c r="AG137" s="19" t="s">
        <v>556</v>
      </c>
      <c r="AX137" s="19" t="str">
        <f t="shared" si="2"/>
        <v>2018-09-01</v>
      </c>
    </row>
    <row r="138" spans="1:50" ht="15">
      <c r="A138" s="19" t="s">
        <v>90</v>
      </c>
      <c r="B138" s="21" t="s">
        <v>1938</v>
      </c>
      <c r="C138" s="21" t="s">
        <v>528</v>
      </c>
      <c r="D138" s="19" t="s">
        <v>360</v>
      </c>
      <c r="E138" s="19" t="s">
        <v>529</v>
      </c>
      <c r="F138" s="19" t="s">
        <v>1939</v>
      </c>
      <c r="G138" s="19" t="s">
        <v>1940</v>
      </c>
      <c r="H138" s="19" t="s">
        <v>1941</v>
      </c>
      <c r="I138" s="19" t="s">
        <v>533</v>
      </c>
      <c r="J138" s="19"/>
      <c r="K138" s="19" t="s">
        <v>391</v>
      </c>
      <c r="L138" s="19" t="s">
        <v>1942</v>
      </c>
      <c r="M138" s="22" t="s">
        <v>568</v>
      </c>
      <c r="N138" s="22" t="s">
        <v>569</v>
      </c>
      <c r="O138" s="19"/>
      <c r="P138" s="19" t="s">
        <v>392</v>
      </c>
      <c r="Q138" s="19" t="s">
        <v>427</v>
      </c>
      <c r="R138" s="19" t="s">
        <v>370</v>
      </c>
      <c r="S138" s="19" t="s">
        <v>1943</v>
      </c>
      <c r="T138" s="19" t="s">
        <v>361</v>
      </c>
      <c r="U138" s="19" t="s">
        <v>1944</v>
      </c>
      <c r="V138" s="19" t="s">
        <v>396</v>
      </c>
      <c r="W138" s="19"/>
      <c r="X138" s="19"/>
      <c r="Y138" s="19"/>
      <c r="Z138" s="19" t="s">
        <v>1945</v>
      </c>
      <c r="AA138" s="19" t="s">
        <v>375</v>
      </c>
      <c r="AB138" s="19" t="s">
        <v>1946</v>
      </c>
      <c r="AC138" s="19" t="s">
        <v>1947</v>
      </c>
      <c r="AD138" s="19" t="s">
        <v>1948</v>
      </c>
      <c r="AE138" s="19" t="s">
        <v>9</v>
      </c>
      <c r="AF138" s="19" t="s">
        <v>1949</v>
      </c>
      <c r="AG138" s="19" t="s">
        <v>1950</v>
      </c>
      <c r="AX138" s="19" t="str">
        <f t="shared" si="2"/>
        <v>2018-09-01</v>
      </c>
    </row>
    <row r="139" spans="1:50" ht="15">
      <c r="A139" s="19" t="s">
        <v>1951</v>
      </c>
      <c r="B139" s="21" t="s">
        <v>1952</v>
      </c>
      <c r="C139" s="21" t="s">
        <v>359</v>
      </c>
      <c r="D139" s="19" t="s">
        <v>360</v>
      </c>
      <c r="E139" s="19" t="s">
        <v>361</v>
      </c>
      <c r="F139" s="19" t="s">
        <v>471</v>
      </c>
      <c r="G139" s="19" t="s">
        <v>1953</v>
      </c>
      <c r="H139" s="19" t="s">
        <v>1954</v>
      </c>
      <c r="I139" s="19" t="s">
        <v>461</v>
      </c>
      <c r="J139" s="19"/>
      <c r="K139" s="19" t="s">
        <v>391</v>
      </c>
      <c r="L139" s="19" t="s">
        <v>1955</v>
      </c>
      <c r="M139" s="22" t="s">
        <v>23</v>
      </c>
      <c r="N139" s="22" t="s">
        <v>684</v>
      </c>
      <c r="O139" s="19" t="s">
        <v>1956</v>
      </c>
      <c r="P139" s="19" t="s">
        <v>392</v>
      </c>
      <c r="Q139" s="19" t="s">
        <v>393</v>
      </c>
      <c r="R139" s="19" t="s">
        <v>571</v>
      </c>
      <c r="S139" s="19" t="s">
        <v>1957</v>
      </c>
      <c r="T139" s="19" t="s">
        <v>361</v>
      </c>
      <c r="U139" s="19" t="s">
        <v>1958</v>
      </c>
      <c r="V139" s="19" t="s">
        <v>396</v>
      </c>
      <c r="W139" s="19"/>
      <c r="X139" s="19"/>
      <c r="Y139" s="19"/>
      <c r="Z139" s="19" t="s">
        <v>1959</v>
      </c>
      <c r="AA139" s="19" t="s">
        <v>375</v>
      </c>
      <c r="AB139" s="19" t="s">
        <v>1960</v>
      </c>
      <c r="AC139" s="19" t="s">
        <v>1961</v>
      </c>
      <c r="AD139" s="19" t="s">
        <v>1962</v>
      </c>
      <c r="AE139" s="19" t="s">
        <v>23</v>
      </c>
      <c r="AF139" s="19" t="s">
        <v>766</v>
      </c>
      <c r="AG139" s="19" t="s">
        <v>766</v>
      </c>
      <c r="AX139" s="19" t="str">
        <f t="shared" si="2"/>
        <v>2018-09-01</v>
      </c>
    </row>
    <row r="140" spans="1:50" ht="15">
      <c r="A140" s="19" t="s">
        <v>128</v>
      </c>
      <c r="B140" s="21" t="s">
        <v>1963</v>
      </c>
      <c r="C140" s="21" t="s">
        <v>583</v>
      </c>
      <c r="D140" s="19" t="s">
        <v>360</v>
      </c>
      <c r="E140" s="19" t="s">
        <v>361</v>
      </c>
      <c r="F140" s="19" t="s">
        <v>655</v>
      </c>
      <c r="G140" s="19" t="s">
        <v>732</v>
      </c>
      <c r="H140" s="19" t="s">
        <v>733</v>
      </c>
      <c r="I140" s="19" t="s">
        <v>427</v>
      </c>
      <c r="J140" s="19"/>
      <c r="K140" s="19" t="s">
        <v>391</v>
      </c>
      <c r="L140" s="19" t="s">
        <v>783</v>
      </c>
      <c r="M140" s="22" t="s">
        <v>26</v>
      </c>
      <c r="N140" s="22" t="s">
        <v>556</v>
      </c>
      <c r="O140" s="19" t="s">
        <v>1964</v>
      </c>
      <c r="P140" s="19" t="s">
        <v>392</v>
      </c>
      <c r="Q140" s="19" t="s">
        <v>736</v>
      </c>
      <c r="R140" s="19" t="s">
        <v>571</v>
      </c>
      <c r="S140" s="19" t="s">
        <v>1965</v>
      </c>
      <c r="T140" s="19" t="s">
        <v>361</v>
      </c>
      <c r="U140" s="19" t="s">
        <v>738</v>
      </c>
      <c r="V140" s="19" t="s">
        <v>396</v>
      </c>
      <c r="W140" s="19"/>
      <c r="X140" s="19"/>
      <c r="Y140" s="19"/>
      <c r="Z140" s="19" t="s">
        <v>1966</v>
      </c>
      <c r="AA140" s="19" t="s">
        <v>375</v>
      </c>
      <c r="AB140" s="19" t="s">
        <v>1967</v>
      </c>
      <c r="AC140" s="19" t="s">
        <v>741</v>
      </c>
      <c r="AD140" s="19" t="s">
        <v>1968</v>
      </c>
      <c r="AE140" s="19" t="s">
        <v>26</v>
      </c>
      <c r="AF140" s="19" t="s">
        <v>556</v>
      </c>
      <c r="AG140" s="19" t="s">
        <v>556</v>
      </c>
      <c r="AX140" s="19" t="str">
        <f t="shared" si="2"/>
        <v>2018-09-01</v>
      </c>
    </row>
    <row r="141" spans="1:50" ht="15">
      <c r="A141" s="19" t="s">
        <v>1969</v>
      </c>
      <c r="B141" s="21" t="s">
        <v>1970</v>
      </c>
      <c r="C141" s="21" t="s">
        <v>583</v>
      </c>
      <c r="D141" s="19" t="s">
        <v>360</v>
      </c>
      <c r="E141" s="19" t="s">
        <v>361</v>
      </c>
      <c r="F141" s="19" t="s">
        <v>981</v>
      </c>
      <c r="G141" s="19" t="s">
        <v>1971</v>
      </c>
      <c r="H141" s="19" t="s">
        <v>1972</v>
      </c>
      <c r="I141" s="19"/>
      <c r="J141" s="19" t="s">
        <v>365</v>
      </c>
      <c r="K141" s="19" t="s">
        <v>366</v>
      </c>
      <c r="L141" s="19" t="s">
        <v>1973</v>
      </c>
      <c r="M141" s="22" t="s">
        <v>22</v>
      </c>
      <c r="N141" s="22" t="s">
        <v>1974</v>
      </c>
      <c r="O141" s="19"/>
      <c r="P141" s="19" t="s">
        <v>369</v>
      </c>
      <c r="Q141" s="19"/>
      <c r="R141" s="19" t="s">
        <v>370</v>
      </c>
      <c r="S141" s="19" t="s">
        <v>1975</v>
      </c>
      <c r="T141" s="19" t="s">
        <v>361</v>
      </c>
      <c r="U141" s="19" t="s">
        <v>1976</v>
      </c>
      <c r="V141" s="19"/>
      <c r="W141" s="19"/>
      <c r="X141" s="19"/>
      <c r="Y141" s="19" t="s">
        <v>1977</v>
      </c>
      <c r="Z141" s="19" t="s">
        <v>1978</v>
      </c>
      <c r="AA141" s="19" t="s">
        <v>375</v>
      </c>
      <c r="AB141" s="19" t="s">
        <v>1979</v>
      </c>
      <c r="AC141" s="19" t="s">
        <v>1980</v>
      </c>
      <c r="AD141" s="19" t="s">
        <v>1981</v>
      </c>
      <c r="AE141" s="19" t="s">
        <v>22</v>
      </c>
      <c r="AF141" s="19" t="s">
        <v>1982</v>
      </c>
      <c r="AG141" s="19" t="s">
        <v>1983</v>
      </c>
      <c r="AX141" s="19" t="str">
        <f t="shared" si="2"/>
        <v>2018-09-01</v>
      </c>
    </row>
    <row r="142" spans="1:50" ht="15">
      <c r="A142" s="19" t="s">
        <v>151</v>
      </c>
      <c r="B142" s="21" t="s">
        <v>1984</v>
      </c>
      <c r="C142" s="21" t="s">
        <v>528</v>
      </c>
      <c r="D142" s="19" t="s">
        <v>360</v>
      </c>
      <c r="E142" s="19" t="s">
        <v>529</v>
      </c>
      <c r="F142" s="19" t="s">
        <v>1239</v>
      </c>
      <c r="G142" s="19" t="s">
        <v>1400</v>
      </c>
      <c r="H142" s="19" t="s">
        <v>1401</v>
      </c>
      <c r="I142" s="19"/>
      <c r="J142" s="19"/>
      <c r="K142" s="19" t="s">
        <v>366</v>
      </c>
      <c r="L142" s="19" t="s">
        <v>1985</v>
      </c>
      <c r="M142" s="22" t="s">
        <v>13</v>
      </c>
      <c r="N142" s="22" t="s">
        <v>794</v>
      </c>
      <c r="O142" s="19"/>
      <c r="P142" s="19" t="s">
        <v>369</v>
      </c>
      <c r="Q142" s="19" t="s">
        <v>1986</v>
      </c>
      <c r="R142" s="19" t="s">
        <v>370</v>
      </c>
      <c r="S142" s="19" t="s">
        <v>1987</v>
      </c>
      <c r="T142" s="19" t="s">
        <v>529</v>
      </c>
      <c r="U142" s="19" t="s">
        <v>1405</v>
      </c>
      <c r="V142" s="19" t="s">
        <v>490</v>
      </c>
      <c r="W142" s="19"/>
      <c r="X142" s="19"/>
      <c r="Y142" s="19" t="s">
        <v>1988</v>
      </c>
      <c r="Z142" s="19" t="s">
        <v>1989</v>
      </c>
      <c r="AA142" s="19" t="s">
        <v>375</v>
      </c>
      <c r="AB142" s="19" t="s">
        <v>1990</v>
      </c>
      <c r="AC142" s="19" t="s">
        <v>1991</v>
      </c>
      <c r="AD142" s="19" t="s">
        <v>1992</v>
      </c>
      <c r="AE142" s="19" t="s">
        <v>13</v>
      </c>
      <c r="AF142" s="19" t="s">
        <v>794</v>
      </c>
      <c r="AG142" s="19" t="s">
        <v>802</v>
      </c>
      <c r="AX142" s="19" t="str">
        <f t="shared" si="2"/>
        <v>2018-09-01</v>
      </c>
    </row>
    <row r="143" spans="1:50" ht="15">
      <c r="A143" s="19" t="s">
        <v>1993</v>
      </c>
      <c r="B143" s="21" t="s">
        <v>1994</v>
      </c>
      <c r="C143" s="21" t="s">
        <v>385</v>
      </c>
      <c r="D143" s="19" t="s">
        <v>386</v>
      </c>
      <c r="E143" s="19" t="s">
        <v>361</v>
      </c>
      <c r="F143" s="19" t="s">
        <v>387</v>
      </c>
      <c r="G143" s="19" t="s">
        <v>1861</v>
      </c>
      <c r="H143" s="19" t="s">
        <v>1862</v>
      </c>
      <c r="I143" s="19" t="s">
        <v>909</v>
      </c>
      <c r="J143" s="19"/>
      <c r="K143" s="19" t="s">
        <v>424</v>
      </c>
      <c r="L143" s="19" t="s">
        <v>1995</v>
      </c>
      <c r="M143" s="22" t="s">
        <v>19</v>
      </c>
      <c r="N143" s="22" t="s">
        <v>368</v>
      </c>
      <c r="O143" s="19"/>
      <c r="P143" s="19" t="s">
        <v>426</v>
      </c>
      <c r="Q143" s="19" t="s">
        <v>447</v>
      </c>
      <c r="R143" s="19" t="s">
        <v>370</v>
      </c>
      <c r="S143" s="19"/>
      <c r="T143" s="19"/>
      <c r="U143" s="19" t="s">
        <v>1863</v>
      </c>
      <c r="V143" s="19" t="s">
        <v>760</v>
      </c>
      <c r="W143" s="19"/>
      <c r="X143" s="19"/>
      <c r="Y143" s="19" t="s">
        <v>1996</v>
      </c>
      <c r="Z143" s="19" t="s">
        <v>1997</v>
      </c>
      <c r="AA143" s="19" t="s">
        <v>430</v>
      </c>
      <c r="AB143" s="19" t="s">
        <v>1998</v>
      </c>
      <c r="AC143" s="19" t="s">
        <v>1867</v>
      </c>
      <c r="AD143" s="19" t="s">
        <v>1999</v>
      </c>
      <c r="AE143" s="19" t="s">
        <v>19</v>
      </c>
      <c r="AF143" s="19" t="s">
        <v>729</v>
      </c>
      <c r="AG143" s="19" t="s">
        <v>730</v>
      </c>
      <c r="AX143" s="19" t="str">
        <f t="shared" si="2"/>
        <v>2018-09-01</v>
      </c>
    </row>
    <row r="144" spans="1:50" ht="15">
      <c r="A144" s="19" t="s">
        <v>173</v>
      </c>
      <c r="B144" s="21" t="s">
        <v>2000</v>
      </c>
      <c r="C144" s="21" t="s">
        <v>497</v>
      </c>
      <c r="D144" s="19" t="s">
        <v>386</v>
      </c>
      <c r="E144" s="19" t="s">
        <v>361</v>
      </c>
      <c r="F144" s="19" t="s">
        <v>420</v>
      </c>
      <c r="G144" s="19" t="s">
        <v>514</v>
      </c>
      <c r="H144" s="19" t="s">
        <v>515</v>
      </c>
      <c r="I144" s="19" t="s">
        <v>423</v>
      </c>
      <c r="J144" s="19"/>
      <c r="K144" s="19" t="s">
        <v>391</v>
      </c>
      <c r="L144" s="19" t="s">
        <v>2001</v>
      </c>
      <c r="M144" s="22" t="s">
        <v>26</v>
      </c>
      <c r="N144" s="22" t="s">
        <v>556</v>
      </c>
      <c r="O144" s="19"/>
      <c r="P144" s="19" t="s">
        <v>392</v>
      </c>
      <c r="Q144" s="19" t="s">
        <v>427</v>
      </c>
      <c r="R144" s="19" t="s">
        <v>571</v>
      </c>
      <c r="S144" s="19" t="s">
        <v>2002</v>
      </c>
      <c r="T144" s="19" t="s">
        <v>361</v>
      </c>
      <c r="U144" s="19" t="s">
        <v>519</v>
      </c>
      <c r="V144" s="19" t="s">
        <v>396</v>
      </c>
      <c r="W144" s="19"/>
      <c r="X144" s="19"/>
      <c r="Y144" s="19"/>
      <c r="Z144" s="19" t="s">
        <v>2003</v>
      </c>
      <c r="AA144" s="19" t="s">
        <v>375</v>
      </c>
      <c r="AB144" s="19" t="s">
        <v>2004</v>
      </c>
      <c r="AC144" s="19" t="s">
        <v>2005</v>
      </c>
      <c r="AD144" s="19" t="s">
        <v>2006</v>
      </c>
      <c r="AE144" s="19" t="s">
        <v>24</v>
      </c>
      <c r="AF144" s="19" t="s">
        <v>1156</v>
      </c>
      <c r="AG144" s="19" t="s">
        <v>1156</v>
      </c>
      <c r="AX144" s="19" t="str">
        <f t="shared" si="2"/>
        <v>2018-09-01</v>
      </c>
    </row>
    <row r="145" spans="1:50" ht="15">
      <c r="A145" s="19" t="s">
        <v>68</v>
      </c>
      <c r="B145" s="21" t="s">
        <v>2007</v>
      </c>
      <c r="C145" s="21" t="s">
        <v>437</v>
      </c>
      <c r="D145" s="19" t="s">
        <v>360</v>
      </c>
      <c r="E145" s="19" t="s">
        <v>361</v>
      </c>
      <c r="F145" s="19" t="s">
        <v>438</v>
      </c>
      <c r="G145" s="19" t="s">
        <v>2008</v>
      </c>
      <c r="H145" s="19" t="s">
        <v>2009</v>
      </c>
      <c r="I145" s="19" t="s">
        <v>427</v>
      </c>
      <c r="J145" s="19"/>
      <c r="K145" s="19" t="s">
        <v>391</v>
      </c>
      <c r="L145" s="19" t="s">
        <v>2010</v>
      </c>
      <c r="M145" s="22" t="s">
        <v>820</v>
      </c>
      <c r="N145" s="22" t="s">
        <v>821</v>
      </c>
      <c r="O145" s="19"/>
      <c r="P145" s="19" t="s">
        <v>392</v>
      </c>
      <c r="Q145" s="19" t="s">
        <v>427</v>
      </c>
      <c r="R145" s="19" t="s">
        <v>370</v>
      </c>
      <c r="S145" s="19" t="s">
        <v>2011</v>
      </c>
      <c r="T145" s="19" t="s">
        <v>361</v>
      </c>
      <c r="U145" s="19" t="s">
        <v>2012</v>
      </c>
      <c r="V145" s="19" t="s">
        <v>1086</v>
      </c>
      <c r="W145" s="19"/>
      <c r="X145" s="19"/>
      <c r="Y145" s="19"/>
      <c r="Z145" s="19" t="s">
        <v>2013</v>
      </c>
      <c r="AA145" s="19" t="s">
        <v>375</v>
      </c>
      <c r="AB145" s="19" t="s">
        <v>2014</v>
      </c>
      <c r="AC145" s="19" t="s">
        <v>2015</v>
      </c>
      <c r="AD145" s="19" t="s">
        <v>2016</v>
      </c>
      <c r="AE145" s="19" t="s">
        <v>14</v>
      </c>
      <c r="AF145" s="19" t="s">
        <v>693</v>
      </c>
      <c r="AG145" s="19" t="s">
        <v>693</v>
      </c>
      <c r="AX145" s="19" t="str">
        <f t="shared" si="2"/>
        <v>2018-09-01</v>
      </c>
    </row>
    <row r="146" spans="1:50" ht="15">
      <c r="A146" s="19" t="s">
        <v>2017</v>
      </c>
      <c r="B146" s="21" t="s">
        <v>2018</v>
      </c>
      <c r="C146" s="21" t="s">
        <v>612</v>
      </c>
      <c r="D146" s="19" t="s">
        <v>386</v>
      </c>
      <c r="E146" s="19" t="s">
        <v>361</v>
      </c>
      <c r="F146" s="19" t="s">
        <v>1062</v>
      </c>
      <c r="G146" s="19" t="s">
        <v>2019</v>
      </c>
      <c r="H146" s="19" t="s">
        <v>2020</v>
      </c>
      <c r="I146" s="19" t="s">
        <v>461</v>
      </c>
      <c r="J146" s="19"/>
      <c r="K146" s="19" t="s">
        <v>391</v>
      </c>
      <c r="L146" s="19" t="s">
        <v>2021</v>
      </c>
      <c r="M146" s="22" t="s">
        <v>1026</v>
      </c>
      <c r="N146" s="22" t="s">
        <v>2022</v>
      </c>
      <c r="O146" s="19" t="s">
        <v>2023</v>
      </c>
      <c r="P146" s="19" t="s">
        <v>392</v>
      </c>
      <c r="Q146" s="19" t="s">
        <v>393</v>
      </c>
      <c r="R146" s="19" t="s">
        <v>370</v>
      </c>
      <c r="S146" s="19" t="s">
        <v>2024</v>
      </c>
      <c r="T146" s="19" t="s">
        <v>361</v>
      </c>
      <c r="U146" s="19" t="s">
        <v>2025</v>
      </c>
      <c r="V146" s="19" t="s">
        <v>1086</v>
      </c>
      <c r="W146" s="19"/>
      <c r="X146" s="19"/>
      <c r="Y146" s="19"/>
      <c r="Z146" s="19" t="s">
        <v>2026</v>
      </c>
      <c r="AA146" s="19" t="s">
        <v>375</v>
      </c>
      <c r="AB146" s="19" t="s">
        <v>2027</v>
      </c>
      <c r="AC146" s="19" t="s">
        <v>2028</v>
      </c>
      <c r="AD146" s="19" t="s">
        <v>2029</v>
      </c>
      <c r="AE146" s="19" t="s">
        <v>8</v>
      </c>
      <c r="AF146" s="19" t="s">
        <v>2022</v>
      </c>
      <c r="AG146" s="19" t="s">
        <v>2030</v>
      </c>
      <c r="AX146" s="19" t="str">
        <f t="shared" si="2"/>
        <v>2018-09-01</v>
      </c>
    </row>
    <row r="147" spans="1:50" ht="15">
      <c r="A147" s="19" t="s">
        <v>2031</v>
      </c>
      <c r="B147" s="21" t="s">
        <v>2032</v>
      </c>
      <c r="C147" s="21" t="s">
        <v>583</v>
      </c>
      <c r="D147" s="19" t="s">
        <v>360</v>
      </c>
      <c r="E147" s="19" t="s">
        <v>361</v>
      </c>
      <c r="F147" s="19" t="s">
        <v>1098</v>
      </c>
      <c r="G147" s="19" t="s">
        <v>2033</v>
      </c>
      <c r="H147" s="19" t="s">
        <v>2034</v>
      </c>
      <c r="I147" s="19" t="s">
        <v>427</v>
      </c>
      <c r="J147" s="19"/>
      <c r="K147" s="19" t="s">
        <v>391</v>
      </c>
      <c r="L147" s="19" t="s">
        <v>511</v>
      </c>
      <c r="M147" s="22" t="s">
        <v>23</v>
      </c>
      <c r="N147" s="22" t="s">
        <v>578</v>
      </c>
      <c r="O147" s="19"/>
      <c r="P147" s="19" t="s">
        <v>392</v>
      </c>
      <c r="Q147" s="19" t="s">
        <v>447</v>
      </c>
      <c r="R147" s="19" t="s">
        <v>370</v>
      </c>
      <c r="S147" s="19" t="s">
        <v>2035</v>
      </c>
      <c r="T147" s="19" t="s">
        <v>361</v>
      </c>
      <c r="U147" s="19" t="s">
        <v>2036</v>
      </c>
      <c r="V147" s="19" t="s">
        <v>760</v>
      </c>
      <c r="W147" s="19"/>
      <c r="X147" s="19"/>
      <c r="Y147" s="19" t="s">
        <v>2037</v>
      </c>
      <c r="Z147" s="19" t="s">
        <v>2038</v>
      </c>
      <c r="AA147" s="19" t="s">
        <v>375</v>
      </c>
      <c r="AB147" s="19" t="s">
        <v>2039</v>
      </c>
      <c r="AC147" s="19" t="s">
        <v>2040</v>
      </c>
      <c r="AD147" s="19" t="s">
        <v>2041</v>
      </c>
      <c r="AE147" s="19" t="s">
        <v>23</v>
      </c>
      <c r="AF147" s="19" t="s">
        <v>511</v>
      </c>
      <c r="AG147" s="19" t="s">
        <v>511</v>
      </c>
      <c r="AX147" s="19" t="str">
        <f t="shared" si="2"/>
        <v>2018-09-02</v>
      </c>
    </row>
    <row r="148" spans="1:50" ht="15">
      <c r="A148" s="19" t="s">
        <v>58</v>
      </c>
      <c r="B148" s="21" t="s">
        <v>2042</v>
      </c>
      <c r="C148" s="21" t="s">
        <v>612</v>
      </c>
      <c r="D148" s="19" t="s">
        <v>386</v>
      </c>
      <c r="E148" s="19" t="s">
        <v>361</v>
      </c>
      <c r="F148" s="19" t="s">
        <v>1785</v>
      </c>
      <c r="G148" s="19" t="s">
        <v>2043</v>
      </c>
      <c r="H148" s="19" t="s">
        <v>2044</v>
      </c>
      <c r="I148" s="19" t="s">
        <v>427</v>
      </c>
      <c r="J148" s="19"/>
      <c r="K148" s="19" t="s">
        <v>391</v>
      </c>
      <c r="L148" s="19" t="s">
        <v>2045</v>
      </c>
      <c r="M148" s="22" t="s">
        <v>23</v>
      </c>
      <c r="N148" s="22" t="s">
        <v>578</v>
      </c>
      <c r="O148" s="19"/>
      <c r="P148" s="19" t="s">
        <v>392</v>
      </c>
      <c r="Q148" s="19" t="s">
        <v>393</v>
      </c>
      <c r="R148" s="19" t="s">
        <v>370</v>
      </c>
      <c r="S148" s="19" t="s">
        <v>2046</v>
      </c>
      <c r="T148" s="19" t="s">
        <v>361</v>
      </c>
      <c r="U148" s="19" t="s">
        <v>2047</v>
      </c>
      <c r="V148" s="19" t="s">
        <v>1086</v>
      </c>
      <c r="W148" s="19"/>
      <c r="X148" s="19"/>
      <c r="Y148" s="19"/>
      <c r="Z148" s="19" t="s">
        <v>2048</v>
      </c>
      <c r="AA148" s="19" t="s">
        <v>375</v>
      </c>
      <c r="AB148" s="19" t="s">
        <v>2049</v>
      </c>
      <c r="AC148" s="19" t="s">
        <v>2050</v>
      </c>
      <c r="AD148" s="19" t="s">
        <v>2051</v>
      </c>
      <c r="AE148" s="19" t="s">
        <v>23</v>
      </c>
      <c r="AF148" s="19" t="s">
        <v>511</v>
      </c>
      <c r="AG148" s="19" t="s">
        <v>511</v>
      </c>
      <c r="AX148" s="19" t="str">
        <f t="shared" si="2"/>
        <v>2018-09-02</v>
      </c>
    </row>
    <row r="149" spans="1:50" ht="15">
      <c r="A149" s="19" t="s">
        <v>2052</v>
      </c>
      <c r="B149" s="21" t="s">
        <v>2053</v>
      </c>
      <c r="C149" s="21" t="s">
        <v>359</v>
      </c>
      <c r="D149" s="19" t="s">
        <v>360</v>
      </c>
      <c r="E149" s="19" t="s">
        <v>361</v>
      </c>
      <c r="F149" s="19" t="s">
        <v>680</v>
      </c>
      <c r="G149" s="19" t="s">
        <v>2054</v>
      </c>
      <c r="H149" s="19" t="s">
        <v>2055</v>
      </c>
      <c r="I149" s="19"/>
      <c r="J149" s="19"/>
      <c r="K149" s="19" t="s">
        <v>391</v>
      </c>
      <c r="L149" s="19" t="s">
        <v>2056</v>
      </c>
      <c r="M149" s="22" t="s">
        <v>820</v>
      </c>
      <c r="N149" s="22" t="s">
        <v>693</v>
      </c>
      <c r="O149" s="19"/>
      <c r="P149" s="19" t="s">
        <v>392</v>
      </c>
      <c r="Q149" s="19" t="s">
        <v>447</v>
      </c>
      <c r="R149" s="19" t="s">
        <v>370</v>
      </c>
      <c r="S149" s="19" t="s">
        <v>2057</v>
      </c>
      <c r="T149" s="19" t="s">
        <v>361</v>
      </c>
      <c r="U149" s="19" t="s">
        <v>2058</v>
      </c>
      <c r="V149" s="19" t="s">
        <v>396</v>
      </c>
      <c r="W149" s="19"/>
      <c r="X149" s="19"/>
      <c r="Y149" s="19"/>
      <c r="Z149" s="19" t="s">
        <v>2059</v>
      </c>
      <c r="AA149" s="19" t="s">
        <v>375</v>
      </c>
      <c r="AB149" s="19" t="s">
        <v>2060</v>
      </c>
      <c r="AC149" s="19" t="s">
        <v>2061</v>
      </c>
      <c r="AD149" s="19" t="s">
        <v>2062</v>
      </c>
      <c r="AE149" s="19" t="s">
        <v>19</v>
      </c>
      <c r="AF149" s="19" t="s">
        <v>2063</v>
      </c>
      <c r="AG149" s="19" t="s">
        <v>2063</v>
      </c>
      <c r="AX149" s="19" t="str">
        <f t="shared" si="2"/>
        <v>2018-09-02</v>
      </c>
    </row>
    <row r="150" spans="1:50" ht="15">
      <c r="A150" s="19" t="s">
        <v>2064</v>
      </c>
      <c r="B150" s="21" t="s">
        <v>2065</v>
      </c>
      <c r="C150" s="21" t="s">
        <v>842</v>
      </c>
      <c r="D150" s="19" t="s">
        <v>386</v>
      </c>
      <c r="E150" s="19" t="s">
        <v>529</v>
      </c>
      <c r="F150" s="19" t="s">
        <v>1062</v>
      </c>
      <c r="G150" s="19" t="s">
        <v>2066</v>
      </c>
      <c r="H150" s="19" t="s">
        <v>2067</v>
      </c>
      <c r="I150" s="19" t="s">
        <v>461</v>
      </c>
      <c r="J150" s="19"/>
      <c r="K150" s="19" t="s">
        <v>391</v>
      </c>
      <c r="L150" s="19" t="s">
        <v>2068</v>
      </c>
      <c r="M150" s="22" t="s">
        <v>23</v>
      </c>
      <c r="N150" s="22" t="s">
        <v>684</v>
      </c>
      <c r="O150" s="19" t="s">
        <v>2069</v>
      </c>
      <c r="P150" s="19" t="s">
        <v>392</v>
      </c>
      <c r="Q150" s="19" t="s">
        <v>427</v>
      </c>
      <c r="R150" s="19" t="s">
        <v>370</v>
      </c>
      <c r="S150" s="19" t="s">
        <v>2070</v>
      </c>
      <c r="T150" s="19" t="s">
        <v>361</v>
      </c>
      <c r="U150" s="19" t="s">
        <v>2071</v>
      </c>
      <c r="V150" s="19" t="s">
        <v>1086</v>
      </c>
      <c r="W150" s="19"/>
      <c r="X150" s="19"/>
      <c r="Y150" s="19"/>
      <c r="Z150" s="19" t="s">
        <v>2072</v>
      </c>
      <c r="AA150" s="19" t="s">
        <v>375</v>
      </c>
      <c r="AB150" s="19" t="s">
        <v>2073</v>
      </c>
      <c r="AC150" s="19" t="s">
        <v>2074</v>
      </c>
      <c r="AD150" s="19" t="s">
        <v>2075</v>
      </c>
      <c r="AE150" s="19" t="s">
        <v>12</v>
      </c>
      <c r="AF150" s="19" t="s">
        <v>2076</v>
      </c>
      <c r="AG150" s="19" t="s">
        <v>2076</v>
      </c>
      <c r="AX150" s="19" t="str">
        <f t="shared" si="2"/>
        <v>2018-09-02</v>
      </c>
    </row>
    <row r="151" spans="1:50" ht="15">
      <c r="A151" s="19" t="s">
        <v>2077</v>
      </c>
      <c r="B151" s="21" t="s">
        <v>2078</v>
      </c>
      <c r="C151" s="21" t="s">
        <v>385</v>
      </c>
      <c r="D151" s="19" t="s">
        <v>386</v>
      </c>
      <c r="E151" s="19" t="s">
        <v>361</v>
      </c>
      <c r="F151" s="19" t="s">
        <v>1239</v>
      </c>
      <c r="G151" s="19" t="s">
        <v>1400</v>
      </c>
      <c r="H151" s="19" t="s">
        <v>1401</v>
      </c>
      <c r="I151" s="19" t="s">
        <v>461</v>
      </c>
      <c r="J151" s="19"/>
      <c r="K151" s="19" t="s">
        <v>391</v>
      </c>
      <c r="L151" s="19" t="s">
        <v>2079</v>
      </c>
      <c r="M151" s="22" t="s">
        <v>6</v>
      </c>
      <c r="N151" s="22" t="s">
        <v>588</v>
      </c>
      <c r="O151" s="19"/>
      <c r="P151" s="19" t="s">
        <v>392</v>
      </c>
      <c r="Q151" s="19" t="s">
        <v>2080</v>
      </c>
      <c r="R151" s="19" t="s">
        <v>370</v>
      </c>
      <c r="S151" s="19" t="s">
        <v>2081</v>
      </c>
      <c r="T151" s="19" t="s">
        <v>361</v>
      </c>
      <c r="U151" s="19" t="s">
        <v>1405</v>
      </c>
      <c r="V151" s="19" t="s">
        <v>760</v>
      </c>
      <c r="W151" s="19"/>
      <c r="X151" s="19"/>
      <c r="Y151" s="19" t="s">
        <v>2082</v>
      </c>
      <c r="Z151" s="19" t="s">
        <v>2083</v>
      </c>
      <c r="AA151" s="19" t="s">
        <v>375</v>
      </c>
      <c r="AB151" s="19" t="s">
        <v>2084</v>
      </c>
      <c r="AC151" s="19" t="s">
        <v>2085</v>
      </c>
      <c r="AD151" s="19" t="s">
        <v>2086</v>
      </c>
      <c r="AE151" s="19" t="s">
        <v>6</v>
      </c>
      <c r="AF151" s="19" t="s">
        <v>594</v>
      </c>
      <c r="AG151" s="19" t="s">
        <v>594</v>
      </c>
      <c r="AX151" s="19" t="str">
        <f t="shared" si="2"/>
        <v>2018-09-02</v>
      </c>
    </row>
    <row r="152" spans="1:50" ht="15">
      <c r="A152" s="19" t="s">
        <v>2087</v>
      </c>
      <c r="B152" s="21" t="s">
        <v>2088</v>
      </c>
      <c r="C152" s="21" t="s">
        <v>359</v>
      </c>
      <c r="D152" s="19" t="s">
        <v>360</v>
      </c>
      <c r="E152" s="19" t="s">
        <v>361</v>
      </c>
      <c r="F152" s="19" t="s">
        <v>471</v>
      </c>
      <c r="G152" s="19" t="s">
        <v>1817</v>
      </c>
      <c r="H152" s="19" t="s">
        <v>1818</v>
      </c>
      <c r="I152" s="19" t="s">
        <v>997</v>
      </c>
      <c r="J152" s="19"/>
      <c r="K152" s="19" t="s">
        <v>391</v>
      </c>
      <c r="L152" s="19" t="s">
        <v>783</v>
      </c>
      <c r="M152" s="22" t="s">
        <v>26</v>
      </c>
      <c r="N152" s="22" t="s">
        <v>556</v>
      </c>
      <c r="O152" s="19"/>
      <c r="P152" s="19" t="s">
        <v>392</v>
      </c>
      <c r="Q152" s="19" t="s">
        <v>2089</v>
      </c>
      <c r="R152" s="19" t="s">
        <v>571</v>
      </c>
      <c r="S152" s="19" t="s">
        <v>2090</v>
      </c>
      <c r="T152" s="19" t="s">
        <v>361</v>
      </c>
      <c r="U152" s="19" t="s">
        <v>1822</v>
      </c>
      <c r="V152" s="19" t="s">
        <v>396</v>
      </c>
      <c r="W152" s="19"/>
      <c r="X152" s="19"/>
      <c r="Y152" s="19"/>
      <c r="Z152" s="19" t="s">
        <v>2091</v>
      </c>
      <c r="AA152" s="19" t="s">
        <v>375</v>
      </c>
      <c r="AB152" s="19" t="s">
        <v>2092</v>
      </c>
      <c r="AC152" s="19" t="s">
        <v>2093</v>
      </c>
      <c r="AD152" s="19" t="s">
        <v>2094</v>
      </c>
      <c r="AE152" s="19" t="s">
        <v>26</v>
      </c>
      <c r="AF152" s="19" t="s">
        <v>556</v>
      </c>
      <c r="AG152" s="19" t="s">
        <v>556</v>
      </c>
      <c r="AX152" s="19" t="str">
        <f t="shared" si="2"/>
        <v>2018-09-02</v>
      </c>
    </row>
    <row r="153" spans="1:50" ht="15">
      <c r="A153" s="19" t="s">
        <v>2095</v>
      </c>
      <c r="B153" s="21" t="s">
        <v>2096</v>
      </c>
      <c r="C153" s="21" t="s">
        <v>385</v>
      </c>
      <c r="D153" s="19" t="s">
        <v>386</v>
      </c>
      <c r="E153" s="19" t="s">
        <v>361</v>
      </c>
      <c r="F153" s="19" t="s">
        <v>1098</v>
      </c>
      <c r="G153" s="19" t="s">
        <v>2097</v>
      </c>
      <c r="H153" s="19" t="s">
        <v>2098</v>
      </c>
      <c r="I153" s="19" t="s">
        <v>997</v>
      </c>
      <c r="J153" s="19"/>
      <c r="K153" s="19" t="s">
        <v>391</v>
      </c>
      <c r="L153" s="19" t="s">
        <v>2099</v>
      </c>
      <c r="M153" s="22" t="s">
        <v>5</v>
      </c>
      <c r="N153" s="22" t="s">
        <v>2100</v>
      </c>
      <c r="O153" s="19"/>
      <c r="P153" s="19" t="s">
        <v>392</v>
      </c>
      <c r="Q153" s="19" t="s">
        <v>393</v>
      </c>
      <c r="R153" s="19" t="s">
        <v>370</v>
      </c>
      <c r="S153" s="19" t="s">
        <v>2101</v>
      </c>
      <c r="T153" s="19" t="s">
        <v>361</v>
      </c>
      <c r="U153" s="19" t="s">
        <v>2102</v>
      </c>
      <c r="V153" s="19" t="s">
        <v>396</v>
      </c>
      <c r="W153" s="19"/>
      <c r="X153" s="19"/>
      <c r="Y153" s="19"/>
      <c r="Z153" s="19" t="s">
        <v>2103</v>
      </c>
      <c r="AA153" s="19" t="s">
        <v>375</v>
      </c>
      <c r="AB153" s="19" t="s">
        <v>2104</v>
      </c>
      <c r="AC153" s="19" t="s">
        <v>2105</v>
      </c>
      <c r="AD153" s="19" t="s">
        <v>2106</v>
      </c>
      <c r="AE153" s="19" t="s">
        <v>5</v>
      </c>
      <c r="AF153" s="19" t="s">
        <v>754</v>
      </c>
      <c r="AG153" s="19" t="s">
        <v>754</v>
      </c>
      <c r="AX153" s="19" t="str">
        <f t="shared" si="2"/>
        <v>2018-09-02</v>
      </c>
    </row>
    <row r="154" spans="1:50" ht="15">
      <c r="A154" s="19" t="s">
        <v>2107</v>
      </c>
      <c r="B154" s="21" t="s">
        <v>2108</v>
      </c>
      <c r="C154" s="21" t="s">
        <v>583</v>
      </c>
      <c r="D154" s="19" t="s">
        <v>360</v>
      </c>
      <c r="E154" s="19" t="s">
        <v>361</v>
      </c>
      <c r="F154" s="19" t="s">
        <v>655</v>
      </c>
      <c r="G154" s="19" t="s">
        <v>732</v>
      </c>
      <c r="H154" s="19" t="s">
        <v>733</v>
      </c>
      <c r="I154" s="19" t="s">
        <v>427</v>
      </c>
      <c r="J154" s="19"/>
      <c r="K154" s="19" t="s">
        <v>391</v>
      </c>
      <c r="L154" s="19" t="s">
        <v>556</v>
      </c>
      <c r="M154" s="22" t="s">
        <v>26</v>
      </c>
      <c r="N154" s="22" t="s">
        <v>556</v>
      </c>
      <c r="O154" s="19" t="s">
        <v>735</v>
      </c>
      <c r="P154" s="19" t="s">
        <v>392</v>
      </c>
      <c r="Q154" s="19" t="s">
        <v>393</v>
      </c>
      <c r="R154" s="19" t="s">
        <v>571</v>
      </c>
      <c r="S154" s="19" t="s">
        <v>2109</v>
      </c>
      <c r="T154" s="19" t="s">
        <v>361</v>
      </c>
      <c r="U154" s="19" t="s">
        <v>738</v>
      </c>
      <c r="V154" s="19" t="s">
        <v>396</v>
      </c>
      <c r="W154" s="19"/>
      <c r="X154" s="19"/>
      <c r="Y154" s="19"/>
      <c r="Z154" s="19" t="s">
        <v>2110</v>
      </c>
      <c r="AA154" s="19" t="s">
        <v>375</v>
      </c>
      <c r="AB154" s="19" t="s">
        <v>2111</v>
      </c>
      <c r="AC154" s="19" t="s">
        <v>1355</v>
      </c>
      <c r="AD154" s="19" t="s">
        <v>2112</v>
      </c>
      <c r="AE154" s="19" t="s">
        <v>26</v>
      </c>
      <c r="AF154" s="19" t="s">
        <v>556</v>
      </c>
      <c r="AG154" s="19" t="s">
        <v>556</v>
      </c>
      <c r="AX154" s="19" t="str">
        <f t="shared" si="2"/>
        <v>2018-09-02</v>
      </c>
    </row>
    <row r="155" spans="1:50" ht="15">
      <c r="A155" s="19" t="s">
        <v>2113</v>
      </c>
      <c r="B155" s="21" t="s">
        <v>2114</v>
      </c>
      <c r="C155" s="21" t="s">
        <v>497</v>
      </c>
      <c r="D155" s="19" t="s">
        <v>386</v>
      </c>
      <c r="E155" s="19" t="s">
        <v>361</v>
      </c>
      <c r="F155" s="19" t="s">
        <v>629</v>
      </c>
      <c r="G155" s="19" t="s">
        <v>2115</v>
      </c>
      <c r="H155" s="19" t="s">
        <v>2116</v>
      </c>
      <c r="I155" s="19" t="s">
        <v>909</v>
      </c>
      <c r="J155" s="19"/>
      <c r="K155" s="19" t="s">
        <v>391</v>
      </c>
      <c r="L155" s="19" t="s">
        <v>2117</v>
      </c>
      <c r="M155" s="22" t="s">
        <v>13</v>
      </c>
      <c r="N155" s="22" t="s">
        <v>444</v>
      </c>
      <c r="O155" s="19" t="s">
        <v>2118</v>
      </c>
      <c r="P155" s="19" t="s">
        <v>392</v>
      </c>
      <c r="Q155" s="19" t="s">
        <v>427</v>
      </c>
      <c r="R155" s="19" t="s">
        <v>370</v>
      </c>
      <c r="S155" s="19" t="s">
        <v>2119</v>
      </c>
      <c r="T155" s="19" t="s">
        <v>361</v>
      </c>
      <c r="U155" s="19" t="s">
        <v>2120</v>
      </c>
      <c r="V155" s="19" t="s">
        <v>2121</v>
      </c>
      <c r="W155" s="19"/>
      <c r="X155" s="19"/>
      <c r="Y155" s="19" t="s">
        <v>2122</v>
      </c>
      <c r="Z155" s="19" t="s">
        <v>2123</v>
      </c>
      <c r="AA155" s="19" t="s">
        <v>375</v>
      </c>
      <c r="AB155" s="19" t="s">
        <v>2124</v>
      </c>
      <c r="AC155" s="19" t="s">
        <v>2125</v>
      </c>
      <c r="AD155" s="19" t="s">
        <v>2126</v>
      </c>
      <c r="AE155" s="19" t="s">
        <v>13</v>
      </c>
      <c r="AF155" s="19" t="s">
        <v>2127</v>
      </c>
      <c r="AG155" s="19" t="s">
        <v>2127</v>
      </c>
      <c r="AX155" s="19" t="str">
        <f t="shared" si="2"/>
        <v>2018-09-02</v>
      </c>
    </row>
    <row r="156" spans="1:50" ht="15">
      <c r="A156" s="19" t="s">
        <v>2128</v>
      </c>
      <c r="B156" s="21" t="s">
        <v>2129</v>
      </c>
      <c r="C156" s="21" t="s">
        <v>497</v>
      </c>
      <c r="D156" s="19" t="s">
        <v>386</v>
      </c>
      <c r="E156" s="19" t="s">
        <v>361</v>
      </c>
      <c r="F156" s="19" t="s">
        <v>1098</v>
      </c>
      <c r="G156" s="19" t="s">
        <v>2130</v>
      </c>
      <c r="H156" s="19" t="s">
        <v>2131</v>
      </c>
      <c r="I156" s="19" t="s">
        <v>423</v>
      </c>
      <c r="J156" s="19"/>
      <c r="K156" s="19" t="s">
        <v>391</v>
      </c>
      <c r="L156" s="19" t="s">
        <v>2132</v>
      </c>
      <c r="M156" s="22" t="s">
        <v>11</v>
      </c>
      <c r="N156" s="22" t="s">
        <v>517</v>
      </c>
      <c r="O156" s="19" t="s">
        <v>2133</v>
      </c>
      <c r="P156" s="19" t="s">
        <v>392</v>
      </c>
      <c r="Q156" s="19" t="s">
        <v>427</v>
      </c>
      <c r="R156" s="19" t="s">
        <v>370</v>
      </c>
      <c r="S156" s="19" t="s">
        <v>2134</v>
      </c>
      <c r="T156" s="19" t="s">
        <v>361</v>
      </c>
      <c r="U156" s="19" t="s">
        <v>2135</v>
      </c>
      <c r="V156" s="19" t="s">
        <v>396</v>
      </c>
      <c r="W156" s="19"/>
      <c r="X156" s="19"/>
      <c r="Y156" s="19" t="s">
        <v>2136</v>
      </c>
      <c r="Z156" s="19" t="s">
        <v>2137</v>
      </c>
      <c r="AA156" s="19" t="s">
        <v>375</v>
      </c>
      <c r="AB156" s="19" t="s">
        <v>2138</v>
      </c>
      <c r="AC156" s="19" t="s">
        <v>2139</v>
      </c>
      <c r="AD156" s="19" t="s">
        <v>2140</v>
      </c>
      <c r="AE156" s="19" t="s">
        <v>11</v>
      </c>
      <c r="AF156" s="19" t="s">
        <v>517</v>
      </c>
      <c r="AG156" s="19" t="s">
        <v>2141</v>
      </c>
      <c r="AX156" s="19" t="str">
        <f t="shared" si="2"/>
        <v>2018-09-02</v>
      </c>
    </row>
    <row r="157" spans="1:50" ht="15">
      <c r="A157" s="19" t="s">
        <v>2142</v>
      </c>
      <c r="B157" s="21" t="s">
        <v>2143</v>
      </c>
      <c r="C157" s="21" t="s">
        <v>583</v>
      </c>
      <c r="D157" s="19" t="s">
        <v>360</v>
      </c>
      <c r="E157" s="19" t="s">
        <v>361</v>
      </c>
      <c r="F157" s="19" t="s">
        <v>584</v>
      </c>
      <c r="G157" s="19" t="s">
        <v>2144</v>
      </c>
      <c r="H157" s="19" t="s">
        <v>2145</v>
      </c>
      <c r="I157" s="19"/>
      <c r="J157" s="19"/>
      <c r="K157" s="19" t="s">
        <v>391</v>
      </c>
      <c r="L157" s="19" t="s">
        <v>390</v>
      </c>
      <c r="M157" s="22" t="s">
        <v>12</v>
      </c>
      <c r="N157" s="22" t="s">
        <v>390</v>
      </c>
      <c r="O157" s="19"/>
      <c r="P157" s="19" t="s">
        <v>392</v>
      </c>
      <c r="Q157" s="19" t="s">
        <v>427</v>
      </c>
      <c r="R157" s="19" t="s">
        <v>370</v>
      </c>
      <c r="S157" s="19" t="s">
        <v>2146</v>
      </c>
      <c r="T157" s="19" t="s">
        <v>361</v>
      </c>
      <c r="U157" s="19" t="s">
        <v>2147</v>
      </c>
      <c r="V157" s="19" t="s">
        <v>1086</v>
      </c>
      <c r="W157" s="19"/>
      <c r="X157" s="19"/>
      <c r="Y157" s="19"/>
      <c r="Z157" s="19" t="s">
        <v>2148</v>
      </c>
      <c r="AA157" s="19" t="s">
        <v>375</v>
      </c>
      <c r="AB157" s="19" t="s">
        <v>2149</v>
      </c>
      <c r="AC157" s="19" t="s">
        <v>2150</v>
      </c>
      <c r="AD157" s="19" t="s">
        <v>2151</v>
      </c>
      <c r="AE157" s="19" t="s">
        <v>12</v>
      </c>
      <c r="AF157" s="19" t="s">
        <v>401</v>
      </c>
      <c r="AG157" s="19" t="s">
        <v>401</v>
      </c>
      <c r="AX157" s="19" t="str">
        <f t="shared" si="2"/>
        <v>2018-09-02</v>
      </c>
    </row>
    <row r="158" spans="1:50" ht="15">
      <c r="A158" s="19" t="s">
        <v>2152</v>
      </c>
      <c r="B158" s="21" t="s">
        <v>2153</v>
      </c>
      <c r="C158" s="21" t="s">
        <v>497</v>
      </c>
      <c r="D158" s="19" t="s">
        <v>386</v>
      </c>
      <c r="E158" s="19" t="s">
        <v>361</v>
      </c>
      <c r="F158" s="19" t="s">
        <v>438</v>
      </c>
      <c r="G158" s="19" t="s">
        <v>2154</v>
      </c>
      <c r="H158" s="19" t="s">
        <v>2155</v>
      </c>
      <c r="I158" s="19" t="s">
        <v>997</v>
      </c>
      <c r="J158" s="19"/>
      <c r="K158" s="19" t="s">
        <v>391</v>
      </c>
      <c r="L158" s="19" t="s">
        <v>2156</v>
      </c>
      <c r="M158" s="22" t="s">
        <v>13</v>
      </c>
      <c r="N158" s="22" t="s">
        <v>645</v>
      </c>
      <c r="O158" s="19"/>
      <c r="P158" s="19" t="s">
        <v>392</v>
      </c>
      <c r="Q158" s="19" t="s">
        <v>393</v>
      </c>
      <c r="R158" s="19" t="s">
        <v>571</v>
      </c>
      <c r="S158" s="19" t="s">
        <v>2157</v>
      </c>
      <c r="T158" s="19" t="s">
        <v>361</v>
      </c>
      <c r="U158" s="19" t="s">
        <v>2158</v>
      </c>
      <c r="V158" s="19" t="s">
        <v>760</v>
      </c>
      <c r="W158" s="19"/>
      <c r="X158" s="19"/>
      <c r="Y158" s="19"/>
      <c r="Z158" s="19" t="s">
        <v>2159</v>
      </c>
      <c r="AA158" s="19" t="s">
        <v>375</v>
      </c>
      <c r="AB158" s="19" t="s">
        <v>2160</v>
      </c>
      <c r="AC158" s="19" t="s">
        <v>2161</v>
      </c>
      <c r="AD158" s="19" t="s">
        <v>2162</v>
      </c>
      <c r="AE158" s="19" t="s">
        <v>13</v>
      </c>
      <c r="AF158" s="19" t="s">
        <v>645</v>
      </c>
      <c r="AG158" s="19" t="s">
        <v>645</v>
      </c>
      <c r="AX158" s="19" t="str">
        <f t="shared" si="2"/>
        <v>2018-09-02</v>
      </c>
    </row>
    <row r="159" spans="1:50" ht="15">
      <c r="A159" s="19" t="s">
        <v>2163</v>
      </c>
      <c r="B159" s="21" t="s">
        <v>2164</v>
      </c>
      <c r="C159" s="21" t="s">
        <v>385</v>
      </c>
      <c r="D159" s="19" t="s">
        <v>386</v>
      </c>
      <c r="E159" s="19" t="s">
        <v>361</v>
      </c>
      <c r="F159" s="19" t="s">
        <v>552</v>
      </c>
      <c r="G159" s="19" t="s">
        <v>2165</v>
      </c>
      <c r="H159" s="19" t="s">
        <v>1799</v>
      </c>
      <c r="I159" s="19" t="s">
        <v>474</v>
      </c>
      <c r="J159" s="19"/>
      <c r="K159" s="19" t="s">
        <v>424</v>
      </c>
      <c r="L159" s="19" t="s">
        <v>2166</v>
      </c>
      <c r="M159" s="22" t="s">
        <v>874</v>
      </c>
      <c r="N159" s="22" t="s">
        <v>1202</v>
      </c>
      <c r="O159" s="19"/>
      <c r="P159" s="19" t="s">
        <v>464</v>
      </c>
      <c r="Q159" s="19" t="s">
        <v>427</v>
      </c>
      <c r="R159" s="19" t="s">
        <v>370</v>
      </c>
      <c r="S159" s="19"/>
      <c r="T159" s="19"/>
      <c r="U159" s="19" t="s">
        <v>2167</v>
      </c>
      <c r="V159" s="19" t="s">
        <v>396</v>
      </c>
      <c r="W159" s="19"/>
      <c r="X159" s="19"/>
      <c r="Y159" s="19"/>
      <c r="Z159" s="19" t="s">
        <v>2168</v>
      </c>
      <c r="AA159" s="19" t="s">
        <v>430</v>
      </c>
      <c r="AB159" s="19" t="s">
        <v>2169</v>
      </c>
      <c r="AC159" s="19" t="s">
        <v>2170</v>
      </c>
      <c r="AD159" s="19" t="s">
        <v>2171</v>
      </c>
      <c r="AE159" s="19" t="s">
        <v>26</v>
      </c>
      <c r="AF159" s="19" t="s">
        <v>556</v>
      </c>
      <c r="AG159" s="19" t="s">
        <v>556</v>
      </c>
      <c r="AX159" s="19" t="str">
        <f t="shared" si="2"/>
        <v>2018-09-02</v>
      </c>
    </row>
    <row r="160" spans="1:50" ht="15">
      <c r="A160" s="19" t="s">
        <v>2172</v>
      </c>
      <c r="B160" s="21" t="s">
        <v>2173</v>
      </c>
      <c r="C160" s="21" t="s">
        <v>437</v>
      </c>
      <c r="D160" s="19" t="s">
        <v>360</v>
      </c>
      <c r="E160" s="19" t="s">
        <v>361</v>
      </c>
      <c r="F160" s="19" t="s">
        <v>629</v>
      </c>
      <c r="G160" s="19" t="s">
        <v>2174</v>
      </c>
      <c r="H160" s="19" t="s">
        <v>2175</v>
      </c>
      <c r="I160" s="19" t="s">
        <v>997</v>
      </c>
      <c r="J160" s="19"/>
      <c r="K160" s="19" t="s">
        <v>391</v>
      </c>
      <c r="L160" s="19" t="s">
        <v>2176</v>
      </c>
      <c r="M160" s="22" t="s">
        <v>1026</v>
      </c>
      <c r="N160" s="22" t="s">
        <v>1027</v>
      </c>
      <c r="O160" s="19" t="s">
        <v>2177</v>
      </c>
      <c r="P160" s="19" t="s">
        <v>392</v>
      </c>
      <c r="Q160" s="19" t="s">
        <v>393</v>
      </c>
      <c r="R160" s="19" t="s">
        <v>571</v>
      </c>
      <c r="S160" s="19" t="s">
        <v>2178</v>
      </c>
      <c r="T160" s="19" t="s">
        <v>361</v>
      </c>
      <c r="U160" s="19" t="s">
        <v>2179</v>
      </c>
      <c r="V160" s="19" t="s">
        <v>396</v>
      </c>
      <c r="W160" s="19"/>
      <c r="X160" s="19"/>
      <c r="Y160" s="19"/>
      <c r="Z160" s="19" t="s">
        <v>2180</v>
      </c>
      <c r="AA160" s="19" t="s">
        <v>375</v>
      </c>
      <c r="AB160" s="19" t="s">
        <v>2181</v>
      </c>
      <c r="AC160" s="19" t="s">
        <v>2182</v>
      </c>
      <c r="AD160" s="19" t="s">
        <v>2183</v>
      </c>
      <c r="AE160" s="19" t="s">
        <v>8</v>
      </c>
      <c r="AF160" s="19" t="s">
        <v>1034</v>
      </c>
      <c r="AG160" s="19" t="s">
        <v>1035</v>
      </c>
      <c r="AX160" s="19" t="str">
        <f t="shared" si="2"/>
        <v>2018-09-02</v>
      </c>
    </row>
    <row r="161" spans="1:50" ht="15">
      <c r="A161" s="19" t="s">
        <v>2184</v>
      </c>
      <c r="B161" s="21" t="s">
        <v>2185</v>
      </c>
      <c r="C161" s="21" t="s">
        <v>385</v>
      </c>
      <c r="D161" s="19" t="s">
        <v>386</v>
      </c>
      <c r="E161" s="19" t="s">
        <v>361</v>
      </c>
      <c r="F161" s="19" t="s">
        <v>387</v>
      </c>
      <c r="G161" s="19" t="s">
        <v>2186</v>
      </c>
      <c r="H161" s="19" t="s">
        <v>2187</v>
      </c>
      <c r="I161" s="19" t="s">
        <v>997</v>
      </c>
      <c r="J161" s="19"/>
      <c r="K161" s="19" t="s">
        <v>391</v>
      </c>
      <c r="L161" s="19" t="s">
        <v>2188</v>
      </c>
      <c r="M161" s="22" t="s">
        <v>23</v>
      </c>
      <c r="N161" s="22" t="s">
        <v>921</v>
      </c>
      <c r="O161" s="19"/>
      <c r="P161" s="19" t="s">
        <v>392</v>
      </c>
      <c r="Q161" s="19" t="s">
        <v>1158</v>
      </c>
      <c r="R161" s="19" t="s">
        <v>571</v>
      </c>
      <c r="S161" s="19" t="s">
        <v>2189</v>
      </c>
      <c r="T161" s="19" t="s">
        <v>361</v>
      </c>
      <c r="U161" s="19" t="s">
        <v>2190</v>
      </c>
      <c r="V161" s="19" t="s">
        <v>396</v>
      </c>
      <c r="W161" s="19"/>
      <c r="X161" s="19"/>
      <c r="Y161" s="19"/>
      <c r="Z161" s="19" t="s">
        <v>2191</v>
      </c>
      <c r="AA161" s="19" t="s">
        <v>375</v>
      </c>
      <c r="AB161" s="19" t="s">
        <v>2192</v>
      </c>
      <c r="AC161" s="19" t="s">
        <v>2193</v>
      </c>
      <c r="AD161" s="19" t="s">
        <v>2194</v>
      </c>
      <c r="AE161" s="19" t="s">
        <v>23</v>
      </c>
      <c r="AF161" s="19" t="s">
        <v>926</v>
      </c>
      <c r="AG161" s="19" t="s">
        <v>926</v>
      </c>
      <c r="AX161" s="19" t="str">
        <f t="shared" si="2"/>
        <v>2018-09-02</v>
      </c>
    </row>
    <row r="162" spans="1:50" ht="15">
      <c r="A162" s="19" t="s">
        <v>2195</v>
      </c>
      <c r="B162" s="21" t="s">
        <v>2196</v>
      </c>
      <c r="C162" s="21" t="s">
        <v>612</v>
      </c>
      <c r="D162" s="19" t="s">
        <v>386</v>
      </c>
      <c r="E162" s="19" t="s">
        <v>361</v>
      </c>
      <c r="F162" s="19" t="s">
        <v>552</v>
      </c>
      <c r="G162" s="19" t="s">
        <v>2197</v>
      </c>
      <c r="H162" s="19" t="s">
        <v>2198</v>
      </c>
      <c r="I162" s="19" t="s">
        <v>997</v>
      </c>
      <c r="J162" s="19"/>
      <c r="K162" s="19" t="s">
        <v>601</v>
      </c>
      <c r="L162" s="19" t="s">
        <v>2199</v>
      </c>
      <c r="M162" s="22" t="s">
        <v>568</v>
      </c>
      <c r="N162" s="22" t="s">
        <v>2200</v>
      </c>
      <c r="O162" s="19"/>
      <c r="P162" s="19"/>
      <c r="Q162" s="19" t="s">
        <v>427</v>
      </c>
      <c r="R162" s="19" t="s">
        <v>571</v>
      </c>
      <c r="S162" s="19"/>
      <c r="T162" s="19"/>
      <c r="U162" s="19" t="s">
        <v>2201</v>
      </c>
      <c r="V162" s="19" t="s">
        <v>396</v>
      </c>
      <c r="W162" s="19"/>
      <c r="X162" s="19"/>
      <c r="Y162" s="19"/>
      <c r="Z162" s="19" t="s">
        <v>2202</v>
      </c>
      <c r="AA162" s="19" t="s">
        <v>375</v>
      </c>
      <c r="AB162" s="19" t="s">
        <v>2203</v>
      </c>
      <c r="AC162" s="19" t="s">
        <v>2204</v>
      </c>
      <c r="AD162" s="19" t="s">
        <v>2205</v>
      </c>
      <c r="AE162" s="19" t="s">
        <v>9</v>
      </c>
      <c r="AF162" s="19" t="s">
        <v>1949</v>
      </c>
      <c r="AG162" s="19" t="s">
        <v>2206</v>
      </c>
      <c r="AX162" s="19" t="str">
        <f t="shared" si="2"/>
        <v>2018-09-02</v>
      </c>
    </row>
    <row r="163" spans="1:50" ht="15">
      <c r="A163" s="19" t="s">
        <v>2207</v>
      </c>
      <c r="B163" s="21" t="s">
        <v>2208</v>
      </c>
      <c r="C163" s="21" t="s">
        <v>497</v>
      </c>
      <c r="D163" s="19" t="s">
        <v>386</v>
      </c>
      <c r="E163" s="19" t="s">
        <v>361</v>
      </c>
      <c r="F163" s="19" t="s">
        <v>1098</v>
      </c>
      <c r="G163" s="19" t="s">
        <v>2209</v>
      </c>
      <c r="H163" s="19" t="s">
        <v>2210</v>
      </c>
      <c r="I163" s="19"/>
      <c r="J163" s="19" t="s">
        <v>381</v>
      </c>
      <c r="K163" s="19" t="s">
        <v>366</v>
      </c>
      <c r="L163" s="19" t="s">
        <v>2211</v>
      </c>
      <c r="M163" s="22" t="s">
        <v>26</v>
      </c>
      <c r="N163" s="22" t="s">
        <v>556</v>
      </c>
      <c r="O163" s="19"/>
      <c r="P163" s="19" t="s">
        <v>369</v>
      </c>
      <c r="Q163" s="19" t="s">
        <v>427</v>
      </c>
      <c r="R163" s="19" t="s">
        <v>370</v>
      </c>
      <c r="S163" s="19" t="s">
        <v>2212</v>
      </c>
      <c r="T163" s="19" t="s">
        <v>361</v>
      </c>
      <c r="U163" s="19" t="s">
        <v>2213</v>
      </c>
      <c r="V163" s="19"/>
      <c r="W163" s="19"/>
      <c r="X163" s="19"/>
      <c r="Y163" s="19" t="s">
        <v>2214</v>
      </c>
      <c r="Z163" s="19" t="s">
        <v>2215</v>
      </c>
      <c r="AA163" s="19" t="s">
        <v>375</v>
      </c>
      <c r="AB163" s="19" t="s">
        <v>2216</v>
      </c>
      <c r="AC163" s="19" t="s">
        <v>2217</v>
      </c>
      <c r="AD163" s="19" t="s">
        <v>2218</v>
      </c>
      <c r="AE163" s="19" t="s">
        <v>26</v>
      </c>
      <c r="AF163" s="19" t="s">
        <v>556</v>
      </c>
      <c r="AG163" s="19" t="s">
        <v>556</v>
      </c>
      <c r="AX163" s="19" t="str">
        <f t="shared" si="2"/>
        <v>2018-09-02</v>
      </c>
    </row>
    <row r="164" spans="1:50" ht="15">
      <c r="A164" s="19" t="s">
        <v>2219</v>
      </c>
      <c r="B164" s="21" t="s">
        <v>2220</v>
      </c>
      <c r="C164" s="21" t="s">
        <v>359</v>
      </c>
      <c r="D164" s="19" t="s">
        <v>360</v>
      </c>
      <c r="E164" s="19" t="s">
        <v>361</v>
      </c>
      <c r="F164" s="19" t="s">
        <v>641</v>
      </c>
      <c r="G164" s="19" t="s">
        <v>2221</v>
      </c>
      <c r="H164" s="19" t="s">
        <v>2222</v>
      </c>
      <c r="I164" s="19"/>
      <c r="J164" s="19"/>
      <c r="K164" s="19" t="s">
        <v>391</v>
      </c>
      <c r="L164" s="19" t="s">
        <v>2223</v>
      </c>
      <c r="M164" s="22" t="s">
        <v>12</v>
      </c>
      <c r="N164" s="22" t="s">
        <v>390</v>
      </c>
      <c r="O164" s="19"/>
      <c r="P164" s="19" t="s">
        <v>392</v>
      </c>
      <c r="Q164" s="19" t="s">
        <v>427</v>
      </c>
      <c r="R164" s="19" t="s">
        <v>370</v>
      </c>
      <c r="S164" s="19" t="s">
        <v>2224</v>
      </c>
      <c r="T164" s="19" t="s">
        <v>361</v>
      </c>
      <c r="U164" s="19" t="s">
        <v>2225</v>
      </c>
      <c r="V164" s="19" t="s">
        <v>760</v>
      </c>
      <c r="W164" s="19"/>
      <c r="X164" s="19"/>
      <c r="Y164" s="19"/>
      <c r="Z164" s="19" t="s">
        <v>2226</v>
      </c>
      <c r="AA164" s="19" t="s">
        <v>375</v>
      </c>
      <c r="AB164" s="19" t="s">
        <v>2227</v>
      </c>
      <c r="AC164" s="19" t="s">
        <v>2228</v>
      </c>
      <c r="AD164" s="19" t="s">
        <v>2229</v>
      </c>
      <c r="AE164" s="19" t="s">
        <v>12</v>
      </c>
      <c r="AF164" s="19" t="s">
        <v>860</v>
      </c>
      <c r="AG164" s="19" t="s">
        <v>860</v>
      </c>
      <c r="AX164" s="19" t="str">
        <f t="shared" si="2"/>
        <v>2018-09-02</v>
      </c>
    </row>
    <row r="165" spans="1:50" ht="15">
      <c r="A165" s="19" t="s">
        <v>2230</v>
      </c>
      <c r="B165" s="21" t="s">
        <v>2231</v>
      </c>
      <c r="C165" s="21" t="s">
        <v>385</v>
      </c>
      <c r="D165" s="19" t="s">
        <v>386</v>
      </c>
      <c r="E165" s="19" t="s">
        <v>361</v>
      </c>
      <c r="F165" s="19" t="s">
        <v>804</v>
      </c>
      <c r="G165" s="19" t="s">
        <v>1167</v>
      </c>
      <c r="H165" s="19" t="s">
        <v>1168</v>
      </c>
      <c r="I165" s="19" t="s">
        <v>441</v>
      </c>
      <c r="J165" s="19"/>
      <c r="K165" s="19" t="s">
        <v>391</v>
      </c>
      <c r="L165" s="19" t="s">
        <v>2232</v>
      </c>
      <c r="M165" s="22" t="s">
        <v>26</v>
      </c>
      <c r="N165" s="22" t="s">
        <v>556</v>
      </c>
      <c r="O165" s="19"/>
      <c r="P165" s="19" t="s">
        <v>392</v>
      </c>
      <c r="Q165" s="19" t="s">
        <v>427</v>
      </c>
      <c r="R165" s="19" t="s">
        <v>571</v>
      </c>
      <c r="S165" s="19" t="s">
        <v>2233</v>
      </c>
      <c r="T165" s="19" t="s">
        <v>361</v>
      </c>
      <c r="U165" s="19" t="s">
        <v>1171</v>
      </c>
      <c r="V165" s="19" t="s">
        <v>396</v>
      </c>
      <c r="W165" s="19"/>
      <c r="X165" s="19"/>
      <c r="Y165" s="19"/>
      <c r="Z165" s="19" t="s">
        <v>2234</v>
      </c>
      <c r="AA165" s="19" t="s">
        <v>375</v>
      </c>
      <c r="AB165" s="19" t="s">
        <v>2235</v>
      </c>
      <c r="AC165" s="19" t="s">
        <v>2236</v>
      </c>
      <c r="AD165" s="19" t="s">
        <v>2237</v>
      </c>
      <c r="AE165" s="19" t="s">
        <v>26</v>
      </c>
      <c r="AF165" s="19" t="s">
        <v>1386</v>
      </c>
      <c r="AG165" s="19" t="s">
        <v>1386</v>
      </c>
      <c r="AX165" s="19" t="str">
        <f t="shared" si="2"/>
        <v>2018-09-02</v>
      </c>
    </row>
    <row r="166" spans="1:50" ht="15">
      <c r="A166" s="19" t="s">
        <v>2238</v>
      </c>
      <c r="B166" s="21" t="s">
        <v>2239</v>
      </c>
      <c r="C166" s="21" t="s">
        <v>359</v>
      </c>
      <c r="D166" s="19" t="s">
        <v>360</v>
      </c>
      <c r="E166" s="19" t="s">
        <v>361</v>
      </c>
      <c r="F166" s="19" t="s">
        <v>471</v>
      </c>
      <c r="G166" s="19" t="s">
        <v>472</v>
      </c>
      <c r="H166" s="19" t="s">
        <v>473</v>
      </c>
      <c r="I166" s="19" t="s">
        <v>423</v>
      </c>
      <c r="J166" s="19"/>
      <c r="K166" s="19" t="s">
        <v>391</v>
      </c>
      <c r="L166" s="19" t="s">
        <v>2240</v>
      </c>
      <c r="M166" s="22" t="s">
        <v>26</v>
      </c>
      <c r="N166" s="22" t="s">
        <v>556</v>
      </c>
      <c r="O166" s="19"/>
      <c r="P166" s="19" t="s">
        <v>392</v>
      </c>
      <c r="Q166" s="19" t="s">
        <v>393</v>
      </c>
      <c r="R166" s="19" t="s">
        <v>370</v>
      </c>
      <c r="S166" s="19" t="s">
        <v>2241</v>
      </c>
      <c r="T166" s="19" t="s">
        <v>361</v>
      </c>
      <c r="U166" s="19" t="s">
        <v>476</v>
      </c>
      <c r="V166" s="19" t="s">
        <v>1086</v>
      </c>
      <c r="W166" s="19"/>
      <c r="X166" s="19"/>
      <c r="Y166" s="19" t="s">
        <v>2242</v>
      </c>
      <c r="Z166" s="19" t="s">
        <v>2243</v>
      </c>
      <c r="AA166" s="19" t="s">
        <v>375</v>
      </c>
      <c r="AB166" s="19" t="s">
        <v>2244</v>
      </c>
      <c r="AC166" s="19" t="s">
        <v>2245</v>
      </c>
      <c r="AD166" s="19" t="s">
        <v>2246</v>
      </c>
      <c r="AE166" s="19" t="s">
        <v>26</v>
      </c>
      <c r="AF166" s="19" t="s">
        <v>556</v>
      </c>
      <c r="AG166" s="19" t="s">
        <v>556</v>
      </c>
      <c r="AX166" s="19" t="str">
        <f t="shared" si="2"/>
        <v>2018-09-02</v>
      </c>
    </row>
    <row r="167" spans="1:50" ht="15">
      <c r="A167" s="19" t="s">
        <v>2247</v>
      </c>
      <c r="B167" s="21" t="s">
        <v>2248</v>
      </c>
      <c r="C167" s="21" t="s">
        <v>583</v>
      </c>
      <c r="D167" s="19" t="s">
        <v>360</v>
      </c>
      <c r="E167" s="19" t="s">
        <v>361</v>
      </c>
      <c r="F167" s="19" t="s">
        <v>1098</v>
      </c>
      <c r="G167" s="19" t="s">
        <v>2097</v>
      </c>
      <c r="H167" s="19" t="s">
        <v>2098</v>
      </c>
      <c r="I167" s="19" t="s">
        <v>997</v>
      </c>
      <c r="J167" s="19"/>
      <c r="K167" s="19" t="s">
        <v>391</v>
      </c>
      <c r="L167" s="19" t="s">
        <v>2249</v>
      </c>
      <c r="M167" s="22" t="s">
        <v>568</v>
      </c>
      <c r="N167" s="22" t="s">
        <v>569</v>
      </c>
      <c r="O167" s="19"/>
      <c r="P167" s="19" t="s">
        <v>392</v>
      </c>
      <c r="Q167" s="19" t="s">
        <v>2250</v>
      </c>
      <c r="R167" s="19" t="s">
        <v>370</v>
      </c>
      <c r="S167" s="19" t="s">
        <v>2251</v>
      </c>
      <c r="T167" s="19" t="s">
        <v>361</v>
      </c>
      <c r="U167" s="19" t="s">
        <v>2102</v>
      </c>
      <c r="V167" s="19" t="s">
        <v>396</v>
      </c>
      <c r="W167" s="19"/>
      <c r="X167" s="19"/>
      <c r="Y167" s="19" t="s">
        <v>2252</v>
      </c>
      <c r="Z167" s="19" t="s">
        <v>2253</v>
      </c>
      <c r="AA167" s="19" t="s">
        <v>375</v>
      </c>
      <c r="AB167" s="19" t="s">
        <v>2254</v>
      </c>
      <c r="AC167" s="19" t="s">
        <v>2105</v>
      </c>
      <c r="AD167" s="19" t="s">
        <v>2255</v>
      </c>
      <c r="AE167" s="19" t="s">
        <v>9</v>
      </c>
      <c r="AF167" s="19" t="s">
        <v>578</v>
      </c>
      <c r="AG167" s="19" t="s">
        <v>579</v>
      </c>
      <c r="AX167" s="19" t="str">
        <f t="shared" si="2"/>
        <v>2018-09-02</v>
      </c>
    </row>
    <row r="168" spans="1:50" ht="15">
      <c r="A168" s="19" t="s">
        <v>2256</v>
      </c>
      <c r="B168" s="21" t="s">
        <v>2257</v>
      </c>
      <c r="C168" s="21" t="s">
        <v>583</v>
      </c>
      <c r="D168" s="19" t="s">
        <v>360</v>
      </c>
      <c r="E168" s="19" t="s">
        <v>361</v>
      </c>
      <c r="F168" s="19" t="s">
        <v>387</v>
      </c>
      <c r="G168" s="19" t="s">
        <v>2258</v>
      </c>
      <c r="H168" s="19" t="s">
        <v>2259</v>
      </c>
      <c r="I168" s="19" t="s">
        <v>997</v>
      </c>
      <c r="J168" s="19"/>
      <c r="K168" s="19" t="s">
        <v>391</v>
      </c>
      <c r="L168" s="19" t="s">
        <v>2260</v>
      </c>
      <c r="M168" s="22" t="s">
        <v>17</v>
      </c>
      <c r="N168" s="22" t="s">
        <v>1019</v>
      </c>
      <c r="O168" s="19"/>
      <c r="P168" s="19" t="s">
        <v>392</v>
      </c>
      <c r="Q168" s="19" t="s">
        <v>427</v>
      </c>
      <c r="R168" s="19" t="s">
        <v>370</v>
      </c>
      <c r="S168" s="19" t="s">
        <v>2261</v>
      </c>
      <c r="T168" s="19" t="s">
        <v>361</v>
      </c>
      <c r="U168" s="19" t="s">
        <v>2262</v>
      </c>
      <c r="V168" s="19" t="s">
        <v>1086</v>
      </c>
      <c r="W168" s="19"/>
      <c r="X168" s="19"/>
      <c r="Y168" s="19"/>
      <c r="Z168" s="19" t="s">
        <v>2263</v>
      </c>
      <c r="AA168" s="19" t="s">
        <v>375</v>
      </c>
      <c r="AB168" s="19" t="s">
        <v>2264</v>
      </c>
      <c r="AC168" s="19" t="s">
        <v>2265</v>
      </c>
      <c r="AD168" s="19" t="s">
        <v>2266</v>
      </c>
      <c r="AE168" s="19" t="s">
        <v>17</v>
      </c>
      <c r="AF168" s="19" t="s">
        <v>1019</v>
      </c>
      <c r="AG168" s="19" t="s">
        <v>1019</v>
      </c>
      <c r="AX168" s="19" t="str">
        <f t="shared" si="2"/>
        <v>2018-09-02</v>
      </c>
    </row>
    <row r="169" spans="1:50" ht="15">
      <c r="A169" s="19" t="s">
        <v>2267</v>
      </c>
      <c r="B169" s="21" t="s">
        <v>2268</v>
      </c>
      <c r="C169" s="21" t="s">
        <v>385</v>
      </c>
      <c r="D169" s="19" t="s">
        <v>386</v>
      </c>
      <c r="E169" s="19" t="s">
        <v>361</v>
      </c>
      <c r="F169" s="19" t="s">
        <v>1098</v>
      </c>
      <c r="G169" s="19" t="s">
        <v>2097</v>
      </c>
      <c r="H169" s="19" t="s">
        <v>2098</v>
      </c>
      <c r="I169" s="19" t="s">
        <v>997</v>
      </c>
      <c r="J169" s="19"/>
      <c r="K169" s="19" t="s">
        <v>424</v>
      </c>
      <c r="L169" s="19" t="s">
        <v>2269</v>
      </c>
      <c r="M169" s="22" t="s">
        <v>26</v>
      </c>
      <c r="N169" s="22" t="s">
        <v>556</v>
      </c>
      <c r="O169" s="19"/>
      <c r="P169" s="19" t="s">
        <v>426</v>
      </c>
      <c r="Q169" s="19" t="s">
        <v>2270</v>
      </c>
      <c r="R169" s="19" t="s">
        <v>571</v>
      </c>
      <c r="S169" s="19"/>
      <c r="T169" s="19"/>
      <c r="U169" s="19" t="s">
        <v>2102</v>
      </c>
      <c r="V169" s="19" t="s">
        <v>396</v>
      </c>
      <c r="W169" s="19"/>
      <c r="X169" s="19"/>
      <c r="Y169" s="19"/>
      <c r="Z169" s="19" t="s">
        <v>2271</v>
      </c>
      <c r="AA169" s="19" t="s">
        <v>430</v>
      </c>
      <c r="AB169" s="19" t="s">
        <v>2272</v>
      </c>
      <c r="AC169" s="19" t="s">
        <v>2105</v>
      </c>
      <c r="AD169" s="19" t="s">
        <v>2273</v>
      </c>
      <c r="AE169" s="19" t="s">
        <v>26</v>
      </c>
      <c r="AF169" s="19" t="s">
        <v>556</v>
      </c>
      <c r="AG169" s="19" t="s">
        <v>556</v>
      </c>
      <c r="AX169" s="19" t="str">
        <f t="shared" si="2"/>
        <v>2018-09-02</v>
      </c>
    </row>
    <row r="170" spans="1:50" ht="15">
      <c r="A170" s="19" t="s">
        <v>2274</v>
      </c>
      <c r="B170" s="21" t="s">
        <v>2275</v>
      </c>
      <c r="C170" s="21" t="s">
        <v>437</v>
      </c>
      <c r="D170" s="19" t="s">
        <v>360</v>
      </c>
      <c r="E170" s="19" t="s">
        <v>361</v>
      </c>
      <c r="F170" s="19" t="s">
        <v>438</v>
      </c>
      <c r="G170" s="19" t="s">
        <v>2276</v>
      </c>
      <c r="H170" s="19" t="s">
        <v>2277</v>
      </c>
      <c r="I170" s="19" t="s">
        <v>997</v>
      </c>
      <c r="J170" s="19"/>
      <c r="K170" s="19" t="s">
        <v>391</v>
      </c>
      <c r="L170" s="19" t="s">
        <v>2278</v>
      </c>
      <c r="M170" s="22" t="s">
        <v>568</v>
      </c>
      <c r="N170" s="22" t="s">
        <v>2200</v>
      </c>
      <c r="O170" s="19"/>
      <c r="P170" s="19" t="s">
        <v>392</v>
      </c>
      <c r="Q170" s="19" t="s">
        <v>427</v>
      </c>
      <c r="R170" s="19" t="s">
        <v>571</v>
      </c>
      <c r="S170" s="19" t="s">
        <v>2279</v>
      </c>
      <c r="T170" s="19" t="s">
        <v>361</v>
      </c>
      <c r="U170" s="19" t="s">
        <v>2280</v>
      </c>
      <c r="V170" s="19" t="s">
        <v>760</v>
      </c>
      <c r="W170" s="19"/>
      <c r="X170" s="19"/>
      <c r="Y170" s="19"/>
      <c r="Z170" s="19" t="s">
        <v>2281</v>
      </c>
      <c r="AA170" s="19" t="s">
        <v>375</v>
      </c>
      <c r="AB170" s="19" t="s">
        <v>2282</v>
      </c>
      <c r="AC170" s="19" t="s">
        <v>2283</v>
      </c>
      <c r="AD170" s="19" t="s">
        <v>2284</v>
      </c>
      <c r="AE170" s="19" t="s">
        <v>9</v>
      </c>
      <c r="AF170" s="19" t="s">
        <v>1949</v>
      </c>
      <c r="AG170" s="19" t="s">
        <v>2206</v>
      </c>
      <c r="AX170" s="19" t="str">
        <f t="shared" si="2"/>
        <v>2018-09-02</v>
      </c>
    </row>
    <row r="171" spans="1:50" ht="15">
      <c r="A171" s="19" t="s">
        <v>2285</v>
      </c>
      <c r="B171" s="21" t="s">
        <v>2286</v>
      </c>
      <c r="C171" s="21" t="s">
        <v>842</v>
      </c>
      <c r="D171" s="19" t="s">
        <v>386</v>
      </c>
      <c r="E171" s="19" t="s">
        <v>529</v>
      </c>
      <c r="F171" s="19" t="s">
        <v>804</v>
      </c>
      <c r="G171" s="19" t="s">
        <v>2287</v>
      </c>
      <c r="H171" s="19" t="s">
        <v>2288</v>
      </c>
      <c r="I171" s="19" t="s">
        <v>1230</v>
      </c>
      <c r="J171" s="19"/>
      <c r="K171" s="19" t="s">
        <v>534</v>
      </c>
      <c r="L171" s="19" t="s">
        <v>2289</v>
      </c>
      <c r="M171" s="22" t="s">
        <v>874</v>
      </c>
      <c r="N171" s="22" t="s">
        <v>1202</v>
      </c>
      <c r="O171" s="19"/>
      <c r="P171" s="19" t="s">
        <v>539</v>
      </c>
      <c r="Q171" s="19" t="s">
        <v>427</v>
      </c>
      <c r="R171" s="19" t="s">
        <v>448</v>
      </c>
      <c r="S171" s="19" t="s">
        <v>2290</v>
      </c>
      <c r="T171" s="19" t="s">
        <v>361</v>
      </c>
      <c r="U171" s="19" t="s">
        <v>2291</v>
      </c>
      <c r="V171" s="19" t="s">
        <v>760</v>
      </c>
      <c r="W171" s="19"/>
      <c r="X171" s="19"/>
      <c r="Y171" s="19"/>
      <c r="Z171" s="19" t="s">
        <v>2292</v>
      </c>
      <c r="AA171" s="19" t="s">
        <v>375</v>
      </c>
      <c r="AB171" s="19" t="s">
        <v>2293</v>
      </c>
      <c r="AC171" s="19" t="s">
        <v>2294</v>
      </c>
      <c r="AD171" s="19" t="s">
        <v>2295</v>
      </c>
      <c r="AE171" s="19" t="s">
        <v>24</v>
      </c>
      <c r="AF171" s="19" t="s">
        <v>1426</v>
      </c>
      <c r="AG171" s="19" t="s">
        <v>1426</v>
      </c>
      <c r="AX171" s="19" t="str">
        <f t="shared" si="2"/>
        <v>2018-09-02</v>
      </c>
    </row>
    <row r="172" spans="1:50" ht="15">
      <c r="A172" s="19" t="s">
        <v>2296</v>
      </c>
      <c r="B172" s="21" t="s">
        <v>2297</v>
      </c>
      <c r="C172" s="21" t="s">
        <v>497</v>
      </c>
      <c r="D172" s="19" t="s">
        <v>386</v>
      </c>
      <c r="E172" s="19" t="s">
        <v>361</v>
      </c>
      <c r="F172" s="19" t="s">
        <v>1140</v>
      </c>
      <c r="G172" s="19" t="s">
        <v>2298</v>
      </c>
      <c r="H172" s="19" t="s">
        <v>2299</v>
      </c>
      <c r="I172" s="19"/>
      <c r="J172" s="19"/>
      <c r="K172" s="19" t="s">
        <v>424</v>
      </c>
      <c r="L172" s="19" t="s">
        <v>2300</v>
      </c>
      <c r="M172" s="22" t="s">
        <v>568</v>
      </c>
      <c r="N172" s="22" t="s">
        <v>2200</v>
      </c>
      <c r="O172" s="19"/>
      <c r="P172" s="19" t="s">
        <v>426</v>
      </c>
      <c r="Q172" s="19" t="s">
        <v>427</v>
      </c>
      <c r="R172" s="19" t="s">
        <v>370</v>
      </c>
      <c r="S172" s="19"/>
      <c r="T172" s="19"/>
      <c r="U172" s="19" t="s">
        <v>2301</v>
      </c>
      <c r="V172" s="19" t="s">
        <v>396</v>
      </c>
      <c r="W172" s="19"/>
      <c r="X172" s="19"/>
      <c r="Y172" s="19"/>
      <c r="Z172" s="19" t="s">
        <v>2302</v>
      </c>
      <c r="AA172" s="19" t="s">
        <v>430</v>
      </c>
      <c r="AB172" s="19" t="s">
        <v>2303</v>
      </c>
      <c r="AC172" s="19" t="s">
        <v>2304</v>
      </c>
      <c r="AD172" s="19" t="s">
        <v>2305</v>
      </c>
      <c r="AE172" s="19" t="s">
        <v>12</v>
      </c>
      <c r="AF172" s="19" t="s">
        <v>2076</v>
      </c>
      <c r="AG172" s="19" t="s">
        <v>2076</v>
      </c>
      <c r="AX172" s="19" t="str">
        <f t="shared" si="2"/>
        <v>2018-09-02</v>
      </c>
    </row>
    <row r="173" spans="1:50" ht="15">
      <c r="A173" s="19" t="s">
        <v>2306</v>
      </c>
      <c r="B173" s="21" t="s">
        <v>2307</v>
      </c>
      <c r="C173" s="21" t="s">
        <v>359</v>
      </c>
      <c r="D173" s="19" t="s">
        <v>360</v>
      </c>
      <c r="E173" s="19" t="s">
        <v>361</v>
      </c>
      <c r="F173" s="19" t="s">
        <v>680</v>
      </c>
      <c r="G173" s="19" t="s">
        <v>2308</v>
      </c>
      <c r="H173" s="19" t="s">
        <v>2309</v>
      </c>
      <c r="I173" s="19" t="s">
        <v>997</v>
      </c>
      <c r="J173" s="19"/>
      <c r="K173" s="19" t="s">
        <v>424</v>
      </c>
      <c r="L173" s="19" t="s">
        <v>2310</v>
      </c>
      <c r="M173" s="22" t="s">
        <v>26</v>
      </c>
      <c r="N173" s="22" t="s">
        <v>556</v>
      </c>
      <c r="O173" s="19" t="s">
        <v>424</v>
      </c>
      <c r="P173" s="19" t="s">
        <v>426</v>
      </c>
      <c r="Q173" s="19" t="s">
        <v>447</v>
      </c>
      <c r="R173" s="19" t="s">
        <v>571</v>
      </c>
      <c r="S173" s="19"/>
      <c r="T173" s="19"/>
      <c r="U173" s="19" t="s">
        <v>2311</v>
      </c>
      <c r="V173" s="19" t="s">
        <v>760</v>
      </c>
      <c r="W173" s="19"/>
      <c r="X173" s="19"/>
      <c r="Y173" s="19"/>
      <c r="Z173" s="19" t="s">
        <v>2312</v>
      </c>
      <c r="AA173" s="19" t="s">
        <v>430</v>
      </c>
      <c r="AB173" s="19" t="s">
        <v>2313</v>
      </c>
      <c r="AC173" s="19" t="s">
        <v>2314</v>
      </c>
      <c r="AD173" s="19" t="s">
        <v>2315</v>
      </c>
      <c r="AE173" s="19" t="s">
        <v>26</v>
      </c>
      <c r="AF173" s="19" t="s">
        <v>1386</v>
      </c>
      <c r="AG173" s="19" t="s">
        <v>1386</v>
      </c>
      <c r="AX173" s="19" t="str">
        <f t="shared" si="2"/>
        <v>2018-09-02</v>
      </c>
    </row>
    <row r="174" spans="1:50" ht="15">
      <c r="A174" s="19" t="s">
        <v>2316</v>
      </c>
      <c r="B174" s="21" t="s">
        <v>2317</v>
      </c>
      <c r="C174" s="21" t="s">
        <v>359</v>
      </c>
      <c r="D174" s="19" t="s">
        <v>360</v>
      </c>
      <c r="E174" s="19" t="s">
        <v>361</v>
      </c>
      <c r="F174" s="19" t="s">
        <v>420</v>
      </c>
      <c r="G174" s="19" t="s">
        <v>2318</v>
      </c>
      <c r="H174" s="19" t="s">
        <v>2319</v>
      </c>
      <c r="I174" s="19" t="s">
        <v>427</v>
      </c>
      <c r="J174" s="19"/>
      <c r="K174" s="19" t="s">
        <v>424</v>
      </c>
      <c r="L174" s="19" t="s">
        <v>699</v>
      </c>
      <c r="M174" s="22" t="s">
        <v>700</v>
      </c>
      <c r="N174" s="22" t="s">
        <v>699</v>
      </c>
      <c r="O174" s="19"/>
      <c r="P174" s="19" t="s">
        <v>426</v>
      </c>
      <c r="Q174" s="19" t="s">
        <v>427</v>
      </c>
      <c r="R174" s="19" t="s">
        <v>571</v>
      </c>
      <c r="S174" s="19"/>
      <c r="T174" s="19"/>
      <c r="U174" s="19" t="s">
        <v>2320</v>
      </c>
      <c r="V174" s="19" t="s">
        <v>1086</v>
      </c>
      <c r="W174" s="19"/>
      <c r="X174" s="19"/>
      <c r="Y174" s="19" t="s">
        <v>2321</v>
      </c>
      <c r="Z174" s="19" t="s">
        <v>2322</v>
      </c>
      <c r="AA174" s="19" t="s">
        <v>430</v>
      </c>
      <c r="AB174" s="19" t="s">
        <v>2323</v>
      </c>
      <c r="AC174" s="19" t="s">
        <v>2324</v>
      </c>
      <c r="AD174" s="19" t="s">
        <v>2325</v>
      </c>
      <c r="AE174" s="19" t="s">
        <v>10</v>
      </c>
      <c r="AF174" s="19" t="s">
        <v>707</v>
      </c>
      <c r="AG174" s="19" t="s">
        <v>2326</v>
      </c>
      <c r="AX174" s="19" t="str">
        <f t="shared" si="2"/>
        <v>2018-09-02</v>
      </c>
    </row>
    <row r="175" spans="1:50" ht="15">
      <c r="A175" s="19" t="s">
        <v>2327</v>
      </c>
      <c r="B175" s="21" t="s">
        <v>2328</v>
      </c>
      <c r="C175" s="21" t="s">
        <v>385</v>
      </c>
      <c r="D175" s="19" t="s">
        <v>386</v>
      </c>
      <c r="E175" s="19" t="s">
        <v>361</v>
      </c>
      <c r="F175" s="19" t="s">
        <v>420</v>
      </c>
      <c r="G175" s="19" t="s">
        <v>2329</v>
      </c>
      <c r="H175" s="19" t="s">
        <v>2330</v>
      </c>
      <c r="I175" s="19" t="s">
        <v>997</v>
      </c>
      <c r="J175" s="19"/>
      <c r="K175" s="19" t="s">
        <v>391</v>
      </c>
      <c r="L175" s="19" t="s">
        <v>2331</v>
      </c>
      <c r="M175" s="22" t="s">
        <v>1026</v>
      </c>
      <c r="N175" s="22" t="s">
        <v>1027</v>
      </c>
      <c r="O175" s="19" t="s">
        <v>2332</v>
      </c>
      <c r="P175" s="19" t="s">
        <v>392</v>
      </c>
      <c r="Q175" s="19" t="s">
        <v>427</v>
      </c>
      <c r="R175" s="19" t="s">
        <v>571</v>
      </c>
      <c r="S175" s="19" t="s">
        <v>2333</v>
      </c>
      <c r="T175" s="19" t="s">
        <v>361</v>
      </c>
      <c r="U175" s="19" t="s">
        <v>2334</v>
      </c>
      <c r="V175" s="19" t="s">
        <v>396</v>
      </c>
      <c r="W175" s="19"/>
      <c r="X175" s="19"/>
      <c r="Y175" s="19"/>
      <c r="Z175" s="19" t="s">
        <v>2335</v>
      </c>
      <c r="AA175" s="19" t="s">
        <v>375</v>
      </c>
      <c r="AB175" s="19" t="s">
        <v>2336</v>
      </c>
      <c r="AC175" s="19" t="s">
        <v>2337</v>
      </c>
      <c r="AD175" s="19" t="s">
        <v>2338</v>
      </c>
      <c r="AE175" s="19" t="s">
        <v>8</v>
      </c>
      <c r="AF175" s="19" t="s">
        <v>1034</v>
      </c>
      <c r="AG175" s="19" t="s">
        <v>1035</v>
      </c>
      <c r="AX175" s="19" t="str">
        <f t="shared" si="2"/>
        <v>2018-09-02</v>
      </c>
    </row>
    <row r="176" spans="1:50" ht="15">
      <c r="A176" s="19" t="s">
        <v>62</v>
      </c>
      <c r="B176" s="21" t="s">
        <v>2339</v>
      </c>
      <c r="C176" s="21" t="s">
        <v>385</v>
      </c>
      <c r="D176" s="19" t="s">
        <v>386</v>
      </c>
      <c r="E176" s="19" t="s">
        <v>361</v>
      </c>
      <c r="F176" s="19" t="s">
        <v>404</v>
      </c>
      <c r="G176" s="19" t="s">
        <v>2340</v>
      </c>
      <c r="H176" s="19" t="s">
        <v>2341</v>
      </c>
      <c r="I176" s="19" t="s">
        <v>461</v>
      </c>
      <c r="J176" s="19"/>
      <c r="K176" s="19" t="s">
        <v>391</v>
      </c>
      <c r="L176" s="19" t="s">
        <v>501</v>
      </c>
      <c r="M176" s="22" t="s">
        <v>23</v>
      </c>
      <c r="N176" s="22" t="s">
        <v>502</v>
      </c>
      <c r="O176" s="19" t="s">
        <v>2342</v>
      </c>
      <c r="P176" s="19" t="s">
        <v>392</v>
      </c>
      <c r="Q176" s="19" t="s">
        <v>1041</v>
      </c>
      <c r="R176" s="19" t="s">
        <v>370</v>
      </c>
      <c r="S176" s="19" t="s">
        <v>2343</v>
      </c>
      <c r="T176" s="19" t="s">
        <v>361</v>
      </c>
      <c r="U176" s="19" t="s">
        <v>2344</v>
      </c>
      <c r="V176" s="19" t="s">
        <v>396</v>
      </c>
      <c r="W176" s="19"/>
      <c r="X176" s="19"/>
      <c r="Y176" s="19" t="s">
        <v>2345</v>
      </c>
      <c r="Z176" s="19" t="s">
        <v>2346</v>
      </c>
      <c r="AA176" s="19" t="s">
        <v>375</v>
      </c>
      <c r="AB176" s="19" t="s">
        <v>2347</v>
      </c>
      <c r="AC176" s="19" t="s">
        <v>2348</v>
      </c>
      <c r="AD176" s="19" t="s">
        <v>2349</v>
      </c>
      <c r="AE176" s="19" t="s">
        <v>23</v>
      </c>
      <c r="AF176" s="19" t="s">
        <v>511</v>
      </c>
      <c r="AG176" s="19" t="s">
        <v>511</v>
      </c>
      <c r="AX176" s="19" t="str">
        <f t="shared" si="2"/>
        <v>2018-09-02</v>
      </c>
    </row>
    <row r="177" spans="1:50" ht="15">
      <c r="A177" s="19" t="s">
        <v>162</v>
      </c>
      <c r="B177" s="21" t="s">
        <v>2350</v>
      </c>
      <c r="C177" s="21" t="s">
        <v>497</v>
      </c>
      <c r="D177" s="19" t="s">
        <v>386</v>
      </c>
      <c r="E177" s="19" t="s">
        <v>361</v>
      </c>
      <c r="F177" s="19" t="s">
        <v>1939</v>
      </c>
      <c r="G177" s="19" t="s">
        <v>2351</v>
      </c>
      <c r="H177" s="19" t="s">
        <v>1941</v>
      </c>
      <c r="I177" s="19" t="s">
        <v>997</v>
      </c>
      <c r="J177" s="19"/>
      <c r="K177" s="19" t="s">
        <v>391</v>
      </c>
      <c r="L177" s="19" t="s">
        <v>2352</v>
      </c>
      <c r="M177" s="22" t="s">
        <v>26</v>
      </c>
      <c r="N177" s="22" t="s">
        <v>556</v>
      </c>
      <c r="O177" s="19" t="s">
        <v>2353</v>
      </c>
      <c r="P177" s="19" t="s">
        <v>392</v>
      </c>
      <c r="Q177" s="19" t="s">
        <v>714</v>
      </c>
      <c r="R177" s="19" t="s">
        <v>370</v>
      </c>
      <c r="S177" s="19" t="s">
        <v>2354</v>
      </c>
      <c r="T177" s="19" t="s">
        <v>361</v>
      </c>
      <c r="U177" s="19" t="s">
        <v>2355</v>
      </c>
      <c r="V177" s="19" t="s">
        <v>1086</v>
      </c>
      <c r="W177" s="19"/>
      <c r="X177" s="19"/>
      <c r="Y177" s="19"/>
      <c r="Z177" s="19" t="s">
        <v>2356</v>
      </c>
      <c r="AA177" s="19" t="s">
        <v>375</v>
      </c>
      <c r="AB177" s="19" t="s">
        <v>2357</v>
      </c>
      <c r="AC177" s="19" t="s">
        <v>2358</v>
      </c>
      <c r="AD177" s="19" t="s">
        <v>2359</v>
      </c>
      <c r="AE177" s="19" t="s">
        <v>26</v>
      </c>
      <c r="AF177" s="19" t="s">
        <v>556</v>
      </c>
      <c r="AG177" s="19" t="s">
        <v>556</v>
      </c>
      <c r="AX177" s="19" t="str">
        <f t="shared" si="2"/>
        <v>2018-09-02</v>
      </c>
    </row>
    <row r="178" spans="1:50" ht="15">
      <c r="A178" s="19" t="s">
        <v>93</v>
      </c>
      <c r="B178" s="21" t="s">
        <v>2360</v>
      </c>
      <c r="C178" s="21" t="s">
        <v>359</v>
      </c>
      <c r="D178" s="19" t="s">
        <v>360</v>
      </c>
      <c r="E178" s="19" t="s">
        <v>361</v>
      </c>
      <c r="F178" s="19" t="s">
        <v>404</v>
      </c>
      <c r="G178" s="19" t="s">
        <v>2361</v>
      </c>
      <c r="H178" s="19" t="s">
        <v>2362</v>
      </c>
      <c r="I178" s="19" t="s">
        <v>997</v>
      </c>
      <c r="J178" s="19"/>
      <c r="K178" s="19" t="s">
        <v>391</v>
      </c>
      <c r="L178" s="19" t="s">
        <v>2363</v>
      </c>
      <c r="M178" s="22" t="s">
        <v>700</v>
      </c>
      <c r="N178" s="22" t="s">
        <v>699</v>
      </c>
      <c r="O178" s="19" t="s">
        <v>2364</v>
      </c>
      <c r="P178" s="19" t="s">
        <v>392</v>
      </c>
      <c r="Q178" s="19" t="s">
        <v>393</v>
      </c>
      <c r="R178" s="19" t="s">
        <v>571</v>
      </c>
      <c r="S178" s="19" t="s">
        <v>2365</v>
      </c>
      <c r="T178" s="19" t="s">
        <v>361</v>
      </c>
      <c r="U178" s="19" t="s">
        <v>2366</v>
      </c>
      <c r="V178" s="19" t="s">
        <v>396</v>
      </c>
      <c r="W178" s="19"/>
      <c r="X178" s="19"/>
      <c r="Y178" s="19"/>
      <c r="Z178" s="19" t="s">
        <v>2367</v>
      </c>
      <c r="AA178" s="19" t="s">
        <v>375</v>
      </c>
      <c r="AB178" s="19" t="s">
        <v>2368</v>
      </c>
      <c r="AC178" s="19" t="s">
        <v>2369</v>
      </c>
      <c r="AD178" s="19" t="s">
        <v>2370</v>
      </c>
      <c r="AE178" s="19" t="s">
        <v>10</v>
      </c>
      <c r="AF178" s="19" t="s">
        <v>707</v>
      </c>
      <c r="AG178" s="19" t="s">
        <v>2371</v>
      </c>
      <c r="AX178" s="19" t="str">
        <f t="shared" si="2"/>
        <v>2018-09-02</v>
      </c>
    </row>
    <row r="179" spans="1:50" ht="15">
      <c r="A179" s="19" t="s">
        <v>2372</v>
      </c>
      <c r="B179" s="21" t="s">
        <v>2373</v>
      </c>
      <c r="C179" s="21" t="s">
        <v>583</v>
      </c>
      <c r="D179" s="19" t="s">
        <v>360</v>
      </c>
      <c r="E179" s="19" t="s">
        <v>361</v>
      </c>
      <c r="F179" s="19" t="s">
        <v>1098</v>
      </c>
      <c r="G179" s="19" t="s">
        <v>2374</v>
      </c>
      <c r="H179" s="19" t="s">
        <v>2375</v>
      </c>
      <c r="I179" s="19" t="s">
        <v>909</v>
      </c>
      <c r="J179" s="19"/>
      <c r="K179" s="19" t="s">
        <v>391</v>
      </c>
      <c r="L179" s="19" t="s">
        <v>511</v>
      </c>
      <c r="M179" s="22" t="s">
        <v>23</v>
      </c>
      <c r="N179" s="22" t="s">
        <v>578</v>
      </c>
      <c r="O179" s="19"/>
      <c r="P179" s="19" t="s">
        <v>392</v>
      </c>
      <c r="Q179" s="19" t="s">
        <v>714</v>
      </c>
      <c r="R179" s="19" t="s">
        <v>370</v>
      </c>
      <c r="S179" s="19" t="s">
        <v>2376</v>
      </c>
      <c r="T179" s="19" t="s">
        <v>361</v>
      </c>
      <c r="U179" s="19" t="s">
        <v>2377</v>
      </c>
      <c r="V179" s="19" t="s">
        <v>396</v>
      </c>
      <c r="W179" s="19"/>
      <c r="X179" s="19"/>
      <c r="Y179" s="19" t="s">
        <v>2378</v>
      </c>
      <c r="Z179" s="19" t="s">
        <v>2379</v>
      </c>
      <c r="AA179" s="19" t="s">
        <v>375</v>
      </c>
      <c r="AB179" s="19" t="s">
        <v>2380</v>
      </c>
      <c r="AC179" s="19" t="s">
        <v>2381</v>
      </c>
      <c r="AD179" s="19" t="s">
        <v>2382</v>
      </c>
      <c r="AE179" s="19" t="s">
        <v>23</v>
      </c>
      <c r="AF179" s="19" t="s">
        <v>511</v>
      </c>
      <c r="AG179" s="19" t="s">
        <v>511</v>
      </c>
      <c r="AX179" s="19" t="str">
        <f t="shared" si="2"/>
        <v>2018-09-02</v>
      </c>
    </row>
    <row r="180" spans="1:50" ht="15">
      <c r="A180" s="19" t="s">
        <v>121</v>
      </c>
      <c r="B180" s="21" t="s">
        <v>2383</v>
      </c>
      <c r="C180" s="21" t="s">
        <v>385</v>
      </c>
      <c r="D180" s="19" t="s">
        <v>386</v>
      </c>
      <c r="E180" s="19" t="s">
        <v>361</v>
      </c>
      <c r="F180" s="19" t="s">
        <v>404</v>
      </c>
      <c r="G180" s="19" t="s">
        <v>2384</v>
      </c>
      <c r="H180" s="19" t="s">
        <v>2385</v>
      </c>
      <c r="I180" s="19"/>
      <c r="J180" s="19" t="s">
        <v>365</v>
      </c>
      <c r="K180" s="19" t="s">
        <v>366</v>
      </c>
      <c r="L180" s="19" t="s">
        <v>2386</v>
      </c>
      <c r="M180" s="22" t="s">
        <v>11</v>
      </c>
      <c r="N180" s="22" t="s">
        <v>771</v>
      </c>
      <c r="O180" s="19"/>
      <c r="P180" s="19" t="s">
        <v>369</v>
      </c>
      <c r="Q180" s="19"/>
      <c r="R180" s="19" t="s">
        <v>370</v>
      </c>
      <c r="S180" s="19" t="s">
        <v>2387</v>
      </c>
      <c r="T180" s="19" t="s">
        <v>361</v>
      </c>
      <c r="U180" s="19" t="s">
        <v>2388</v>
      </c>
      <c r="V180" s="19"/>
      <c r="W180" s="19"/>
      <c r="X180" s="19"/>
      <c r="Y180" s="19" t="s">
        <v>2389</v>
      </c>
      <c r="Z180" s="19" t="s">
        <v>2390</v>
      </c>
      <c r="AA180" s="19" t="s">
        <v>375</v>
      </c>
      <c r="AB180" s="19" t="s">
        <v>2391</v>
      </c>
      <c r="AC180" s="19" t="s">
        <v>2392</v>
      </c>
      <c r="AD180" s="19" t="s">
        <v>2393</v>
      </c>
      <c r="AE180" s="19" t="s">
        <v>11</v>
      </c>
      <c r="AF180" s="19" t="s">
        <v>771</v>
      </c>
      <c r="AG180" s="19" t="s">
        <v>771</v>
      </c>
      <c r="AX180" s="19" t="str">
        <f t="shared" si="2"/>
        <v>2018-09-02</v>
      </c>
    </row>
    <row r="181" spans="1:50" ht="15">
      <c r="A181" s="19" t="s">
        <v>2394</v>
      </c>
      <c r="B181" s="21" t="s">
        <v>2395</v>
      </c>
      <c r="C181" s="21" t="s">
        <v>385</v>
      </c>
      <c r="D181" s="19" t="s">
        <v>386</v>
      </c>
      <c r="E181" s="19" t="s">
        <v>361</v>
      </c>
      <c r="F181" s="19" t="s">
        <v>420</v>
      </c>
      <c r="G181" s="19" t="s">
        <v>2396</v>
      </c>
      <c r="H181" s="19" t="s">
        <v>2397</v>
      </c>
      <c r="I181" s="19" t="s">
        <v>997</v>
      </c>
      <c r="J181" s="19"/>
      <c r="K181" s="19" t="s">
        <v>391</v>
      </c>
      <c r="L181" s="19" t="s">
        <v>2398</v>
      </c>
      <c r="M181" s="22" t="s">
        <v>24</v>
      </c>
      <c r="N181" s="22" t="s">
        <v>1426</v>
      </c>
      <c r="O181" s="19"/>
      <c r="P181" s="19" t="s">
        <v>392</v>
      </c>
      <c r="Q181" s="19" t="s">
        <v>393</v>
      </c>
      <c r="R181" s="19" t="s">
        <v>571</v>
      </c>
      <c r="S181" s="19" t="s">
        <v>2399</v>
      </c>
      <c r="T181" s="19" t="s">
        <v>361</v>
      </c>
      <c r="U181" s="19" t="s">
        <v>2400</v>
      </c>
      <c r="V181" s="19" t="s">
        <v>396</v>
      </c>
      <c r="W181" s="19"/>
      <c r="X181" s="19"/>
      <c r="Y181" s="19"/>
      <c r="Z181" s="19" t="s">
        <v>2401</v>
      </c>
      <c r="AA181" s="19" t="s">
        <v>375</v>
      </c>
      <c r="AB181" s="19" t="s">
        <v>2402</v>
      </c>
      <c r="AC181" s="19" t="s">
        <v>2403</v>
      </c>
      <c r="AD181" s="19" t="s">
        <v>2404</v>
      </c>
      <c r="AE181" s="19" t="s">
        <v>25</v>
      </c>
      <c r="AF181" s="19" t="s">
        <v>455</v>
      </c>
      <c r="AG181" s="19" t="s">
        <v>455</v>
      </c>
      <c r="AX181" s="19" t="str">
        <f t="shared" si="2"/>
        <v>2018-09-02</v>
      </c>
    </row>
    <row r="182" spans="1:50" ht="15">
      <c r="A182" s="19" t="s">
        <v>2405</v>
      </c>
      <c r="B182" s="21" t="s">
        <v>2406</v>
      </c>
      <c r="C182" s="21" t="s">
        <v>842</v>
      </c>
      <c r="D182" s="19" t="s">
        <v>386</v>
      </c>
      <c r="E182" s="19" t="s">
        <v>529</v>
      </c>
      <c r="F182" s="19" t="s">
        <v>790</v>
      </c>
      <c r="G182" s="19" t="s">
        <v>2407</v>
      </c>
      <c r="H182" s="19" t="s">
        <v>2408</v>
      </c>
      <c r="I182" s="19" t="s">
        <v>1230</v>
      </c>
      <c r="J182" s="19"/>
      <c r="K182" s="19" t="s">
        <v>391</v>
      </c>
      <c r="L182" s="19" t="s">
        <v>2409</v>
      </c>
      <c r="M182" s="22" t="s">
        <v>5</v>
      </c>
      <c r="N182" s="22" t="s">
        <v>2410</v>
      </c>
      <c r="O182" s="19" t="s">
        <v>2411</v>
      </c>
      <c r="P182" s="19" t="s">
        <v>392</v>
      </c>
      <c r="Q182" s="19" t="s">
        <v>795</v>
      </c>
      <c r="R182" s="19" t="s">
        <v>571</v>
      </c>
      <c r="S182" s="19" t="s">
        <v>2412</v>
      </c>
      <c r="T182" s="19" t="s">
        <v>361</v>
      </c>
      <c r="U182" s="19" t="s">
        <v>2413</v>
      </c>
      <c r="V182" s="19" t="s">
        <v>396</v>
      </c>
      <c r="W182" s="19"/>
      <c r="X182" s="19"/>
      <c r="Y182" s="19"/>
      <c r="Z182" s="19" t="s">
        <v>2414</v>
      </c>
      <c r="AA182" s="19" t="s">
        <v>375</v>
      </c>
      <c r="AB182" s="19" t="s">
        <v>2415</v>
      </c>
      <c r="AC182" s="19" t="s">
        <v>2416</v>
      </c>
      <c r="AD182" s="19" t="s">
        <v>2417</v>
      </c>
      <c r="AE182" s="19" t="s">
        <v>5</v>
      </c>
      <c r="AF182" s="19" t="s">
        <v>2410</v>
      </c>
      <c r="AG182" s="19" t="s">
        <v>2410</v>
      </c>
      <c r="AX182" s="19" t="str">
        <f t="shared" si="2"/>
        <v>2018-09-02</v>
      </c>
    </row>
    <row r="183" spans="1:50" ht="15">
      <c r="A183" s="19" t="s">
        <v>2418</v>
      </c>
      <c r="B183" s="21" t="s">
        <v>2419</v>
      </c>
      <c r="C183" s="21" t="s">
        <v>437</v>
      </c>
      <c r="D183" s="19" t="s">
        <v>360</v>
      </c>
      <c r="E183" s="19" t="s">
        <v>361</v>
      </c>
      <c r="F183" s="19" t="s">
        <v>552</v>
      </c>
      <c r="G183" s="19" t="s">
        <v>2420</v>
      </c>
      <c r="H183" s="19" t="s">
        <v>554</v>
      </c>
      <c r="I183" s="19" t="s">
        <v>997</v>
      </c>
      <c r="J183" s="19"/>
      <c r="K183" s="19" t="s">
        <v>391</v>
      </c>
      <c r="L183" s="19" t="s">
        <v>2421</v>
      </c>
      <c r="M183" s="22" t="s">
        <v>820</v>
      </c>
      <c r="N183" s="22" t="s">
        <v>821</v>
      </c>
      <c r="O183" s="19"/>
      <c r="P183" s="19" t="s">
        <v>392</v>
      </c>
      <c r="Q183" s="19" t="s">
        <v>427</v>
      </c>
      <c r="R183" s="19" t="s">
        <v>571</v>
      </c>
      <c r="S183" s="19" t="s">
        <v>2422</v>
      </c>
      <c r="T183" s="19" t="s">
        <v>361</v>
      </c>
      <c r="U183" s="19" t="s">
        <v>2423</v>
      </c>
      <c r="V183" s="19" t="s">
        <v>396</v>
      </c>
      <c r="W183" s="19"/>
      <c r="X183" s="19"/>
      <c r="Y183" s="19"/>
      <c r="Z183" s="19" t="s">
        <v>2424</v>
      </c>
      <c r="AA183" s="19" t="s">
        <v>375</v>
      </c>
      <c r="AB183" s="19" t="s">
        <v>2425</v>
      </c>
      <c r="AC183" s="19" t="s">
        <v>2426</v>
      </c>
      <c r="AD183" s="19" t="s">
        <v>2427</v>
      </c>
      <c r="AE183" s="19" t="s">
        <v>23</v>
      </c>
      <c r="AF183" s="19" t="s">
        <v>926</v>
      </c>
      <c r="AG183" s="19" t="s">
        <v>926</v>
      </c>
      <c r="AX183" s="19" t="str">
        <f t="shared" si="2"/>
        <v>2018-09-02</v>
      </c>
    </row>
    <row r="184" spans="1:50" ht="15">
      <c r="A184" s="19" t="s">
        <v>94</v>
      </c>
      <c r="B184" s="21" t="s">
        <v>2428</v>
      </c>
      <c r="C184" s="21" t="s">
        <v>583</v>
      </c>
      <c r="D184" s="19" t="s">
        <v>360</v>
      </c>
      <c r="E184" s="19" t="s">
        <v>361</v>
      </c>
      <c r="F184" s="19" t="s">
        <v>598</v>
      </c>
      <c r="G184" s="19" t="s">
        <v>2429</v>
      </c>
      <c r="H184" s="19" t="s">
        <v>2430</v>
      </c>
      <c r="I184" s="19" t="s">
        <v>997</v>
      </c>
      <c r="J184" s="19"/>
      <c r="K184" s="19" t="s">
        <v>391</v>
      </c>
      <c r="L184" s="19" t="s">
        <v>1034</v>
      </c>
      <c r="M184" s="22" t="s">
        <v>1026</v>
      </c>
      <c r="N184" s="22" t="s">
        <v>1027</v>
      </c>
      <c r="O184" s="19"/>
      <c r="P184" s="19" t="s">
        <v>392</v>
      </c>
      <c r="Q184" s="19" t="s">
        <v>427</v>
      </c>
      <c r="R184" s="19" t="s">
        <v>571</v>
      </c>
      <c r="S184" s="19" t="s">
        <v>2431</v>
      </c>
      <c r="T184" s="19" t="s">
        <v>361</v>
      </c>
      <c r="U184" s="19" t="s">
        <v>2432</v>
      </c>
      <c r="V184" s="19" t="s">
        <v>760</v>
      </c>
      <c r="W184" s="19"/>
      <c r="X184" s="19"/>
      <c r="Y184" s="19"/>
      <c r="Z184" s="19" t="s">
        <v>2433</v>
      </c>
      <c r="AA184" s="19" t="s">
        <v>375</v>
      </c>
      <c r="AB184" s="19" t="s">
        <v>2434</v>
      </c>
      <c r="AC184" s="19" t="s">
        <v>2435</v>
      </c>
      <c r="AD184" s="19" t="s">
        <v>2436</v>
      </c>
      <c r="AE184" s="19" t="s">
        <v>8</v>
      </c>
      <c r="AF184" s="19" t="s">
        <v>1034</v>
      </c>
      <c r="AG184" s="19" t="s">
        <v>2437</v>
      </c>
      <c r="AX184" s="19" t="str">
        <f t="shared" si="2"/>
        <v>2018-09-02</v>
      </c>
    </row>
    <row r="185" spans="1:50" ht="15">
      <c r="A185" s="19" t="s">
        <v>2438</v>
      </c>
      <c r="B185" s="21" t="s">
        <v>2439</v>
      </c>
      <c r="C185" s="21" t="s">
        <v>359</v>
      </c>
      <c r="D185" s="19" t="s">
        <v>360</v>
      </c>
      <c r="E185" s="19" t="s">
        <v>361</v>
      </c>
      <c r="F185" s="19" t="s">
        <v>1140</v>
      </c>
      <c r="G185" s="19" t="s">
        <v>2440</v>
      </c>
      <c r="H185" s="19" t="s">
        <v>2441</v>
      </c>
      <c r="I185" s="19"/>
      <c r="J185" s="19" t="s">
        <v>365</v>
      </c>
      <c r="K185" s="19" t="s">
        <v>366</v>
      </c>
      <c r="L185" s="19" t="s">
        <v>2442</v>
      </c>
      <c r="M185" s="22" t="s">
        <v>19</v>
      </c>
      <c r="N185" s="22" t="s">
        <v>368</v>
      </c>
      <c r="O185" s="19"/>
      <c r="P185" s="19" t="s">
        <v>369</v>
      </c>
      <c r="Q185" s="19"/>
      <c r="R185" s="19" t="s">
        <v>370</v>
      </c>
      <c r="S185" s="19" t="s">
        <v>2443</v>
      </c>
      <c r="T185" s="19" t="s">
        <v>361</v>
      </c>
      <c r="U185" s="19" t="s">
        <v>2444</v>
      </c>
      <c r="V185" s="19"/>
      <c r="W185" s="19"/>
      <c r="X185" s="19"/>
      <c r="Y185" s="19" t="s">
        <v>2445</v>
      </c>
      <c r="Z185" s="19" t="s">
        <v>2446</v>
      </c>
      <c r="AA185" s="19" t="s">
        <v>375</v>
      </c>
      <c r="AB185" s="19" t="s">
        <v>2447</v>
      </c>
      <c r="AC185" s="19" t="s">
        <v>2448</v>
      </c>
      <c r="AD185" s="19" t="s">
        <v>2449</v>
      </c>
      <c r="AE185" s="19" t="s">
        <v>19</v>
      </c>
      <c r="AF185" s="19" t="s">
        <v>368</v>
      </c>
      <c r="AG185" s="19" t="s">
        <v>368</v>
      </c>
      <c r="AX185" s="19" t="str">
        <f t="shared" si="2"/>
        <v>2018-09-02</v>
      </c>
    </row>
    <row r="186" spans="1:50" ht="15">
      <c r="A186" s="19" t="s">
        <v>2450</v>
      </c>
      <c r="B186" s="21" t="s">
        <v>2451</v>
      </c>
      <c r="C186" s="21" t="s">
        <v>583</v>
      </c>
      <c r="D186" s="19" t="s">
        <v>360</v>
      </c>
      <c r="E186" s="19" t="s">
        <v>361</v>
      </c>
      <c r="F186" s="19" t="s">
        <v>655</v>
      </c>
      <c r="G186" s="19" t="s">
        <v>1738</v>
      </c>
      <c r="H186" s="19" t="s">
        <v>1739</v>
      </c>
      <c r="I186" s="19" t="s">
        <v>427</v>
      </c>
      <c r="J186" s="19" t="s">
        <v>365</v>
      </c>
      <c r="K186" s="19" t="s">
        <v>391</v>
      </c>
      <c r="L186" s="19" t="s">
        <v>2452</v>
      </c>
      <c r="M186" s="22" t="s">
        <v>26</v>
      </c>
      <c r="N186" s="22" t="s">
        <v>556</v>
      </c>
      <c r="O186" s="19"/>
      <c r="P186" s="19" t="s">
        <v>392</v>
      </c>
      <c r="Q186" s="19" t="s">
        <v>393</v>
      </c>
      <c r="R186" s="19" t="s">
        <v>571</v>
      </c>
      <c r="S186" s="19" t="s">
        <v>2453</v>
      </c>
      <c r="T186" s="19" t="s">
        <v>361</v>
      </c>
      <c r="U186" s="19" t="s">
        <v>1742</v>
      </c>
      <c r="V186" s="19" t="s">
        <v>396</v>
      </c>
      <c r="W186" s="19"/>
      <c r="X186" s="19"/>
      <c r="Y186" s="19"/>
      <c r="Z186" s="19" t="s">
        <v>2454</v>
      </c>
      <c r="AA186" s="19" t="s">
        <v>375</v>
      </c>
      <c r="AB186" s="19" t="s">
        <v>2455</v>
      </c>
      <c r="AC186" s="19" t="s">
        <v>1746</v>
      </c>
      <c r="AD186" s="19" t="s">
        <v>2456</v>
      </c>
      <c r="AE186" s="19" t="s">
        <v>26</v>
      </c>
      <c r="AF186" s="19" t="s">
        <v>556</v>
      </c>
      <c r="AG186" s="19" t="s">
        <v>556</v>
      </c>
      <c r="AX186" s="19" t="str">
        <f t="shared" si="2"/>
        <v>2018-09-02</v>
      </c>
    </row>
    <row r="187" spans="1:50" ht="15">
      <c r="A187" s="19" t="s">
        <v>2457</v>
      </c>
      <c r="B187" s="21" t="s">
        <v>2458</v>
      </c>
      <c r="C187" s="21" t="s">
        <v>385</v>
      </c>
      <c r="D187" s="19" t="s">
        <v>386</v>
      </c>
      <c r="E187" s="19" t="s">
        <v>361</v>
      </c>
      <c r="F187" s="19" t="s">
        <v>471</v>
      </c>
      <c r="G187" s="19" t="s">
        <v>1817</v>
      </c>
      <c r="H187" s="19" t="s">
        <v>1818</v>
      </c>
      <c r="I187" s="19" t="s">
        <v>423</v>
      </c>
      <c r="J187" s="19"/>
      <c r="K187" s="19" t="s">
        <v>391</v>
      </c>
      <c r="L187" s="19" t="s">
        <v>2459</v>
      </c>
      <c r="M187" s="22" t="s">
        <v>23</v>
      </c>
      <c r="N187" s="22" t="s">
        <v>684</v>
      </c>
      <c r="O187" s="19"/>
      <c r="P187" s="19" t="s">
        <v>392</v>
      </c>
      <c r="Q187" s="19" t="s">
        <v>2460</v>
      </c>
      <c r="R187" s="19" t="s">
        <v>571</v>
      </c>
      <c r="S187" s="19" t="s">
        <v>2461</v>
      </c>
      <c r="T187" s="19" t="s">
        <v>361</v>
      </c>
      <c r="U187" s="19" t="s">
        <v>1822</v>
      </c>
      <c r="V187" s="19" t="s">
        <v>396</v>
      </c>
      <c r="W187" s="19"/>
      <c r="X187" s="19"/>
      <c r="Y187" s="19"/>
      <c r="Z187" s="19" t="s">
        <v>2462</v>
      </c>
      <c r="AA187" s="19" t="s">
        <v>375</v>
      </c>
      <c r="AB187" s="19" t="s">
        <v>2463</v>
      </c>
      <c r="AC187" s="19" t="s">
        <v>2464</v>
      </c>
      <c r="AD187" s="19" t="s">
        <v>2465</v>
      </c>
      <c r="AE187" s="19" t="s">
        <v>23</v>
      </c>
      <c r="AF187" s="19" t="s">
        <v>766</v>
      </c>
      <c r="AG187" s="19" t="s">
        <v>766</v>
      </c>
      <c r="AX187" s="19" t="str">
        <f t="shared" si="2"/>
        <v>2018-09-02</v>
      </c>
    </row>
    <row r="188" spans="1:50" ht="15">
      <c r="A188" s="19" t="s">
        <v>2466</v>
      </c>
      <c r="B188" s="21" t="s">
        <v>2467</v>
      </c>
      <c r="C188" s="21" t="s">
        <v>497</v>
      </c>
      <c r="D188" s="19" t="s">
        <v>386</v>
      </c>
      <c r="E188" s="19" t="s">
        <v>361</v>
      </c>
      <c r="F188" s="19" t="s">
        <v>1684</v>
      </c>
      <c r="G188" s="19" t="s">
        <v>2468</v>
      </c>
      <c r="H188" s="19" t="s">
        <v>2469</v>
      </c>
      <c r="I188" s="19"/>
      <c r="J188" s="19" t="s">
        <v>365</v>
      </c>
      <c r="K188" s="19" t="s">
        <v>366</v>
      </c>
      <c r="L188" s="19" t="s">
        <v>2470</v>
      </c>
      <c r="M188" s="22" t="s">
        <v>23</v>
      </c>
      <c r="N188" s="22" t="s">
        <v>502</v>
      </c>
      <c r="O188" s="19" t="s">
        <v>427</v>
      </c>
      <c r="P188" s="19" t="s">
        <v>369</v>
      </c>
      <c r="Q188" s="19"/>
      <c r="R188" s="19" t="s">
        <v>370</v>
      </c>
      <c r="S188" s="19" t="s">
        <v>2471</v>
      </c>
      <c r="T188" s="19" t="s">
        <v>361</v>
      </c>
      <c r="U188" s="19" t="s">
        <v>2472</v>
      </c>
      <c r="V188" s="19"/>
      <c r="W188" s="19"/>
      <c r="X188" s="19"/>
      <c r="Y188" s="19" t="s">
        <v>2473</v>
      </c>
      <c r="Z188" s="19" t="s">
        <v>2474</v>
      </c>
      <c r="AA188" s="19" t="s">
        <v>375</v>
      </c>
      <c r="AB188" s="19" t="s">
        <v>2475</v>
      </c>
      <c r="AC188" s="19" t="s">
        <v>2476</v>
      </c>
      <c r="AD188" s="19" t="s">
        <v>2475</v>
      </c>
      <c r="AE188" s="19" t="s">
        <v>23</v>
      </c>
      <c r="AF188" s="19" t="s">
        <v>511</v>
      </c>
      <c r="AG188" s="19" t="s">
        <v>511</v>
      </c>
      <c r="AX188" s="19" t="str">
        <f t="shared" si="2"/>
        <v>2018-09-02</v>
      </c>
    </row>
    <row r="189" spans="1:50" ht="15">
      <c r="A189" s="19" t="s">
        <v>2477</v>
      </c>
      <c r="B189" s="21" t="s">
        <v>2478</v>
      </c>
      <c r="C189" s="21" t="s">
        <v>842</v>
      </c>
      <c r="D189" s="19" t="s">
        <v>386</v>
      </c>
      <c r="E189" s="19" t="s">
        <v>529</v>
      </c>
      <c r="F189" s="19" t="s">
        <v>1022</v>
      </c>
      <c r="G189" s="19" t="s">
        <v>2479</v>
      </c>
      <c r="H189" s="19" t="s">
        <v>2480</v>
      </c>
      <c r="I189" s="19" t="s">
        <v>1230</v>
      </c>
      <c r="J189" s="19"/>
      <c r="K189" s="19" t="s">
        <v>391</v>
      </c>
      <c r="L189" s="19" t="s">
        <v>802</v>
      </c>
      <c r="M189" s="22" t="s">
        <v>13</v>
      </c>
      <c r="N189" s="22" t="s">
        <v>794</v>
      </c>
      <c r="O189" s="19"/>
      <c r="P189" s="19" t="s">
        <v>392</v>
      </c>
      <c r="Q189" s="19" t="s">
        <v>393</v>
      </c>
      <c r="R189" s="19" t="s">
        <v>370</v>
      </c>
      <c r="S189" s="19" t="s">
        <v>2481</v>
      </c>
      <c r="T189" s="19" t="s">
        <v>361</v>
      </c>
      <c r="U189" s="19" t="s">
        <v>2482</v>
      </c>
      <c r="V189" s="19" t="s">
        <v>1086</v>
      </c>
      <c r="W189" s="19"/>
      <c r="X189" s="19"/>
      <c r="Y189" s="19"/>
      <c r="Z189" s="19" t="s">
        <v>2483</v>
      </c>
      <c r="AA189" s="19" t="s">
        <v>375</v>
      </c>
      <c r="AB189" s="19" t="s">
        <v>2484</v>
      </c>
      <c r="AC189" s="19" t="s">
        <v>2485</v>
      </c>
      <c r="AD189" s="19" t="s">
        <v>2486</v>
      </c>
      <c r="AE189" s="19" t="s">
        <v>13</v>
      </c>
      <c r="AF189" s="19" t="s">
        <v>794</v>
      </c>
      <c r="AG189" s="19" t="s">
        <v>802</v>
      </c>
      <c r="AX189" s="19" t="str">
        <f t="shared" si="2"/>
        <v>2018-09-02</v>
      </c>
    </row>
    <row r="190" spans="1:50" ht="15">
      <c r="A190" s="19" t="s">
        <v>131</v>
      </c>
      <c r="B190" s="21" t="s">
        <v>2487</v>
      </c>
      <c r="C190" s="21" t="s">
        <v>385</v>
      </c>
      <c r="D190" s="19" t="s">
        <v>386</v>
      </c>
      <c r="E190" s="19" t="s">
        <v>361</v>
      </c>
      <c r="F190" s="19" t="s">
        <v>1785</v>
      </c>
      <c r="G190" s="19" t="s">
        <v>2488</v>
      </c>
      <c r="H190" s="19" t="s">
        <v>2044</v>
      </c>
      <c r="I190" s="19" t="s">
        <v>997</v>
      </c>
      <c r="J190" s="19"/>
      <c r="K190" s="19" t="s">
        <v>391</v>
      </c>
      <c r="L190" s="19" t="s">
        <v>2489</v>
      </c>
      <c r="M190" s="22" t="s">
        <v>26</v>
      </c>
      <c r="N190" s="22" t="s">
        <v>556</v>
      </c>
      <c r="O190" s="19"/>
      <c r="P190" s="19" t="s">
        <v>392</v>
      </c>
      <c r="Q190" s="19" t="s">
        <v>714</v>
      </c>
      <c r="R190" s="19" t="s">
        <v>370</v>
      </c>
      <c r="S190" s="19" t="s">
        <v>2490</v>
      </c>
      <c r="T190" s="19" t="s">
        <v>361</v>
      </c>
      <c r="U190" s="19" t="s">
        <v>2491</v>
      </c>
      <c r="V190" s="19" t="s">
        <v>396</v>
      </c>
      <c r="W190" s="19"/>
      <c r="X190" s="19"/>
      <c r="Y190" s="19"/>
      <c r="Z190" s="19" t="s">
        <v>2492</v>
      </c>
      <c r="AA190" s="19" t="s">
        <v>375</v>
      </c>
      <c r="AB190" s="19" t="s">
        <v>2493</v>
      </c>
      <c r="AC190" s="19" t="s">
        <v>2494</v>
      </c>
      <c r="AD190" s="19" t="s">
        <v>2495</v>
      </c>
      <c r="AE190" s="19" t="s">
        <v>26</v>
      </c>
      <c r="AF190" s="19" t="s">
        <v>556</v>
      </c>
      <c r="AG190" s="19" t="s">
        <v>556</v>
      </c>
      <c r="AX190" s="19" t="str">
        <f t="shared" si="2"/>
        <v>2018-09-02</v>
      </c>
    </row>
    <row r="191" spans="1:50" ht="15">
      <c r="A191" s="19" t="s">
        <v>2496</v>
      </c>
      <c r="B191" s="21" t="s">
        <v>2497</v>
      </c>
      <c r="C191" s="21" t="s">
        <v>385</v>
      </c>
      <c r="D191" s="19" t="s">
        <v>386</v>
      </c>
      <c r="E191" s="19" t="s">
        <v>361</v>
      </c>
      <c r="F191" s="19" t="s">
        <v>1098</v>
      </c>
      <c r="G191" s="19" t="s">
        <v>1099</v>
      </c>
      <c r="H191" s="19" t="s">
        <v>1100</v>
      </c>
      <c r="I191" s="19" t="s">
        <v>461</v>
      </c>
      <c r="J191" s="19"/>
      <c r="K191" s="19" t="s">
        <v>424</v>
      </c>
      <c r="L191" s="19" t="s">
        <v>2498</v>
      </c>
      <c r="M191" s="22" t="s">
        <v>568</v>
      </c>
      <c r="N191" s="22" t="s">
        <v>569</v>
      </c>
      <c r="O191" s="19"/>
      <c r="P191" s="19" t="s">
        <v>426</v>
      </c>
      <c r="Q191" s="19" t="s">
        <v>427</v>
      </c>
      <c r="R191" s="19" t="s">
        <v>571</v>
      </c>
      <c r="S191" s="19"/>
      <c r="T191" s="19"/>
      <c r="U191" s="19" t="s">
        <v>1102</v>
      </c>
      <c r="V191" s="19" t="s">
        <v>1086</v>
      </c>
      <c r="W191" s="19"/>
      <c r="X191" s="19"/>
      <c r="Y191" s="19" t="s">
        <v>2499</v>
      </c>
      <c r="Z191" s="19" t="s">
        <v>2500</v>
      </c>
      <c r="AA191" s="19" t="s">
        <v>430</v>
      </c>
      <c r="AB191" s="19" t="s">
        <v>2501</v>
      </c>
      <c r="AC191" s="19" t="s">
        <v>2502</v>
      </c>
      <c r="AD191" s="19" t="s">
        <v>2503</v>
      </c>
      <c r="AE191" s="19" t="s">
        <v>9</v>
      </c>
      <c r="AF191" s="19" t="s">
        <v>1073</v>
      </c>
      <c r="AG191" s="19" t="s">
        <v>1074</v>
      </c>
      <c r="AX191" s="19" t="str">
        <f t="shared" si="2"/>
        <v>2018-09-02</v>
      </c>
    </row>
    <row r="192" spans="1:50" ht="15">
      <c r="A192" s="19" t="s">
        <v>2504</v>
      </c>
      <c r="B192" s="21" t="s">
        <v>2505</v>
      </c>
      <c r="C192" s="21" t="s">
        <v>842</v>
      </c>
      <c r="D192" s="19" t="s">
        <v>386</v>
      </c>
      <c r="E192" s="19" t="s">
        <v>529</v>
      </c>
      <c r="F192" s="19" t="s">
        <v>1062</v>
      </c>
      <c r="G192" s="19" t="s">
        <v>1774</v>
      </c>
      <c r="H192" s="19" t="s">
        <v>1775</v>
      </c>
      <c r="I192" s="19" t="s">
        <v>1230</v>
      </c>
      <c r="J192" s="19"/>
      <c r="K192" s="19" t="s">
        <v>424</v>
      </c>
      <c r="L192" s="19" t="s">
        <v>2506</v>
      </c>
      <c r="M192" s="22" t="s">
        <v>874</v>
      </c>
      <c r="N192" s="22" t="s">
        <v>1202</v>
      </c>
      <c r="O192" s="19" t="s">
        <v>2507</v>
      </c>
      <c r="P192" s="19" t="s">
        <v>426</v>
      </c>
      <c r="Q192" s="19" t="s">
        <v>393</v>
      </c>
      <c r="R192" s="19" t="s">
        <v>571</v>
      </c>
      <c r="S192" s="19"/>
      <c r="T192" s="19"/>
      <c r="U192" s="19" t="s">
        <v>1779</v>
      </c>
      <c r="V192" s="19" t="s">
        <v>760</v>
      </c>
      <c r="W192" s="19"/>
      <c r="X192" s="19"/>
      <c r="Y192" s="19"/>
      <c r="Z192" s="19" t="s">
        <v>2508</v>
      </c>
      <c r="AA192" s="19" t="s">
        <v>430</v>
      </c>
      <c r="AB192" s="19" t="s">
        <v>2509</v>
      </c>
      <c r="AC192" s="19" t="s">
        <v>1782</v>
      </c>
      <c r="AD192" s="19" t="s">
        <v>2510</v>
      </c>
      <c r="AE192" s="19" t="s">
        <v>25</v>
      </c>
      <c r="AF192" s="19" t="s">
        <v>455</v>
      </c>
      <c r="AG192" s="19" t="s">
        <v>455</v>
      </c>
      <c r="AX192" s="19" t="str">
        <f t="shared" si="2"/>
        <v>2018-09-02</v>
      </c>
    </row>
    <row r="193" spans="1:50" ht="15">
      <c r="A193" s="19" t="s">
        <v>1731</v>
      </c>
      <c r="B193" s="21" t="s">
        <v>2511</v>
      </c>
      <c r="C193" s="21" t="s">
        <v>437</v>
      </c>
      <c r="D193" s="19" t="s">
        <v>360</v>
      </c>
      <c r="E193" s="19" t="s">
        <v>361</v>
      </c>
      <c r="F193" s="19" t="s">
        <v>552</v>
      </c>
      <c r="G193" s="19" t="s">
        <v>1728</v>
      </c>
      <c r="H193" s="19" t="s">
        <v>1729</v>
      </c>
      <c r="I193" s="19" t="s">
        <v>1730</v>
      </c>
      <c r="J193" s="19"/>
      <c r="K193" s="19" t="s">
        <v>424</v>
      </c>
      <c r="L193" s="19" t="s">
        <v>2512</v>
      </c>
      <c r="M193" s="22" t="s">
        <v>26</v>
      </c>
      <c r="N193" s="22" t="s">
        <v>556</v>
      </c>
      <c r="O193" s="19"/>
      <c r="P193" s="19" t="s">
        <v>464</v>
      </c>
      <c r="Q193" s="19" t="s">
        <v>427</v>
      </c>
      <c r="R193" s="19" t="s">
        <v>370</v>
      </c>
      <c r="S193" s="19"/>
      <c r="T193" s="19"/>
      <c r="U193" s="19" t="s">
        <v>1732</v>
      </c>
      <c r="V193" s="19" t="s">
        <v>1086</v>
      </c>
      <c r="W193" s="19"/>
      <c r="X193" s="19"/>
      <c r="Y193" s="19"/>
      <c r="Z193" s="19" t="s">
        <v>2513</v>
      </c>
      <c r="AA193" s="19" t="s">
        <v>430</v>
      </c>
      <c r="AB193" s="19" t="s">
        <v>2514</v>
      </c>
      <c r="AC193" s="19" t="s">
        <v>1735</v>
      </c>
      <c r="AD193" s="19" t="s">
        <v>2515</v>
      </c>
      <c r="AE193" s="19" t="s">
        <v>26</v>
      </c>
      <c r="AF193" s="19" t="s">
        <v>556</v>
      </c>
      <c r="AG193" s="19" t="s">
        <v>556</v>
      </c>
      <c r="AX193" s="19" t="str">
        <f t="shared" si="2"/>
        <v>2018-09-02</v>
      </c>
    </row>
    <row r="194" spans="1:50" ht="15">
      <c r="A194" s="19" t="s">
        <v>2516</v>
      </c>
      <c r="B194" s="21" t="s">
        <v>2517</v>
      </c>
      <c r="C194" s="21" t="s">
        <v>497</v>
      </c>
      <c r="D194" s="19" t="s">
        <v>386</v>
      </c>
      <c r="E194" s="19" t="s">
        <v>361</v>
      </c>
      <c r="F194" s="19" t="s">
        <v>498</v>
      </c>
      <c r="G194" s="19" t="s">
        <v>2518</v>
      </c>
      <c r="H194" s="19" t="s">
        <v>2519</v>
      </c>
      <c r="I194" s="19" t="s">
        <v>423</v>
      </c>
      <c r="J194" s="19"/>
      <c r="K194" s="19" t="s">
        <v>391</v>
      </c>
      <c r="L194" s="19" t="s">
        <v>2520</v>
      </c>
      <c r="M194" s="22" t="s">
        <v>874</v>
      </c>
      <c r="N194" s="22" t="s">
        <v>1202</v>
      </c>
      <c r="O194" s="19"/>
      <c r="P194" s="19" t="s">
        <v>392</v>
      </c>
      <c r="Q194" s="19" t="s">
        <v>2521</v>
      </c>
      <c r="R194" s="19" t="s">
        <v>571</v>
      </c>
      <c r="S194" s="19" t="s">
        <v>2522</v>
      </c>
      <c r="T194" s="19" t="s">
        <v>361</v>
      </c>
      <c r="U194" s="19" t="s">
        <v>2523</v>
      </c>
      <c r="V194" s="19" t="s">
        <v>396</v>
      </c>
      <c r="W194" s="19"/>
      <c r="X194" s="19"/>
      <c r="Y194" s="19"/>
      <c r="Z194" s="19" t="s">
        <v>2524</v>
      </c>
      <c r="AA194" s="19" t="s">
        <v>375</v>
      </c>
      <c r="AB194" s="19" t="s">
        <v>2525</v>
      </c>
      <c r="AC194" s="19" t="s">
        <v>2526</v>
      </c>
      <c r="AD194" s="19" t="s">
        <v>2527</v>
      </c>
      <c r="AE194" s="19" t="s">
        <v>25</v>
      </c>
      <c r="AF194" s="19" t="s">
        <v>455</v>
      </c>
      <c r="AG194" s="19" t="s">
        <v>455</v>
      </c>
      <c r="AX194" s="19" t="str">
        <f t="shared" si="2"/>
        <v>2018-09-02</v>
      </c>
    </row>
    <row r="195" spans="1:50" ht="15">
      <c r="A195" s="19" t="s">
        <v>2528</v>
      </c>
      <c r="B195" s="21" t="s">
        <v>2529</v>
      </c>
      <c r="C195" s="21" t="s">
        <v>437</v>
      </c>
      <c r="D195" s="19" t="s">
        <v>360</v>
      </c>
      <c r="E195" s="19" t="s">
        <v>361</v>
      </c>
      <c r="F195" s="19" t="s">
        <v>2530</v>
      </c>
      <c r="G195" s="19" t="s">
        <v>2531</v>
      </c>
      <c r="H195" s="19" t="s">
        <v>2532</v>
      </c>
      <c r="I195" s="19" t="s">
        <v>427</v>
      </c>
      <c r="J195" s="19"/>
      <c r="K195" s="19" t="s">
        <v>391</v>
      </c>
      <c r="L195" s="19" t="s">
        <v>2533</v>
      </c>
      <c r="M195" s="22" t="s">
        <v>26</v>
      </c>
      <c r="N195" s="22" t="s">
        <v>556</v>
      </c>
      <c r="O195" s="19"/>
      <c r="P195" s="19" t="s">
        <v>392</v>
      </c>
      <c r="Q195" s="19" t="s">
        <v>2534</v>
      </c>
      <c r="R195" s="19" t="s">
        <v>370</v>
      </c>
      <c r="S195" s="19" t="s">
        <v>2535</v>
      </c>
      <c r="T195" s="19" t="s">
        <v>361</v>
      </c>
      <c r="U195" s="19" t="s">
        <v>2536</v>
      </c>
      <c r="V195" s="19" t="s">
        <v>760</v>
      </c>
      <c r="W195" s="19"/>
      <c r="X195" s="19"/>
      <c r="Y195" s="19" t="s">
        <v>2537</v>
      </c>
      <c r="Z195" s="19" t="s">
        <v>2538</v>
      </c>
      <c r="AA195" s="19" t="s">
        <v>375</v>
      </c>
      <c r="AB195" s="19" t="s">
        <v>2539</v>
      </c>
      <c r="AC195" s="19" t="s">
        <v>2540</v>
      </c>
      <c r="AD195" s="19" t="s">
        <v>2541</v>
      </c>
      <c r="AE195" s="19" t="s">
        <v>26</v>
      </c>
      <c r="AF195" s="19" t="s">
        <v>1386</v>
      </c>
      <c r="AG195" s="19" t="s">
        <v>1386</v>
      </c>
      <c r="AX195" s="19" t="str">
        <f t="shared" ref="AX195:AX258" si="3">TEXT(AD195,"YYYY-MM-DD")</f>
        <v>2018-09-02</v>
      </c>
    </row>
    <row r="196" spans="1:50" ht="15">
      <c r="A196" s="19" t="s">
        <v>2542</v>
      </c>
      <c r="B196" s="21" t="s">
        <v>2543</v>
      </c>
      <c r="C196" s="21" t="s">
        <v>385</v>
      </c>
      <c r="D196" s="19" t="s">
        <v>386</v>
      </c>
      <c r="E196" s="19" t="s">
        <v>361</v>
      </c>
      <c r="F196" s="19" t="s">
        <v>1006</v>
      </c>
      <c r="G196" s="19" t="s">
        <v>1007</v>
      </c>
      <c r="H196" s="19" t="s">
        <v>1008</v>
      </c>
      <c r="I196" s="19" t="s">
        <v>997</v>
      </c>
      <c r="J196" s="19"/>
      <c r="K196" s="19" t="s">
        <v>442</v>
      </c>
      <c r="L196" s="19" t="s">
        <v>556</v>
      </c>
      <c r="M196" s="22" t="s">
        <v>26</v>
      </c>
      <c r="N196" s="22" t="s">
        <v>556</v>
      </c>
      <c r="O196" s="19" t="s">
        <v>2544</v>
      </c>
      <c r="P196" s="19" t="s">
        <v>446</v>
      </c>
      <c r="Q196" s="19" t="s">
        <v>1041</v>
      </c>
      <c r="R196" s="19" t="s">
        <v>448</v>
      </c>
      <c r="S196" s="19"/>
      <c r="T196" s="19"/>
      <c r="U196" s="19" t="s">
        <v>1013</v>
      </c>
      <c r="V196" s="19" t="s">
        <v>396</v>
      </c>
      <c r="W196" s="19"/>
      <c r="X196" s="19"/>
      <c r="Y196" s="19" t="s">
        <v>2545</v>
      </c>
      <c r="Z196" s="19" t="s">
        <v>2546</v>
      </c>
      <c r="AA196" s="19" t="s">
        <v>430</v>
      </c>
      <c r="AB196" s="19" t="s">
        <v>2547</v>
      </c>
      <c r="AC196" s="19" t="s">
        <v>1017</v>
      </c>
      <c r="AD196" s="19" t="s">
        <v>2548</v>
      </c>
      <c r="AE196" s="19" t="s">
        <v>26</v>
      </c>
      <c r="AF196" s="19" t="s">
        <v>556</v>
      </c>
      <c r="AG196" s="19" t="s">
        <v>556</v>
      </c>
      <c r="AX196" s="19" t="str">
        <f t="shared" si="3"/>
        <v>2018-09-02</v>
      </c>
    </row>
    <row r="197" spans="1:50" ht="15">
      <c r="A197" s="19" t="s">
        <v>2549</v>
      </c>
      <c r="B197" s="21" t="s">
        <v>2550</v>
      </c>
      <c r="C197" s="21" t="s">
        <v>359</v>
      </c>
      <c r="D197" s="19" t="s">
        <v>360</v>
      </c>
      <c r="E197" s="19" t="s">
        <v>361</v>
      </c>
      <c r="F197" s="19" t="s">
        <v>680</v>
      </c>
      <c r="G197" s="19" t="s">
        <v>1413</v>
      </c>
      <c r="H197" s="19" t="s">
        <v>1414</v>
      </c>
      <c r="I197" s="19" t="s">
        <v>997</v>
      </c>
      <c r="J197" s="19"/>
      <c r="K197" s="19" t="s">
        <v>391</v>
      </c>
      <c r="L197" s="19" t="s">
        <v>2551</v>
      </c>
      <c r="M197" s="22" t="s">
        <v>26</v>
      </c>
      <c r="N197" s="22" t="s">
        <v>556</v>
      </c>
      <c r="O197" s="19" t="s">
        <v>2552</v>
      </c>
      <c r="P197" s="19" t="s">
        <v>392</v>
      </c>
      <c r="Q197" s="19" t="s">
        <v>427</v>
      </c>
      <c r="R197" s="19" t="s">
        <v>571</v>
      </c>
      <c r="S197" s="19" t="s">
        <v>2553</v>
      </c>
      <c r="T197" s="19" t="s">
        <v>361</v>
      </c>
      <c r="U197" s="19" t="s">
        <v>1418</v>
      </c>
      <c r="V197" s="19" t="s">
        <v>396</v>
      </c>
      <c r="W197" s="19"/>
      <c r="X197" s="19"/>
      <c r="Y197" s="19"/>
      <c r="Z197" s="19" t="s">
        <v>2554</v>
      </c>
      <c r="AA197" s="19" t="s">
        <v>375</v>
      </c>
      <c r="AB197" s="19" t="s">
        <v>2555</v>
      </c>
      <c r="AC197" s="19" t="s">
        <v>2556</v>
      </c>
      <c r="AD197" s="19" t="s">
        <v>2557</v>
      </c>
      <c r="AE197" s="19" t="s">
        <v>26</v>
      </c>
      <c r="AF197" s="19" t="s">
        <v>556</v>
      </c>
      <c r="AG197" s="19" t="s">
        <v>556</v>
      </c>
      <c r="AX197" s="19" t="str">
        <f t="shared" si="3"/>
        <v>2018-09-02</v>
      </c>
    </row>
    <row r="198" spans="1:50" ht="15">
      <c r="A198" s="19" t="s">
        <v>2558</v>
      </c>
      <c r="B198" s="21" t="s">
        <v>2559</v>
      </c>
      <c r="C198" s="21" t="s">
        <v>385</v>
      </c>
      <c r="D198" s="19" t="s">
        <v>386</v>
      </c>
      <c r="E198" s="19" t="s">
        <v>361</v>
      </c>
      <c r="F198" s="19" t="s">
        <v>1006</v>
      </c>
      <c r="G198" s="19" t="s">
        <v>2560</v>
      </c>
      <c r="H198" s="19" t="s">
        <v>2561</v>
      </c>
      <c r="I198" s="19" t="s">
        <v>427</v>
      </c>
      <c r="J198" s="19"/>
      <c r="K198" s="19" t="s">
        <v>391</v>
      </c>
      <c r="L198" s="19" t="s">
        <v>2562</v>
      </c>
      <c r="M198" s="22" t="s">
        <v>26</v>
      </c>
      <c r="N198" s="22" t="s">
        <v>556</v>
      </c>
      <c r="O198" s="19"/>
      <c r="P198" s="19" t="s">
        <v>392</v>
      </c>
      <c r="Q198" s="19" t="s">
        <v>427</v>
      </c>
      <c r="R198" s="19" t="s">
        <v>370</v>
      </c>
      <c r="S198" s="19" t="s">
        <v>2563</v>
      </c>
      <c r="T198" s="19" t="s">
        <v>361</v>
      </c>
      <c r="U198" s="19" t="s">
        <v>2564</v>
      </c>
      <c r="V198" s="19" t="s">
        <v>396</v>
      </c>
      <c r="W198" s="19"/>
      <c r="X198" s="19"/>
      <c r="Y198" s="19"/>
      <c r="Z198" s="19" t="s">
        <v>2565</v>
      </c>
      <c r="AA198" s="19" t="s">
        <v>375</v>
      </c>
      <c r="AB198" s="19" t="s">
        <v>2566</v>
      </c>
      <c r="AC198" s="19" t="s">
        <v>2567</v>
      </c>
      <c r="AD198" s="19" t="s">
        <v>2568</v>
      </c>
      <c r="AE198" s="19" t="s">
        <v>26</v>
      </c>
      <c r="AF198" s="19" t="s">
        <v>556</v>
      </c>
      <c r="AG198" s="19" t="s">
        <v>556</v>
      </c>
      <c r="AX198" s="19" t="str">
        <f t="shared" si="3"/>
        <v>2018-09-02</v>
      </c>
    </row>
    <row r="199" spans="1:50" ht="15">
      <c r="A199" s="19" t="s">
        <v>2569</v>
      </c>
      <c r="B199" s="21" t="s">
        <v>2570</v>
      </c>
      <c r="C199" s="21" t="s">
        <v>612</v>
      </c>
      <c r="D199" s="19" t="s">
        <v>386</v>
      </c>
      <c r="E199" s="19" t="s">
        <v>361</v>
      </c>
      <c r="F199" s="19" t="s">
        <v>870</v>
      </c>
      <c r="G199" s="19" t="s">
        <v>871</v>
      </c>
      <c r="H199" s="19" t="s">
        <v>872</v>
      </c>
      <c r="I199" s="19"/>
      <c r="J199" s="19" t="s">
        <v>381</v>
      </c>
      <c r="K199" s="19" t="s">
        <v>601</v>
      </c>
      <c r="L199" s="19" t="s">
        <v>556</v>
      </c>
      <c r="M199" s="22" t="s">
        <v>26</v>
      </c>
      <c r="N199" s="22" t="s">
        <v>556</v>
      </c>
      <c r="O199" s="19"/>
      <c r="P199" s="19"/>
      <c r="Q199" s="19"/>
      <c r="R199" s="19" t="s">
        <v>370</v>
      </c>
      <c r="S199" s="19"/>
      <c r="T199" s="19"/>
      <c r="U199" s="19" t="s">
        <v>877</v>
      </c>
      <c r="V199" s="19" t="s">
        <v>396</v>
      </c>
      <c r="W199" s="19"/>
      <c r="X199" s="19"/>
      <c r="Y199" s="19"/>
      <c r="Z199" s="19" t="s">
        <v>2571</v>
      </c>
      <c r="AA199" s="19" t="s">
        <v>375</v>
      </c>
      <c r="AB199" s="19" t="s">
        <v>2572</v>
      </c>
      <c r="AC199" s="19" t="s">
        <v>1680</v>
      </c>
      <c r="AD199" s="19" t="s">
        <v>2573</v>
      </c>
      <c r="AE199" s="19" t="s">
        <v>26</v>
      </c>
      <c r="AF199" s="19" t="s">
        <v>556</v>
      </c>
      <c r="AG199" s="19" t="s">
        <v>556</v>
      </c>
      <c r="AX199" s="19" t="str">
        <f t="shared" si="3"/>
        <v>2018-09-02</v>
      </c>
    </row>
    <row r="200" spans="1:50" ht="15">
      <c r="A200" s="19" t="s">
        <v>61</v>
      </c>
      <c r="B200" s="21" t="s">
        <v>2574</v>
      </c>
      <c r="C200" s="21" t="s">
        <v>385</v>
      </c>
      <c r="D200" s="19" t="s">
        <v>386</v>
      </c>
      <c r="E200" s="19" t="s">
        <v>361</v>
      </c>
      <c r="F200" s="19" t="s">
        <v>530</v>
      </c>
      <c r="G200" s="19" t="s">
        <v>1187</v>
      </c>
      <c r="H200" s="19" t="s">
        <v>1188</v>
      </c>
      <c r="I200" s="19" t="s">
        <v>2575</v>
      </c>
      <c r="J200" s="19"/>
      <c r="K200" s="19" t="s">
        <v>391</v>
      </c>
      <c r="L200" s="19" t="s">
        <v>766</v>
      </c>
      <c r="M200" s="22" t="s">
        <v>23</v>
      </c>
      <c r="N200" s="22" t="s">
        <v>684</v>
      </c>
      <c r="O200" s="19" t="s">
        <v>2576</v>
      </c>
      <c r="P200" s="19" t="s">
        <v>392</v>
      </c>
      <c r="Q200" s="19" t="s">
        <v>393</v>
      </c>
      <c r="R200" s="19" t="s">
        <v>370</v>
      </c>
      <c r="S200" s="19" t="s">
        <v>2577</v>
      </c>
      <c r="T200" s="19" t="s">
        <v>361</v>
      </c>
      <c r="U200" s="19" t="s">
        <v>1191</v>
      </c>
      <c r="V200" s="19" t="s">
        <v>396</v>
      </c>
      <c r="W200" s="19"/>
      <c r="X200" s="19"/>
      <c r="Y200" s="19"/>
      <c r="Z200" s="19" t="s">
        <v>2578</v>
      </c>
      <c r="AA200" s="19" t="s">
        <v>375</v>
      </c>
      <c r="AB200" s="19" t="s">
        <v>2579</v>
      </c>
      <c r="AC200" s="19" t="s">
        <v>1195</v>
      </c>
      <c r="AD200" s="19" t="s">
        <v>2580</v>
      </c>
      <c r="AE200" s="19" t="s">
        <v>23</v>
      </c>
      <c r="AF200" s="19" t="s">
        <v>766</v>
      </c>
      <c r="AG200" s="19" t="s">
        <v>766</v>
      </c>
      <c r="AX200" s="19" t="str">
        <f t="shared" si="3"/>
        <v>2018-09-02</v>
      </c>
    </row>
    <row r="201" spans="1:50" ht="15">
      <c r="A201" s="19" t="s">
        <v>142</v>
      </c>
      <c r="B201" s="21" t="s">
        <v>2581</v>
      </c>
      <c r="C201" s="21" t="s">
        <v>359</v>
      </c>
      <c r="D201" s="19" t="s">
        <v>360</v>
      </c>
      <c r="E201" s="19" t="s">
        <v>361</v>
      </c>
      <c r="F201" s="19" t="s">
        <v>1006</v>
      </c>
      <c r="G201" s="19" t="s">
        <v>2560</v>
      </c>
      <c r="H201" s="19" t="s">
        <v>2561</v>
      </c>
      <c r="I201" s="19" t="s">
        <v>423</v>
      </c>
      <c r="J201" s="19"/>
      <c r="K201" s="19" t="s">
        <v>391</v>
      </c>
      <c r="L201" s="19" t="s">
        <v>2582</v>
      </c>
      <c r="M201" s="22" t="s">
        <v>26</v>
      </c>
      <c r="N201" s="22" t="s">
        <v>556</v>
      </c>
      <c r="O201" s="19"/>
      <c r="P201" s="19" t="s">
        <v>392</v>
      </c>
      <c r="Q201" s="19" t="s">
        <v>393</v>
      </c>
      <c r="R201" s="19" t="s">
        <v>370</v>
      </c>
      <c r="S201" s="19" t="s">
        <v>2583</v>
      </c>
      <c r="T201" s="19" t="s">
        <v>361</v>
      </c>
      <c r="U201" s="19" t="s">
        <v>2564</v>
      </c>
      <c r="V201" s="19" t="s">
        <v>1086</v>
      </c>
      <c r="W201" s="19"/>
      <c r="X201" s="19"/>
      <c r="Y201" s="19"/>
      <c r="Z201" s="19" t="s">
        <v>2584</v>
      </c>
      <c r="AA201" s="19" t="s">
        <v>375</v>
      </c>
      <c r="AB201" s="19" t="s">
        <v>2585</v>
      </c>
      <c r="AC201" s="19" t="s">
        <v>2586</v>
      </c>
      <c r="AD201" s="19" t="s">
        <v>2587</v>
      </c>
      <c r="AE201" s="22" t="s">
        <v>26</v>
      </c>
      <c r="AF201" s="22" t="s">
        <v>556</v>
      </c>
      <c r="AG201" s="22" t="s">
        <v>556</v>
      </c>
      <c r="AX201" s="19" t="str">
        <f t="shared" si="3"/>
        <v>2018-09-02</v>
      </c>
    </row>
    <row r="202" spans="1:50" ht="15">
      <c r="A202" s="19" t="s">
        <v>147</v>
      </c>
      <c r="B202" s="21" t="s">
        <v>2588</v>
      </c>
      <c r="C202" s="21" t="s">
        <v>583</v>
      </c>
      <c r="D202" s="19" t="s">
        <v>360</v>
      </c>
      <c r="E202" s="19" t="s">
        <v>361</v>
      </c>
      <c r="F202" s="19" t="s">
        <v>598</v>
      </c>
      <c r="G202" s="19" t="s">
        <v>2589</v>
      </c>
      <c r="H202" s="19" t="s">
        <v>2590</v>
      </c>
      <c r="I202" s="19" t="s">
        <v>997</v>
      </c>
      <c r="J202" s="19"/>
      <c r="K202" s="19" t="s">
        <v>391</v>
      </c>
      <c r="L202" s="19" t="s">
        <v>2591</v>
      </c>
      <c r="M202" s="22" t="s">
        <v>1026</v>
      </c>
      <c r="N202" s="22" t="s">
        <v>1027</v>
      </c>
      <c r="O202" s="19"/>
      <c r="P202" s="19" t="s">
        <v>392</v>
      </c>
      <c r="Q202" s="19" t="s">
        <v>393</v>
      </c>
      <c r="R202" s="19" t="s">
        <v>571</v>
      </c>
      <c r="S202" s="19" t="s">
        <v>2592</v>
      </c>
      <c r="T202" s="19" t="s">
        <v>361</v>
      </c>
      <c r="U202" s="19" t="s">
        <v>2593</v>
      </c>
      <c r="V202" s="19" t="s">
        <v>396</v>
      </c>
      <c r="W202" s="19"/>
      <c r="X202" s="19"/>
      <c r="Y202" s="19"/>
      <c r="Z202" s="19" t="s">
        <v>2594</v>
      </c>
      <c r="AA202" s="19" t="s">
        <v>375</v>
      </c>
      <c r="AB202" s="19" t="s">
        <v>2595</v>
      </c>
      <c r="AC202" s="19" t="s">
        <v>2596</v>
      </c>
      <c r="AD202" s="19" t="s">
        <v>2597</v>
      </c>
      <c r="AE202" s="19" t="s">
        <v>26</v>
      </c>
      <c r="AF202" s="19" t="s">
        <v>556</v>
      </c>
      <c r="AG202" s="19" t="s">
        <v>556</v>
      </c>
      <c r="AX202" s="19" t="str">
        <f t="shared" si="3"/>
        <v>2018-09-02</v>
      </c>
    </row>
    <row r="203" spans="1:50" ht="15">
      <c r="A203" s="19" t="s">
        <v>2598</v>
      </c>
      <c r="B203" s="21" t="s">
        <v>2599</v>
      </c>
      <c r="C203" s="21" t="s">
        <v>359</v>
      </c>
      <c r="D203" s="19" t="s">
        <v>360</v>
      </c>
      <c r="E203" s="19" t="s">
        <v>361</v>
      </c>
      <c r="F203" s="19" t="s">
        <v>850</v>
      </c>
      <c r="G203" s="19" t="s">
        <v>2600</v>
      </c>
      <c r="H203" s="19" t="s">
        <v>2601</v>
      </c>
      <c r="I203" s="19"/>
      <c r="J203" s="19" t="s">
        <v>365</v>
      </c>
      <c r="K203" s="19" t="s">
        <v>366</v>
      </c>
      <c r="L203" s="19" t="s">
        <v>2602</v>
      </c>
      <c r="M203" s="22" t="s">
        <v>11</v>
      </c>
      <c r="N203" s="22" t="s">
        <v>517</v>
      </c>
      <c r="O203" s="19"/>
      <c r="P203" s="19" t="s">
        <v>369</v>
      </c>
      <c r="Q203" s="19" t="s">
        <v>447</v>
      </c>
      <c r="R203" s="19" t="s">
        <v>370</v>
      </c>
      <c r="S203" s="19" t="s">
        <v>2603</v>
      </c>
      <c r="T203" s="19" t="s">
        <v>361</v>
      </c>
      <c r="U203" s="19" t="s">
        <v>2604</v>
      </c>
      <c r="V203" s="19"/>
      <c r="W203" s="19"/>
      <c r="X203" s="19"/>
      <c r="Y203" s="19" t="s">
        <v>2605</v>
      </c>
      <c r="Z203" s="19" t="s">
        <v>2606</v>
      </c>
      <c r="AA203" s="19" t="s">
        <v>375</v>
      </c>
      <c r="AB203" s="19" t="s">
        <v>2607</v>
      </c>
      <c r="AC203" s="19" t="s">
        <v>2608</v>
      </c>
      <c r="AD203" s="19" t="s">
        <v>2609</v>
      </c>
      <c r="AE203" s="19" t="s">
        <v>19</v>
      </c>
      <c r="AF203" s="19" t="s">
        <v>368</v>
      </c>
      <c r="AG203" s="19" t="s">
        <v>368</v>
      </c>
      <c r="AX203" s="19" t="str">
        <f t="shared" si="3"/>
        <v>2018-09-02</v>
      </c>
    </row>
    <row r="204" spans="1:50" ht="15">
      <c r="A204" s="19" t="s">
        <v>2610</v>
      </c>
      <c r="B204" s="21" t="s">
        <v>2611</v>
      </c>
      <c r="C204" s="21" t="s">
        <v>497</v>
      </c>
      <c r="D204" s="19" t="s">
        <v>386</v>
      </c>
      <c r="E204" s="19" t="s">
        <v>361</v>
      </c>
      <c r="F204" s="19" t="s">
        <v>629</v>
      </c>
      <c r="G204" s="19" t="s">
        <v>1108</v>
      </c>
      <c r="H204" s="19" t="s">
        <v>1109</v>
      </c>
      <c r="I204" s="19"/>
      <c r="J204" s="19" t="s">
        <v>365</v>
      </c>
      <c r="K204" s="19" t="s">
        <v>366</v>
      </c>
      <c r="L204" s="19" t="s">
        <v>2612</v>
      </c>
      <c r="M204" s="22" t="s">
        <v>26</v>
      </c>
      <c r="N204" s="22" t="s">
        <v>556</v>
      </c>
      <c r="O204" s="19"/>
      <c r="P204" s="19" t="s">
        <v>369</v>
      </c>
      <c r="Q204" s="19" t="s">
        <v>447</v>
      </c>
      <c r="R204" s="19" t="s">
        <v>370</v>
      </c>
      <c r="S204" s="19" t="s">
        <v>2613</v>
      </c>
      <c r="T204" s="19" t="s">
        <v>361</v>
      </c>
      <c r="U204" s="19" t="s">
        <v>1113</v>
      </c>
      <c r="V204" s="19"/>
      <c r="W204" s="19"/>
      <c r="X204" s="19"/>
      <c r="Y204" s="19" t="s">
        <v>2614</v>
      </c>
      <c r="Z204" s="19" t="s">
        <v>2615</v>
      </c>
      <c r="AA204" s="19" t="s">
        <v>375</v>
      </c>
      <c r="AB204" s="19" t="s">
        <v>2616</v>
      </c>
      <c r="AC204" s="19" t="s">
        <v>2617</v>
      </c>
      <c r="AD204" s="19" t="s">
        <v>2618</v>
      </c>
      <c r="AE204" s="19" t="s">
        <v>26</v>
      </c>
      <c r="AF204" s="19" t="s">
        <v>556</v>
      </c>
      <c r="AG204" s="19" t="s">
        <v>556</v>
      </c>
      <c r="AX204" s="19" t="str">
        <f t="shared" si="3"/>
        <v>2018-09-02</v>
      </c>
    </row>
    <row r="205" spans="1:50" ht="15">
      <c r="A205" s="19" t="s">
        <v>2619</v>
      </c>
      <c r="B205" s="21" t="s">
        <v>2620</v>
      </c>
      <c r="C205" s="21" t="s">
        <v>842</v>
      </c>
      <c r="D205" s="19" t="s">
        <v>386</v>
      </c>
      <c r="E205" s="19" t="s">
        <v>529</v>
      </c>
      <c r="F205" s="19" t="s">
        <v>981</v>
      </c>
      <c r="G205" s="19" t="s">
        <v>2621</v>
      </c>
      <c r="H205" s="19" t="s">
        <v>2622</v>
      </c>
      <c r="I205" s="19" t="s">
        <v>1230</v>
      </c>
      <c r="J205" s="19"/>
      <c r="K205" s="19" t="s">
        <v>391</v>
      </c>
      <c r="L205" s="19" t="s">
        <v>2623</v>
      </c>
      <c r="M205" s="22" t="s">
        <v>26</v>
      </c>
      <c r="N205" s="22" t="s">
        <v>556</v>
      </c>
      <c r="O205" s="19"/>
      <c r="P205" s="19" t="s">
        <v>392</v>
      </c>
      <c r="Q205" s="19" t="s">
        <v>393</v>
      </c>
      <c r="R205" s="19" t="s">
        <v>370</v>
      </c>
      <c r="S205" s="19" t="s">
        <v>2624</v>
      </c>
      <c r="T205" s="19" t="s">
        <v>361</v>
      </c>
      <c r="U205" s="19" t="s">
        <v>2625</v>
      </c>
      <c r="V205" s="19" t="s">
        <v>760</v>
      </c>
      <c r="W205" s="19"/>
      <c r="X205" s="19"/>
      <c r="Y205" s="19"/>
      <c r="Z205" s="19" t="s">
        <v>2626</v>
      </c>
      <c r="AA205" s="19" t="s">
        <v>375</v>
      </c>
      <c r="AB205" s="19" t="s">
        <v>2627</v>
      </c>
      <c r="AC205" s="19" t="s">
        <v>2628</v>
      </c>
      <c r="AD205" s="19" t="s">
        <v>2629</v>
      </c>
      <c r="AE205" s="19" t="s">
        <v>26</v>
      </c>
      <c r="AF205" s="19" t="s">
        <v>1386</v>
      </c>
      <c r="AG205" s="19" t="s">
        <v>1386</v>
      </c>
      <c r="AX205" s="19" t="str">
        <f t="shared" si="3"/>
        <v>2018-09-02</v>
      </c>
    </row>
    <row r="206" spans="1:50" ht="15">
      <c r="A206" s="19" t="s">
        <v>78</v>
      </c>
      <c r="B206" s="21" t="s">
        <v>2630</v>
      </c>
      <c r="C206" s="21" t="s">
        <v>583</v>
      </c>
      <c r="D206" s="19" t="s">
        <v>360</v>
      </c>
      <c r="E206" s="19" t="s">
        <v>361</v>
      </c>
      <c r="F206" s="19" t="s">
        <v>598</v>
      </c>
      <c r="G206" s="19" t="s">
        <v>2631</v>
      </c>
      <c r="H206" s="19" t="s">
        <v>2632</v>
      </c>
      <c r="I206" s="19" t="s">
        <v>997</v>
      </c>
      <c r="J206" s="19"/>
      <c r="K206" s="19" t="s">
        <v>391</v>
      </c>
      <c r="L206" s="19" t="s">
        <v>2633</v>
      </c>
      <c r="M206" s="22" t="s">
        <v>22</v>
      </c>
      <c r="N206" s="22" t="s">
        <v>1974</v>
      </c>
      <c r="O206" s="19"/>
      <c r="P206" s="19" t="s">
        <v>392</v>
      </c>
      <c r="Q206" s="19" t="s">
        <v>427</v>
      </c>
      <c r="R206" s="19" t="s">
        <v>370</v>
      </c>
      <c r="S206" s="19" t="s">
        <v>2634</v>
      </c>
      <c r="T206" s="19" t="s">
        <v>361</v>
      </c>
      <c r="U206" s="19" t="s">
        <v>2635</v>
      </c>
      <c r="V206" s="19" t="s">
        <v>2121</v>
      </c>
      <c r="W206" s="19"/>
      <c r="X206" s="19"/>
      <c r="Y206" s="19"/>
      <c r="Z206" s="19" t="s">
        <v>2636</v>
      </c>
      <c r="AA206" s="19" t="s">
        <v>375</v>
      </c>
      <c r="AB206" s="19" t="s">
        <v>2637</v>
      </c>
      <c r="AC206" s="19" t="s">
        <v>2638</v>
      </c>
      <c r="AD206" s="19" t="s">
        <v>2639</v>
      </c>
      <c r="AE206" s="19" t="s">
        <v>22</v>
      </c>
      <c r="AF206" s="19" t="s">
        <v>2640</v>
      </c>
      <c r="AG206" s="19" t="s">
        <v>2641</v>
      </c>
      <c r="AX206" s="19" t="str">
        <f t="shared" si="3"/>
        <v>2018-09-02</v>
      </c>
    </row>
    <row r="207" spans="1:50" ht="15">
      <c r="A207" s="19" t="s">
        <v>126</v>
      </c>
      <c r="B207" s="21" t="s">
        <v>2642</v>
      </c>
      <c r="C207" s="21" t="s">
        <v>385</v>
      </c>
      <c r="D207" s="19" t="s">
        <v>386</v>
      </c>
      <c r="E207" s="19" t="s">
        <v>361</v>
      </c>
      <c r="F207" s="19" t="s">
        <v>404</v>
      </c>
      <c r="G207" s="19" t="s">
        <v>971</v>
      </c>
      <c r="H207" s="19" t="s">
        <v>972</v>
      </c>
      <c r="I207" s="19"/>
      <c r="J207" s="19" t="s">
        <v>365</v>
      </c>
      <c r="K207" s="19" t="s">
        <v>366</v>
      </c>
      <c r="L207" s="19" t="s">
        <v>2643</v>
      </c>
      <c r="M207" s="22" t="s">
        <v>4</v>
      </c>
      <c r="N207" s="22" t="s">
        <v>670</v>
      </c>
      <c r="O207" s="19"/>
      <c r="P207" s="19" t="s">
        <v>369</v>
      </c>
      <c r="Q207" s="19" t="s">
        <v>393</v>
      </c>
      <c r="R207" s="19" t="s">
        <v>370</v>
      </c>
      <c r="S207" s="19" t="s">
        <v>2644</v>
      </c>
      <c r="T207" s="19" t="s">
        <v>361</v>
      </c>
      <c r="U207" s="19" t="s">
        <v>975</v>
      </c>
      <c r="V207" s="19"/>
      <c r="W207" s="19"/>
      <c r="X207" s="19"/>
      <c r="Y207" s="19" t="s">
        <v>2645</v>
      </c>
      <c r="Z207" s="19" t="s">
        <v>2646</v>
      </c>
      <c r="AA207" s="19" t="s">
        <v>375</v>
      </c>
      <c r="AB207" s="19" t="s">
        <v>2647</v>
      </c>
      <c r="AC207" s="19" t="s">
        <v>978</v>
      </c>
      <c r="AD207" s="19" t="s">
        <v>2648</v>
      </c>
      <c r="AE207" s="19" t="s">
        <v>4</v>
      </c>
      <c r="AF207" s="19" t="s">
        <v>998</v>
      </c>
      <c r="AG207" s="19" t="s">
        <v>998</v>
      </c>
      <c r="AX207" s="19" t="str">
        <f t="shared" si="3"/>
        <v>2018-09-02</v>
      </c>
    </row>
    <row r="208" spans="1:50" ht="15">
      <c r="A208" s="19" t="s">
        <v>2649</v>
      </c>
      <c r="B208" s="21" t="s">
        <v>2650</v>
      </c>
      <c r="C208" s="21" t="s">
        <v>359</v>
      </c>
      <c r="D208" s="19" t="s">
        <v>360</v>
      </c>
      <c r="E208" s="19" t="s">
        <v>361</v>
      </c>
      <c r="F208" s="19" t="s">
        <v>641</v>
      </c>
      <c r="G208" s="19" t="s">
        <v>642</v>
      </c>
      <c r="H208" s="19" t="s">
        <v>643</v>
      </c>
      <c r="I208" s="19"/>
      <c r="J208" s="19" t="s">
        <v>365</v>
      </c>
      <c r="K208" s="19" t="s">
        <v>366</v>
      </c>
      <c r="L208" s="19" t="s">
        <v>390</v>
      </c>
      <c r="M208" s="22" t="s">
        <v>12</v>
      </c>
      <c r="N208" s="22" t="s">
        <v>390</v>
      </c>
      <c r="O208" s="19"/>
      <c r="P208" s="19" t="s">
        <v>369</v>
      </c>
      <c r="Q208" s="19" t="s">
        <v>447</v>
      </c>
      <c r="R208" s="19" t="s">
        <v>370</v>
      </c>
      <c r="S208" s="19" t="s">
        <v>2651</v>
      </c>
      <c r="T208" s="19" t="s">
        <v>361</v>
      </c>
      <c r="U208" s="19" t="s">
        <v>648</v>
      </c>
      <c r="V208" s="19"/>
      <c r="W208" s="19"/>
      <c r="X208" s="19"/>
      <c r="Y208" s="19" t="s">
        <v>2652</v>
      </c>
      <c r="Z208" s="19" t="s">
        <v>2653</v>
      </c>
      <c r="AA208" s="19" t="s">
        <v>375</v>
      </c>
      <c r="AB208" s="19" t="s">
        <v>2654</v>
      </c>
      <c r="AC208" s="19" t="s">
        <v>2655</v>
      </c>
      <c r="AD208" s="19" t="s">
        <v>2656</v>
      </c>
      <c r="AE208" s="19" t="s">
        <v>12</v>
      </c>
      <c r="AF208" s="19" t="s">
        <v>401</v>
      </c>
      <c r="AG208" s="19" t="s">
        <v>401</v>
      </c>
      <c r="AX208" s="19" t="str">
        <f t="shared" si="3"/>
        <v>2018-09-02</v>
      </c>
    </row>
    <row r="209" spans="1:50" ht="15">
      <c r="A209" s="19" t="s">
        <v>2657</v>
      </c>
      <c r="B209" s="21" t="s">
        <v>2658</v>
      </c>
      <c r="C209" s="21" t="s">
        <v>359</v>
      </c>
      <c r="D209" s="19" t="s">
        <v>360</v>
      </c>
      <c r="E209" s="19" t="s">
        <v>361</v>
      </c>
      <c r="F209" s="19" t="s">
        <v>680</v>
      </c>
      <c r="G209" s="19" t="s">
        <v>2659</v>
      </c>
      <c r="H209" s="19" t="s">
        <v>2660</v>
      </c>
      <c r="I209" s="19"/>
      <c r="J209" s="19" t="s">
        <v>365</v>
      </c>
      <c r="K209" s="19" t="s">
        <v>366</v>
      </c>
      <c r="L209" s="19" t="s">
        <v>2661</v>
      </c>
      <c r="M209" s="22" t="s">
        <v>23</v>
      </c>
      <c r="N209" s="22" t="s">
        <v>502</v>
      </c>
      <c r="O209" s="19"/>
      <c r="P209" s="19" t="s">
        <v>369</v>
      </c>
      <c r="Q209" s="19"/>
      <c r="R209" s="19" t="s">
        <v>370</v>
      </c>
      <c r="S209" s="19" t="s">
        <v>2662</v>
      </c>
      <c r="T209" s="19" t="s">
        <v>361</v>
      </c>
      <c r="U209" s="19" t="s">
        <v>2663</v>
      </c>
      <c r="V209" s="19"/>
      <c r="W209" s="19"/>
      <c r="X209" s="19"/>
      <c r="Y209" s="19" t="s">
        <v>2664</v>
      </c>
      <c r="Z209" s="19" t="s">
        <v>2665</v>
      </c>
      <c r="AA209" s="19" t="s">
        <v>375</v>
      </c>
      <c r="AB209" s="19" t="s">
        <v>2666</v>
      </c>
      <c r="AC209" s="19" t="s">
        <v>2667</v>
      </c>
      <c r="AD209" s="19" t="s">
        <v>2666</v>
      </c>
      <c r="AE209" s="19" t="s">
        <v>23</v>
      </c>
      <c r="AF209" s="19" t="s">
        <v>511</v>
      </c>
      <c r="AG209" s="19" t="s">
        <v>511</v>
      </c>
      <c r="AX209" s="19" t="str">
        <f t="shared" si="3"/>
        <v>2018-09-02</v>
      </c>
    </row>
    <row r="210" spans="1:50" ht="15">
      <c r="A210" s="19" t="s">
        <v>2668</v>
      </c>
      <c r="B210" s="21" t="s">
        <v>2669</v>
      </c>
      <c r="C210" s="21" t="s">
        <v>497</v>
      </c>
      <c r="D210" s="19" t="s">
        <v>386</v>
      </c>
      <c r="E210" s="19" t="s">
        <v>361</v>
      </c>
      <c r="F210" s="19" t="s">
        <v>2530</v>
      </c>
      <c r="G210" s="19" t="s">
        <v>2670</v>
      </c>
      <c r="H210" s="19" t="s">
        <v>2671</v>
      </c>
      <c r="I210" s="19" t="s">
        <v>997</v>
      </c>
      <c r="J210" s="19"/>
      <c r="K210" s="19" t="s">
        <v>391</v>
      </c>
      <c r="L210" s="19" t="s">
        <v>2672</v>
      </c>
      <c r="M210" s="22" t="s">
        <v>26</v>
      </c>
      <c r="N210" s="22" t="s">
        <v>556</v>
      </c>
      <c r="O210" s="19"/>
      <c r="P210" s="19" t="s">
        <v>392</v>
      </c>
      <c r="Q210" s="19" t="s">
        <v>2673</v>
      </c>
      <c r="R210" s="19" t="s">
        <v>370</v>
      </c>
      <c r="S210" s="19" t="s">
        <v>2674</v>
      </c>
      <c r="T210" s="19" t="s">
        <v>361</v>
      </c>
      <c r="U210" s="19" t="s">
        <v>2675</v>
      </c>
      <c r="V210" s="19" t="s">
        <v>396</v>
      </c>
      <c r="W210" s="19"/>
      <c r="X210" s="19"/>
      <c r="Y210" s="19" t="s">
        <v>2676</v>
      </c>
      <c r="Z210" s="19" t="s">
        <v>2677</v>
      </c>
      <c r="AA210" s="19" t="s">
        <v>375</v>
      </c>
      <c r="AB210" s="19" t="s">
        <v>2678</v>
      </c>
      <c r="AC210" s="19" t="s">
        <v>2679</v>
      </c>
      <c r="AD210" s="19" t="s">
        <v>2680</v>
      </c>
      <c r="AE210" s="19" t="s">
        <v>26</v>
      </c>
      <c r="AF210" s="19" t="s">
        <v>556</v>
      </c>
      <c r="AG210" s="19" t="s">
        <v>556</v>
      </c>
      <c r="AX210" s="19" t="str">
        <f t="shared" si="3"/>
        <v>2018-09-02</v>
      </c>
    </row>
    <row r="211" spans="1:50" ht="15">
      <c r="A211" s="19" t="s">
        <v>92</v>
      </c>
      <c r="B211" s="21" t="s">
        <v>2681</v>
      </c>
      <c r="C211" s="21" t="s">
        <v>385</v>
      </c>
      <c r="D211" s="19" t="s">
        <v>386</v>
      </c>
      <c r="E211" s="19" t="s">
        <v>361</v>
      </c>
      <c r="F211" s="19" t="s">
        <v>598</v>
      </c>
      <c r="G211" s="19" t="s">
        <v>2631</v>
      </c>
      <c r="H211" s="19" t="s">
        <v>2632</v>
      </c>
      <c r="I211" s="19" t="s">
        <v>997</v>
      </c>
      <c r="J211" s="19"/>
      <c r="K211" s="19" t="s">
        <v>391</v>
      </c>
      <c r="L211" s="19" t="s">
        <v>2682</v>
      </c>
      <c r="M211" s="22" t="s">
        <v>700</v>
      </c>
      <c r="N211" s="22" t="s">
        <v>699</v>
      </c>
      <c r="O211" s="19"/>
      <c r="P211" s="19" t="s">
        <v>392</v>
      </c>
      <c r="Q211" s="19" t="s">
        <v>427</v>
      </c>
      <c r="R211" s="19" t="s">
        <v>370</v>
      </c>
      <c r="S211" s="19" t="s">
        <v>2683</v>
      </c>
      <c r="T211" s="19" t="s">
        <v>361</v>
      </c>
      <c r="U211" s="19" t="s">
        <v>2635</v>
      </c>
      <c r="V211" s="19" t="s">
        <v>760</v>
      </c>
      <c r="W211" s="19"/>
      <c r="X211" s="19"/>
      <c r="Y211" s="19"/>
      <c r="Z211" s="19" t="s">
        <v>2684</v>
      </c>
      <c r="AA211" s="19" t="s">
        <v>375</v>
      </c>
      <c r="AB211" s="19" t="s">
        <v>2685</v>
      </c>
      <c r="AC211" s="19" t="s">
        <v>2638</v>
      </c>
      <c r="AD211" s="19" t="s">
        <v>2686</v>
      </c>
      <c r="AE211" s="19" t="s">
        <v>10</v>
      </c>
      <c r="AF211" s="19" t="s">
        <v>707</v>
      </c>
      <c r="AG211" s="19" t="s">
        <v>2326</v>
      </c>
      <c r="AX211" s="19" t="str">
        <f t="shared" si="3"/>
        <v>2018-09-02</v>
      </c>
    </row>
    <row r="212" spans="1:50" ht="15">
      <c r="A212" s="19" t="s">
        <v>2687</v>
      </c>
      <c r="B212" s="21" t="s">
        <v>2688</v>
      </c>
      <c r="C212" s="21" t="s">
        <v>528</v>
      </c>
      <c r="D212" s="19" t="s">
        <v>360</v>
      </c>
      <c r="E212" s="19" t="s">
        <v>529</v>
      </c>
      <c r="F212" s="19" t="s">
        <v>420</v>
      </c>
      <c r="G212" s="19" t="s">
        <v>2689</v>
      </c>
      <c r="H212" s="19" t="s">
        <v>2690</v>
      </c>
      <c r="I212" s="19" t="s">
        <v>1469</v>
      </c>
      <c r="J212" s="19"/>
      <c r="K212" s="19" t="s">
        <v>424</v>
      </c>
      <c r="L212" s="19" t="s">
        <v>2691</v>
      </c>
      <c r="M212" s="22" t="s">
        <v>13</v>
      </c>
      <c r="N212" s="22" t="s">
        <v>2692</v>
      </c>
      <c r="O212" s="19"/>
      <c r="P212" s="19" t="s">
        <v>426</v>
      </c>
      <c r="Q212" s="19" t="s">
        <v>427</v>
      </c>
      <c r="R212" s="19" t="s">
        <v>571</v>
      </c>
      <c r="S212" s="19"/>
      <c r="T212" s="19"/>
      <c r="U212" s="19" t="s">
        <v>2693</v>
      </c>
      <c r="V212" s="19" t="s">
        <v>1086</v>
      </c>
      <c r="W212" s="19"/>
      <c r="X212" s="19"/>
      <c r="Y212" s="19"/>
      <c r="Z212" s="19" t="s">
        <v>2694</v>
      </c>
      <c r="AA212" s="19" t="s">
        <v>430</v>
      </c>
      <c r="AB212" s="19" t="s">
        <v>2695</v>
      </c>
      <c r="AC212" s="19" t="s">
        <v>2696</v>
      </c>
      <c r="AD212" s="19" t="s">
        <v>2697</v>
      </c>
      <c r="AE212" s="19" t="s">
        <v>13</v>
      </c>
      <c r="AF212" s="19" t="s">
        <v>1714</v>
      </c>
      <c r="AG212" s="19" t="s">
        <v>1714</v>
      </c>
      <c r="AX212" s="19" t="str">
        <f t="shared" si="3"/>
        <v>2018-09-02</v>
      </c>
    </row>
    <row r="213" spans="1:50" ht="15">
      <c r="A213" s="19" t="s">
        <v>2698</v>
      </c>
      <c r="B213" s="21" t="s">
        <v>2699</v>
      </c>
      <c r="C213" s="21" t="s">
        <v>2700</v>
      </c>
      <c r="D213" s="19" t="s">
        <v>360</v>
      </c>
      <c r="E213" s="19" t="s">
        <v>361</v>
      </c>
      <c r="F213" s="19" t="s">
        <v>584</v>
      </c>
      <c r="G213" s="19" t="s">
        <v>2701</v>
      </c>
      <c r="H213" s="19" t="s">
        <v>2702</v>
      </c>
      <c r="I213" s="19"/>
      <c r="J213" s="19" t="s">
        <v>381</v>
      </c>
      <c r="K213" s="19" t="s">
        <v>601</v>
      </c>
      <c r="L213" s="19" t="s">
        <v>1917</v>
      </c>
      <c r="M213" s="22" t="s">
        <v>26</v>
      </c>
      <c r="N213" s="22" t="s">
        <v>556</v>
      </c>
      <c r="O213" s="19"/>
      <c r="P213" s="19"/>
      <c r="Q213" s="19"/>
      <c r="R213" s="19" t="s">
        <v>448</v>
      </c>
      <c r="S213" s="19"/>
      <c r="T213" s="19"/>
      <c r="U213" s="19" t="s">
        <v>2703</v>
      </c>
      <c r="V213" s="19" t="s">
        <v>760</v>
      </c>
      <c r="W213" s="19"/>
      <c r="X213" s="19"/>
      <c r="Y213" s="19"/>
      <c r="Z213" s="19" t="s">
        <v>2704</v>
      </c>
      <c r="AA213" s="19" t="s">
        <v>375</v>
      </c>
      <c r="AB213" s="19" t="s">
        <v>2705</v>
      </c>
      <c r="AC213" s="19" t="s">
        <v>2706</v>
      </c>
      <c r="AD213" s="19" t="s">
        <v>2707</v>
      </c>
      <c r="AE213" s="19" t="s">
        <v>26</v>
      </c>
      <c r="AF213" s="19" t="s">
        <v>556</v>
      </c>
      <c r="AG213" s="19" t="s">
        <v>556</v>
      </c>
      <c r="AX213" s="19" t="str">
        <f t="shared" si="3"/>
        <v>2018-09-02</v>
      </c>
    </row>
    <row r="214" spans="1:50" ht="15">
      <c r="A214" s="19" t="s">
        <v>2708</v>
      </c>
      <c r="B214" s="21" t="s">
        <v>2709</v>
      </c>
      <c r="C214" s="21" t="s">
        <v>359</v>
      </c>
      <c r="D214" s="19" t="s">
        <v>360</v>
      </c>
      <c r="E214" s="19" t="s">
        <v>361</v>
      </c>
      <c r="F214" s="19" t="s">
        <v>680</v>
      </c>
      <c r="G214" s="19" t="s">
        <v>2710</v>
      </c>
      <c r="H214" s="19" t="s">
        <v>2711</v>
      </c>
      <c r="I214" s="19" t="s">
        <v>2712</v>
      </c>
      <c r="J214" s="19"/>
      <c r="K214" s="19" t="s">
        <v>424</v>
      </c>
      <c r="L214" s="19" t="s">
        <v>2713</v>
      </c>
      <c r="M214" s="22" t="s">
        <v>19</v>
      </c>
      <c r="N214" s="22" t="s">
        <v>368</v>
      </c>
      <c r="O214" s="19" t="s">
        <v>424</v>
      </c>
      <c r="P214" s="19" t="s">
        <v>426</v>
      </c>
      <c r="Q214" s="19" t="s">
        <v>447</v>
      </c>
      <c r="R214" s="19" t="s">
        <v>370</v>
      </c>
      <c r="S214" s="19"/>
      <c r="T214" s="19"/>
      <c r="U214" s="19" t="s">
        <v>2714</v>
      </c>
      <c r="V214" s="19" t="s">
        <v>2121</v>
      </c>
      <c r="W214" s="19"/>
      <c r="X214" s="19"/>
      <c r="Y214" s="19"/>
      <c r="Z214" s="19" t="s">
        <v>2715</v>
      </c>
      <c r="AA214" s="19" t="s">
        <v>430</v>
      </c>
      <c r="AB214" s="19" t="s">
        <v>2716</v>
      </c>
      <c r="AC214" s="19" t="s">
        <v>2717</v>
      </c>
      <c r="AD214" s="19" t="s">
        <v>2718</v>
      </c>
      <c r="AE214" s="19" t="s">
        <v>19</v>
      </c>
      <c r="AF214" s="19" t="s">
        <v>368</v>
      </c>
      <c r="AG214" s="19" t="s">
        <v>368</v>
      </c>
      <c r="AX214" s="19" t="str">
        <f t="shared" si="3"/>
        <v>2018-09-02</v>
      </c>
    </row>
    <row r="215" spans="1:50" ht="15">
      <c r="A215" s="19" t="s">
        <v>2719</v>
      </c>
      <c r="B215" s="21" t="s">
        <v>2720</v>
      </c>
      <c r="C215" s="21" t="s">
        <v>437</v>
      </c>
      <c r="D215" s="19" t="s">
        <v>360</v>
      </c>
      <c r="E215" s="19" t="s">
        <v>361</v>
      </c>
      <c r="F215" s="19" t="s">
        <v>804</v>
      </c>
      <c r="G215" s="19" t="s">
        <v>2721</v>
      </c>
      <c r="H215" s="19" t="s">
        <v>2722</v>
      </c>
      <c r="I215" s="19" t="s">
        <v>997</v>
      </c>
      <c r="J215" s="19"/>
      <c r="K215" s="19" t="s">
        <v>534</v>
      </c>
      <c r="L215" s="19" t="s">
        <v>1386</v>
      </c>
      <c r="M215" s="22" t="s">
        <v>26</v>
      </c>
      <c r="N215" s="22" t="s">
        <v>2723</v>
      </c>
      <c r="O215" s="19" t="s">
        <v>2724</v>
      </c>
      <c r="P215" s="19" t="s">
        <v>539</v>
      </c>
      <c r="Q215" s="19" t="s">
        <v>427</v>
      </c>
      <c r="R215" s="19" t="s">
        <v>448</v>
      </c>
      <c r="S215" s="19" t="s">
        <v>2725</v>
      </c>
      <c r="T215" s="19" t="s">
        <v>361</v>
      </c>
      <c r="U215" s="19" t="s">
        <v>2726</v>
      </c>
      <c r="V215" s="19" t="s">
        <v>396</v>
      </c>
      <c r="W215" s="19"/>
      <c r="X215" s="19"/>
      <c r="Y215" s="19"/>
      <c r="Z215" s="19" t="s">
        <v>2727</v>
      </c>
      <c r="AA215" s="19" t="s">
        <v>375</v>
      </c>
      <c r="AB215" s="19" t="s">
        <v>2728</v>
      </c>
      <c r="AC215" s="19" t="s">
        <v>2729</v>
      </c>
      <c r="AD215" s="19" t="s">
        <v>2730</v>
      </c>
      <c r="AE215" s="19" t="s">
        <v>26</v>
      </c>
      <c r="AF215" s="19" t="s">
        <v>1386</v>
      </c>
      <c r="AG215" s="19" t="s">
        <v>1386</v>
      </c>
      <c r="AX215" s="19" t="str">
        <f t="shared" si="3"/>
        <v>2018-09-02</v>
      </c>
    </row>
    <row r="216" spans="1:50" ht="15">
      <c r="A216" s="19" t="s">
        <v>2731</v>
      </c>
      <c r="B216" s="21" t="s">
        <v>2732</v>
      </c>
      <c r="C216" s="21" t="s">
        <v>359</v>
      </c>
      <c r="D216" s="19" t="s">
        <v>360</v>
      </c>
      <c r="E216" s="19" t="s">
        <v>361</v>
      </c>
      <c r="F216" s="19" t="s">
        <v>420</v>
      </c>
      <c r="G216" s="19" t="s">
        <v>2733</v>
      </c>
      <c r="H216" s="19" t="s">
        <v>2734</v>
      </c>
      <c r="I216" s="19"/>
      <c r="J216" s="19" t="s">
        <v>365</v>
      </c>
      <c r="K216" s="19" t="s">
        <v>366</v>
      </c>
      <c r="L216" s="19" t="s">
        <v>390</v>
      </c>
      <c r="M216" s="22" t="s">
        <v>12</v>
      </c>
      <c r="N216" s="22" t="s">
        <v>390</v>
      </c>
      <c r="O216" s="19"/>
      <c r="P216" s="19" t="s">
        <v>369</v>
      </c>
      <c r="Q216" s="19" t="s">
        <v>427</v>
      </c>
      <c r="R216" s="19" t="s">
        <v>370</v>
      </c>
      <c r="S216" s="19"/>
      <c r="T216" s="19"/>
      <c r="U216" s="19" t="s">
        <v>2735</v>
      </c>
      <c r="V216" s="19"/>
      <c r="W216" s="19"/>
      <c r="X216" s="19"/>
      <c r="Y216" s="19" t="s">
        <v>2736</v>
      </c>
      <c r="Z216" s="19" t="s">
        <v>2737</v>
      </c>
      <c r="AA216" s="19" t="s">
        <v>430</v>
      </c>
      <c r="AB216" s="19" t="s">
        <v>2738</v>
      </c>
      <c r="AC216" s="19" t="s">
        <v>2739</v>
      </c>
      <c r="AD216" s="19" t="s">
        <v>2740</v>
      </c>
      <c r="AE216" s="19" t="s">
        <v>12</v>
      </c>
      <c r="AF216" s="19" t="s">
        <v>401</v>
      </c>
      <c r="AG216" s="19" t="s">
        <v>401</v>
      </c>
      <c r="AX216" s="19" t="str">
        <f t="shared" si="3"/>
        <v>2018-09-02</v>
      </c>
    </row>
    <row r="217" spans="1:50" ht="15">
      <c r="A217" s="19" t="s">
        <v>2741</v>
      </c>
      <c r="B217" s="21" t="s">
        <v>2742</v>
      </c>
      <c r="C217" s="21" t="s">
        <v>583</v>
      </c>
      <c r="D217" s="19" t="s">
        <v>360</v>
      </c>
      <c r="E217" s="19" t="s">
        <v>361</v>
      </c>
      <c r="F217" s="19" t="s">
        <v>655</v>
      </c>
      <c r="G217" s="19" t="s">
        <v>2743</v>
      </c>
      <c r="H217" s="19" t="s">
        <v>2744</v>
      </c>
      <c r="I217" s="19" t="s">
        <v>997</v>
      </c>
      <c r="J217" s="19"/>
      <c r="K217" s="19" t="s">
        <v>391</v>
      </c>
      <c r="L217" s="19" t="s">
        <v>2745</v>
      </c>
      <c r="M217" s="22" t="s">
        <v>13</v>
      </c>
      <c r="N217" s="22" t="s">
        <v>645</v>
      </c>
      <c r="O217" s="19"/>
      <c r="P217" s="19" t="s">
        <v>392</v>
      </c>
      <c r="Q217" s="19" t="s">
        <v>427</v>
      </c>
      <c r="R217" s="19" t="s">
        <v>571</v>
      </c>
      <c r="S217" s="19" t="s">
        <v>2746</v>
      </c>
      <c r="T217" s="19" t="s">
        <v>361</v>
      </c>
      <c r="U217" s="19" t="s">
        <v>2747</v>
      </c>
      <c r="V217" s="19" t="s">
        <v>396</v>
      </c>
      <c r="W217" s="19"/>
      <c r="X217" s="19"/>
      <c r="Y217" s="19"/>
      <c r="Z217" s="19" t="s">
        <v>2748</v>
      </c>
      <c r="AA217" s="19" t="s">
        <v>375</v>
      </c>
      <c r="AB217" s="19" t="s">
        <v>2749</v>
      </c>
      <c r="AC217" s="19" t="s">
        <v>2750</v>
      </c>
      <c r="AD217" s="19" t="s">
        <v>2751</v>
      </c>
      <c r="AE217" s="19" t="s">
        <v>13</v>
      </c>
      <c r="AF217" s="19" t="s">
        <v>645</v>
      </c>
      <c r="AG217" s="19" t="s">
        <v>645</v>
      </c>
      <c r="AX217" s="19" t="str">
        <f t="shared" si="3"/>
        <v>2018-09-02</v>
      </c>
    </row>
    <row r="218" spans="1:50" ht="15">
      <c r="A218" s="19" t="s">
        <v>2752</v>
      </c>
      <c r="B218" s="21" t="s">
        <v>2753</v>
      </c>
      <c r="C218" s="21" t="s">
        <v>385</v>
      </c>
      <c r="D218" s="19" t="s">
        <v>386</v>
      </c>
      <c r="E218" s="19" t="s">
        <v>361</v>
      </c>
      <c r="F218" s="19" t="s">
        <v>387</v>
      </c>
      <c r="G218" s="19" t="s">
        <v>2754</v>
      </c>
      <c r="H218" s="19" t="s">
        <v>2755</v>
      </c>
      <c r="I218" s="19" t="s">
        <v>997</v>
      </c>
      <c r="J218" s="19"/>
      <c r="K218" s="19" t="s">
        <v>391</v>
      </c>
      <c r="L218" s="19" t="s">
        <v>2756</v>
      </c>
      <c r="M218" s="22" t="s">
        <v>13</v>
      </c>
      <c r="N218" s="22" t="s">
        <v>794</v>
      </c>
      <c r="O218" s="19"/>
      <c r="P218" s="19" t="s">
        <v>392</v>
      </c>
      <c r="Q218" s="19" t="s">
        <v>393</v>
      </c>
      <c r="R218" s="19" t="s">
        <v>370</v>
      </c>
      <c r="S218" s="19" t="s">
        <v>2757</v>
      </c>
      <c r="T218" s="19" t="s">
        <v>361</v>
      </c>
      <c r="U218" s="19" t="s">
        <v>2758</v>
      </c>
      <c r="V218" s="19" t="s">
        <v>1086</v>
      </c>
      <c r="W218" s="19"/>
      <c r="X218" s="19"/>
      <c r="Y218" s="19"/>
      <c r="Z218" s="19" t="s">
        <v>2759</v>
      </c>
      <c r="AA218" s="19" t="s">
        <v>375</v>
      </c>
      <c r="AB218" s="19" t="s">
        <v>2760</v>
      </c>
      <c r="AC218" s="19" t="s">
        <v>2761</v>
      </c>
      <c r="AD218" s="19" t="s">
        <v>2762</v>
      </c>
      <c r="AE218" s="19" t="s">
        <v>13</v>
      </c>
      <c r="AF218" s="19" t="s">
        <v>794</v>
      </c>
      <c r="AG218" s="19" t="s">
        <v>802</v>
      </c>
      <c r="AX218" s="19" t="str">
        <f t="shared" si="3"/>
        <v>2018-09-02</v>
      </c>
    </row>
    <row r="219" spans="1:50" ht="15">
      <c r="A219" s="19" t="s">
        <v>2763</v>
      </c>
      <c r="B219" s="21" t="s">
        <v>2764</v>
      </c>
      <c r="C219" s="21" t="s">
        <v>528</v>
      </c>
      <c r="D219" s="19" t="s">
        <v>360</v>
      </c>
      <c r="E219" s="19" t="s">
        <v>529</v>
      </c>
      <c r="F219" s="19" t="s">
        <v>438</v>
      </c>
      <c r="G219" s="19" t="s">
        <v>2765</v>
      </c>
      <c r="H219" s="19" t="s">
        <v>2766</v>
      </c>
      <c r="I219" s="19" t="s">
        <v>427</v>
      </c>
      <c r="J219" s="19"/>
      <c r="K219" s="19" t="s">
        <v>391</v>
      </c>
      <c r="L219" s="19" t="s">
        <v>2767</v>
      </c>
      <c r="M219" s="22" t="s">
        <v>12</v>
      </c>
      <c r="N219" s="22" t="s">
        <v>390</v>
      </c>
      <c r="O219" s="19" t="s">
        <v>2768</v>
      </c>
      <c r="P219" s="19" t="s">
        <v>392</v>
      </c>
      <c r="Q219" s="19" t="s">
        <v>393</v>
      </c>
      <c r="R219" s="19" t="s">
        <v>370</v>
      </c>
      <c r="S219" s="19"/>
      <c r="T219" s="19"/>
      <c r="U219" s="19" t="s">
        <v>2769</v>
      </c>
      <c r="V219" s="19" t="s">
        <v>1086</v>
      </c>
      <c r="W219" s="19"/>
      <c r="X219" s="19"/>
      <c r="Y219" s="19"/>
      <c r="Z219" s="19" t="s">
        <v>2770</v>
      </c>
      <c r="AA219" s="19" t="s">
        <v>430</v>
      </c>
      <c r="AB219" s="19" t="s">
        <v>2771</v>
      </c>
      <c r="AC219" s="19" t="s">
        <v>2772</v>
      </c>
      <c r="AD219" s="19" t="s">
        <v>2773</v>
      </c>
      <c r="AE219" s="19" t="s">
        <v>23</v>
      </c>
      <c r="AF219" s="19" t="s">
        <v>511</v>
      </c>
      <c r="AG219" s="19" t="s">
        <v>511</v>
      </c>
      <c r="AX219" s="19" t="str">
        <f t="shared" si="3"/>
        <v>2018-09-02</v>
      </c>
    </row>
    <row r="220" spans="1:50" ht="15">
      <c r="A220" s="19" t="s">
        <v>2774</v>
      </c>
      <c r="B220" s="21" t="s">
        <v>2775</v>
      </c>
      <c r="C220" s="21" t="s">
        <v>842</v>
      </c>
      <c r="D220" s="19" t="s">
        <v>386</v>
      </c>
      <c r="E220" s="19" t="s">
        <v>529</v>
      </c>
      <c r="F220" s="19" t="s">
        <v>1340</v>
      </c>
      <c r="G220" s="19" t="s">
        <v>2776</v>
      </c>
      <c r="H220" s="19" t="s">
        <v>2777</v>
      </c>
      <c r="I220" s="19"/>
      <c r="J220" s="19"/>
      <c r="K220" s="19" t="s">
        <v>391</v>
      </c>
      <c r="L220" s="19" t="s">
        <v>401</v>
      </c>
      <c r="M220" s="22" t="s">
        <v>12</v>
      </c>
      <c r="N220" s="22" t="s">
        <v>1255</v>
      </c>
      <c r="O220" s="19"/>
      <c r="P220" s="19" t="s">
        <v>392</v>
      </c>
      <c r="Q220" s="19" t="s">
        <v>427</v>
      </c>
      <c r="R220" s="19" t="s">
        <v>370</v>
      </c>
      <c r="S220" s="19" t="s">
        <v>2778</v>
      </c>
      <c r="T220" s="19" t="s">
        <v>529</v>
      </c>
      <c r="U220" s="19" t="s">
        <v>2779</v>
      </c>
      <c r="V220" s="19" t="s">
        <v>760</v>
      </c>
      <c r="W220" s="19"/>
      <c r="X220" s="19"/>
      <c r="Y220" s="19"/>
      <c r="Z220" s="19" t="s">
        <v>2780</v>
      </c>
      <c r="AA220" s="19" t="s">
        <v>375</v>
      </c>
      <c r="AB220" s="19" t="s">
        <v>2781</v>
      </c>
      <c r="AC220" s="19" t="s">
        <v>2782</v>
      </c>
      <c r="AD220" s="19" t="s">
        <v>2783</v>
      </c>
      <c r="AE220" s="19" t="s">
        <v>12</v>
      </c>
      <c r="AF220" s="19" t="s">
        <v>401</v>
      </c>
      <c r="AG220" s="19" t="s">
        <v>401</v>
      </c>
      <c r="AX220" s="19" t="str">
        <f t="shared" si="3"/>
        <v>2018-09-02</v>
      </c>
    </row>
    <row r="221" spans="1:50" ht="15">
      <c r="A221" s="19" t="s">
        <v>2784</v>
      </c>
      <c r="B221" s="21" t="s">
        <v>2785</v>
      </c>
      <c r="C221" s="21" t="s">
        <v>612</v>
      </c>
      <c r="D221" s="19" t="s">
        <v>386</v>
      </c>
      <c r="E221" s="19" t="s">
        <v>361</v>
      </c>
      <c r="F221" s="19" t="s">
        <v>584</v>
      </c>
      <c r="G221" s="19" t="s">
        <v>2786</v>
      </c>
      <c r="H221" s="19" t="s">
        <v>2787</v>
      </c>
      <c r="I221" s="19"/>
      <c r="J221" s="19" t="s">
        <v>365</v>
      </c>
      <c r="K221" s="19" t="s">
        <v>601</v>
      </c>
      <c r="L221" s="19" t="s">
        <v>2788</v>
      </c>
      <c r="M221" s="22" t="s">
        <v>12</v>
      </c>
      <c r="N221" s="22" t="s">
        <v>390</v>
      </c>
      <c r="O221" s="19"/>
      <c r="P221" s="19"/>
      <c r="Q221" s="19"/>
      <c r="R221" s="19" t="s">
        <v>571</v>
      </c>
      <c r="S221" s="19"/>
      <c r="T221" s="19"/>
      <c r="U221" s="19" t="s">
        <v>2789</v>
      </c>
      <c r="V221" s="19" t="s">
        <v>760</v>
      </c>
      <c r="W221" s="19"/>
      <c r="X221" s="19"/>
      <c r="Y221" s="19"/>
      <c r="Z221" s="19" t="s">
        <v>2790</v>
      </c>
      <c r="AA221" s="19" t="s">
        <v>375</v>
      </c>
      <c r="AB221" s="19" t="s">
        <v>2791</v>
      </c>
      <c r="AC221" s="19" t="s">
        <v>2792</v>
      </c>
      <c r="AD221" s="19" t="s">
        <v>2793</v>
      </c>
      <c r="AE221" s="19" t="s">
        <v>9</v>
      </c>
      <c r="AF221" s="19" t="s">
        <v>1949</v>
      </c>
      <c r="AG221" s="19" t="s">
        <v>1950</v>
      </c>
      <c r="AX221" s="19" t="str">
        <f t="shared" si="3"/>
        <v>2018-09-02</v>
      </c>
    </row>
    <row r="222" spans="1:50" ht="15">
      <c r="A222" s="19" t="s">
        <v>157</v>
      </c>
      <c r="B222" s="21" t="s">
        <v>2794</v>
      </c>
      <c r="C222" s="21" t="s">
        <v>385</v>
      </c>
      <c r="D222" s="19" t="s">
        <v>386</v>
      </c>
      <c r="E222" s="19" t="s">
        <v>361</v>
      </c>
      <c r="F222" s="19" t="s">
        <v>870</v>
      </c>
      <c r="G222" s="19" t="s">
        <v>871</v>
      </c>
      <c r="H222" s="19" t="s">
        <v>872</v>
      </c>
      <c r="I222" s="19" t="s">
        <v>1051</v>
      </c>
      <c r="J222" s="19"/>
      <c r="K222" s="19" t="s">
        <v>391</v>
      </c>
      <c r="L222" s="19" t="s">
        <v>578</v>
      </c>
      <c r="M222" s="22" t="s">
        <v>23</v>
      </c>
      <c r="N222" s="22" t="s">
        <v>578</v>
      </c>
      <c r="O222" s="19"/>
      <c r="P222" s="19" t="s">
        <v>392</v>
      </c>
      <c r="Q222" s="19" t="s">
        <v>427</v>
      </c>
      <c r="R222" s="19" t="s">
        <v>370</v>
      </c>
      <c r="S222" s="19" t="s">
        <v>2795</v>
      </c>
      <c r="T222" s="19" t="s">
        <v>361</v>
      </c>
      <c r="U222" s="19" t="s">
        <v>877</v>
      </c>
      <c r="V222" s="19" t="s">
        <v>396</v>
      </c>
      <c r="W222" s="19"/>
      <c r="X222" s="19"/>
      <c r="Y222" s="19"/>
      <c r="Z222" s="19" t="s">
        <v>2796</v>
      </c>
      <c r="AA222" s="19" t="s">
        <v>375</v>
      </c>
      <c r="AB222" s="19" t="s">
        <v>2797</v>
      </c>
      <c r="AC222" s="19" t="s">
        <v>2798</v>
      </c>
      <c r="AD222" s="19" t="s">
        <v>2799</v>
      </c>
      <c r="AE222" s="19" t="s">
        <v>23</v>
      </c>
      <c r="AF222" s="19" t="s">
        <v>511</v>
      </c>
      <c r="AG222" s="19" t="s">
        <v>511</v>
      </c>
      <c r="AX222" s="19" t="str">
        <f t="shared" si="3"/>
        <v>2018-09-02</v>
      </c>
    </row>
    <row r="223" spans="1:50" ht="15">
      <c r="A223" s="19" t="s">
        <v>2800</v>
      </c>
      <c r="B223" s="21" t="s">
        <v>2801</v>
      </c>
      <c r="C223" s="21" t="s">
        <v>497</v>
      </c>
      <c r="D223" s="19" t="s">
        <v>386</v>
      </c>
      <c r="E223" s="19" t="s">
        <v>361</v>
      </c>
      <c r="F223" s="19" t="s">
        <v>387</v>
      </c>
      <c r="G223" s="19" t="s">
        <v>2258</v>
      </c>
      <c r="H223" s="19" t="s">
        <v>2259</v>
      </c>
      <c r="I223" s="19" t="s">
        <v>997</v>
      </c>
      <c r="J223" s="19"/>
      <c r="K223" s="19" t="s">
        <v>424</v>
      </c>
      <c r="L223" s="19" t="s">
        <v>2802</v>
      </c>
      <c r="M223" s="22" t="s">
        <v>26</v>
      </c>
      <c r="N223" s="22" t="s">
        <v>556</v>
      </c>
      <c r="O223" s="19"/>
      <c r="P223" s="19" t="s">
        <v>426</v>
      </c>
      <c r="Q223" s="19" t="s">
        <v>447</v>
      </c>
      <c r="R223" s="19" t="s">
        <v>571</v>
      </c>
      <c r="S223" s="19"/>
      <c r="T223" s="19"/>
      <c r="U223" s="19" t="s">
        <v>2262</v>
      </c>
      <c r="V223" s="19" t="s">
        <v>396</v>
      </c>
      <c r="W223" s="19"/>
      <c r="X223" s="19"/>
      <c r="Y223" s="19"/>
      <c r="Z223" s="19" t="s">
        <v>2803</v>
      </c>
      <c r="AA223" s="19" t="s">
        <v>430</v>
      </c>
      <c r="AB223" s="19" t="s">
        <v>2804</v>
      </c>
      <c r="AC223" s="19" t="s">
        <v>2265</v>
      </c>
      <c r="AD223" s="19" t="s">
        <v>2805</v>
      </c>
      <c r="AE223" s="19" t="s">
        <v>26</v>
      </c>
      <c r="AF223" s="19" t="s">
        <v>556</v>
      </c>
      <c r="AG223" s="19" t="s">
        <v>556</v>
      </c>
      <c r="AX223" s="19" t="str">
        <f t="shared" si="3"/>
        <v>2018-09-02</v>
      </c>
    </row>
    <row r="224" spans="1:50" ht="15">
      <c r="A224" s="19" t="s">
        <v>2806</v>
      </c>
      <c r="B224" s="21" t="s">
        <v>2807</v>
      </c>
      <c r="C224" s="21" t="s">
        <v>842</v>
      </c>
      <c r="D224" s="19" t="s">
        <v>386</v>
      </c>
      <c r="E224" s="19" t="s">
        <v>529</v>
      </c>
      <c r="F224" s="19" t="s">
        <v>1695</v>
      </c>
      <c r="G224" s="19" t="s">
        <v>2808</v>
      </c>
      <c r="H224" s="19" t="s">
        <v>2809</v>
      </c>
      <c r="I224" s="19" t="s">
        <v>533</v>
      </c>
      <c r="J224" s="19"/>
      <c r="K224" s="19" t="s">
        <v>391</v>
      </c>
      <c r="L224" s="19" t="s">
        <v>2810</v>
      </c>
      <c r="M224" s="22" t="s">
        <v>23</v>
      </c>
      <c r="N224" s="22" t="s">
        <v>921</v>
      </c>
      <c r="O224" s="19"/>
      <c r="P224" s="19" t="s">
        <v>392</v>
      </c>
      <c r="Q224" s="19" t="s">
        <v>427</v>
      </c>
      <c r="R224" s="19" t="s">
        <v>370</v>
      </c>
      <c r="S224" s="19" t="s">
        <v>2811</v>
      </c>
      <c r="T224" s="19" t="s">
        <v>529</v>
      </c>
      <c r="U224" s="19" t="s">
        <v>2812</v>
      </c>
      <c r="V224" s="19" t="s">
        <v>1086</v>
      </c>
      <c r="W224" s="19"/>
      <c r="X224" s="19"/>
      <c r="Y224" s="19" t="s">
        <v>2813</v>
      </c>
      <c r="Z224" s="19" t="s">
        <v>2814</v>
      </c>
      <c r="AA224" s="19" t="s">
        <v>375</v>
      </c>
      <c r="AB224" s="19" t="s">
        <v>2815</v>
      </c>
      <c r="AC224" s="19" t="s">
        <v>2816</v>
      </c>
      <c r="AD224" s="19" t="s">
        <v>2817</v>
      </c>
      <c r="AE224" s="19" t="s">
        <v>23</v>
      </c>
      <c r="AF224" s="19" t="s">
        <v>926</v>
      </c>
      <c r="AG224" s="19" t="s">
        <v>926</v>
      </c>
      <c r="AX224" s="19" t="str">
        <f t="shared" si="3"/>
        <v>2018-09-02</v>
      </c>
    </row>
    <row r="225" spans="1:50" ht="15">
      <c r="A225" s="19" t="s">
        <v>2818</v>
      </c>
      <c r="B225" s="21" t="s">
        <v>2819</v>
      </c>
      <c r="C225" s="21" t="s">
        <v>437</v>
      </c>
      <c r="D225" s="19" t="s">
        <v>360</v>
      </c>
      <c r="E225" s="19" t="s">
        <v>361</v>
      </c>
      <c r="F225" s="19" t="s">
        <v>629</v>
      </c>
      <c r="G225" s="19" t="s">
        <v>2820</v>
      </c>
      <c r="H225" s="19" t="s">
        <v>2821</v>
      </c>
      <c r="I225" s="19"/>
      <c r="J225" s="19" t="s">
        <v>365</v>
      </c>
      <c r="K225" s="19" t="s">
        <v>366</v>
      </c>
      <c r="L225" s="19" t="s">
        <v>2822</v>
      </c>
      <c r="M225" s="22" t="s">
        <v>19</v>
      </c>
      <c r="N225" s="22" t="s">
        <v>1111</v>
      </c>
      <c r="O225" s="19"/>
      <c r="P225" s="19" t="s">
        <v>369</v>
      </c>
      <c r="Q225" s="19" t="s">
        <v>1041</v>
      </c>
      <c r="R225" s="19" t="s">
        <v>370</v>
      </c>
      <c r="S225" s="19" t="s">
        <v>2823</v>
      </c>
      <c r="T225" s="19" t="s">
        <v>361</v>
      </c>
      <c r="U225" s="19" t="s">
        <v>2824</v>
      </c>
      <c r="V225" s="19"/>
      <c r="W225" s="19"/>
      <c r="X225" s="19"/>
      <c r="Y225" s="19" t="s">
        <v>2825</v>
      </c>
      <c r="Z225" s="19" t="s">
        <v>2826</v>
      </c>
      <c r="AA225" s="19" t="s">
        <v>375</v>
      </c>
      <c r="AB225" s="19" t="s">
        <v>2827</v>
      </c>
      <c r="AC225" s="19" t="s">
        <v>2828</v>
      </c>
      <c r="AD225" s="19" t="s">
        <v>2829</v>
      </c>
      <c r="AE225" s="19" t="s">
        <v>19</v>
      </c>
      <c r="AF225" s="19" t="s">
        <v>729</v>
      </c>
      <c r="AG225" s="19" t="s">
        <v>730</v>
      </c>
      <c r="AX225" s="19" t="str">
        <f t="shared" si="3"/>
        <v>2018-09-02</v>
      </c>
    </row>
    <row r="226" spans="1:50" ht="15">
      <c r="A226" s="19" t="s">
        <v>2830</v>
      </c>
      <c r="B226" s="21" t="s">
        <v>2831</v>
      </c>
      <c r="C226" s="21" t="s">
        <v>385</v>
      </c>
      <c r="D226" s="19" t="s">
        <v>386</v>
      </c>
      <c r="E226" s="19" t="s">
        <v>361</v>
      </c>
      <c r="F226" s="19" t="s">
        <v>629</v>
      </c>
      <c r="G226" s="19" t="s">
        <v>2115</v>
      </c>
      <c r="H226" s="19" t="s">
        <v>2116</v>
      </c>
      <c r="I226" s="19"/>
      <c r="J226" s="19" t="s">
        <v>365</v>
      </c>
      <c r="K226" s="19" t="s">
        <v>366</v>
      </c>
      <c r="L226" s="19" t="s">
        <v>2832</v>
      </c>
      <c r="M226" s="22" t="s">
        <v>19</v>
      </c>
      <c r="N226" s="22" t="s">
        <v>463</v>
      </c>
      <c r="O226" s="19" t="s">
        <v>2118</v>
      </c>
      <c r="P226" s="19" t="s">
        <v>369</v>
      </c>
      <c r="Q226" s="19"/>
      <c r="R226" s="19" t="s">
        <v>370</v>
      </c>
      <c r="S226" s="19" t="s">
        <v>2833</v>
      </c>
      <c r="T226" s="19" t="s">
        <v>361</v>
      </c>
      <c r="U226" s="19" t="s">
        <v>2120</v>
      </c>
      <c r="V226" s="19"/>
      <c r="W226" s="19"/>
      <c r="X226" s="19"/>
      <c r="Y226" s="19" t="s">
        <v>2834</v>
      </c>
      <c r="Z226" s="19" t="s">
        <v>2835</v>
      </c>
      <c r="AA226" s="19" t="s">
        <v>375</v>
      </c>
      <c r="AB226" s="19" t="s">
        <v>2836</v>
      </c>
      <c r="AC226" s="19" t="s">
        <v>2125</v>
      </c>
      <c r="AD226" s="19" t="s">
        <v>2837</v>
      </c>
      <c r="AE226" s="19" t="s">
        <v>19</v>
      </c>
      <c r="AF226" s="19" t="s">
        <v>729</v>
      </c>
      <c r="AG226" s="19" t="s">
        <v>730</v>
      </c>
      <c r="AX226" s="19" t="str">
        <f t="shared" si="3"/>
        <v>2018-09-02</v>
      </c>
    </row>
    <row r="227" spans="1:50" ht="15">
      <c r="A227" s="19" t="s">
        <v>2838</v>
      </c>
      <c r="B227" s="21" t="s">
        <v>2839</v>
      </c>
      <c r="C227" s="21" t="s">
        <v>385</v>
      </c>
      <c r="D227" s="19" t="s">
        <v>386</v>
      </c>
      <c r="E227" s="19" t="s">
        <v>361</v>
      </c>
      <c r="F227" s="19" t="s">
        <v>981</v>
      </c>
      <c r="G227" s="19" t="s">
        <v>1666</v>
      </c>
      <c r="H227" s="19" t="s">
        <v>1667</v>
      </c>
      <c r="I227" s="19" t="s">
        <v>441</v>
      </c>
      <c r="J227" s="19"/>
      <c r="K227" s="19" t="s">
        <v>391</v>
      </c>
      <c r="L227" s="19" t="s">
        <v>2840</v>
      </c>
      <c r="M227" s="22" t="s">
        <v>13</v>
      </c>
      <c r="N227" s="22" t="s">
        <v>645</v>
      </c>
      <c r="O227" s="19"/>
      <c r="P227" s="19" t="s">
        <v>392</v>
      </c>
      <c r="Q227" s="19" t="s">
        <v>427</v>
      </c>
      <c r="R227" s="19" t="s">
        <v>370</v>
      </c>
      <c r="S227" s="19" t="s">
        <v>2841</v>
      </c>
      <c r="T227" s="19" t="s">
        <v>361</v>
      </c>
      <c r="U227" s="19" t="s">
        <v>1669</v>
      </c>
      <c r="V227" s="19" t="s">
        <v>396</v>
      </c>
      <c r="W227" s="19"/>
      <c r="X227" s="19"/>
      <c r="Y227" s="19" t="s">
        <v>2842</v>
      </c>
      <c r="Z227" s="19" t="s">
        <v>2843</v>
      </c>
      <c r="AA227" s="19" t="s">
        <v>375</v>
      </c>
      <c r="AB227" s="19" t="s">
        <v>2844</v>
      </c>
      <c r="AC227" s="19" t="s">
        <v>2845</v>
      </c>
      <c r="AD227" s="19" t="s">
        <v>2846</v>
      </c>
      <c r="AE227" s="19" t="s">
        <v>13</v>
      </c>
      <c r="AF227" s="19" t="s">
        <v>645</v>
      </c>
      <c r="AG227" s="19" t="s">
        <v>645</v>
      </c>
      <c r="AX227" s="19" t="str">
        <f t="shared" si="3"/>
        <v>2018-09-02</v>
      </c>
    </row>
    <row r="228" spans="1:50" ht="15">
      <c r="A228" s="19" t="s">
        <v>2847</v>
      </c>
      <c r="B228" s="21" t="s">
        <v>894</v>
      </c>
      <c r="C228" s="21" t="s">
        <v>385</v>
      </c>
      <c r="D228" s="19" t="s">
        <v>386</v>
      </c>
      <c r="E228" s="19" t="s">
        <v>361</v>
      </c>
      <c r="F228" s="19" t="s">
        <v>1062</v>
      </c>
      <c r="G228" s="19" t="s">
        <v>2848</v>
      </c>
      <c r="H228" s="19" t="s">
        <v>2849</v>
      </c>
      <c r="I228" s="19" t="s">
        <v>997</v>
      </c>
      <c r="J228" s="19"/>
      <c r="K228" s="19" t="s">
        <v>391</v>
      </c>
      <c r="L228" s="19" t="s">
        <v>2850</v>
      </c>
      <c r="M228" s="22" t="s">
        <v>13</v>
      </c>
      <c r="N228" s="22" t="s">
        <v>794</v>
      </c>
      <c r="O228" s="19" t="s">
        <v>2851</v>
      </c>
      <c r="P228" s="19" t="s">
        <v>392</v>
      </c>
      <c r="Q228" s="19" t="s">
        <v>393</v>
      </c>
      <c r="R228" s="19" t="s">
        <v>571</v>
      </c>
      <c r="S228" s="19" t="s">
        <v>2852</v>
      </c>
      <c r="T228" s="19" t="s">
        <v>361</v>
      </c>
      <c r="U228" s="19" t="s">
        <v>2853</v>
      </c>
      <c r="V228" s="19" t="s">
        <v>396</v>
      </c>
      <c r="W228" s="19"/>
      <c r="X228" s="19"/>
      <c r="Y228" s="19"/>
      <c r="Z228" s="19" t="s">
        <v>2854</v>
      </c>
      <c r="AA228" s="19" t="s">
        <v>375</v>
      </c>
      <c r="AB228" s="19" t="s">
        <v>2855</v>
      </c>
      <c r="AC228" s="19" t="s">
        <v>2856</v>
      </c>
      <c r="AD228" s="19" t="s">
        <v>2857</v>
      </c>
      <c r="AE228" s="19" t="s">
        <v>13</v>
      </c>
      <c r="AF228" s="19" t="s">
        <v>794</v>
      </c>
      <c r="AG228" s="19" t="s">
        <v>802</v>
      </c>
      <c r="AX228" s="19" t="str">
        <f t="shared" si="3"/>
        <v>2018-09-02</v>
      </c>
    </row>
    <row r="229" spans="1:50" ht="15">
      <c r="A229" s="19" t="s">
        <v>2858</v>
      </c>
      <c r="B229" s="21" t="s">
        <v>789</v>
      </c>
      <c r="C229" s="21" t="s">
        <v>385</v>
      </c>
      <c r="D229" s="19" t="s">
        <v>386</v>
      </c>
      <c r="E229" s="19" t="s">
        <v>361</v>
      </c>
      <c r="F229" s="19" t="s">
        <v>790</v>
      </c>
      <c r="G229" s="19" t="s">
        <v>791</v>
      </c>
      <c r="H229" s="19" t="s">
        <v>792</v>
      </c>
      <c r="I229" s="19" t="s">
        <v>997</v>
      </c>
      <c r="J229" s="19"/>
      <c r="K229" s="19" t="s">
        <v>424</v>
      </c>
      <c r="L229" s="19" t="s">
        <v>2859</v>
      </c>
      <c r="M229" s="22" t="s">
        <v>23</v>
      </c>
      <c r="N229" s="22" t="s">
        <v>684</v>
      </c>
      <c r="O229" s="19"/>
      <c r="P229" s="19" t="s">
        <v>426</v>
      </c>
      <c r="Q229" s="19" t="s">
        <v>447</v>
      </c>
      <c r="R229" s="19" t="s">
        <v>571</v>
      </c>
      <c r="S229" s="19"/>
      <c r="T229" s="19"/>
      <c r="U229" s="19" t="s">
        <v>797</v>
      </c>
      <c r="V229" s="19" t="s">
        <v>396</v>
      </c>
      <c r="W229" s="19"/>
      <c r="X229" s="19"/>
      <c r="Y229" s="19"/>
      <c r="Z229" s="19" t="s">
        <v>2860</v>
      </c>
      <c r="AA229" s="19" t="s">
        <v>430</v>
      </c>
      <c r="AB229" s="19" t="s">
        <v>2861</v>
      </c>
      <c r="AC229" s="19" t="s">
        <v>2862</v>
      </c>
      <c r="AD229" s="19" t="s">
        <v>2863</v>
      </c>
      <c r="AE229" s="19" t="s">
        <v>23</v>
      </c>
      <c r="AF229" s="19" t="s">
        <v>766</v>
      </c>
      <c r="AG229" s="19" t="s">
        <v>766</v>
      </c>
      <c r="AX229" s="19" t="str">
        <f t="shared" si="3"/>
        <v>2018-09-02</v>
      </c>
    </row>
    <row r="230" spans="1:50" ht="15">
      <c r="A230" s="19" t="s">
        <v>2864</v>
      </c>
      <c r="B230" s="21" t="s">
        <v>2865</v>
      </c>
      <c r="C230" s="21" t="s">
        <v>612</v>
      </c>
      <c r="D230" s="19" t="s">
        <v>386</v>
      </c>
      <c r="E230" s="19" t="s">
        <v>361</v>
      </c>
      <c r="F230" s="19" t="s">
        <v>420</v>
      </c>
      <c r="G230" s="19" t="s">
        <v>1492</v>
      </c>
      <c r="H230" s="19" t="s">
        <v>1493</v>
      </c>
      <c r="I230" s="19"/>
      <c r="J230" s="19" t="s">
        <v>365</v>
      </c>
      <c r="K230" s="19" t="s">
        <v>601</v>
      </c>
      <c r="L230" s="19" t="s">
        <v>2866</v>
      </c>
      <c r="M230" s="22" t="s">
        <v>603</v>
      </c>
      <c r="N230" s="22" t="s">
        <v>603</v>
      </c>
      <c r="O230" s="19" t="s">
        <v>2867</v>
      </c>
      <c r="P230" s="19"/>
      <c r="Q230" s="19" t="s">
        <v>447</v>
      </c>
      <c r="R230" s="19" t="s">
        <v>448</v>
      </c>
      <c r="S230" s="19"/>
      <c r="T230" s="19"/>
      <c r="U230" s="19" t="s">
        <v>1495</v>
      </c>
      <c r="V230" s="19" t="s">
        <v>760</v>
      </c>
      <c r="W230" s="19"/>
      <c r="X230" s="19"/>
      <c r="Y230" s="19" t="s">
        <v>2868</v>
      </c>
      <c r="Z230" s="19" t="s">
        <v>2869</v>
      </c>
      <c r="AA230" s="19" t="s">
        <v>375</v>
      </c>
      <c r="AB230" s="19" t="s">
        <v>2870</v>
      </c>
      <c r="AC230" s="19" t="s">
        <v>2871</v>
      </c>
      <c r="AD230" s="19" t="s">
        <v>2872</v>
      </c>
      <c r="AE230" s="19" t="s">
        <v>20</v>
      </c>
      <c r="AF230" s="19" t="s">
        <v>603</v>
      </c>
      <c r="AG230" s="19" t="s">
        <v>603</v>
      </c>
      <c r="AX230" s="19" t="str">
        <f t="shared" si="3"/>
        <v>2018-09-02</v>
      </c>
    </row>
    <row r="231" spans="1:50" ht="15">
      <c r="A231" s="19" t="s">
        <v>2873</v>
      </c>
      <c r="B231" s="21" t="s">
        <v>2874</v>
      </c>
      <c r="C231" s="21" t="s">
        <v>437</v>
      </c>
      <c r="D231" s="19" t="s">
        <v>360</v>
      </c>
      <c r="E231" s="19" t="s">
        <v>361</v>
      </c>
      <c r="F231" s="19" t="s">
        <v>804</v>
      </c>
      <c r="G231" s="19" t="s">
        <v>2875</v>
      </c>
      <c r="H231" s="19" t="s">
        <v>2876</v>
      </c>
      <c r="I231" s="19" t="s">
        <v>474</v>
      </c>
      <c r="J231" s="19"/>
      <c r="K231" s="19" t="s">
        <v>442</v>
      </c>
      <c r="L231" s="19" t="s">
        <v>1156</v>
      </c>
      <c r="M231" s="22" t="s">
        <v>24</v>
      </c>
      <c r="N231" s="22" t="s">
        <v>1156</v>
      </c>
      <c r="O231" s="19"/>
      <c r="P231" s="19" t="s">
        <v>446</v>
      </c>
      <c r="Q231" s="19" t="s">
        <v>427</v>
      </c>
      <c r="R231" s="19" t="s">
        <v>448</v>
      </c>
      <c r="S231" s="19"/>
      <c r="T231" s="19"/>
      <c r="U231" s="19" t="s">
        <v>2877</v>
      </c>
      <c r="V231" s="19" t="s">
        <v>396</v>
      </c>
      <c r="W231" s="19"/>
      <c r="X231" s="19"/>
      <c r="Y231" s="19"/>
      <c r="Z231" s="19" t="s">
        <v>2878</v>
      </c>
      <c r="AA231" s="19" t="s">
        <v>430</v>
      </c>
      <c r="AB231" s="19" t="s">
        <v>2879</v>
      </c>
      <c r="AC231" s="19" t="s">
        <v>2880</v>
      </c>
      <c r="AD231" s="19" t="s">
        <v>2881</v>
      </c>
      <c r="AE231" s="19" t="s">
        <v>24</v>
      </c>
      <c r="AF231" s="19" t="s">
        <v>1156</v>
      </c>
      <c r="AG231" s="19" t="s">
        <v>1156</v>
      </c>
      <c r="AX231" s="19" t="str">
        <f t="shared" si="3"/>
        <v>2018-09-02</v>
      </c>
    </row>
    <row r="232" spans="1:50" ht="15">
      <c r="A232" s="19" t="s">
        <v>2882</v>
      </c>
      <c r="B232" s="21" t="s">
        <v>2883</v>
      </c>
      <c r="C232" s="21" t="s">
        <v>359</v>
      </c>
      <c r="D232" s="19" t="s">
        <v>360</v>
      </c>
      <c r="E232" s="19" t="s">
        <v>361</v>
      </c>
      <c r="F232" s="19" t="s">
        <v>498</v>
      </c>
      <c r="G232" s="19" t="s">
        <v>2518</v>
      </c>
      <c r="H232" s="19" t="s">
        <v>2519</v>
      </c>
      <c r="I232" s="19" t="s">
        <v>423</v>
      </c>
      <c r="J232" s="19"/>
      <c r="K232" s="19" t="s">
        <v>391</v>
      </c>
      <c r="L232" s="19" t="s">
        <v>2884</v>
      </c>
      <c r="M232" s="22" t="s">
        <v>26</v>
      </c>
      <c r="N232" s="22" t="s">
        <v>556</v>
      </c>
      <c r="O232" s="19"/>
      <c r="P232" s="19" t="s">
        <v>392</v>
      </c>
      <c r="Q232" s="19" t="s">
        <v>393</v>
      </c>
      <c r="R232" s="19" t="s">
        <v>571</v>
      </c>
      <c r="S232" s="19" t="s">
        <v>2885</v>
      </c>
      <c r="T232" s="19" t="s">
        <v>361</v>
      </c>
      <c r="U232" s="19" t="s">
        <v>2523</v>
      </c>
      <c r="V232" s="19" t="s">
        <v>1086</v>
      </c>
      <c r="W232" s="19"/>
      <c r="X232" s="19"/>
      <c r="Y232" s="19"/>
      <c r="Z232" s="19" t="s">
        <v>2886</v>
      </c>
      <c r="AA232" s="19" t="s">
        <v>375</v>
      </c>
      <c r="AB232" s="19" t="s">
        <v>2887</v>
      </c>
      <c r="AC232" s="19" t="s">
        <v>2888</v>
      </c>
      <c r="AD232" s="19" t="s">
        <v>2889</v>
      </c>
      <c r="AE232" s="19" t="s">
        <v>26</v>
      </c>
      <c r="AF232" s="19" t="s">
        <v>556</v>
      </c>
      <c r="AG232" s="19" t="s">
        <v>556</v>
      </c>
      <c r="AX232" s="19" t="str">
        <f t="shared" si="3"/>
        <v>2018-09-02</v>
      </c>
    </row>
    <row r="233" spans="1:50" ht="15">
      <c r="A233" s="19" t="s">
        <v>2890</v>
      </c>
      <c r="B233" s="21" t="s">
        <v>2891</v>
      </c>
      <c r="C233" s="21" t="s">
        <v>612</v>
      </c>
      <c r="D233" s="19" t="s">
        <v>386</v>
      </c>
      <c r="E233" s="19" t="s">
        <v>361</v>
      </c>
      <c r="F233" s="19" t="s">
        <v>420</v>
      </c>
      <c r="G233" s="19" t="s">
        <v>781</v>
      </c>
      <c r="H233" s="19" t="s">
        <v>782</v>
      </c>
      <c r="I233" s="19"/>
      <c r="J233" s="19" t="s">
        <v>381</v>
      </c>
      <c r="K233" s="19" t="s">
        <v>601</v>
      </c>
      <c r="L233" s="19" t="s">
        <v>2892</v>
      </c>
      <c r="M233" s="22" t="s">
        <v>26</v>
      </c>
      <c r="N233" s="22" t="s">
        <v>556</v>
      </c>
      <c r="O233" s="19"/>
      <c r="P233" s="19"/>
      <c r="Q233" s="19" t="s">
        <v>393</v>
      </c>
      <c r="R233" s="19" t="s">
        <v>370</v>
      </c>
      <c r="S233" s="19"/>
      <c r="T233" s="19"/>
      <c r="U233" s="19" t="s">
        <v>784</v>
      </c>
      <c r="V233" s="19" t="s">
        <v>396</v>
      </c>
      <c r="W233" s="19"/>
      <c r="X233" s="19"/>
      <c r="Y233" s="19"/>
      <c r="Z233" s="19" t="s">
        <v>2893</v>
      </c>
      <c r="AA233" s="19" t="s">
        <v>375</v>
      </c>
      <c r="AB233" s="19" t="s">
        <v>2894</v>
      </c>
      <c r="AC233" s="19" t="s">
        <v>2895</v>
      </c>
      <c r="AD233" s="19" t="s">
        <v>2894</v>
      </c>
      <c r="AE233" s="19" t="s">
        <v>26</v>
      </c>
      <c r="AF233" s="19" t="s">
        <v>556</v>
      </c>
      <c r="AG233" s="19" t="s">
        <v>556</v>
      </c>
      <c r="AX233" s="19" t="str">
        <f t="shared" si="3"/>
        <v>2018-09-02</v>
      </c>
    </row>
    <row r="234" spans="1:50" ht="15">
      <c r="A234" s="19" t="s">
        <v>2896</v>
      </c>
      <c r="B234" s="21" t="s">
        <v>2897</v>
      </c>
      <c r="C234" s="21" t="s">
        <v>385</v>
      </c>
      <c r="D234" s="19" t="s">
        <v>386</v>
      </c>
      <c r="E234" s="19" t="s">
        <v>361</v>
      </c>
      <c r="F234" s="19" t="s">
        <v>387</v>
      </c>
      <c r="G234" s="19" t="s">
        <v>2898</v>
      </c>
      <c r="H234" s="19" t="s">
        <v>2899</v>
      </c>
      <c r="I234" s="19" t="s">
        <v>997</v>
      </c>
      <c r="J234" s="19"/>
      <c r="K234" s="19" t="s">
        <v>424</v>
      </c>
      <c r="L234" s="19" t="s">
        <v>556</v>
      </c>
      <c r="M234" s="22" t="s">
        <v>26</v>
      </c>
      <c r="N234" s="22" t="s">
        <v>556</v>
      </c>
      <c r="O234" s="19" t="s">
        <v>2900</v>
      </c>
      <c r="P234" s="19" t="s">
        <v>426</v>
      </c>
      <c r="Q234" s="19" t="s">
        <v>447</v>
      </c>
      <c r="R234" s="19" t="s">
        <v>571</v>
      </c>
      <c r="S234" s="19"/>
      <c r="T234" s="19"/>
      <c r="U234" s="19" t="s">
        <v>2901</v>
      </c>
      <c r="V234" s="19" t="s">
        <v>396</v>
      </c>
      <c r="W234" s="19"/>
      <c r="X234" s="19"/>
      <c r="Y234" s="19"/>
      <c r="Z234" s="19" t="s">
        <v>2902</v>
      </c>
      <c r="AA234" s="19" t="s">
        <v>430</v>
      </c>
      <c r="AB234" s="19" t="s">
        <v>2903</v>
      </c>
      <c r="AC234" s="19" t="s">
        <v>2904</v>
      </c>
      <c r="AD234" s="19" t="s">
        <v>2905</v>
      </c>
      <c r="AE234" s="19" t="s">
        <v>26</v>
      </c>
      <c r="AF234" s="19" t="s">
        <v>556</v>
      </c>
      <c r="AG234" s="19" t="s">
        <v>556</v>
      </c>
      <c r="AX234" s="19" t="str">
        <f t="shared" si="3"/>
        <v>2018-09-02</v>
      </c>
    </row>
    <row r="235" spans="1:50" ht="15">
      <c r="A235" s="19" t="s">
        <v>2906</v>
      </c>
      <c r="B235" s="21" t="s">
        <v>2907</v>
      </c>
      <c r="C235" s="21" t="s">
        <v>497</v>
      </c>
      <c r="D235" s="19" t="s">
        <v>386</v>
      </c>
      <c r="E235" s="19" t="s">
        <v>361</v>
      </c>
      <c r="F235" s="19" t="s">
        <v>552</v>
      </c>
      <c r="G235" s="19" t="s">
        <v>553</v>
      </c>
      <c r="H235" s="19" t="s">
        <v>554</v>
      </c>
      <c r="I235" s="19" t="s">
        <v>423</v>
      </c>
      <c r="J235" s="19"/>
      <c r="K235" s="19" t="s">
        <v>391</v>
      </c>
      <c r="L235" s="19" t="s">
        <v>2908</v>
      </c>
      <c r="M235" s="22" t="s">
        <v>26</v>
      </c>
      <c r="N235" s="22" t="s">
        <v>556</v>
      </c>
      <c r="O235" s="19"/>
      <c r="P235" s="19" t="s">
        <v>392</v>
      </c>
      <c r="Q235" s="19" t="s">
        <v>427</v>
      </c>
      <c r="R235" s="19" t="s">
        <v>370</v>
      </c>
      <c r="S235" s="19" t="s">
        <v>2909</v>
      </c>
      <c r="T235" s="19" t="s">
        <v>361</v>
      </c>
      <c r="U235" s="19" t="s">
        <v>558</v>
      </c>
      <c r="V235" s="19" t="s">
        <v>1086</v>
      </c>
      <c r="W235" s="19"/>
      <c r="X235" s="19"/>
      <c r="Y235" s="19"/>
      <c r="Z235" s="19" t="s">
        <v>2910</v>
      </c>
      <c r="AA235" s="19" t="s">
        <v>375</v>
      </c>
      <c r="AB235" s="19" t="s">
        <v>2911</v>
      </c>
      <c r="AC235" s="19" t="s">
        <v>561</v>
      </c>
      <c r="AD235" s="19" t="s">
        <v>2912</v>
      </c>
      <c r="AE235" s="19" t="s">
        <v>26</v>
      </c>
      <c r="AF235" s="19" t="s">
        <v>556</v>
      </c>
      <c r="AG235" s="19" t="s">
        <v>556</v>
      </c>
      <c r="AX235" s="19" t="str">
        <f t="shared" si="3"/>
        <v>2018-09-02</v>
      </c>
    </row>
    <row r="236" spans="1:50" ht="15">
      <c r="A236" s="19" t="s">
        <v>2913</v>
      </c>
      <c r="B236" s="21" t="s">
        <v>2914</v>
      </c>
      <c r="C236" s="21" t="s">
        <v>359</v>
      </c>
      <c r="D236" s="19" t="s">
        <v>360</v>
      </c>
      <c r="E236" s="19" t="s">
        <v>361</v>
      </c>
      <c r="F236" s="19" t="s">
        <v>2915</v>
      </c>
      <c r="G236" s="19" t="s">
        <v>2916</v>
      </c>
      <c r="H236" s="19" t="s">
        <v>2917</v>
      </c>
      <c r="I236" s="19" t="s">
        <v>997</v>
      </c>
      <c r="J236" s="19"/>
      <c r="K236" s="19" t="s">
        <v>391</v>
      </c>
      <c r="L236" s="19" t="s">
        <v>2918</v>
      </c>
      <c r="M236" s="22" t="s">
        <v>23</v>
      </c>
      <c r="N236" s="22" t="s">
        <v>578</v>
      </c>
      <c r="O236" s="19" t="s">
        <v>2919</v>
      </c>
      <c r="P236" s="19" t="s">
        <v>392</v>
      </c>
      <c r="Q236" s="19" t="s">
        <v>1158</v>
      </c>
      <c r="R236" s="19" t="s">
        <v>571</v>
      </c>
      <c r="S236" s="19" t="s">
        <v>2920</v>
      </c>
      <c r="T236" s="19" t="s">
        <v>361</v>
      </c>
      <c r="U236" s="19" t="s">
        <v>2921</v>
      </c>
      <c r="V236" s="19" t="s">
        <v>1086</v>
      </c>
      <c r="W236" s="19"/>
      <c r="X236" s="19"/>
      <c r="Y236" s="19"/>
      <c r="Z236" s="19" t="s">
        <v>2922</v>
      </c>
      <c r="AA236" s="19" t="s">
        <v>375</v>
      </c>
      <c r="AB236" s="19" t="s">
        <v>2923</v>
      </c>
      <c r="AC236" s="19" t="s">
        <v>2924</v>
      </c>
      <c r="AD236" s="19" t="s">
        <v>2925</v>
      </c>
      <c r="AE236" s="19" t="s">
        <v>9</v>
      </c>
      <c r="AF236" s="19" t="s">
        <v>578</v>
      </c>
      <c r="AG236" s="19" t="s">
        <v>2926</v>
      </c>
      <c r="AX236" s="19" t="str">
        <f t="shared" si="3"/>
        <v>2018-09-02</v>
      </c>
    </row>
    <row r="237" spans="1:50" ht="15">
      <c r="A237" s="19" t="s">
        <v>65</v>
      </c>
      <c r="B237" s="21" t="s">
        <v>2927</v>
      </c>
      <c r="C237" s="21" t="s">
        <v>385</v>
      </c>
      <c r="D237" s="19" t="s">
        <v>386</v>
      </c>
      <c r="E237" s="19" t="s">
        <v>361</v>
      </c>
      <c r="F237" s="19" t="s">
        <v>404</v>
      </c>
      <c r="G237" s="19" t="s">
        <v>2340</v>
      </c>
      <c r="H237" s="19" t="s">
        <v>2341</v>
      </c>
      <c r="I237" s="19"/>
      <c r="J237" s="19" t="s">
        <v>381</v>
      </c>
      <c r="K237" s="19" t="s">
        <v>366</v>
      </c>
      <c r="L237" s="19" t="s">
        <v>2928</v>
      </c>
      <c r="M237" s="22" t="s">
        <v>820</v>
      </c>
      <c r="N237" s="22" t="s">
        <v>821</v>
      </c>
      <c r="O237" s="19" t="s">
        <v>366</v>
      </c>
      <c r="P237" s="19" t="s">
        <v>369</v>
      </c>
      <c r="Q237" s="19" t="s">
        <v>1041</v>
      </c>
      <c r="R237" s="19" t="s">
        <v>370</v>
      </c>
      <c r="S237" s="19" t="s">
        <v>2929</v>
      </c>
      <c r="T237" s="19" t="s">
        <v>361</v>
      </c>
      <c r="U237" s="19" t="s">
        <v>2344</v>
      </c>
      <c r="V237" s="19"/>
      <c r="W237" s="19"/>
      <c r="X237" s="19"/>
      <c r="Y237" s="19" t="s">
        <v>2930</v>
      </c>
      <c r="Z237" s="19" t="s">
        <v>2931</v>
      </c>
      <c r="AA237" s="19" t="s">
        <v>375</v>
      </c>
      <c r="AB237" s="19" t="s">
        <v>2932</v>
      </c>
      <c r="AC237" s="19" t="s">
        <v>2348</v>
      </c>
      <c r="AD237" s="19" t="s">
        <v>2932</v>
      </c>
      <c r="AE237" s="19" t="s">
        <v>23</v>
      </c>
      <c r="AF237" s="19" t="s">
        <v>766</v>
      </c>
      <c r="AG237" s="19" t="s">
        <v>766</v>
      </c>
      <c r="AX237" s="19" t="str">
        <f t="shared" si="3"/>
        <v>2018-09-02</v>
      </c>
    </row>
    <row r="238" spans="1:50" ht="15">
      <c r="A238" s="19" t="s">
        <v>143</v>
      </c>
      <c r="B238" s="21" t="s">
        <v>2933</v>
      </c>
      <c r="C238" s="21" t="s">
        <v>359</v>
      </c>
      <c r="D238" s="19" t="s">
        <v>360</v>
      </c>
      <c r="E238" s="19" t="s">
        <v>361</v>
      </c>
      <c r="F238" s="19" t="s">
        <v>404</v>
      </c>
      <c r="G238" s="19" t="s">
        <v>2934</v>
      </c>
      <c r="H238" s="19" t="s">
        <v>2935</v>
      </c>
      <c r="I238" s="19" t="s">
        <v>997</v>
      </c>
      <c r="J238" s="19"/>
      <c r="K238" s="19" t="s">
        <v>391</v>
      </c>
      <c r="L238" s="19" t="s">
        <v>2936</v>
      </c>
      <c r="M238" s="22" t="s">
        <v>26</v>
      </c>
      <c r="N238" s="22" t="s">
        <v>556</v>
      </c>
      <c r="O238" s="19"/>
      <c r="P238" s="19" t="s">
        <v>392</v>
      </c>
      <c r="Q238" s="19" t="s">
        <v>2937</v>
      </c>
      <c r="R238" s="19" t="s">
        <v>571</v>
      </c>
      <c r="S238" s="19" t="s">
        <v>2938</v>
      </c>
      <c r="T238" s="19" t="s">
        <v>361</v>
      </c>
      <c r="U238" s="19" t="s">
        <v>2939</v>
      </c>
      <c r="V238" s="19" t="s">
        <v>396</v>
      </c>
      <c r="W238" s="19"/>
      <c r="X238" s="19"/>
      <c r="Y238" s="19"/>
      <c r="Z238" s="19" t="s">
        <v>2940</v>
      </c>
      <c r="AA238" s="19" t="s">
        <v>375</v>
      </c>
      <c r="AB238" s="19" t="s">
        <v>2941</v>
      </c>
      <c r="AC238" s="19" t="s">
        <v>2942</v>
      </c>
      <c r="AD238" s="19" t="s">
        <v>2943</v>
      </c>
      <c r="AE238" s="19" t="s">
        <v>26</v>
      </c>
      <c r="AF238" s="19" t="s">
        <v>556</v>
      </c>
      <c r="AG238" s="19" t="s">
        <v>556</v>
      </c>
      <c r="AX238" s="19" t="str">
        <f t="shared" si="3"/>
        <v>2018-09-02</v>
      </c>
    </row>
    <row r="239" spans="1:50" ht="15">
      <c r="A239" s="19" t="s">
        <v>2944</v>
      </c>
      <c r="B239" s="21" t="s">
        <v>2945</v>
      </c>
      <c r="C239" s="21" t="s">
        <v>385</v>
      </c>
      <c r="D239" s="19" t="s">
        <v>386</v>
      </c>
      <c r="E239" s="19" t="s">
        <v>361</v>
      </c>
      <c r="F239" s="19" t="s">
        <v>552</v>
      </c>
      <c r="G239" s="19" t="s">
        <v>618</v>
      </c>
      <c r="H239" s="19" t="s">
        <v>619</v>
      </c>
      <c r="I239" s="19" t="s">
        <v>441</v>
      </c>
      <c r="J239" s="19"/>
      <c r="K239" s="19" t="s">
        <v>391</v>
      </c>
      <c r="L239" s="19" t="s">
        <v>2946</v>
      </c>
      <c r="M239" s="22" t="s">
        <v>26</v>
      </c>
      <c r="N239" s="22" t="s">
        <v>556</v>
      </c>
      <c r="O239" s="19"/>
      <c r="P239" s="19" t="s">
        <v>392</v>
      </c>
      <c r="Q239" s="19" t="s">
        <v>427</v>
      </c>
      <c r="R239" s="19" t="s">
        <v>571</v>
      </c>
      <c r="S239" s="19" t="s">
        <v>2947</v>
      </c>
      <c r="T239" s="19" t="s">
        <v>361</v>
      </c>
      <c r="U239" s="19" t="s">
        <v>622</v>
      </c>
      <c r="V239" s="19" t="s">
        <v>396</v>
      </c>
      <c r="W239" s="19"/>
      <c r="X239" s="19"/>
      <c r="Y239" s="19"/>
      <c r="Z239" s="19" t="s">
        <v>2948</v>
      </c>
      <c r="AA239" s="19" t="s">
        <v>375</v>
      </c>
      <c r="AB239" s="19" t="s">
        <v>2949</v>
      </c>
      <c r="AC239" s="19" t="s">
        <v>626</v>
      </c>
      <c r="AD239" s="19" t="s">
        <v>2950</v>
      </c>
      <c r="AE239" s="19" t="s">
        <v>26</v>
      </c>
      <c r="AF239" s="19" t="s">
        <v>556</v>
      </c>
      <c r="AG239" s="19" t="s">
        <v>556</v>
      </c>
      <c r="AX239" s="19" t="str">
        <f t="shared" si="3"/>
        <v>2018-09-02</v>
      </c>
    </row>
    <row r="240" spans="1:50" ht="15">
      <c r="A240" s="19" t="s">
        <v>101</v>
      </c>
      <c r="B240" s="21" t="s">
        <v>2951</v>
      </c>
      <c r="C240" s="21" t="s">
        <v>359</v>
      </c>
      <c r="D240" s="19" t="s">
        <v>360</v>
      </c>
      <c r="E240" s="19" t="s">
        <v>361</v>
      </c>
      <c r="F240" s="19" t="s">
        <v>404</v>
      </c>
      <c r="G240" s="19" t="s">
        <v>2952</v>
      </c>
      <c r="H240" s="19" t="s">
        <v>2953</v>
      </c>
      <c r="I240" s="19"/>
      <c r="J240" s="19" t="s">
        <v>365</v>
      </c>
      <c r="K240" s="19" t="s">
        <v>366</v>
      </c>
      <c r="L240" s="19" t="s">
        <v>2954</v>
      </c>
      <c r="M240" s="22" t="s">
        <v>19</v>
      </c>
      <c r="N240" s="22" t="s">
        <v>368</v>
      </c>
      <c r="O240" s="19" t="s">
        <v>366</v>
      </c>
      <c r="P240" s="19" t="s">
        <v>369</v>
      </c>
      <c r="Q240" s="19" t="s">
        <v>393</v>
      </c>
      <c r="R240" s="19" t="s">
        <v>370</v>
      </c>
      <c r="S240" s="19" t="s">
        <v>2955</v>
      </c>
      <c r="T240" s="19" t="s">
        <v>361</v>
      </c>
      <c r="U240" s="19" t="s">
        <v>2956</v>
      </c>
      <c r="V240" s="19"/>
      <c r="W240" s="19"/>
      <c r="X240" s="19"/>
      <c r="Y240" s="19" t="s">
        <v>2957</v>
      </c>
      <c r="Z240" s="19" t="s">
        <v>2958</v>
      </c>
      <c r="AA240" s="19" t="s">
        <v>375</v>
      </c>
      <c r="AB240" s="19" t="s">
        <v>2959</v>
      </c>
      <c r="AC240" s="19" t="s">
        <v>2960</v>
      </c>
      <c r="AD240" s="19" t="s">
        <v>2961</v>
      </c>
      <c r="AE240" s="19" t="s">
        <v>19</v>
      </c>
      <c r="AF240" s="19" t="s">
        <v>368</v>
      </c>
      <c r="AG240" s="19" t="s">
        <v>368</v>
      </c>
      <c r="AX240" s="19" t="str">
        <f t="shared" si="3"/>
        <v>2018-09-02</v>
      </c>
    </row>
    <row r="241" spans="1:50" ht="15">
      <c r="A241" s="19" t="s">
        <v>2962</v>
      </c>
      <c r="B241" s="21" t="s">
        <v>2963</v>
      </c>
      <c r="C241" s="21" t="s">
        <v>437</v>
      </c>
      <c r="D241" s="19" t="s">
        <v>360</v>
      </c>
      <c r="E241" s="19" t="s">
        <v>361</v>
      </c>
      <c r="F241" s="19" t="s">
        <v>804</v>
      </c>
      <c r="G241" s="19" t="s">
        <v>2964</v>
      </c>
      <c r="H241" s="19" t="s">
        <v>2965</v>
      </c>
      <c r="I241" s="19" t="s">
        <v>423</v>
      </c>
      <c r="J241" s="19"/>
      <c r="K241" s="19" t="s">
        <v>391</v>
      </c>
      <c r="L241" s="19" t="s">
        <v>2232</v>
      </c>
      <c r="M241" s="22" t="s">
        <v>26</v>
      </c>
      <c r="N241" s="22" t="s">
        <v>556</v>
      </c>
      <c r="O241" s="19"/>
      <c r="P241" s="19" t="s">
        <v>392</v>
      </c>
      <c r="Q241" s="19" t="s">
        <v>427</v>
      </c>
      <c r="R241" s="19" t="s">
        <v>571</v>
      </c>
      <c r="S241" s="19" t="s">
        <v>2966</v>
      </c>
      <c r="T241" s="19" t="s">
        <v>361</v>
      </c>
      <c r="U241" s="19" t="s">
        <v>2967</v>
      </c>
      <c r="V241" s="19" t="s">
        <v>396</v>
      </c>
      <c r="W241" s="19"/>
      <c r="X241" s="19"/>
      <c r="Y241" s="19"/>
      <c r="Z241" s="19" t="s">
        <v>2968</v>
      </c>
      <c r="AA241" s="19" t="s">
        <v>375</v>
      </c>
      <c r="AB241" s="19" t="s">
        <v>2969</v>
      </c>
      <c r="AC241" s="19" t="s">
        <v>2970</v>
      </c>
      <c r="AD241" s="19" t="s">
        <v>2971</v>
      </c>
      <c r="AE241" s="19" t="s">
        <v>26</v>
      </c>
      <c r="AF241" s="19" t="s">
        <v>556</v>
      </c>
      <c r="AG241" s="19" t="s">
        <v>556</v>
      </c>
      <c r="AX241" s="19" t="str">
        <f t="shared" si="3"/>
        <v>2018-09-02</v>
      </c>
    </row>
    <row r="242" spans="1:50" ht="15">
      <c r="A242" s="19" t="s">
        <v>88</v>
      </c>
      <c r="B242" s="21" t="s">
        <v>2972</v>
      </c>
      <c r="C242" s="21" t="s">
        <v>385</v>
      </c>
      <c r="D242" s="19" t="s">
        <v>386</v>
      </c>
      <c r="E242" s="19" t="s">
        <v>361</v>
      </c>
      <c r="F242" s="19" t="s">
        <v>404</v>
      </c>
      <c r="G242" s="19" t="s">
        <v>2973</v>
      </c>
      <c r="H242" s="19" t="s">
        <v>2974</v>
      </c>
      <c r="I242" s="19" t="s">
        <v>909</v>
      </c>
      <c r="J242" s="19"/>
      <c r="K242" s="19" t="s">
        <v>534</v>
      </c>
      <c r="L242" s="19" t="s">
        <v>2975</v>
      </c>
      <c r="M242" s="22" t="s">
        <v>568</v>
      </c>
      <c r="N242" s="22" t="s">
        <v>2200</v>
      </c>
      <c r="O242" s="19" t="s">
        <v>2976</v>
      </c>
      <c r="P242" s="19" t="s">
        <v>539</v>
      </c>
      <c r="Q242" s="19" t="s">
        <v>393</v>
      </c>
      <c r="R242" s="19" t="s">
        <v>448</v>
      </c>
      <c r="S242" s="19" t="s">
        <v>2977</v>
      </c>
      <c r="T242" s="19" t="s">
        <v>361</v>
      </c>
      <c r="U242" s="19" t="s">
        <v>2978</v>
      </c>
      <c r="V242" s="19" t="s">
        <v>1086</v>
      </c>
      <c r="W242" s="19"/>
      <c r="X242" s="19"/>
      <c r="Y242" s="19"/>
      <c r="Z242" s="19" t="s">
        <v>2979</v>
      </c>
      <c r="AA242" s="19" t="s">
        <v>375</v>
      </c>
      <c r="AB242" s="19" t="s">
        <v>2980</v>
      </c>
      <c r="AC242" s="19" t="s">
        <v>2981</v>
      </c>
      <c r="AD242" s="19" t="s">
        <v>2982</v>
      </c>
      <c r="AE242" s="19" t="s">
        <v>9</v>
      </c>
      <c r="AF242" s="19" t="s">
        <v>578</v>
      </c>
      <c r="AG242" s="19" t="s">
        <v>2926</v>
      </c>
      <c r="AX242" s="19" t="str">
        <f t="shared" si="3"/>
        <v>2018-09-02</v>
      </c>
    </row>
    <row r="243" spans="1:50" ht="15">
      <c r="A243" s="19" t="s">
        <v>2983</v>
      </c>
      <c r="B243" s="21" t="s">
        <v>2984</v>
      </c>
      <c r="C243" s="21" t="s">
        <v>385</v>
      </c>
      <c r="D243" s="19" t="s">
        <v>386</v>
      </c>
      <c r="E243" s="19" t="s">
        <v>361</v>
      </c>
      <c r="F243" s="19" t="s">
        <v>629</v>
      </c>
      <c r="G243" s="19" t="s">
        <v>2985</v>
      </c>
      <c r="H243" s="19" t="s">
        <v>2986</v>
      </c>
      <c r="I243" s="19" t="s">
        <v>2987</v>
      </c>
      <c r="J243" s="19"/>
      <c r="K243" s="19" t="s">
        <v>391</v>
      </c>
      <c r="L243" s="19" t="s">
        <v>2988</v>
      </c>
      <c r="M243" s="22" t="s">
        <v>26</v>
      </c>
      <c r="N243" s="22" t="s">
        <v>556</v>
      </c>
      <c r="O243" s="19"/>
      <c r="P243" s="19" t="s">
        <v>392</v>
      </c>
      <c r="Q243" s="19" t="s">
        <v>427</v>
      </c>
      <c r="R243" s="19" t="s">
        <v>571</v>
      </c>
      <c r="S243" s="19" t="s">
        <v>2989</v>
      </c>
      <c r="T243" s="19" t="s">
        <v>361</v>
      </c>
      <c r="U243" s="19" t="s">
        <v>2990</v>
      </c>
      <c r="V243" s="19" t="s">
        <v>396</v>
      </c>
      <c r="W243" s="19"/>
      <c r="X243" s="19"/>
      <c r="Y243" s="19"/>
      <c r="Z243" s="19" t="s">
        <v>2991</v>
      </c>
      <c r="AA243" s="19" t="s">
        <v>375</v>
      </c>
      <c r="AB243" s="19" t="s">
        <v>2992</v>
      </c>
      <c r="AC243" s="19" t="s">
        <v>2993</v>
      </c>
      <c r="AD243" s="19" t="s">
        <v>2994</v>
      </c>
      <c r="AE243" s="19" t="s">
        <v>26</v>
      </c>
      <c r="AF243" s="19" t="s">
        <v>556</v>
      </c>
      <c r="AG243" s="19" t="s">
        <v>556</v>
      </c>
      <c r="AX243" s="19" t="str">
        <f t="shared" si="3"/>
        <v>2018-09-02</v>
      </c>
    </row>
    <row r="244" spans="1:50" ht="15">
      <c r="A244" s="19" t="s">
        <v>2995</v>
      </c>
      <c r="B244" s="21" t="s">
        <v>2996</v>
      </c>
      <c r="C244" s="21" t="s">
        <v>583</v>
      </c>
      <c r="D244" s="19" t="s">
        <v>360</v>
      </c>
      <c r="E244" s="19" t="s">
        <v>361</v>
      </c>
      <c r="F244" s="19" t="s">
        <v>1022</v>
      </c>
      <c r="G244" s="19" t="s">
        <v>2997</v>
      </c>
      <c r="H244" s="19" t="s">
        <v>2998</v>
      </c>
      <c r="I244" s="19" t="s">
        <v>997</v>
      </c>
      <c r="J244" s="19"/>
      <c r="K244" s="19" t="s">
        <v>391</v>
      </c>
      <c r="L244" s="19" t="s">
        <v>2999</v>
      </c>
      <c r="M244" s="22" t="s">
        <v>11</v>
      </c>
      <c r="N244" s="22" t="s">
        <v>771</v>
      </c>
      <c r="O244" s="19" t="s">
        <v>3000</v>
      </c>
      <c r="P244" s="19" t="s">
        <v>392</v>
      </c>
      <c r="Q244" s="19" t="s">
        <v>3000</v>
      </c>
      <c r="R244" s="19" t="s">
        <v>571</v>
      </c>
      <c r="S244" s="19" t="s">
        <v>3001</v>
      </c>
      <c r="T244" s="19" t="s">
        <v>361</v>
      </c>
      <c r="U244" s="19" t="s">
        <v>3002</v>
      </c>
      <c r="V244" s="19" t="s">
        <v>1086</v>
      </c>
      <c r="W244" s="19"/>
      <c r="X244" s="19"/>
      <c r="Y244" s="19"/>
      <c r="Z244" s="19" t="s">
        <v>3003</v>
      </c>
      <c r="AA244" s="19" t="s">
        <v>375</v>
      </c>
      <c r="AB244" s="19" t="s">
        <v>3004</v>
      </c>
      <c r="AC244" s="19" t="s">
        <v>3005</v>
      </c>
      <c r="AD244" s="19" t="s">
        <v>3006</v>
      </c>
      <c r="AE244" s="19" t="s">
        <v>11</v>
      </c>
      <c r="AF244" s="19" t="s">
        <v>771</v>
      </c>
      <c r="AG244" s="19" t="s">
        <v>771</v>
      </c>
      <c r="AX244" s="19" t="str">
        <f t="shared" si="3"/>
        <v>2018-09-02</v>
      </c>
    </row>
    <row r="245" spans="1:50" ht="15">
      <c r="A245" s="19" t="s">
        <v>3007</v>
      </c>
      <c r="B245" s="21" t="s">
        <v>3008</v>
      </c>
      <c r="C245" s="21" t="s">
        <v>385</v>
      </c>
      <c r="D245" s="19" t="s">
        <v>386</v>
      </c>
      <c r="E245" s="19" t="s">
        <v>361</v>
      </c>
      <c r="F245" s="19" t="s">
        <v>1062</v>
      </c>
      <c r="G245" s="19" t="s">
        <v>1774</v>
      </c>
      <c r="H245" s="19" t="s">
        <v>1775</v>
      </c>
      <c r="I245" s="19" t="s">
        <v>997</v>
      </c>
      <c r="J245" s="19"/>
      <c r="K245" s="19" t="s">
        <v>424</v>
      </c>
      <c r="L245" s="19" t="s">
        <v>3009</v>
      </c>
      <c r="M245" s="22" t="s">
        <v>874</v>
      </c>
      <c r="N245" s="22" t="s">
        <v>1202</v>
      </c>
      <c r="O245" s="19" t="s">
        <v>3010</v>
      </c>
      <c r="P245" s="19" t="s">
        <v>426</v>
      </c>
      <c r="Q245" s="19" t="s">
        <v>393</v>
      </c>
      <c r="R245" s="19" t="s">
        <v>571</v>
      </c>
      <c r="S245" s="19"/>
      <c r="T245" s="19"/>
      <c r="U245" s="19" t="s">
        <v>1779</v>
      </c>
      <c r="V245" s="19" t="s">
        <v>2121</v>
      </c>
      <c r="W245" s="19"/>
      <c r="X245" s="19"/>
      <c r="Y245" s="19"/>
      <c r="Z245" s="19" t="s">
        <v>3011</v>
      </c>
      <c r="AA245" s="19" t="s">
        <v>430</v>
      </c>
      <c r="AB245" s="19" t="s">
        <v>3012</v>
      </c>
      <c r="AC245" s="19" t="s">
        <v>1782</v>
      </c>
      <c r="AD245" s="19" t="s">
        <v>3013</v>
      </c>
      <c r="AE245" s="19" t="s">
        <v>25</v>
      </c>
      <c r="AF245" s="19" t="s">
        <v>455</v>
      </c>
      <c r="AG245" s="19" t="s">
        <v>455</v>
      </c>
      <c r="AX245" s="19" t="str">
        <f t="shared" si="3"/>
        <v>2018-09-02</v>
      </c>
    </row>
    <row r="246" spans="1:50" ht="15">
      <c r="A246" s="19" t="s">
        <v>3014</v>
      </c>
      <c r="B246" s="21" t="s">
        <v>3015</v>
      </c>
      <c r="C246" s="21" t="s">
        <v>583</v>
      </c>
      <c r="D246" s="19" t="s">
        <v>360</v>
      </c>
      <c r="E246" s="19" t="s">
        <v>361</v>
      </c>
      <c r="F246" s="19" t="s">
        <v>552</v>
      </c>
      <c r="G246" s="19" t="s">
        <v>553</v>
      </c>
      <c r="H246" s="19" t="s">
        <v>554</v>
      </c>
      <c r="I246" s="19" t="s">
        <v>997</v>
      </c>
      <c r="J246" s="19"/>
      <c r="K246" s="19" t="s">
        <v>424</v>
      </c>
      <c r="L246" s="19" t="s">
        <v>3016</v>
      </c>
      <c r="M246" s="22" t="s">
        <v>568</v>
      </c>
      <c r="N246" s="22" t="s">
        <v>569</v>
      </c>
      <c r="O246" s="19"/>
      <c r="P246" s="19" t="s">
        <v>464</v>
      </c>
      <c r="Q246" s="19" t="s">
        <v>427</v>
      </c>
      <c r="R246" s="19" t="s">
        <v>370</v>
      </c>
      <c r="S246" s="19"/>
      <c r="T246" s="19"/>
      <c r="U246" s="19" t="s">
        <v>558</v>
      </c>
      <c r="V246" s="19" t="s">
        <v>396</v>
      </c>
      <c r="W246" s="19"/>
      <c r="X246" s="19"/>
      <c r="Y246" s="19"/>
      <c r="Z246" s="19" t="s">
        <v>3017</v>
      </c>
      <c r="AA246" s="19" t="s">
        <v>430</v>
      </c>
      <c r="AB246" s="19" t="s">
        <v>3018</v>
      </c>
      <c r="AC246" s="19" t="s">
        <v>561</v>
      </c>
      <c r="AD246" s="19" t="s">
        <v>3019</v>
      </c>
      <c r="AE246" s="19" t="s">
        <v>9</v>
      </c>
      <c r="AF246" s="19" t="s">
        <v>1073</v>
      </c>
      <c r="AG246" s="19" t="s">
        <v>1074</v>
      </c>
      <c r="AX246" s="19" t="str">
        <f t="shared" si="3"/>
        <v>2018-09-02</v>
      </c>
    </row>
    <row r="247" spans="1:50" ht="15">
      <c r="A247" s="19" t="s">
        <v>54</v>
      </c>
      <c r="B247" s="21" t="s">
        <v>3020</v>
      </c>
      <c r="C247" s="21" t="s">
        <v>359</v>
      </c>
      <c r="D247" s="19" t="s">
        <v>360</v>
      </c>
      <c r="E247" s="19" t="s">
        <v>361</v>
      </c>
      <c r="F247" s="19" t="s">
        <v>404</v>
      </c>
      <c r="G247" s="19" t="s">
        <v>2340</v>
      </c>
      <c r="H247" s="19" t="s">
        <v>2341</v>
      </c>
      <c r="I247" s="19"/>
      <c r="J247" s="19" t="s">
        <v>365</v>
      </c>
      <c r="K247" s="19" t="s">
        <v>366</v>
      </c>
      <c r="L247" s="19" t="s">
        <v>501</v>
      </c>
      <c r="M247" s="22" t="s">
        <v>23</v>
      </c>
      <c r="N247" s="22" t="s">
        <v>502</v>
      </c>
      <c r="O247" s="19" t="s">
        <v>366</v>
      </c>
      <c r="P247" s="19" t="s">
        <v>369</v>
      </c>
      <c r="Q247" s="19" t="s">
        <v>1041</v>
      </c>
      <c r="R247" s="19" t="s">
        <v>370</v>
      </c>
      <c r="S247" s="19" t="s">
        <v>3021</v>
      </c>
      <c r="T247" s="19" t="s">
        <v>361</v>
      </c>
      <c r="U247" s="19" t="s">
        <v>2344</v>
      </c>
      <c r="V247" s="19"/>
      <c r="W247" s="19"/>
      <c r="X247" s="19"/>
      <c r="Y247" s="19" t="s">
        <v>3022</v>
      </c>
      <c r="Z247" s="19" t="s">
        <v>3023</v>
      </c>
      <c r="AA247" s="19" t="s">
        <v>375</v>
      </c>
      <c r="AB247" s="19" t="s">
        <v>3024</v>
      </c>
      <c r="AC247" s="19" t="s">
        <v>2348</v>
      </c>
      <c r="AD247" s="19" t="s">
        <v>3024</v>
      </c>
      <c r="AE247" s="19" t="s">
        <v>23</v>
      </c>
      <c r="AF247" s="19" t="s">
        <v>511</v>
      </c>
      <c r="AG247" s="19" t="s">
        <v>511</v>
      </c>
      <c r="AX247" s="19" t="str">
        <f t="shared" si="3"/>
        <v>2018-09-02</v>
      </c>
    </row>
    <row r="248" spans="1:50" ht="15">
      <c r="A248" s="19" t="s">
        <v>3025</v>
      </c>
      <c r="B248" s="21" t="s">
        <v>3026</v>
      </c>
      <c r="C248" s="21" t="s">
        <v>583</v>
      </c>
      <c r="D248" s="19" t="s">
        <v>360</v>
      </c>
      <c r="E248" s="19" t="s">
        <v>361</v>
      </c>
      <c r="F248" s="19" t="s">
        <v>655</v>
      </c>
      <c r="G248" s="19" t="s">
        <v>3027</v>
      </c>
      <c r="H248" s="19" t="s">
        <v>3028</v>
      </c>
      <c r="I248" s="19" t="s">
        <v>461</v>
      </c>
      <c r="J248" s="19"/>
      <c r="K248" s="19" t="s">
        <v>424</v>
      </c>
      <c r="L248" s="19" t="s">
        <v>3029</v>
      </c>
      <c r="M248" s="22" t="s">
        <v>26</v>
      </c>
      <c r="N248" s="22" t="s">
        <v>556</v>
      </c>
      <c r="O248" s="19"/>
      <c r="P248" s="19" t="s">
        <v>464</v>
      </c>
      <c r="Q248" s="19" t="s">
        <v>447</v>
      </c>
      <c r="R248" s="19" t="s">
        <v>571</v>
      </c>
      <c r="S248" s="19"/>
      <c r="T248" s="19"/>
      <c r="U248" s="19" t="s">
        <v>3030</v>
      </c>
      <c r="V248" s="19" t="s">
        <v>1086</v>
      </c>
      <c r="W248" s="19"/>
      <c r="X248" s="19"/>
      <c r="Y248" s="19"/>
      <c r="Z248" s="19" t="s">
        <v>3031</v>
      </c>
      <c r="AA248" s="19" t="s">
        <v>430</v>
      </c>
      <c r="AB248" s="19" t="s">
        <v>3032</v>
      </c>
      <c r="AC248" s="19" t="s">
        <v>3033</v>
      </c>
      <c r="AD248" s="19" t="s">
        <v>3034</v>
      </c>
      <c r="AE248" s="19" t="s">
        <v>26</v>
      </c>
      <c r="AF248" s="19" t="s">
        <v>556</v>
      </c>
      <c r="AG248" s="19" t="s">
        <v>556</v>
      </c>
      <c r="AX248" s="19" t="str">
        <f t="shared" si="3"/>
        <v>2018-09-03</v>
      </c>
    </row>
    <row r="249" spans="1:50" ht="15">
      <c r="A249" s="19" t="s">
        <v>3035</v>
      </c>
      <c r="B249" s="21" t="s">
        <v>3036</v>
      </c>
      <c r="C249" s="21" t="s">
        <v>385</v>
      </c>
      <c r="D249" s="19" t="s">
        <v>386</v>
      </c>
      <c r="E249" s="19" t="s">
        <v>361</v>
      </c>
      <c r="F249" s="19" t="s">
        <v>471</v>
      </c>
      <c r="G249" s="19" t="s">
        <v>1304</v>
      </c>
      <c r="H249" s="19" t="s">
        <v>1305</v>
      </c>
      <c r="I249" s="19" t="s">
        <v>423</v>
      </c>
      <c r="J249" s="19"/>
      <c r="K249" s="19" t="s">
        <v>391</v>
      </c>
      <c r="L249" s="19" t="s">
        <v>3037</v>
      </c>
      <c r="M249" s="22" t="s">
        <v>568</v>
      </c>
      <c r="N249" s="22" t="s">
        <v>2200</v>
      </c>
      <c r="O249" s="19"/>
      <c r="P249" s="19" t="s">
        <v>392</v>
      </c>
      <c r="Q249" s="19" t="s">
        <v>3038</v>
      </c>
      <c r="R249" s="19" t="s">
        <v>370</v>
      </c>
      <c r="S249" s="19" t="s">
        <v>3039</v>
      </c>
      <c r="T249" s="19" t="s">
        <v>361</v>
      </c>
      <c r="U249" s="19" t="s">
        <v>1309</v>
      </c>
      <c r="V249" s="19" t="s">
        <v>1086</v>
      </c>
      <c r="W249" s="19"/>
      <c r="X249" s="19"/>
      <c r="Y249" s="19"/>
      <c r="Z249" s="19" t="s">
        <v>3040</v>
      </c>
      <c r="AA249" s="19" t="s">
        <v>375</v>
      </c>
      <c r="AB249" s="19" t="s">
        <v>3041</v>
      </c>
      <c r="AC249" s="19" t="s">
        <v>3042</v>
      </c>
      <c r="AD249" s="19" t="s">
        <v>3043</v>
      </c>
      <c r="AE249" s="19" t="s">
        <v>26</v>
      </c>
      <c r="AF249" s="19" t="s">
        <v>556</v>
      </c>
      <c r="AG249" s="19" t="s">
        <v>556</v>
      </c>
      <c r="AX249" s="19" t="str">
        <f t="shared" si="3"/>
        <v>2018-09-03</v>
      </c>
    </row>
    <row r="250" spans="1:50" ht="15">
      <c r="A250" s="19" t="s">
        <v>3044</v>
      </c>
      <c r="B250" s="21" t="s">
        <v>3045</v>
      </c>
      <c r="C250" s="21" t="s">
        <v>359</v>
      </c>
      <c r="D250" s="19" t="s">
        <v>360</v>
      </c>
      <c r="E250" s="19" t="s">
        <v>361</v>
      </c>
      <c r="F250" s="19" t="s">
        <v>641</v>
      </c>
      <c r="G250" s="19" t="s">
        <v>642</v>
      </c>
      <c r="H250" s="19" t="s">
        <v>643</v>
      </c>
      <c r="I250" s="19" t="s">
        <v>461</v>
      </c>
      <c r="J250" s="19"/>
      <c r="K250" s="19" t="s">
        <v>391</v>
      </c>
      <c r="L250" s="19" t="s">
        <v>3046</v>
      </c>
      <c r="M250" s="22" t="s">
        <v>6</v>
      </c>
      <c r="N250" s="22" t="s">
        <v>588</v>
      </c>
      <c r="O250" s="19" t="s">
        <v>3047</v>
      </c>
      <c r="P250" s="19" t="s">
        <v>392</v>
      </c>
      <c r="Q250" s="19" t="s">
        <v>3048</v>
      </c>
      <c r="R250" s="19" t="s">
        <v>370</v>
      </c>
      <c r="S250" s="19" t="s">
        <v>3049</v>
      </c>
      <c r="T250" s="19" t="s">
        <v>361</v>
      </c>
      <c r="U250" s="19" t="s">
        <v>648</v>
      </c>
      <c r="V250" s="19" t="s">
        <v>2121</v>
      </c>
      <c r="W250" s="19"/>
      <c r="X250" s="19"/>
      <c r="Y250" s="19" t="s">
        <v>3050</v>
      </c>
      <c r="Z250" s="19" t="s">
        <v>3051</v>
      </c>
      <c r="AA250" s="19" t="s">
        <v>375</v>
      </c>
      <c r="AB250" s="19" t="s">
        <v>3052</v>
      </c>
      <c r="AC250" s="19" t="s">
        <v>3053</v>
      </c>
      <c r="AD250" s="19" t="s">
        <v>3054</v>
      </c>
      <c r="AE250" s="19" t="s">
        <v>6</v>
      </c>
      <c r="AF250" s="19" t="s">
        <v>594</v>
      </c>
      <c r="AG250" s="19" t="s">
        <v>594</v>
      </c>
      <c r="AX250" s="19" t="str">
        <f t="shared" si="3"/>
        <v>2018-09-03</v>
      </c>
    </row>
    <row r="251" spans="1:50" ht="15">
      <c r="A251" s="19" t="s">
        <v>3055</v>
      </c>
      <c r="B251" s="21" t="s">
        <v>3056</v>
      </c>
      <c r="C251" s="21" t="s">
        <v>359</v>
      </c>
      <c r="D251" s="19" t="s">
        <v>360</v>
      </c>
      <c r="E251" s="19" t="s">
        <v>361</v>
      </c>
      <c r="F251" s="19" t="s">
        <v>641</v>
      </c>
      <c r="G251" s="19" t="s">
        <v>3057</v>
      </c>
      <c r="H251" s="19" t="s">
        <v>3058</v>
      </c>
      <c r="I251" s="19" t="s">
        <v>997</v>
      </c>
      <c r="J251" s="19"/>
      <c r="K251" s="19" t="s">
        <v>391</v>
      </c>
      <c r="L251" s="19" t="s">
        <v>766</v>
      </c>
      <c r="M251" s="22" t="s">
        <v>23</v>
      </c>
      <c r="N251" s="22" t="s">
        <v>684</v>
      </c>
      <c r="O251" s="19" t="s">
        <v>3059</v>
      </c>
      <c r="P251" s="19" t="s">
        <v>392</v>
      </c>
      <c r="Q251" s="19" t="s">
        <v>427</v>
      </c>
      <c r="R251" s="19" t="s">
        <v>370</v>
      </c>
      <c r="S251" s="19" t="s">
        <v>3060</v>
      </c>
      <c r="T251" s="19" t="s">
        <v>361</v>
      </c>
      <c r="U251" s="19" t="s">
        <v>3061</v>
      </c>
      <c r="V251" s="19" t="s">
        <v>396</v>
      </c>
      <c r="W251" s="19"/>
      <c r="X251" s="19"/>
      <c r="Y251" s="19"/>
      <c r="Z251" s="19" t="s">
        <v>3062</v>
      </c>
      <c r="AA251" s="19" t="s">
        <v>375</v>
      </c>
      <c r="AB251" s="19" t="s">
        <v>3063</v>
      </c>
      <c r="AC251" s="19" t="s">
        <v>3064</v>
      </c>
      <c r="AD251" s="19" t="s">
        <v>3065</v>
      </c>
      <c r="AE251" s="19" t="s">
        <v>23</v>
      </c>
      <c r="AF251" s="19" t="s">
        <v>766</v>
      </c>
      <c r="AG251" s="19" t="s">
        <v>766</v>
      </c>
      <c r="AX251" s="19" t="str">
        <f t="shared" si="3"/>
        <v>2018-09-03</v>
      </c>
    </row>
    <row r="252" spans="1:50" ht="15">
      <c r="A252" s="19" t="s">
        <v>3066</v>
      </c>
      <c r="B252" s="21" t="s">
        <v>3067</v>
      </c>
      <c r="C252" s="21" t="s">
        <v>385</v>
      </c>
      <c r="D252" s="19" t="s">
        <v>386</v>
      </c>
      <c r="E252" s="19" t="s">
        <v>361</v>
      </c>
      <c r="F252" s="19" t="s">
        <v>870</v>
      </c>
      <c r="G252" s="19" t="s">
        <v>871</v>
      </c>
      <c r="H252" s="19" t="s">
        <v>872</v>
      </c>
      <c r="I252" s="19" t="s">
        <v>427</v>
      </c>
      <c r="J252" s="19"/>
      <c r="K252" s="19" t="s">
        <v>391</v>
      </c>
      <c r="L252" s="19" t="s">
        <v>578</v>
      </c>
      <c r="M252" s="22" t="s">
        <v>23</v>
      </c>
      <c r="N252" s="22" t="s">
        <v>578</v>
      </c>
      <c r="O252" s="19"/>
      <c r="P252" s="19" t="s">
        <v>392</v>
      </c>
      <c r="Q252" s="19" t="s">
        <v>427</v>
      </c>
      <c r="R252" s="19" t="s">
        <v>370</v>
      </c>
      <c r="S252" s="19" t="s">
        <v>3068</v>
      </c>
      <c r="T252" s="19" t="s">
        <v>361</v>
      </c>
      <c r="U252" s="19" t="s">
        <v>877</v>
      </c>
      <c r="V252" s="19" t="s">
        <v>396</v>
      </c>
      <c r="W252" s="19"/>
      <c r="X252" s="19"/>
      <c r="Y252" s="19"/>
      <c r="Z252" s="19" t="s">
        <v>3069</v>
      </c>
      <c r="AA252" s="19" t="s">
        <v>375</v>
      </c>
      <c r="AB252" s="19" t="s">
        <v>3070</v>
      </c>
      <c r="AC252" s="19" t="s">
        <v>880</v>
      </c>
      <c r="AD252" s="19" t="s">
        <v>3071</v>
      </c>
      <c r="AE252" s="19" t="s">
        <v>23</v>
      </c>
      <c r="AF252" s="19" t="s">
        <v>511</v>
      </c>
      <c r="AG252" s="19" t="s">
        <v>511</v>
      </c>
      <c r="AX252" s="19" t="str">
        <f t="shared" si="3"/>
        <v>2018-09-03</v>
      </c>
    </row>
    <row r="253" spans="1:50" ht="15">
      <c r="A253" s="19" t="s">
        <v>3072</v>
      </c>
      <c r="B253" s="21" t="s">
        <v>3073</v>
      </c>
      <c r="C253" s="21" t="s">
        <v>385</v>
      </c>
      <c r="D253" s="19" t="s">
        <v>386</v>
      </c>
      <c r="E253" s="19" t="s">
        <v>361</v>
      </c>
      <c r="F253" s="19" t="s">
        <v>1239</v>
      </c>
      <c r="G253" s="19" t="s">
        <v>1400</v>
      </c>
      <c r="H253" s="19" t="s">
        <v>1401</v>
      </c>
      <c r="I253" s="19" t="s">
        <v>3074</v>
      </c>
      <c r="J253" s="19"/>
      <c r="K253" s="19" t="s">
        <v>391</v>
      </c>
      <c r="L253" s="19" t="s">
        <v>3075</v>
      </c>
      <c r="M253" s="22" t="s">
        <v>26</v>
      </c>
      <c r="N253" s="22" t="s">
        <v>556</v>
      </c>
      <c r="O253" s="19"/>
      <c r="P253" s="19" t="s">
        <v>392</v>
      </c>
      <c r="Q253" s="19" t="s">
        <v>3076</v>
      </c>
      <c r="R253" s="19" t="s">
        <v>370</v>
      </c>
      <c r="S253" s="19" t="s">
        <v>3077</v>
      </c>
      <c r="T253" s="19" t="s">
        <v>361</v>
      </c>
      <c r="U253" s="19" t="s">
        <v>1405</v>
      </c>
      <c r="V253" s="19" t="s">
        <v>396</v>
      </c>
      <c r="W253" s="19"/>
      <c r="X253" s="19"/>
      <c r="Y253" s="19" t="s">
        <v>3078</v>
      </c>
      <c r="Z253" s="19" t="s">
        <v>3079</v>
      </c>
      <c r="AA253" s="19" t="s">
        <v>375</v>
      </c>
      <c r="AB253" s="19" t="s">
        <v>3080</v>
      </c>
      <c r="AC253" s="19" t="s">
        <v>3081</v>
      </c>
      <c r="AD253" s="19" t="s">
        <v>3082</v>
      </c>
      <c r="AE253" s="19" t="s">
        <v>26</v>
      </c>
      <c r="AF253" s="19" t="s">
        <v>556</v>
      </c>
      <c r="AG253" s="19" t="s">
        <v>556</v>
      </c>
      <c r="AX253" s="19" t="str">
        <f t="shared" si="3"/>
        <v>2018-09-03</v>
      </c>
    </row>
    <row r="254" spans="1:50" ht="15">
      <c r="A254" s="19" t="s">
        <v>3083</v>
      </c>
      <c r="B254" s="21" t="s">
        <v>3084</v>
      </c>
      <c r="C254" s="21" t="s">
        <v>583</v>
      </c>
      <c r="D254" s="19" t="s">
        <v>360</v>
      </c>
      <c r="E254" s="19" t="s">
        <v>361</v>
      </c>
      <c r="F254" s="19" t="s">
        <v>790</v>
      </c>
      <c r="G254" s="19" t="s">
        <v>791</v>
      </c>
      <c r="H254" s="19" t="s">
        <v>792</v>
      </c>
      <c r="I254" s="19"/>
      <c r="J254" s="19"/>
      <c r="K254" s="19" t="s">
        <v>391</v>
      </c>
      <c r="L254" s="19" t="s">
        <v>390</v>
      </c>
      <c r="M254" s="22" t="s">
        <v>12</v>
      </c>
      <c r="N254" s="22" t="s">
        <v>390</v>
      </c>
      <c r="O254" s="19"/>
      <c r="P254" s="19" t="s">
        <v>392</v>
      </c>
      <c r="Q254" s="19" t="s">
        <v>795</v>
      </c>
      <c r="R254" s="19" t="s">
        <v>370</v>
      </c>
      <c r="S254" s="19" t="s">
        <v>3085</v>
      </c>
      <c r="T254" s="19" t="s">
        <v>361</v>
      </c>
      <c r="U254" s="19" t="s">
        <v>797</v>
      </c>
      <c r="V254" s="19" t="s">
        <v>396</v>
      </c>
      <c r="W254" s="19"/>
      <c r="X254" s="19"/>
      <c r="Y254" s="19" t="s">
        <v>3086</v>
      </c>
      <c r="Z254" s="19" t="s">
        <v>3087</v>
      </c>
      <c r="AA254" s="19" t="s">
        <v>375</v>
      </c>
      <c r="AB254" s="19" t="s">
        <v>3088</v>
      </c>
      <c r="AC254" s="19" t="s">
        <v>2862</v>
      </c>
      <c r="AD254" s="19" t="s">
        <v>3089</v>
      </c>
      <c r="AE254" s="19" t="s">
        <v>12</v>
      </c>
      <c r="AF254" s="19" t="s">
        <v>860</v>
      </c>
      <c r="AG254" s="19" t="s">
        <v>860</v>
      </c>
      <c r="AX254" s="19" t="str">
        <f t="shared" si="3"/>
        <v>2018-09-03</v>
      </c>
    </row>
    <row r="255" spans="1:50" ht="15">
      <c r="A255" s="19" t="s">
        <v>3090</v>
      </c>
      <c r="B255" s="21" t="s">
        <v>3091</v>
      </c>
      <c r="C255" s="21" t="s">
        <v>385</v>
      </c>
      <c r="D255" s="19" t="s">
        <v>386</v>
      </c>
      <c r="E255" s="19" t="s">
        <v>361</v>
      </c>
      <c r="F255" s="19" t="s">
        <v>790</v>
      </c>
      <c r="G255" s="19" t="s">
        <v>3092</v>
      </c>
      <c r="H255" s="19" t="s">
        <v>3093</v>
      </c>
      <c r="I255" s="19" t="s">
        <v>997</v>
      </c>
      <c r="J255" s="19"/>
      <c r="K255" s="19" t="s">
        <v>391</v>
      </c>
      <c r="L255" s="19" t="s">
        <v>3094</v>
      </c>
      <c r="M255" s="22" t="s">
        <v>568</v>
      </c>
      <c r="N255" s="22" t="s">
        <v>2200</v>
      </c>
      <c r="O255" s="19"/>
      <c r="P255" s="19" t="s">
        <v>392</v>
      </c>
      <c r="Q255" s="19" t="s">
        <v>714</v>
      </c>
      <c r="R255" s="19" t="s">
        <v>571</v>
      </c>
      <c r="S255" s="19" t="s">
        <v>3095</v>
      </c>
      <c r="T255" s="19" t="s">
        <v>361</v>
      </c>
      <c r="U255" s="19" t="s">
        <v>3096</v>
      </c>
      <c r="V255" s="19" t="s">
        <v>396</v>
      </c>
      <c r="W255" s="19"/>
      <c r="X255" s="19"/>
      <c r="Y255" s="19"/>
      <c r="Z255" s="19" t="s">
        <v>3097</v>
      </c>
      <c r="AA255" s="19" t="s">
        <v>375</v>
      </c>
      <c r="AB255" s="19" t="s">
        <v>3098</v>
      </c>
      <c r="AC255" s="19" t="s">
        <v>3099</v>
      </c>
      <c r="AD255" s="19" t="s">
        <v>3100</v>
      </c>
      <c r="AE255" s="19" t="s">
        <v>9</v>
      </c>
      <c r="AF255" s="19" t="s">
        <v>578</v>
      </c>
      <c r="AG255" s="19" t="s">
        <v>579</v>
      </c>
      <c r="AX255" s="19" t="str">
        <f t="shared" si="3"/>
        <v>2018-09-03</v>
      </c>
    </row>
    <row r="256" spans="1:50" ht="15">
      <c r="A256" s="19" t="s">
        <v>3101</v>
      </c>
      <c r="B256" s="21" t="s">
        <v>3102</v>
      </c>
      <c r="C256" s="21" t="s">
        <v>385</v>
      </c>
      <c r="D256" s="19" t="s">
        <v>386</v>
      </c>
      <c r="E256" s="19" t="s">
        <v>361</v>
      </c>
      <c r="F256" s="19" t="s">
        <v>1239</v>
      </c>
      <c r="G256" s="19" t="s">
        <v>3103</v>
      </c>
      <c r="H256" s="19" t="s">
        <v>3104</v>
      </c>
      <c r="I256" s="19" t="s">
        <v>997</v>
      </c>
      <c r="J256" s="19"/>
      <c r="K256" s="19" t="s">
        <v>391</v>
      </c>
      <c r="L256" s="19" t="s">
        <v>3105</v>
      </c>
      <c r="M256" s="22" t="s">
        <v>26</v>
      </c>
      <c r="N256" s="22" t="s">
        <v>556</v>
      </c>
      <c r="O256" s="19"/>
      <c r="P256" s="19" t="s">
        <v>392</v>
      </c>
      <c r="Q256" s="19" t="s">
        <v>3106</v>
      </c>
      <c r="R256" s="19" t="s">
        <v>370</v>
      </c>
      <c r="S256" s="19" t="s">
        <v>3107</v>
      </c>
      <c r="T256" s="19" t="s">
        <v>361</v>
      </c>
      <c r="U256" s="19" t="s">
        <v>3108</v>
      </c>
      <c r="V256" s="19" t="s">
        <v>3109</v>
      </c>
      <c r="W256" s="19"/>
      <c r="X256" s="19"/>
      <c r="Y256" s="19" t="s">
        <v>3110</v>
      </c>
      <c r="Z256" s="19" t="s">
        <v>3111</v>
      </c>
      <c r="AA256" s="19" t="s">
        <v>375</v>
      </c>
      <c r="AB256" s="19" t="s">
        <v>3112</v>
      </c>
      <c r="AC256" s="19" t="s">
        <v>1947</v>
      </c>
      <c r="AD256" s="19" t="s">
        <v>3113</v>
      </c>
      <c r="AE256" s="19" t="s">
        <v>26</v>
      </c>
      <c r="AF256" s="19" t="s">
        <v>556</v>
      </c>
      <c r="AG256" s="19" t="s">
        <v>556</v>
      </c>
      <c r="AX256" s="19" t="str">
        <f t="shared" si="3"/>
        <v>2018-09-03</v>
      </c>
    </row>
    <row r="257" spans="1:50" ht="15">
      <c r="A257" s="19" t="s">
        <v>3114</v>
      </c>
      <c r="B257" s="21" t="s">
        <v>3115</v>
      </c>
      <c r="C257" s="21" t="s">
        <v>583</v>
      </c>
      <c r="D257" s="19" t="s">
        <v>360</v>
      </c>
      <c r="E257" s="19" t="s">
        <v>361</v>
      </c>
      <c r="F257" s="19" t="s">
        <v>655</v>
      </c>
      <c r="G257" s="19" t="s">
        <v>3116</v>
      </c>
      <c r="H257" s="19" t="s">
        <v>3117</v>
      </c>
      <c r="I257" s="19" t="s">
        <v>441</v>
      </c>
      <c r="J257" s="19"/>
      <c r="K257" s="19" t="s">
        <v>391</v>
      </c>
      <c r="L257" s="19" t="s">
        <v>2512</v>
      </c>
      <c r="M257" s="22" t="s">
        <v>26</v>
      </c>
      <c r="N257" s="22" t="s">
        <v>556</v>
      </c>
      <c r="O257" s="19" t="s">
        <v>3118</v>
      </c>
      <c r="P257" s="19" t="s">
        <v>392</v>
      </c>
      <c r="Q257" s="19" t="s">
        <v>427</v>
      </c>
      <c r="R257" s="19" t="s">
        <v>571</v>
      </c>
      <c r="S257" s="19" t="s">
        <v>3119</v>
      </c>
      <c r="T257" s="19" t="s">
        <v>361</v>
      </c>
      <c r="U257" s="19" t="s">
        <v>3120</v>
      </c>
      <c r="V257" s="19" t="s">
        <v>396</v>
      </c>
      <c r="W257" s="19"/>
      <c r="X257" s="19"/>
      <c r="Y257" s="19"/>
      <c r="Z257" s="19" t="s">
        <v>3121</v>
      </c>
      <c r="AA257" s="19" t="s">
        <v>375</v>
      </c>
      <c r="AB257" s="19" t="s">
        <v>3122</v>
      </c>
      <c r="AC257" s="19" t="s">
        <v>3123</v>
      </c>
      <c r="AD257" s="19" t="s">
        <v>3043</v>
      </c>
      <c r="AE257" s="19" t="s">
        <v>26</v>
      </c>
      <c r="AF257" s="19" t="s">
        <v>556</v>
      </c>
      <c r="AG257" s="19" t="s">
        <v>556</v>
      </c>
      <c r="AX257" s="19" t="str">
        <f t="shared" si="3"/>
        <v>2018-09-03</v>
      </c>
    </row>
    <row r="258" spans="1:50" ht="15">
      <c r="A258" s="19" t="s">
        <v>3124</v>
      </c>
      <c r="B258" s="21" t="s">
        <v>3125</v>
      </c>
      <c r="C258" s="21" t="s">
        <v>359</v>
      </c>
      <c r="D258" s="19" t="s">
        <v>360</v>
      </c>
      <c r="E258" s="19" t="s">
        <v>361</v>
      </c>
      <c r="F258" s="19" t="s">
        <v>680</v>
      </c>
      <c r="G258" s="19" t="s">
        <v>3126</v>
      </c>
      <c r="H258" s="19" t="s">
        <v>3127</v>
      </c>
      <c r="I258" s="19" t="s">
        <v>427</v>
      </c>
      <c r="J258" s="19"/>
      <c r="K258" s="19" t="s">
        <v>424</v>
      </c>
      <c r="L258" s="19" t="s">
        <v>3128</v>
      </c>
      <c r="M258" s="22" t="s">
        <v>17</v>
      </c>
      <c r="N258" s="22" t="s">
        <v>1914</v>
      </c>
      <c r="O258" s="19" t="s">
        <v>424</v>
      </c>
      <c r="P258" s="19" t="s">
        <v>426</v>
      </c>
      <c r="Q258" s="19" t="s">
        <v>447</v>
      </c>
      <c r="R258" s="19" t="s">
        <v>571</v>
      </c>
      <c r="S258" s="19"/>
      <c r="T258" s="19"/>
      <c r="U258" s="19" t="s">
        <v>3129</v>
      </c>
      <c r="V258" s="19" t="s">
        <v>1086</v>
      </c>
      <c r="W258" s="19"/>
      <c r="X258" s="19"/>
      <c r="Y258" s="19"/>
      <c r="Z258" s="19" t="s">
        <v>3130</v>
      </c>
      <c r="AA258" s="19" t="s">
        <v>430</v>
      </c>
      <c r="AB258" s="19" t="s">
        <v>3131</v>
      </c>
      <c r="AC258" s="19" t="s">
        <v>3132</v>
      </c>
      <c r="AD258" s="19" t="s">
        <v>3133</v>
      </c>
      <c r="AE258" s="19" t="s">
        <v>25</v>
      </c>
      <c r="AF258" s="19" t="s">
        <v>455</v>
      </c>
      <c r="AG258" s="19" t="s">
        <v>455</v>
      </c>
      <c r="AX258" s="19" t="str">
        <f t="shared" si="3"/>
        <v>2018-09-03</v>
      </c>
    </row>
    <row r="259" spans="1:50" ht="15">
      <c r="A259" s="19" t="s">
        <v>3134</v>
      </c>
      <c r="B259" s="21" t="s">
        <v>3135</v>
      </c>
      <c r="C259" s="21" t="s">
        <v>359</v>
      </c>
      <c r="D259" s="19" t="s">
        <v>360</v>
      </c>
      <c r="E259" s="19" t="s">
        <v>361</v>
      </c>
      <c r="F259" s="19" t="s">
        <v>2915</v>
      </c>
      <c r="G259" s="19" t="s">
        <v>2916</v>
      </c>
      <c r="H259" s="19" t="s">
        <v>2917</v>
      </c>
      <c r="I259" s="19" t="s">
        <v>997</v>
      </c>
      <c r="J259" s="19"/>
      <c r="K259" s="19" t="s">
        <v>391</v>
      </c>
      <c r="L259" s="19" t="s">
        <v>3136</v>
      </c>
      <c r="M259" s="22" t="s">
        <v>820</v>
      </c>
      <c r="N259" s="22" t="s">
        <v>821</v>
      </c>
      <c r="O259" s="19" t="s">
        <v>3137</v>
      </c>
      <c r="P259" s="19" t="s">
        <v>392</v>
      </c>
      <c r="Q259" s="19" t="s">
        <v>393</v>
      </c>
      <c r="R259" s="19" t="s">
        <v>370</v>
      </c>
      <c r="S259" s="19" t="s">
        <v>3138</v>
      </c>
      <c r="T259" s="19" t="s">
        <v>361</v>
      </c>
      <c r="U259" s="19" t="s">
        <v>2921</v>
      </c>
      <c r="V259" s="19" t="s">
        <v>2121</v>
      </c>
      <c r="W259" s="19"/>
      <c r="X259" s="19"/>
      <c r="Y259" s="19"/>
      <c r="Z259" s="19" t="s">
        <v>3139</v>
      </c>
      <c r="AA259" s="19" t="s">
        <v>375</v>
      </c>
      <c r="AB259" s="19" t="s">
        <v>3140</v>
      </c>
      <c r="AC259" s="19" t="s">
        <v>3141</v>
      </c>
      <c r="AD259" s="19" t="s">
        <v>3142</v>
      </c>
      <c r="AE259" s="19" t="s">
        <v>14</v>
      </c>
      <c r="AF259" s="19" t="s">
        <v>693</v>
      </c>
      <c r="AG259" s="19" t="s">
        <v>693</v>
      </c>
      <c r="AX259" s="19" t="str">
        <f t="shared" ref="AX259:AX322" si="4">TEXT(AD259,"YYYY-MM-DD")</f>
        <v>2018-09-03</v>
      </c>
    </row>
    <row r="260" spans="1:50" ht="15">
      <c r="A260" s="19" t="s">
        <v>3143</v>
      </c>
      <c r="B260" s="21" t="s">
        <v>3144</v>
      </c>
      <c r="C260" s="21" t="s">
        <v>612</v>
      </c>
      <c r="D260" s="19" t="s">
        <v>386</v>
      </c>
      <c r="E260" s="19" t="s">
        <v>361</v>
      </c>
      <c r="F260" s="19" t="s">
        <v>552</v>
      </c>
      <c r="G260" s="19" t="s">
        <v>1883</v>
      </c>
      <c r="H260" s="19" t="s">
        <v>1884</v>
      </c>
      <c r="I260" s="19"/>
      <c r="J260" s="19" t="s">
        <v>365</v>
      </c>
      <c r="K260" s="19" t="s">
        <v>601</v>
      </c>
      <c r="L260" s="19" t="s">
        <v>3145</v>
      </c>
      <c r="M260" s="22" t="s">
        <v>603</v>
      </c>
      <c r="N260" s="22" t="s">
        <v>603</v>
      </c>
      <c r="O260" s="19"/>
      <c r="P260" s="19"/>
      <c r="Q260" s="19" t="s">
        <v>447</v>
      </c>
      <c r="R260" s="19" t="s">
        <v>370</v>
      </c>
      <c r="S260" s="19"/>
      <c r="T260" s="19"/>
      <c r="U260" s="19" t="s">
        <v>1887</v>
      </c>
      <c r="V260" s="19" t="s">
        <v>1086</v>
      </c>
      <c r="W260" s="19"/>
      <c r="X260" s="19"/>
      <c r="Y260" s="19" t="s">
        <v>3146</v>
      </c>
      <c r="Z260" s="19" t="s">
        <v>3147</v>
      </c>
      <c r="AA260" s="19" t="s">
        <v>375</v>
      </c>
      <c r="AB260" s="19" t="s">
        <v>3148</v>
      </c>
      <c r="AC260" s="19" t="s">
        <v>3149</v>
      </c>
      <c r="AD260" s="19" t="s">
        <v>3148</v>
      </c>
      <c r="AE260" s="19" t="s">
        <v>20</v>
      </c>
      <c r="AF260" s="19" t="s">
        <v>3150</v>
      </c>
      <c r="AG260" s="19" t="s">
        <v>3150</v>
      </c>
      <c r="AX260" s="19" t="str">
        <f t="shared" si="4"/>
        <v>2018-09-03</v>
      </c>
    </row>
    <row r="261" spans="1:50" ht="15">
      <c r="A261" s="19" t="s">
        <v>3151</v>
      </c>
      <c r="B261" s="21" t="s">
        <v>3152</v>
      </c>
      <c r="C261" s="21" t="s">
        <v>2700</v>
      </c>
      <c r="D261" s="19" t="s">
        <v>360</v>
      </c>
      <c r="E261" s="19" t="s">
        <v>361</v>
      </c>
      <c r="F261" s="19" t="s">
        <v>629</v>
      </c>
      <c r="G261" s="19" t="s">
        <v>3153</v>
      </c>
      <c r="H261" s="19" t="s">
        <v>3154</v>
      </c>
      <c r="I261" s="19" t="s">
        <v>441</v>
      </c>
      <c r="J261" s="19"/>
      <c r="K261" s="19" t="s">
        <v>391</v>
      </c>
      <c r="L261" s="19" t="s">
        <v>3155</v>
      </c>
      <c r="M261" s="22" t="s">
        <v>536</v>
      </c>
      <c r="N261" s="22" t="s">
        <v>3156</v>
      </c>
      <c r="O261" s="19"/>
      <c r="P261" s="19" t="s">
        <v>392</v>
      </c>
      <c r="Q261" s="19" t="s">
        <v>427</v>
      </c>
      <c r="R261" s="19" t="s">
        <v>571</v>
      </c>
      <c r="S261" s="19" t="s">
        <v>3157</v>
      </c>
      <c r="T261" s="19" t="s">
        <v>361</v>
      </c>
      <c r="U261" s="19" t="s">
        <v>3158</v>
      </c>
      <c r="V261" s="19" t="s">
        <v>760</v>
      </c>
      <c r="W261" s="19"/>
      <c r="X261" s="19"/>
      <c r="Y261" s="19" t="s">
        <v>3159</v>
      </c>
      <c r="Z261" s="19" t="s">
        <v>3160</v>
      </c>
      <c r="AA261" s="19" t="s">
        <v>375</v>
      </c>
      <c r="AB261" s="19" t="s">
        <v>3161</v>
      </c>
      <c r="AC261" s="19" t="s">
        <v>3162</v>
      </c>
      <c r="AD261" s="19" t="s">
        <v>3163</v>
      </c>
      <c r="AE261" s="19" t="s">
        <v>18</v>
      </c>
      <c r="AF261" s="19" t="s">
        <v>1640</v>
      </c>
      <c r="AG261" s="19" t="s">
        <v>1641</v>
      </c>
      <c r="AX261" s="19" t="str">
        <f t="shared" si="4"/>
        <v>2018-09-03</v>
      </c>
    </row>
    <row r="262" spans="1:50" ht="15">
      <c r="A262" s="19" t="s">
        <v>3164</v>
      </c>
      <c r="B262" s="21" t="s">
        <v>3165</v>
      </c>
      <c r="C262" s="21" t="s">
        <v>612</v>
      </c>
      <c r="D262" s="19" t="s">
        <v>386</v>
      </c>
      <c r="E262" s="19" t="s">
        <v>361</v>
      </c>
      <c r="F262" s="19" t="s">
        <v>420</v>
      </c>
      <c r="G262" s="19" t="s">
        <v>3166</v>
      </c>
      <c r="H262" s="19" t="s">
        <v>3167</v>
      </c>
      <c r="I262" s="19" t="s">
        <v>997</v>
      </c>
      <c r="J262" s="19"/>
      <c r="K262" s="19" t="s">
        <v>424</v>
      </c>
      <c r="L262" s="19" t="s">
        <v>3168</v>
      </c>
      <c r="M262" s="22" t="s">
        <v>23</v>
      </c>
      <c r="N262" s="22" t="s">
        <v>684</v>
      </c>
      <c r="O262" s="19"/>
      <c r="P262" s="19" t="s">
        <v>426</v>
      </c>
      <c r="Q262" s="19" t="s">
        <v>427</v>
      </c>
      <c r="R262" s="19" t="s">
        <v>370</v>
      </c>
      <c r="S262" s="19"/>
      <c r="T262" s="19"/>
      <c r="U262" s="19" t="s">
        <v>3169</v>
      </c>
      <c r="V262" s="19" t="s">
        <v>2121</v>
      </c>
      <c r="W262" s="19"/>
      <c r="X262" s="19"/>
      <c r="Y262" s="19"/>
      <c r="Z262" s="19" t="s">
        <v>3170</v>
      </c>
      <c r="AA262" s="19" t="s">
        <v>430</v>
      </c>
      <c r="AB262" s="19" t="s">
        <v>3171</v>
      </c>
      <c r="AC262" s="19" t="s">
        <v>3172</v>
      </c>
      <c r="AD262" s="19" t="s">
        <v>3173</v>
      </c>
      <c r="AE262" s="19" t="s">
        <v>23</v>
      </c>
      <c r="AF262" s="19" t="s">
        <v>766</v>
      </c>
      <c r="AG262" s="19" t="s">
        <v>766</v>
      </c>
      <c r="AX262" s="19" t="str">
        <f t="shared" si="4"/>
        <v>2018-09-03</v>
      </c>
    </row>
    <row r="263" spans="1:50" ht="15">
      <c r="A263" s="19" t="s">
        <v>3174</v>
      </c>
      <c r="B263" s="21" t="s">
        <v>3175</v>
      </c>
      <c r="C263" s="21" t="s">
        <v>359</v>
      </c>
      <c r="D263" s="19" t="s">
        <v>360</v>
      </c>
      <c r="E263" s="19" t="s">
        <v>361</v>
      </c>
      <c r="F263" s="19" t="s">
        <v>2915</v>
      </c>
      <c r="G263" s="19" t="s">
        <v>3176</v>
      </c>
      <c r="H263" s="19" t="s">
        <v>3177</v>
      </c>
      <c r="I263" s="19"/>
      <c r="J263" s="19" t="s">
        <v>365</v>
      </c>
      <c r="K263" s="19" t="s">
        <v>366</v>
      </c>
      <c r="L263" s="19" t="s">
        <v>644</v>
      </c>
      <c r="M263" s="22" t="s">
        <v>13</v>
      </c>
      <c r="N263" s="22" t="s">
        <v>645</v>
      </c>
      <c r="O263" s="19"/>
      <c r="P263" s="19" t="s">
        <v>369</v>
      </c>
      <c r="Q263" s="19" t="s">
        <v>447</v>
      </c>
      <c r="R263" s="19" t="s">
        <v>370</v>
      </c>
      <c r="S263" s="19" t="s">
        <v>3178</v>
      </c>
      <c r="T263" s="19" t="s">
        <v>361</v>
      </c>
      <c r="U263" s="19" t="s">
        <v>3179</v>
      </c>
      <c r="V263" s="19"/>
      <c r="W263" s="19"/>
      <c r="X263" s="19"/>
      <c r="Y263" s="19" t="s">
        <v>3180</v>
      </c>
      <c r="Z263" s="19" t="s">
        <v>3181</v>
      </c>
      <c r="AA263" s="19" t="s">
        <v>375</v>
      </c>
      <c r="AB263" s="19" t="s">
        <v>3182</v>
      </c>
      <c r="AC263" s="19" t="s">
        <v>3183</v>
      </c>
      <c r="AD263" s="19" t="s">
        <v>3184</v>
      </c>
      <c r="AE263" s="19" t="s">
        <v>13</v>
      </c>
      <c r="AF263" s="19" t="s">
        <v>645</v>
      </c>
      <c r="AG263" s="19" t="s">
        <v>645</v>
      </c>
      <c r="AX263" s="19" t="str">
        <f t="shared" si="4"/>
        <v>2018-09-03</v>
      </c>
    </row>
    <row r="264" spans="1:50" ht="15">
      <c r="A264" s="19" t="s">
        <v>3185</v>
      </c>
      <c r="B264" s="21" t="s">
        <v>3186</v>
      </c>
      <c r="C264" s="21" t="s">
        <v>583</v>
      </c>
      <c r="D264" s="19" t="s">
        <v>360</v>
      </c>
      <c r="E264" s="19" t="s">
        <v>361</v>
      </c>
      <c r="F264" s="19" t="s">
        <v>981</v>
      </c>
      <c r="G264" s="19" t="s">
        <v>3187</v>
      </c>
      <c r="H264" s="19" t="s">
        <v>3188</v>
      </c>
      <c r="I264" s="19" t="s">
        <v>997</v>
      </c>
      <c r="J264" s="19"/>
      <c r="K264" s="19" t="s">
        <v>391</v>
      </c>
      <c r="L264" s="19" t="s">
        <v>783</v>
      </c>
      <c r="M264" s="22" t="s">
        <v>26</v>
      </c>
      <c r="N264" s="22" t="s">
        <v>556</v>
      </c>
      <c r="O264" s="19"/>
      <c r="P264" s="19" t="s">
        <v>392</v>
      </c>
      <c r="Q264" s="19" t="s">
        <v>427</v>
      </c>
      <c r="R264" s="19" t="s">
        <v>571</v>
      </c>
      <c r="S264" s="19" t="s">
        <v>3189</v>
      </c>
      <c r="T264" s="19" t="s">
        <v>361</v>
      </c>
      <c r="U264" s="19" t="s">
        <v>3190</v>
      </c>
      <c r="V264" s="19" t="s">
        <v>396</v>
      </c>
      <c r="W264" s="19"/>
      <c r="X264" s="19"/>
      <c r="Y264" s="19"/>
      <c r="Z264" s="19" t="s">
        <v>3191</v>
      </c>
      <c r="AA264" s="19" t="s">
        <v>375</v>
      </c>
      <c r="AB264" s="19" t="s">
        <v>3192</v>
      </c>
      <c r="AC264" s="19" t="s">
        <v>3193</v>
      </c>
      <c r="AD264" s="19" t="s">
        <v>3194</v>
      </c>
      <c r="AE264" s="19" t="s">
        <v>26</v>
      </c>
      <c r="AF264" s="19" t="s">
        <v>556</v>
      </c>
      <c r="AG264" s="19" t="s">
        <v>556</v>
      </c>
      <c r="AX264" s="19" t="str">
        <f t="shared" si="4"/>
        <v>2018-09-03</v>
      </c>
    </row>
    <row r="265" spans="1:50" ht="15">
      <c r="A265" s="19" t="s">
        <v>3195</v>
      </c>
      <c r="B265" s="21" t="s">
        <v>3196</v>
      </c>
      <c r="C265" s="21" t="s">
        <v>437</v>
      </c>
      <c r="D265" s="19" t="s">
        <v>360</v>
      </c>
      <c r="E265" s="19" t="s">
        <v>361</v>
      </c>
      <c r="F265" s="19" t="s">
        <v>804</v>
      </c>
      <c r="G265" s="19" t="s">
        <v>1167</v>
      </c>
      <c r="H265" s="19" t="s">
        <v>1168</v>
      </c>
      <c r="I265" s="19" t="s">
        <v>423</v>
      </c>
      <c r="J265" s="19"/>
      <c r="K265" s="19" t="s">
        <v>391</v>
      </c>
      <c r="L265" s="19" t="s">
        <v>3197</v>
      </c>
      <c r="M265" s="22" t="s">
        <v>19</v>
      </c>
      <c r="N265" s="22" t="s">
        <v>368</v>
      </c>
      <c r="O265" s="19" t="s">
        <v>3198</v>
      </c>
      <c r="P265" s="19" t="s">
        <v>392</v>
      </c>
      <c r="Q265" s="19" t="s">
        <v>427</v>
      </c>
      <c r="R265" s="19" t="s">
        <v>370</v>
      </c>
      <c r="S265" s="19" t="s">
        <v>3199</v>
      </c>
      <c r="T265" s="19" t="s">
        <v>361</v>
      </c>
      <c r="U265" s="19" t="s">
        <v>1171</v>
      </c>
      <c r="V265" s="19" t="s">
        <v>396</v>
      </c>
      <c r="W265" s="19"/>
      <c r="X265" s="19"/>
      <c r="Y265" s="19" t="s">
        <v>3200</v>
      </c>
      <c r="Z265" s="19" t="s">
        <v>3201</v>
      </c>
      <c r="AA265" s="19" t="s">
        <v>375</v>
      </c>
      <c r="AB265" s="19" t="s">
        <v>3202</v>
      </c>
      <c r="AC265" s="19" t="s">
        <v>1174</v>
      </c>
      <c r="AD265" s="19" t="s">
        <v>3203</v>
      </c>
      <c r="AE265" s="19" t="s">
        <v>13</v>
      </c>
      <c r="AF265" s="19" t="s">
        <v>2127</v>
      </c>
      <c r="AG265" s="19" t="s">
        <v>2127</v>
      </c>
      <c r="AX265" s="19" t="str">
        <f t="shared" si="4"/>
        <v>2018-09-03</v>
      </c>
    </row>
    <row r="266" spans="1:50" ht="15">
      <c r="A266" s="19" t="s">
        <v>274</v>
      </c>
      <c r="B266" s="21" t="s">
        <v>3204</v>
      </c>
      <c r="C266" s="21" t="s">
        <v>583</v>
      </c>
      <c r="D266" s="19" t="s">
        <v>360</v>
      </c>
      <c r="E266" s="19" t="s">
        <v>361</v>
      </c>
      <c r="F266" s="19" t="s">
        <v>666</v>
      </c>
      <c r="G266" s="19" t="s">
        <v>3205</v>
      </c>
      <c r="H266" s="19" t="s">
        <v>3206</v>
      </c>
      <c r="I266" s="19"/>
      <c r="J266" s="19" t="s">
        <v>365</v>
      </c>
      <c r="K266" s="19" t="s">
        <v>366</v>
      </c>
      <c r="L266" s="19" t="s">
        <v>864</v>
      </c>
      <c r="M266" s="22" t="s">
        <v>16</v>
      </c>
      <c r="N266" s="22" t="s">
        <v>864</v>
      </c>
      <c r="O266" s="19"/>
      <c r="P266" s="19" t="s">
        <v>369</v>
      </c>
      <c r="Q266" s="19"/>
      <c r="R266" s="19" t="s">
        <v>571</v>
      </c>
      <c r="S266" s="19" t="s">
        <v>3207</v>
      </c>
      <c r="T266" s="19" t="s">
        <v>361</v>
      </c>
      <c r="U266" s="19" t="s">
        <v>3208</v>
      </c>
      <c r="V266" s="19"/>
      <c r="W266" s="19"/>
      <c r="X266" s="19"/>
      <c r="Y266" s="19" t="s">
        <v>3209</v>
      </c>
      <c r="Z266" s="19" t="s">
        <v>3210</v>
      </c>
      <c r="AA266" s="19" t="s">
        <v>375</v>
      </c>
      <c r="AB266" s="19" t="s">
        <v>3211</v>
      </c>
      <c r="AC266" s="19" t="s">
        <v>3212</v>
      </c>
      <c r="AD266" s="19" t="s">
        <v>3213</v>
      </c>
      <c r="AE266" s="19" t="s">
        <v>16</v>
      </c>
      <c r="AF266" s="19" t="s">
        <v>864</v>
      </c>
      <c r="AG266" s="19" t="s">
        <v>3214</v>
      </c>
      <c r="AX266" s="19" t="str">
        <f t="shared" si="4"/>
        <v>2018-09-03</v>
      </c>
    </row>
    <row r="267" spans="1:50" ht="15">
      <c r="A267" s="19" t="s">
        <v>3215</v>
      </c>
      <c r="B267" s="21" t="s">
        <v>3216</v>
      </c>
      <c r="C267" s="21" t="s">
        <v>385</v>
      </c>
      <c r="D267" s="19" t="s">
        <v>386</v>
      </c>
      <c r="E267" s="19" t="s">
        <v>361</v>
      </c>
      <c r="F267" s="19" t="s">
        <v>420</v>
      </c>
      <c r="G267" s="19" t="s">
        <v>2318</v>
      </c>
      <c r="H267" s="19" t="s">
        <v>2319</v>
      </c>
      <c r="I267" s="19" t="s">
        <v>427</v>
      </c>
      <c r="J267" s="19"/>
      <c r="K267" s="19" t="s">
        <v>391</v>
      </c>
      <c r="L267" s="19" t="s">
        <v>3217</v>
      </c>
      <c r="M267" s="22" t="s">
        <v>26</v>
      </c>
      <c r="N267" s="22" t="s">
        <v>556</v>
      </c>
      <c r="O267" s="19"/>
      <c r="P267" s="19" t="s">
        <v>392</v>
      </c>
      <c r="Q267" s="19" t="s">
        <v>447</v>
      </c>
      <c r="R267" s="19" t="s">
        <v>370</v>
      </c>
      <c r="S267" s="19" t="s">
        <v>3218</v>
      </c>
      <c r="T267" s="19" t="s">
        <v>361</v>
      </c>
      <c r="U267" s="19" t="s">
        <v>2320</v>
      </c>
      <c r="V267" s="19" t="s">
        <v>1086</v>
      </c>
      <c r="W267" s="19"/>
      <c r="X267" s="19"/>
      <c r="Y267" s="19"/>
      <c r="Z267" s="19" t="s">
        <v>3219</v>
      </c>
      <c r="AA267" s="19" t="s">
        <v>375</v>
      </c>
      <c r="AB267" s="19" t="s">
        <v>3220</v>
      </c>
      <c r="AC267" s="19" t="s">
        <v>3221</v>
      </c>
      <c r="AD267" s="19" t="s">
        <v>3222</v>
      </c>
      <c r="AE267" s="19" t="s">
        <v>26</v>
      </c>
      <c r="AF267" s="19" t="s">
        <v>556</v>
      </c>
      <c r="AG267" s="19" t="s">
        <v>556</v>
      </c>
      <c r="AX267" s="19" t="str">
        <f t="shared" si="4"/>
        <v>2018-09-03</v>
      </c>
    </row>
    <row r="268" spans="1:50" ht="15">
      <c r="A268" s="19" t="s">
        <v>3223</v>
      </c>
      <c r="B268" s="21" t="s">
        <v>3224</v>
      </c>
      <c r="C268" s="21" t="s">
        <v>359</v>
      </c>
      <c r="D268" s="19" t="s">
        <v>360</v>
      </c>
      <c r="E268" s="19" t="s">
        <v>361</v>
      </c>
      <c r="F268" s="19" t="s">
        <v>1006</v>
      </c>
      <c r="G268" s="19" t="s">
        <v>1536</v>
      </c>
      <c r="H268" s="19" t="s">
        <v>1537</v>
      </c>
      <c r="I268" s="19" t="s">
        <v>997</v>
      </c>
      <c r="J268" s="19"/>
      <c r="K268" s="19" t="s">
        <v>534</v>
      </c>
      <c r="L268" s="19" t="s">
        <v>3225</v>
      </c>
      <c r="M268" s="22" t="s">
        <v>23</v>
      </c>
      <c r="N268" s="22" t="s">
        <v>684</v>
      </c>
      <c r="O268" s="19"/>
      <c r="P268" s="19" t="s">
        <v>539</v>
      </c>
      <c r="Q268" s="19" t="s">
        <v>393</v>
      </c>
      <c r="R268" s="19" t="s">
        <v>448</v>
      </c>
      <c r="S268" s="19" t="s">
        <v>3226</v>
      </c>
      <c r="T268" s="19" t="s">
        <v>361</v>
      </c>
      <c r="U268" s="19" t="s">
        <v>1540</v>
      </c>
      <c r="V268" s="19" t="s">
        <v>396</v>
      </c>
      <c r="W268" s="19"/>
      <c r="X268" s="19"/>
      <c r="Y268" s="19" t="s">
        <v>3227</v>
      </c>
      <c r="Z268" s="19" t="s">
        <v>3228</v>
      </c>
      <c r="AA268" s="19" t="s">
        <v>375</v>
      </c>
      <c r="AB268" s="19" t="s">
        <v>3229</v>
      </c>
      <c r="AC268" s="19" t="s">
        <v>1544</v>
      </c>
      <c r="AD268" s="19" t="s">
        <v>3230</v>
      </c>
      <c r="AE268" s="19" t="s">
        <v>14</v>
      </c>
      <c r="AF268" s="19" t="s">
        <v>693</v>
      </c>
      <c r="AG268" s="19" t="s">
        <v>693</v>
      </c>
      <c r="AX268" s="19" t="str">
        <f t="shared" si="4"/>
        <v>2018-09-03</v>
      </c>
    </row>
    <row r="269" spans="1:50" ht="15">
      <c r="A269" s="19" t="s">
        <v>3231</v>
      </c>
      <c r="B269" s="21" t="s">
        <v>3232</v>
      </c>
      <c r="C269" s="21" t="s">
        <v>385</v>
      </c>
      <c r="D269" s="19" t="s">
        <v>386</v>
      </c>
      <c r="E269" s="19" t="s">
        <v>361</v>
      </c>
      <c r="F269" s="19" t="s">
        <v>498</v>
      </c>
      <c r="G269" s="19" t="s">
        <v>3233</v>
      </c>
      <c r="H269" s="19" t="s">
        <v>3234</v>
      </c>
      <c r="I269" s="19" t="s">
        <v>441</v>
      </c>
      <c r="J269" s="19"/>
      <c r="K269" s="19" t="s">
        <v>534</v>
      </c>
      <c r="L269" s="19" t="s">
        <v>3235</v>
      </c>
      <c r="M269" s="22" t="s">
        <v>26</v>
      </c>
      <c r="N269" s="22" t="s">
        <v>556</v>
      </c>
      <c r="O269" s="19" t="s">
        <v>3236</v>
      </c>
      <c r="P269" s="19" t="s">
        <v>539</v>
      </c>
      <c r="Q269" s="19" t="s">
        <v>393</v>
      </c>
      <c r="R269" s="19" t="s">
        <v>448</v>
      </c>
      <c r="S269" s="19" t="s">
        <v>3237</v>
      </c>
      <c r="T269" s="19" t="s">
        <v>361</v>
      </c>
      <c r="U269" s="19" t="s">
        <v>3238</v>
      </c>
      <c r="V269" s="19" t="s">
        <v>396</v>
      </c>
      <c r="W269" s="19"/>
      <c r="X269" s="19"/>
      <c r="Y269" s="19" t="s">
        <v>3239</v>
      </c>
      <c r="Z269" s="19" t="s">
        <v>3240</v>
      </c>
      <c r="AA269" s="19" t="s">
        <v>375</v>
      </c>
      <c r="AB269" s="19" t="s">
        <v>3241</v>
      </c>
      <c r="AC269" s="19" t="s">
        <v>3242</v>
      </c>
      <c r="AD269" s="19" t="s">
        <v>3243</v>
      </c>
      <c r="AE269" s="19" t="s">
        <v>26</v>
      </c>
      <c r="AF269" s="19" t="s">
        <v>556</v>
      </c>
      <c r="AG269" s="19" t="s">
        <v>556</v>
      </c>
      <c r="AX269" s="19" t="str">
        <f t="shared" si="4"/>
        <v>2018-09-03</v>
      </c>
    </row>
    <row r="270" spans="1:50" ht="15">
      <c r="A270" s="19" t="s">
        <v>3244</v>
      </c>
      <c r="B270" s="21" t="s">
        <v>3245</v>
      </c>
      <c r="C270" s="21" t="s">
        <v>497</v>
      </c>
      <c r="D270" s="19" t="s">
        <v>386</v>
      </c>
      <c r="E270" s="19" t="s">
        <v>361</v>
      </c>
      <c r="F270" s="19" t="s">
        <v>680</v>
      </c>
      <c r="G270" s="19" t="s">
        <v>946</v>
      </c>
      <c r="H270" s="19" t="s">
        <v>947</v>
      </c>
      <c r="I270" s="19" t="s">
        <v>997</v>
      </c>
      <c r="J270" s="19"/>
      <c r="K270" s="19" t="s">
        <v>424</v>
      </c>
      <c r="L270" s="19" t="s">
        <v>3246</v>
      </c>
      <c r="M270" s="22" t="s">
        <v>26</v>
      </c>
      <c r="N270" s="22" t="s">
        <v>556</v>
      </c>
      <c r="O270" s="19" t="s">
        <v>424</v>
      </c>
      <c r="P270" s="19" t="s">
        <v>426</v>
      </c>
      <c r="Q270" s="19" t="s">
        <v>447</v>
      </c>
      <c r="R270" s="19" t="s">
        <v>370</v>
      </c>
      <c r="S270" s="19"/>
      <c r="T270" s="19"/>
      <c r="U270" s="19" t="s">
        <v>951</v>
      </c>
      <c r="V270" s="19" t="s">
        <v>1086</v>
      </c>
      <c r="W270" s="19"/>
      <c r="X270" s="19"/>
      <c r="Y270" s="19"/>
      <c r="Z270" s="19" t="s">
        <v>3247</v>
      </c>
      <c r="AA270" s="19" t="s">
        <v>430</v>
      </c>
      <c r="AB270" s="19" t="s">
        <v>3248</v>
      </c>
      <c r="AC270" s="19" t="s">
        <v>955</v>
      </c>
      <c r="AD270" s="19" t="s">
        <v>3249</v>
      </c>
      <c r="AE270" s="19" t="s">
        <v>26</v>
      </c>
      <c r="AF270" s="19" t="s">
        <v>556</v>
      </c>
      <c r="AG270" s="19" t="s">
        <v>556</v>
      </c>
      <c r="AX270" s="19" t="str">
        <f t="shared" si="4"/>
        <v>2018-09-03</v>
      </c>
    </row>
    <row r="271" spans="1:50" ht="15">
      <c r="A271" s="19" t="s">
        <v>3250</v>
      </c>
      <c r="B271" s="21" t="s">
        <v>3251</v>
      </c>
      <c r="C271" s="21" t="s">
        <v>359</v>
      </c>
      <c r="D271" s="19" t="s">
        <v>360</v>
      </c>
      <c r="E271" s="19" t="s">
        <v>361</v>
      </c>
      <c r="F271" s="19" t="s">
        <v>680</v>
      </c>
      <c r="G271" s="19" t="s">
        <v>3252</v>
      </c>
      <c r="H271" s="19" t="s">
        <v>3253</v>
      </c>
      <c r="I271" s="19" t="s">
        <v>997</v>
      </c>
      <c r="J271" s="19"/>
      <c r="K271" s="19" t="s">
        <v>391</v>
      </c>
      <c r="L271" s="19" t="s">
        <v>3254</v>
      </c>
      <c r="M271" s="22" t="s">
        <v>1026</v>
      </c>
      <c r="N271" s="22" t="s">
        <v>1027</v>
      </c>
      <c r="O271" s="19" t="s">
        <v>3255</v>
      </c>
      <c r="P271" s="19" t="s">
        <v>392</v>
      </c>
      <c r="Q271" s="19" t="s">
        <v>1158</v>
      </c>
      <c r="R271" s="19" t="s">
        <v>370</v>
      </c>
      <c r="S271" s="19" t="s">
        <v>3256</v>
      </c>
      <c r="T271" s="19" t="s">
        <v>361</v>
      </c>
      <c r="U271" s="19" t="s">
        <v>3257</v>
      </c>
      <c r="V271" s="19" t="s">
        <v>1086</v>
      </c>
      <c r="W271" s="19"/>
      <c r="X271" s="19"/>
      <c r="Y271" s="19"/>
      <c r="Z271" s="19" t="s">
        <v>3258</v>
      </c>
      <c r="AA271" s="19" t="s">
        <v>375</v>
      </c>
      <c r="AB271" s="19" t="s">
        <v>3259</v>
      </c>
      <c r="AC271" s="19" t="s">
        <v>3260</v>
      </c>
      <c r="AD271" s="19" t="s">
        <v>3261</v>
      </c>
      <c r="AE271" s="19" t="s">
        <v>8</v>
      </c>
      <c r="AF271" s="19" t="s">
        <v>1034</v>
      </c>
      <c r="AG271" s="19" t="s">
        <v>1035</v>
      </c>
      <c r="AX271" s="19" t="str">
        <f t="shared" si="4"/>
        <v>2018-09-03</v>
      </c>
    </row>
    <row r="272" spans="1:50" ht="15">
      <c r="A272" s="19" t="s">
        <v>3262</v>
      </c>
      <c r="B272" s="21" t="s">
        <v>3263</v>
      </c>
      <c r="C272" s="21" t="s">
        <v>359</v>
      </c>
      <c r="D272" s="19" t="s">
        <v>360</v>
      </c>
      <c r="E272" s="19" t="s">
        <v>361</v>
      </c>
      <c r="F272" s="19" t="s">
        <v>530</v>
      </c>
      <c r="G272" s="19" t="s">
        <v>531</v>
      </c>
      <c r="H272" s="19" t="s">
        <v>532</v>
      </c>
      <c r="I272" s="19" t="s">
        <v>423</v>
      </c>
      <c r="J272" s="19"/>
      <c r="K272" s="19" t="s">
        <v>391</v>
      </c>
      <c r="L272" s="19" t="s">
        <v>3254</v>
      </c>
      <c r="M272" s="22" t="s">
        <v>1026</v>
      </c>
      <c r="N272" s="22" t="s">
        <v>1027</v>
      </c>
      <c r="O272" s="19" t="s">
        <v>3264</v>
      </c>
      <c r="P272" s="19" t="s">
        <v>392</v>
      </c>
      <c r="Q272" s="19" t="s">
        <v>393</v>
      </c>
      <c r="R272" s="19" t="s">
        <v>370</v>
      </c>
      <c r="S272" s="19" t="s">
        <v>3265</v>
      </c>
      <c r="T272" s="19" t="s">
        <v>361</v>
      </c>
      <c r="U272" s="19" t="s">
        <v>541</v>
      </c>
      <c r="V272" s="19" t="s">
        <v>1086</v>
      </c>
      <c r="W272" s="19"/>
      <c r="X272" s="19"/>
      <c r="Y272" s="19"/>
      <c r="Z272" s="19" t="s">
        <v>3266</v>
      </c>
      <c r="AA272" s="19" t="s">
        <v>375</v>
      </c>
      <c r="AB272" s="19" t="s">
        <v>3267</v>
      </c>
      <c r="AC272" s="19" t="s">
        <v>3268</v>
      </c>
      <c r="AD272" s="19" t="s">
        <v>3269</v>
      </c>
      <c r="AE272" s="19" t="s">
        <v>8</v>
      </c>
      <c r="AF272" s="19" t="s">
        <v>1034</v>
      </c>
      <c r="AG272" s="19" t="s">
        <v>1035</v>
      </c>
      <c r="AX272" s="19" t="str">
        <f t="shared" si="4"/>
        <v>2018-09-03</v>
      </c>
    </row>
    <row r="273" spans="1:50" ht="15">
      <c r="A273" s="19" t="s">
        <v>3270</v>
      </c>
      <c r="B273" s="21" t="s">
        <v>3271</v>
      </c>
      <c r="C273" s="21" t="s">
        <v>385</v>
      </c>
      <c r="D273" s="19" t="s">
        <v>386</v>
      </c>
      <c r="E273" s="19" t="s">
        <v>361</v>
      </c>
      <c r="F273" s="19" t="s">
        <v>1022</v>
      </c>
      <c r="G273" s="19" t="s">
        <v>3272</v>
      </c>
      <c r="H273" s="19" t="s">
        <v>3273</v>
      </c>
      <c r="I273" s="19" t="s">
        <v>997</v>
      </c>
      <c r="J273" s="19"/>
      <c r="K273" s="19" t="s">
        <v>424</v>
      </c>
      <c r="L273" s="19" t="s">
        <v>783</v>
      </c>
      <c r="M273" s="22" t="s">
        <v>26</v>
      </c>
      <c r="N273" s="22" t="s">
        <v>556</v>
      </c>
      <c r="O273" s="19"/>
      <c r="P273" s="19" t="s">
        <v>426</v>
      </c>
      <c r="Q273" s="19" t="s">
        <v>3274</v>
      </c>
      <c r="R273" s="19" t="s">
        <v>571</v>
      </c>
      <c r="S273" s="19"/>
      <c r="T273" s="19"/>
      <c r="U273" s="19" t="s">
        <v>3275</v>
      </c>
      <c r="V273" s="19" t="s">
        <v>396</v>
      </c>
      <c r="W273" s="19"/>
      <c r="X273" s="19"/>
      <c r="Y273" s="19"/>
      <c r="Z273" s="19" t="s">
        <v>3276</v>
      </c>
      <c r="AA273" s="19" t="s">
        <v>430</v>
      </c>
      <c r="AB273" s="19" t="s">
        <v>3277</v>
      </c>
      <c r="AC273" s="19" t="s">
        <v>3278</v>
      </c>
      <c r="AD273" s="19" t="s">
        <v>3279</v>
      </c>
      <c r="AE273" s="19" t="s">
        <v>26</v>
      </c>
      <c r="AF273" s="19" t="s">
        <v>556</v>
      </c>
      <c r="AG273" s="19" t="s">
        <v>556</v>
      </c>
      <c r="AX273" s="19" t="str">
        <f t="shared" si="4"/>
        <v>2018-09-03</v>
      </c>
    </row>
    <row r="274" spans="1:50" ht="15">
      <c r="A274" s="19" t="s">
        <v>3280</v>
      </c>
      <c r="B274" s="21" t="s">
        <v>3281</v>
      </c>
      <c r="C274" s="21" t="s">
        <v>583</v>
      </c>
      <c r="D274" s="19" t="s">
        <v>360</v>
      </c>
      <c r="E274" s="19" t="s">
        <v>361</v>
      </c>
      <c r="F274" s="19" t="s">
        <v>584</v>
      </c>
      <c r="G274" s="19" t="s">
        <v>3282</v>
      </c>
      <c r="H274" s="19" t="s">
        <v>3283</v>
      </c>
      <c r="I274" s="19" t="s">
        <v>461</v>
      </c>
      <c r="J274" s="19"/>
      <c r="K274" s="19" t="s">
        <v>391</v>
      </c>
      <c r="L274" s="19" t="s">
        <v>3284</v>
      </c>
      <c r="M274" s="22" t="s">
        <v>23</v>
      </c>
      <c r="N274" s="22" t="s">
        <v>578</v>
      </c>
      <c r="O274" s="19"/>
      <c r="P274" s="19" t="s">
        <v>392</v>
      </c>
      <c r="Q274" s="19" t="s">
        <v>427</v>
      </c>
      <c r="R274" s="19" t="s">
        <v>370</v>
      </c>
      <c r="S274" s="19" t="s">
        <v>3285</v>
      </c>
      <c r="T274" s="19" t="s">
        <v>361</v>
      </c>
      <c r="U274" s="19" t="s">
        <v>3286</v>
      </c>
      <c r="V274" s="19" t="s">
        <v>1086</v>
      </c>
      <c r="W274" s="19"/>
      <c r="X274" s="19"/>
      <c r="Y274" s="19"/>
      <c r="Z274" s="19" t="s">
        <v>3287</v>
      </c>
      <c r="AA274" s="19" t="s">
        <v>375</v>
      </c>
      <c r="AB274" s="19" t="s">
        <v>3288</v>
      </c>
      <c r="AC274" s="19" t="s">
        <v>3289</v>
      </c>
      <c r="AD274" s="19" t="s">
        <v>3290</v>
      </c>
      <c r="AE274" s="19" t="s">
        <v>23</v>
      </c>
      <c r="AF274" s="19" t="s">
        <v>511</v>
      </c>
      <c r="AG274" s="19" t="s">
        <v>511</v>
      </c>
      <c r="AX274" s="19" t="str">
        <f t="shared" si="4"/>
        <v>2018-09-03</v>
      </c>
    </row>
    <row r="275" spans="1:50" ht="15">
      <c r="A275" s="19" t="s">
        <v>3291</v>
      </c>
      <c r="B275" s="21" t="s">
        <v>3292</v>
      </c>
      <c r="C275" s="21" t="s">
        <v>583</v>
      </c>
      <c r="D275" s="19" t="s">
        <v>360</v>
      </c>
      <c r="E275" s="19" t="s">
        <v>361</v>
      </c>
      <c r="F275" s="19" t="s">
        <v>655</v>
      </c>
      <c r="G275" s="19" t="s">
        <v>3293</v>
      </c>
      <c r="H275" s="19" t="s">
        <v>3294</v>
      </c>
      <c r="I275" s="19" t="s">
        <v>997</v>
      </c>
      <c r="J275" s="19"/>
      <c r="K275" s="19" t="s">
        <v>424</v>
      </c>
      <c r="L275" s="19" t="s">
        <v>3295</v>
      </c>
      <c r="M275" s="22" t="s">
        <v>22</v>
      </c>
      <c r="N275" s="22" t="s">
        <v>1974</v>
      </c>
      <c r="O275" s="19"/>
      <c r="P275" s="19" t="s">
        <v>426</v>
      </c>
      <c r="Q275" s="19" t="s">
        <v>393</v>
      </c>
      <c r="R275" s="19" t="s">
        <v>571</v>
      </c>
      <c r="S275" s="19"/>
      <c r="T275" s="19"/>
      <c r="U275" s="19" t="s">
        <v>3296</v>
      </c>
      <c r="V275" s="19" t="s">
        <v>396</v>
      </c>
      <c r="W275" s="19"/>
      <c r="X275" s="19"/>
      <c r="Y275" s="19"/>
      <c r="Z275" s="19" t="s">
        <v>3297</v>
      </c>
      <c r="AA275" s="19" t="s">
        <v>430</v>
      </c>
      <c r="AB275" s="19" t="s">
        <v>3298</v>
      </c>
      <c r="AC275" s="19" t="s">
        <v>3299</v>
      </c>
      <c r="AD275" s="19" t="s">
        <v>3300</v>
      </c>
      <c r="AE275" s="19" t="s">
        <v>26</v>
      </c>
      <c r="AF275" s="19" t="s">
        <v>556</v>
      </c>
      <c r="AG275" s="19" t="s">
        <v>556</v>
      </c>
      <c r="AX275" s="19" t="str">
        <f t="shared" si="4"/>
        <v>2018-09-03</v>
      </c>
    </row>
    <row r="276" spans="1:50" ht="15">
      <c r="A276" s="19" t="s">
        <v>3301</v>
      </c>
      <c r="B276" s="21" t="s">
        <v>3302</v>
      </c>
      <c r="C276" s="21" t="s">
        <v>359</v>
      </c>
      <c r="D276" s="19" t="s">
        <v>360</v>
      </c>
      <c r="E276" s="19" t="s">
        <v>361</v>
      </c>
      <c r="F276" s="19" t="s">
        <v>850</v>
      </c>
      <c r="G276" s="19" t="s">
        <v>1199</v>
      </c>
      <c r="H276" s="19" t="s">
        <v>1200</v>
      </c>
      <c r="I276" s="19" t="s">
        <v>423</v>
      </c>
      <c r="J276" s="19"/>
      <c r="K276" s="19" t="s">
        <v>391</v>
      </c>
      <c r="L276" s="19" t="s">
        <v>684</v>
      </c>
      <c r="M276" s="22" t="s">
        <v>23</v>
      </c>
      <c r="N276" s="22" t="s">
        <v>684</v>
      </c>
      <c r="O276" s="19"/>
      <c r="P276" s="19" t="s">
        <v>392</v>
      </c>
      <c r="Q276" s="19" t="s">
        <v>393</v>
      </c>
      <c r="R276" s="19" t="s">
        <v>370</v>
      </c>
      <c r="S276" s="19" t="s">
        <v>3303</v>
      </c>
      <c r="T276" s="19" t="s">
        <v>361</v>
      </c>
      <c r="U276" s="19" t="s">
        <v>1204</v>
      </c>
      <c r="V276" s="19" t="s">
        <v>2121</v>
      </c>
      <c r="W276" s="19"/>
      <c r="X276" s="19"/>
      <c r="Y276" s="19"/>
      <c r="Z276" s="19" t="s">
        <v>3304</v>
      </c>
      <c r="AA276" s="19" t="s">
        <v>375</v>
      </c>
      <c r="AB276" s="19" t="s">
        <v>3305</v>
      </c>
      <c r="AC276" s="19" t="s">
        <v>3306</v>
      </c>
      <c r="AD276" s="19" t="s">
        <v>3307</v>
      </c>
      <c r="AE276" s="19" t="s">
        <v>23</v>
      </c>
      <c r="AF276" s="19" t="s">
        <v>766</v>
      </c>
      <c r="AG276" s="19" t="s">
        <v>766</v>
      </c>
      <c r="AX276" s="19" t="str">
        <f t="shared" si="4"/>
        <v>2018-09-03</v>
      </c>
    </row>
    <row r="277" spans="1:50" ht="15">
      <c r="A277" s="19" t="s">
        <v>3308</v>
      </c>
      <c r="B277" s="21" t="s">
        <v>3309</v>
      </c>
      <c r="C277" s="21" t="s">
        <v>359</v>
      </c>
      <c r="D277" s="19" t="s">
        <v>360</v>
      </c>
      <c r="E277" s="19" t="s">
        <v>361</v>
      </c>
      <c r="F277" s="19" t="s">
        <v>471</v>
      </c>
      <c r="G277" s="19" t="s">
        <v>1817</v>
      </c>
      <c r="H277" s="19" t="s">
        <v>1818</v>
      </c>
      <c r="I277" s="19" t="s">
        <v>3310</v>
      </c>
      <c r="J277" s="19"/>
      <c r="K277" s="19" t="s">
        <v>391</v>
      </c>
      <c r="L277" s="19" t="s">
        <v>1950</v>
      </c>
      <c r="M277" s="22" t="s">
        <v>568</v>
      </c>
      <c r="N277" s="22" t="s">
        <v>2200</v>
      </c>
      <c r="O277" s="19" t="s">
        <v>3311</v>
      </c>
      <c r="P277" s="19" t="s">
        <v>392</v>
      </c>
      <c r="Q277" s="19" t="s">
        <v>3312</v>
      </c>
      <c r="R277" s="19" t="s">
        <v>370</v>
      </c>
      <c r="S277" s="19" t="s">
        <v>3313</v>
      </c>
      <c r="T277" s="19" t="s">
        <v>361</v>
      </c>
      <c r="U277" s="19" t="s">
        <v>1822</v>
      </c>
      <c r="V277" s="19" t="s">
        <v>2121</v>
      </c>
      <c r="W277" s="19"/>
      <c r="X277" s="19"/>
      <c r="Y277" s="19"/>
      <c r="Z277" s="19" t="s">
        <v>3314</v>
      </c>
      <c r="AA277" s="19" t="s">
        <v>375</v>
      </c>
      <c r="AB277" s="19" t="s">
        <v>3315</v>
      </c>
      <c r="AC277" s="19" t="s">
        <v>3316</v>
      </c>
      <c r="AD277" s="19" t="s">
        <v>3317</v>
      </c>
      <c r="AE277" s="19" t="s">
        <v>9</v>
      </c>
      <c r="AF277" s="19" t="s">
        <v>1949</v>
      </c>
      <c r="AG277" s="19" t="s">
        <v>1950</v>
      </c>
      <c r="AX277" s="19" t="str">
        <f t="shared" si="4"/>
        <v>2018-09-03</v>
      </c>
    </row>
    <row r="278" spans="1:50" ht="15">
      <c r="A278" s="19" t="s">
        <v>3318</v>
      </c>
      <c r="B278" s="21" t="s">
        <v>3319</v>
      </c>
      <c r="C278" s="21" t="s">
        <v>583</v>
      </c>
      <c r="D278" s="19" t="s">
        <v>360</v>
      </c>
      <c r="E278" s="19" t="s">
        <v>361</v>
      </c>
      <c r="F278" s="19" t="s">
        <v>655</v>
      </c>
      <c r="G278" s="19" t="s">
        <v>3116</v>
      </c>
      <c r="H278" s="19" t="s">
        <v>3117</v>
      </c>
      <c r="I278" s="19" t="s">
        <v>997</v>
      </c>
      <c r="J278" s="19"/>
      <c r="K278" s="19" t="s">
        <v>391</v>
      </c>
      <c r="L278" s="19" t="s">
        <v>3320</v>
      </c>
      <c r="M278" s="22" t="s">
        <v>874</v>
      </c>
      <c r="N278" s="22" t="s">
        <v>3321</v>
      </c>
      <c r="O278" s="19" t="s">
        <v>3118</v>
      </c>
      <c r="P278" s="19" t="s">
        <v>392</v>
      </c>
      <c r="Q278" s="19" t="s">
        <v>427</v>
      </c>
      <c r="R278" s="19" t="s">
        <v>370</v>
      </c>
      <c r="S278" s="19" t="s">
        <v>3322</v>
      </c>
      <c r="T278" s="19" t="s">
        <v>361</v>
      </c>
      <c r="U278" s="19" t="s">
        <v>3120</v>
      </c>
      <c r="V278" s="19" t="s">
        <v>760</v>
      </c>
      <c r="W278" s="19"/>
      <c r="X278" s="19"/>
      <c r="Y278" s="19"/>
      <c r="Z278" s="19" t="s">
        <v>3323</v>
      </c>
      <c r="AA278" s="19" t="s">
        <v>375</v>
      </c>
      <c r="AB278" s="19" t="s">
        <v>3324</v>
      </c>
      <c r="AC278" s="19" t="s">
        <v>3123</v>
      </c>
      <c r="AD278" s="19" t="s">
        <v>3325</v>
      </c>
      <c r="AE278" s="19" t="s">
        <v>15</v>
      </c>
      <c r="AF278" s="19" t="s">
        <v>3321</v>
      </c>
      <c r="AG278" s="19" t="s">
        <v>3321</v>
      </c>
      <c r="AX278" s="19" t="str">
        <f t="shared" si="4"/>
        <v>2018-09-03</v>
      </c>
    </row>
    <row r="279" spans="1:50" ht="15">
      <c r="A279" s="19" t="s">
        <v>3326</v>
      </c>
      <c r="B279" s="21" t="s">
        <v>3327</v>
      </c>
      <c r="C279" s="21" t="s">
        <v>385</v>
      </c>
      <c r="D279" s="19" t="s">
        <v>386</v>
      </c>
      <c r="E279" s="19" t="s">
        <v>361</v>
      </c>
      <c r="F279" s="19" t="s">
        <v>1006</v>
      </c>
      <c r="G279" s="19" t="s">
        <v>2560</v>
      </c>
      <c r="H279" s="19" t="s">
        <v>2561</v>
      </c>
      <c r="I279" s="19" t="s">
        <v>997</v>
      </c>
      <c r="J279" s="19"/>
      <c r="K279" s="19" t="s">
        <v>391</v>
      </c>
      <c r="L279" s="19" t="s">
        <v>3328</v>
      </c>
      <c r="M279" s="22" t="s">
        <v>568</v>
      </c>
      <c r="N279" s="22" t="s">
        <v>2200</v>
      </c>
      <c r="O279" s="19"/>
      <c r="P279" s="19" t="s">
        <v>392</v>
      </c>
      <c r="Q279" s="19" t="s">
        <v>427</v>
      </c>
      <c r="R279" s="19" t="s">
        <v>571</v>
      </c>
      <c r="S279" s="19" t="s">
        <v>3329</v>
      </c>
      <c r="T279" s="19" t="s">
        <v>361</v>
      </c>
      <c r="U279" s="19" t="s">
        <v>2564</v>
      </c>
      <c r="V279" s="19" t="s">
        <v>1086</v>
      </c>
      <c r="W279" s="19"/>
      <c r="X279" s="19"/>
      <c r="Y279" s="19"/>
      <c r="Z279" s="19" t="s">
        <v>3330</v>
      </c>
      <c r="AA279" s="19" t="s">
        <v>375</v>
      </c>
      <c r="AB279" s="19" t="s">
        <v>3331</v>
      </c>
      <c r="AC279" s="19" t="s">
        <v>2586</v>
      </c>
      <c r="AD279" s="19" t="s">
        <v>3332</v>
      </c>
      <c r="AE279" s="19" t="s">
        <v>9</v>
      </c>
      <c r="AF279" s="19" t="s">
        <v>578</v>
      </c>
      <c r="AG279" s="19" t="s">
        <v>2926</v>
      </c>
      <c r="AX279" s="19" t="str">
        <f t="shared" si="4"/>
        <v>2018-09-03</v>
      </c>
    </row>
    <row r="280" spans="1:50" ht="15">
      <c r="A280" s="19" t="s">
        <v>3333</v>
      </c>
      <c r="B280" s="21" t="s">
        <v>3334</v>
      </c>
      <c r="C280" s="21" t="s">
        <v>528</v>
      </c>
      <c r="D280" s="19" t="s">
        <v>360</v>
      </c>
      <c r="E280" s="19" t="s">
        <v>529</v>
      </c>
      <c r="F280" s="19" t="s">
        <v>981</v>
      </c>
      <c r="G280" s="19" t="s">
        <v>3335</v>
      </c>
      <c r="H280" s="19" t="s">
        <v>3336</v>
      </c>
      <c r="I280" s="19" t="s">
        <v>1230</v>
      </c>
      <c r="J280" s="19"/>
      <c r="K280" s="19" t="s">
        <v>424</v>
      </c>
      <c r="L280" s="19" t="s">
        <v>3337</v>
      </c>
      <c r="M280" s="22" t="s">
        <v>26</v>
      </c>
      <c r="N280" s="22" t="s">
        <v>556</v>
      </c>
      <c r="O280" s="19"/>
      <c r="P280" s="19" t="s">
        <v>426</v>
      </c>
      <c r="Q280" s="19" t="s">
        <v>427</v>
      </c>
      <c r="R280" s="19" t="s">
        <v>571</v>
      </c>
      <c r="S280" s="19"/>
      <c r="T280" s="19"/>
      <c r="U280" s="19" t="s">
        <v>3338</v>
      </c>
      <c r="V280" s="19" t="s">
        <v>1086</v>
      </c>
      <c r="W280" s="19"/>
      <c r="X280" s="19"/>
      <c r="Y280" s="19"/>
      <c r="Z280" s="19" t="s">
        <v>3339</v>
      </c>
      <c r="AA280" s="19" t="s">
        <v>430</v>
      </c>
      <c r="AB280" s="19" t="s">
        <v>3340</v>
      </c>
      <c r="AC280" s="19" t="s">
        <v>3341</v>
      </c>
      <c r="AD280" s="19" t="s">
        <v>3342</v>
      </c>
      <c r="AE280" s="19" t="s">
        <v>26</v>
      </c>
      <c r="AF280" s="19" t="s">
        <v>556</v>
      </c>
      <c r="AG280" s="19" t="s">
        <v>556</v>
      </c>
      <c r="AX280" s="19" t="str">
        <f t="shared" si="4"/>
        <v>2018-09-03</v>
      </c>
    </row>
    <row r="281" spans="1:50" ht="15">
      <c r="A281" s="19" t="s">
        <v>3343</v>
      </c>
      <c r="B281" s="21" t="s">
        <v>3344</v>
      </c>
      <c r="C281" s="21" t="s">
        <v>528</v>
      </c>
      <c r="D281" s="19" t="s">
        <v>360</v>
      </c>
      <c r="E281" s="19" t="s">
        <v>529</v>
      </c>
      <c r="F281" s="19" t="s">
        <v>1140</v>
      </c>
      <c r="G281" s="19" t="s">
        <v>3345</v>
      </c>
      <c r="H281" s="19" t="s">
        <v>3346</v>
      </c>
      <c r="I281" s="19" t="s">
        <v>533</v>
      </c>
      <c r="J281" s="19"/>
      <c r="K281" s="19" t="s">
        <v>424</v>
      </c>
      <c r="L281" s="19" t="s">
        <v>684</v>
      </c>
      <c r="M281" s="22" t="s">
        <v>23</v>
      </c>
      <c r="N281" s="22" t="s">
        <v>684</v>
      </c>
      <c r="O281" s="19"/>
      <c r="P281" s="19" t="s">
        <v>426</v>
      </c>
      <c r="Q281" s="19" t="s">
        <v>427</v>
      </c>
      <c r="R281" s="19" t="s">
        <v>571</v>
      </c>
      <c r="S281" s="19"/>
      <c r="T281" s="19"/>
      <c r="U281" s="19" t="s">
        <v>3347</v>
      </c>
      <c r="V281" s="19" t="s">
        <v>1086</v>
      </c>
      <c r="W281" s="19"/>
      <c r="X281" s="19"/>
      <c r="Y281" s="19" t="s">
        <v>3348</v>
      </c>
      <c r="Z281" s="19" t="s">
        <v>3349</v>
      </c>
      <c r="AA281" s="19" t="s">
        <v>430</v>
      </c>
      <c r="AB281" s="19" t="s">
        <v>3350</v>
      </c>
      <c r="AC281" s="19" t="s">
        <v>3351</v>
      </c>
      <c r="AD281" s="19" t="s">
        <v>3352</v>
      </c>
      <c r="AE281" s="19" t="s">
        <v>23</v>
      </c>
      <c r="AF281" s="19" t="s">
        <v>766</v>
      </c>
      <c r="AG281" s="19" t="s">
        <v>766</v>
      </c>
      <c r="AX281" s="19" t="str">
        <f t="shared" si="4"/>
        <v>2018-09-03</v>
      </c>
    </row>
    <row r="282" spans="1:50" ht="15">
      <c r="A282" s="19" t="s">
        <v>3353</v>
      </c>
      <c r="B282" s="21" t="s">
        <v>3354</v>
      </c>
      <c r="C282" s="21" t="s">
        <v>385</v>
      </c>
      <c r="D282" s="19" t="s">
        <v>386</v>
      </c>
      <c r="E282" s="19" t="s">
        <v>361</v>
      </c>
      <c r="F282" s="19" t="s">
        <v>816</v>
      </c>
      <c r="G282" s="19" t="s">
        <v>995</v>
      </c>
      <c r="H282" s="19" t="s">
        <v>996</v>
      </c>
      <c r="I282" s="19" t="s">
        <v>441</v>
      </c>
      <c r="J282" s="19"/>
      <c r="K282" s="19" t="s">
        <v>391</v>
      </c>
      <c r="L282" s="19" t="s">
        <v>1027</v>
      </c>
      <c r="M282" s="22" t="s">
        <v>1026</v>
      </c>
      <c r="N282" s="22" t="s">
        <v>1027</v>
      </c>
      <c r="O282" s="19" t="s">
        <v>391</v>
      </c>
      <c r="P282" s="19" t="s">
        <v>392</v>
      </c>
      <c r="Q282" s="19" t="s">
        <v>393</v>
      </c>
      <c r="R282" s="19" t="s">
        <v>571</v>
      </c>
      <c r="S282" s="19" t="s">
        <v>3355</v>
      </c>
      <c r="T282" s="19" t="s">
        <v>361</v>
      </c>
      <c r="U282" s="19" t="s">
        <v>1000</v>
      </c>
      <c r="V282" s="19" t="s">
        <v>396</v>
      </c>
      <c r="W282" s="19"/>
      <c r="X282" s="19"/>
      <c r="Y282" s="19" t="s">
        <v>3356</v>
      </c>
      <c r="Z282" s="19" t="s">
        <v>3357</v>
      </c>
      <c r="AA282" s="19" t="s">
        <v>375</v>
      </c>
      <c r="AB282" s="19" t="s">
        <v>3358</v>
      </c>
      <c r="AC282" s="19" t="s">
        <v>1759</v>
      </c>
      <c r="AD282" s="19" t="s">
        <v>3359</v>
      </c>
      <c r="AE282" s="19" t="s">
        <v>8</v>
      </c>
      <c r="AF282" s="19" t="s">
        <v>1034</v>
      </c>
      <c r="AG282" s="19" t="s">
        <v>1035</v>
      </c>
      <c r="AX282" s="19" t="str">
        <f t="shared" si="4"/>
        <v>2018-09-03</v>
      </c>
    </row>
    <row r="283" spans="1:50" ht="15">
      <c r="A283" s="19" t="s">
        <v>3360</v>
      </c>
      <c r="B283" s="21" t="s">
        <v>3361</v>
      </c>
      <c r="C283" s="21" t="s">
        <v>359</v>
      </c>
      <c r="D283" s="19" t="s">
        <v>360</v>
      </c>
      <c r="E283" s="19" t="s">
        <v>361</v>
      </c>
      <c r="F283" s="19" t="s">
        <v>641</v>
      </c>
      <c r="G283" s="19" t="s">
        <v>3362</v>
      </c>
      <c r="H283" s="19" t="s">
        <v>3363</v>
      </c>
      <c r="I283" s="19" t="s">
        <v>461</v>
      </c>
      <c r="J283" s="19"/>
      <c r="K283" s="19" t="s">
        <v>391</v>
      </c>
      <c r="L283" s="19" t="s">
        <v>3364</v>
      </c>
      <c r="M283" s="22" t="s">
        <v>11</v>
      </c>
      <c r="N283" s="22" t="s">
        <v>517</v>
      </c>
      <c r="O283" s="19" t="s">
        <v>3365</v>
      </c>
      <c r="P283" s="19" t="s">
        <v>392</v>
      </c>
      <c r="Q283" s="19" t="s">
        <v>393</v>
      </c>
      <c r="R283" s="19" t="s">
        <v>370</v>
      </c>
      <c r="S283" s="19" t="s">
        <v>3366</v>
      </c>
      <c r="T283" s="19" t="s">
        <v>361</v>
      </c>
      <c r="U283" s="19" t="s">
        <v>3367</v>
      </c>
      <c r="V283" s="19" t="s">
        <v>396</v>
      </c>
      <c r="W283" s="19"/>
      <c r="X283" s="19"/>
      <c r="Y283" s="19"/>
      <c r="Z283" s="19" t="s">
        <v>3368</v>
      </c>
      <c r="AA283" s="19" t="s">
        <v>375</v>
      </c>
      <c r="AB283" s="19" t="s">
        <v>3369</v>
      </c>
      <c r="AC283" s="19" t="s">
        <v>3370</v>
      </c>
      <c r="AD283" s="19" t="s">
        <v>3371</v>
      </c>
      <c r="AE283" s="19" t="s">
        <v>11</v>
      </c>
      <c r="AF283" s="19" t="s">
        <v>517</v>
      </c>
      <c r="AG283" s="19" t="s">
        <v>2141</v>
      </c>
      <c r="AX283" s="19" t="str">
        <f t="shared" si="4"/>
        <v>2018-09-03</v>
      </c>
    </row>
    <row r="284" spans="1:50" ht="15">
      <c r="A284" s="19" t="s">
        <v>3372</v>
      </c>
      <c r="B284" s="21" t="s">
        <v>3373</v>
      </c>
      <c r="C284" s="21" t="s">
        <v>385</v>
      </c>
      <c r="D284" s="19" t="s">
        <v>386</v>
      </c>
      <c r="E284" s="19" t="s">
        <v>361</v>
      </c>
      <c r="F284" s="19" t="s">
        <v>850</v>
      </c>
      <c r="G284" s="19" t="s">
        <v>3374</v>
      </c>
      <c r="H284" s="19" t="s">
        <v>3375</v>
      </c>
      <c r="I284" s="19" t="s">
        <v>997</v>
      </c>
      <c r="J284" s="19"/>
      <c r="K284" s="19" t="s">
        <v>391</v>
      </c>
      <c r="L284" s="19" t="s">
        <v>3376</v>
      </c>
      <c r="M284" s="22" t="s">
        <v>536</v>
      </c>
      <c r="N284" s="22" t="s">
        <v>3377</v>
      </c>
      <c r="O284" s="19"/>
      <c r="P284" s="19" t="s">
        <v>392</v>
      </c>
      <c r="Q284" s="19" t="s">
        <v>427</v>
      </c>
      <c r="R284" s="19" t="s">
        <v>571</v>
      </c>
      <c r="S284" s="19" t="s">
        <v>3378</v>
      </c>
      <c r="T284" s="19" t="s">
        <v>361</v>
      </c>
      <c r="U284" s="19" t="s">
        <v>3379</v>
      </c>
      <c r="V284" s="19" t="s">
        <v>396</v>
      </c>
      <c r="W284" s="19"/>
      <c r="X284" s="19"/>
      <c r="Y284" s="19"/>
      <c r="Z284" s="19" t="s">
        <v>3380</v>
      </c>
      <c r="AA284" s="19" t="s">
        <v>375</v>
      </c>
      <c r="AB284" s="19" t="s">
        <v>3381</v>
      </c>
      <c r="AC284" s="19" t="s">
        <v>3382</v>
      </c>
      <c r="AD284" s="19" t="s">
        <v>3383</v>
      </c>
      <c r="AE284" s="19" t="s">
        <v>18</v>
      </c>
      <c r="AF284" s="19" t="s">
        <v>1640</v>
      </c>
      <c r="AG284" s="19" t="s">
        <v>1641</v>
      </c>
      <c r="AX284" s="19" t="str">
        <f t="shared" si="4"/>
        <v>2018-09-03</v>
      </c>
    </row>
    <row r="285" spans="1:50" ht="15">
      <c r="A285" s="19" t="s">
        <v>3384</v>
      </c>
      <c r="B285" s="21" t="s">
        <v>3385</v>
      </c>
      <c r="C285" s="21" t="s">
        <v>359</v>
      </c>
      <c r="D285" s="19" t="s">
        <v>360</v>
      </c>
      <c r="E285" s="19" t="s">
        <v>361</v>
      </c>
      <c r="F285" s="19" t="s">
        <v>629</v>
      </c>
      <c r="G285" s="19" t="s">
        <v>959</v>
      </c>
      <c r="H285" s="19" t="s">
        <v>960</v>
      </c>
      <c r="I285" s="19" t="s">
        <v>997</v>
      </c>
      <c r="J285" s="19"/>
      <c r="K285" s="19" t="s">
        <v>391</v>
      </c>
      <c r="L285" s="19" t="s">
        <v>3386</v>
      </c>
      <c r="M285" s="22" t="s">
        <v>568</v>
      </c>
      <c r="N285" s="22" t="s">
        <v>2200</v>
      </c>
      <c r="O285" s="19" t="s">
        <v>3387</v>
      </c>
      <c r="P285" s="19" t="s">
        <v>392</v>
      </c>
      <c r="Q285" s="19" t="s">
        <v>963</v>
      </c>
      <c r="R285" s="19" t="s">
        <v>571</v>
      </c>
      <c r="S285" s="19" t="s">
        <v>3388</v>
      </c>
      <c r="T285" s="19" t="s">
        <v>361</v>
      </c>
      <c r="U285" s="19" t="s">
        <v>964</v>
      </c>
      <c r="V285" s="19" t="s">
        <v>1086</v>
      </c>
      <c r="W285" s="19"/>
      <c r="X285" s="19"/>
      <c r="Y285" s="19"/>
      <c r="Z285" s="19" t="s">
        <v>3389</v>
      </c>
      <c r="AA285" s="19" t="s">
        <v>375</v>
      </c>
      <c r="AB285" s="19" t="s">
        <v>3390</v>
      </c>
      <c r="AC285" s="19" t="s">
        <v>968</v>
      </c>
      <c r="AD285" s="19" t="s">
        <v>3391</v>
      </c>
      <c r="AE285" s="19" t="s">
        <v>9</v>
      </c>
      <c r="AF285" s="19" t="s">
        <v>1949</v>
      </c>
      <c r="AG285" s="19" t="s">
        <v>1950</v>
      </c>
      <c r="AX285" s="19" t="str">
        <f t="shared" si="4"/>
        <v>2018-09-03</v>
      </c>
    </row>
    <row r="286" spans="1:50" ht="15">
      <c r="A286" s="19" t="s">
        <v>3392</v>
      </c>
      <c r="B286" s="21" t="s">
        <v>3393</v>
      </c>
      <c r="C286" s="21" t="s">
        <v>385</v>
      </c>
      <c r="D286" s="19" t="s">
        <v>386</v>
      </c>
      <c r="E286" s="19" t="s">
        <v>361</v>
      </c>
      <c r="F286" s="19" t="s">
        <v>790</v>
      </c>
      <c r="G286" s="19" t="s">
        <v>3394</v>
      </c>
      <c r="H286" s="19" t="s">
        <v>3395</v>
      </c>
      <c r="I286" s="19" t="s">
        <v>461</v>
      </c>
      <c r="J286" s="19"/>
      <c r="K286" s="19" t="s">
        <v>391</v>
      </c>
      <c r="L286" s="19" t="s">
        <v>3396</v>
      </c>
      <c r="M286" s="22" t="s">
        <v>22</v>
      </c>
      <c r="N286" s="22" t="s">
        <v>1974</v>
      </c>
      <c r="O286" s="19" t="s">
        <v>3397</v>
      </c>
      <c r="P286" s="19" t="s">
        <v>392</v>
      </c>
      <c r="Q286" s="19" t="s">
        <v>920</v>
      </c>
      <c r="R286" s="19" t="s">
        <v>370</v>
      </c>
      <c r="S286" s="19" t="s">
        <v>3398</v>
      </c>
      <c r="T286" s="19" t="s">
        <v>361</v>
      </c>
      <c r="U286" s="19" t="s">
        <v>3399</v>
      </c>
      <c r="V286" s="19" t="s">
        <v>3109</v>
      </c>
      <c r="W286" s="19"/>
      <c r="X286" s="19"/>
      <c r="Y286" s="19"/>
      <c r="Z286" s="19" t="s">
        <v>3400</v>
      </c>
      <c r="AA286" s="19" t="s">
        <v>375</v>
      </c>
      <c r="AB286" s="19" t="s">
        <v>3401</v>
      </c>
      <c r="AC286" s="19" t="s">
        <v>3402</v>
      </c>
      <c r="AD286" s="19" t="s">
        <v>3403</v>
      </c>
      <c r="AE286" s="19" t="s">
        <v>22</v>
      </c>
      <c r="AF286" s="19" t="s">
        <v>1982</v>
      </c>
      <c r="AG286" s="19" t="s">
        <v>1983</v>
      </c>
      <c r="AX286" s="19" t="str">
        <f t="shared" si="4"/>
        <v>2018-09-03</v>
      </c>
    </row>
    <row r="287" spans="1:50" ht="15">
      <c r="A287" s="19" t="s">
        <v>3404</v>
      </c>
      <c r="B287" s="21" t="s">
        <v>3405</v>
      </c>
      <c r="C287" s="21" t="s">
        <v>359</v>
      </c>
      <c r="D287" s="19" t="s">
        <v>360</v>
      </c>
      <c r="E287" s="19" t="s">
        <v>361</v>
      </c>
      <c r="F287" s="19" t="s">
        <v>420</v>
      </c>
      <c r="G287" s="19" t="s">
        <v>514</v>
      </c>
      <c r="H287" s="19" t="s">
        <v>515</v>
      </c>
      <c r="I287" s="19" t="s">
        <v>427</v>
      </c>
      <c r="J287" s="19"/>
      <c r="K287" s="19" t="s">
        <v>391</v>
      </c>
      <c r="L287" s="19" t="s">
        <v>3406</v>
      </c>
      <c r="M287" s="22" t="s">
        <v>16</v>
      </c>
      <c r="N287" s="22" t="s">
        <v>864</v>
      </c>
      <c r="O287" s="19"/>
      <c r="P287" s="19" t="s">
        <v>392</v>
      </c>
      <c r="Q287" s="19" t="s">
        <v>427</v>
      </c>
      <c r="R287" s="19" t="s">
        <v>571</v>
      </c>
      <c r="S287" s="19" t="s">
        <v>3407</v>
      </c>
      <c r="T287" s="19" t="s">
        <v>361</v>
      </c>
      <c r="U287" s="19" t="s">
        <v>519</v>
      </c>
      <c r="V287" s="19" t="s">
        <v>2121</v>
      </c>
      <c r="W287" s="19"/>
      <c r="X287" s="19"/>
      <c r="Y287" s="19"/>
      <c r="Z287" s="19" t="s">
        <v>3408</v>
      </c>
      <c r="AA287" s="19" t="s">
        <v>375</v>
      </c>
      <c r="AB287" s="19" t="s">
        <v>3409</v>
      </c>
      <c r="AC287" s="19" t="s">
        <v>1813</v>
      </c>
      <c r="AD287" s="19" t="s">
        <v>3410</v>
      </c>
      <c r="AE287" s="19" t="s">
        <v>17</v>
      </c>
      <c r="AF287" s="19" t="s">
        <v>3411</v>
      </c>
      <c r="AG287" s="19" t="s">
        <v>3411</v>
      </c>
      <c r="AX287" s="19" t="str">
        <f t="shared" si="4"/>
        <v>2018-09-03</v>
      </c>
    </row>
    <row r="288" spans="1:50" ht="15">
      <c r="A288" s="19" t="s">
        <v>3412</v>
      </c>
      <c r="B288" s="21" t="s">
        <v>3413</v>
      </c>
      <c r="C288" s="21" t="s">
        <v>359</v>
      </c>
      <c r="D288" s="19" t="s">
        <v>360</v>
      </c>
      <c r="E288" s="19" t="s">
        <v>361</v>
      </c>
      <c r="F288" s="19" t="s">
        <v>530</v>
      </c>
      <c r="G288" s="19" t="s">
        <v>3414</v>
      </c>
      <c r="H288" s="19" t="s">
        <v>3415</v>
      </c>
      <c r="I288" s="19" t="s">
        <v>3416</v>
      </c>
      <c r="J288" s="19"/>
      <c r="K288" s="19" t="s">
        <v>391</v>
      </c>
      <c r="L288" s="19" t="s">
        <v>3254</v>
      </c>
      <c r="M288" s="22" t="s">
        <v>1026</v>
      </c>
      <c r="N288" s="22" t="s">
        <v>1027</v>
      </c>
      <c r="O288" s="19" t="s">
        <v>3417</v>
      </c>
      <c r="P288" s="19" t="s">
        <v>392</v>
      </c>
      <c r="Q288" s="19" t="s">
        <v>393</v>
      </c>
      <c r="R288" s="19" t="s">
        <v>571</v>
      </c>
      <c r="S288" s="19" t="s">
        <v>3418</v>
      </c>
      <c r="T288" s="19" t="s">
        <v>361</v>
      </c>
      <c r="U288" s="19" t="s">
        <v>3419</v>
      </c>
      <c r="V288" s="19" t="s">
        <v>396</v>
      </c>
      <c r="W288" s="19"/>
      <c r="X288" s="19"/>
      <c r="Y288" s="19"/>
      <c r="Z288" s="19" t="s">
        <v>3420</v>
      </c>
      <c r="AA288" s="19" t="s">
        <v>375</v>
      </c>
      <c r="AB288" s="19" t="s">
        <v>3421</v>
      </c>
      <c r="AC288" s="19" t="s">
        <v>3422</v>
      </c>
      <c r="AD288" s="19" t="s">
        <v>3423</v>
      </c>
      <c r="AE288" s="19" t="s">
        <v>8</v>
      </c>
      <c r="AF288" s="19" t="s">
        <v>1034</v>
      </c>
      <c r="AG288" s="19" t="s">
        <v>1035</v>
      </c>
      <c r="AX288" s="19" t="str">
        <f t="shared" si="4"/>
        <v>2018-09-03</v>
      </c>
    </row>
    <row r="289" spans="1:50" ht="15">
      <c r="A289" s="19" t="s">
        <v>1563</v>
      </c>
      <c r="B289" s="21" t="s">
        <v>3424</v>
      </c>
      <c r="C289" s="21" t="s">
        <v>497</v>
      </c>
      <c r="D289" s="19" t="s">
        <v>386</v>
      </c>
      <c r="E289" s="19" t="s">
        <v>361</v>
      </c>
      <c r="F289" s="19" t="s">
        <v>981</v>
      </c>
      <c r="G289" s="19" t="s">
        <v>1559</v>
      </c>
      <c r="H289" s="19" t="s">
        <v>1560</v>
      </c>
      <c r="I289" s="19" t="s">
        <v>427</v>
      </c>
      <c r="J289" s="19"/>
      <c r="K289" s="19" t="s">
        <v>424</v>
      </c>
      <c r="L289" s="19" t="s">
        <v>3425</v>
      </c>
      <c r="M289" s="22" t="s">
        <v>874</v>
      </c>
      <c r="N289" s="22" t="s">
        <v>1202</v>
      </c>
      <c r="O289" s="19" t="s">
        <v>3426</v>
      </c>
      <c r="P289" s="19" t="s">
        <v>426</v>
      </c>
      <c r="Q289" s="19" t="s">
        <v>1041</v>
      </c>
      <c r="R289" s="19" t="s">
        <v>370</v>
      </c>
      <c r="S289" s="19"/>
      <c r="T289" s="19"/>
      <c r="U289" s="19" t="s">
        <v>1564</v>
      </c>
      <c r="V289" s="19" t="s">
        <v>1086</v>
      </c>
      <c r="W289" s="19"/>
      <c r="X289" s="19"/>
      <c r="Y289" s="19"/>
      <c r="Z289" s="19" t="s">
        <v>3427</v>
      </c>
      <c r="AA289" s="19" t="s">
        <v>430</v>
      </c>
      <c r="AB289" s="19" t="s">
        <v>3428</v>
      </c>
      <c r="AC289" s="19" t="s">
        <v>1891</v>
      </c>
      <c r="AD289" s="19" t="s">
        <v>3429</v>
      </c>
      <c r="AE289" s="19" t="s">
        <v>25</v>
      </c>
      <c r="AF289" s="19" t="s">
        <v>455</v>
      </c>
      <c r="AG289" s="19" t="s">
        <v>455</v>
      </c>
      <c r="AX289" s="19" t="str">
        <f t="shared" si="4"/>
        <v>2018-09-03</v>
      </c>
    </row>
    <row r="290" spans="1:50" ht="15">
      <c r="A290" s="19" t="s">
        <v>3430</v>
      </c>
      <c r="B290" s="21" t="s">
        <v>3431</v>
      </c>
      <c r="C290" s="21" t="s">
        <v>612</v>
      </c>
      <c r="D290" s="19" t="s">
        <v>386</v>
      </c>
      <c r="E290" s="19" t="s">
        <v>361</v>
      </c>
      <c r="F290" s="19" t="s">
        <v>641</v>
      </c>
      <c r="G290" s="19" t="s">
        <v>642</v>
      </c>
      <c r="H290" s="19" t="s">
        <v>643</v>
      </c>
      <c r="I290" s="19" t="s">
        <v>441</v>
      </c>
      <c r="J290" s="19" t="s">
        <v>381</v>
      </c>
      <c r="K290" s="19" t="s">
        <v>601</v>
      </c>
      <c r="L290" s="19" t="s">
        <v>3432</v>
      </c>
      <c r="M290" s="22" t="s">
        <v>603</v>
      </c>
      <c r="N290" s="22" t="s">
        <v>603</v>
      </c>
      <c r="O290" s="19" t="s">
        <v>3433</v>
      </c>
      <c r="P290" s="19"/>
      <c r="Q290" s="19" t="s">
        <v>447</v>
      </c>
      <c r="R290" s="19" t="s">
        <v>448</v>
      </c>
      <c r="S290" s="19"/>
      <c r="T290" s="19"/>
      <c r="U290" s="19" t="s">
        <v>648</v>
      </c>
      <c r="V290" s="19" t="s">
        <v>760</v>
      </c>
      <c r="W290" s="19"/>
      <c r="X290" s="19"/>
      <c r="Y290" s="19"/>
      <c r="Z290" s="19" t="s">
        <v>3434</v>
      </c>
      <c r="AA290" s="19" t="s">
        <v>375</v>
      </c>
      <c r="AB290" s="19" t="s">
        <v>3435</v>
      </c>
      <c r="AC290" s="19" t="s">
        <v>3436</v>
      </c>
      <c r="AD290" s="19" t="s">
        <v>3437</v>
      </c>
      <c r="AE290" s="19" t="s">
        <v>20</v>
      </c>
      <c r="AF290" s="19" t="s">
        <v>603</v>
      </c>
      <c r="AG290" s="19" t="s">
        <v>603</v>
      </c>
      <c r="AX290" s="19" t="str">
        <f t="shared" si="4"/>
        <v>2018-09-03</v>
      </c>
    </row>
    <row r="291" spans="1:50" ht="15">
      <c r="A291" s="19" t="s">
        <v>3438</v>
      </c>
      <c r="B291" s="21" t="s">
        <v>3439</v>
      </c>
      <c r="C291" s="21" t="s">
        <v>597</v>
      </c>
      <c r="D291" s="19" t="s">
        <v>360</v>
      </c>
      <c r="E291" s="19" t="s">
        <v>361</v>
      </c>
      <c r="F291" s="19" t="s">
        <v>552</v>
      </c>
      <c r="G291" s="19" t="s">
        <v>1894</v>
      </c>
      <c r="H291" s="19" t="s">
        <v>1799</v>
      </c>
      <c r="I291" s="19"/>
      <c r="J291" s="19" t="s">
        <v>365</v>
      </c>
      <c r="K291" s="19" t="s">
        <v>601</v>
      </c>
      <c r="L291" s="19" t="s">
        <v>3440</v>
      </c>
      <c r="M291" s="22" t="s">
        <v>874</v>
      </c>
      <c r="N291" s="22" t="s">
        <v>3321</v>
      </c>
      <c r="O291" s="19"/>
      <c r="P291" s="19"/>
      <c r="Q291" s="19"/>
      <c r="R291" s="19" t="s">
        <v>370</v>
      </c>
      <c r="S291" s="19"/>
      <c r="T291" s="19"/>
      <c r="U291" s="19" t="s">
        <v>1896</v>
      </c>
      <c r="V291" s="19" t="s">
        <v>760</v>
      </c>
      <c r="W291" s="19"/>
      <c r="X291" s="19"/>
      <c r="Y291" s="19"/>
      <c r="Z291" s="19" t="s">
        <v>3441</v>
      </c>
      <c r="AA291" s="19" t="s">
        <v>375</v>
      </c>
      <c r="AB291" s="19" t="s">
        <v>3442</v>
      </c>
      <c r="AC291" s="19" t="s">
        <v>3443</v>
      </c>
      <c r="AD291" s="19" t="s">
        <v>3444</v>
      </c>
      <c r="AE291" s="19" t="s">
        <v>15</v>
      </c>
      <c r="AF291" s="19" t="s">
        <v>3321</v>
      </c>
      <c r="AG291" s="19" t="s">
        <v>3321</v>
      </c>
      <c r="AX291" s="19" t="str">
        <f t="shared" si="4"/>
        <v>2018-09-03</v>
      </c>
    </row>
    <row r="292" spans="1:50" ht="15">
      <c r="A292" s="19" t="s">
        <v>3445</v>
      </c>
      <c r="B292" s="21" t="s">
        <v>3446</v>
      </c>
      <c r="C292" s="21" t="s">
        <v>583</v>
      </c>
      <c r="D292" s="19" t="s">
        <v>360</v>
      </c>
      <c r="E292" s="19" t="s">
        <v>361</v>
      </c>
      <c r="F292" s="19" t="s">
        <v>790</v>
      </c>
      <c r="G292" s="19" t="s">
        <v>928</v>
      </c>
      <c r="H292" s="19" t="s">
        <v>929</v>
      </c>
      <c r="I292" s="19"/>
      <c r="J292" s="19" t="s">
        <v>365</v>
      </c>
      <c r="K292" s="19" t="s">
        <v>366</v>
      </c>
      <c r="L292" s="19" t="s">
        <v>3447</v>
      </c>
      <c r="M292" s="22" t="s">
        <v>19</v>
      </c>
      <c r="N292" s="22" t="s">
        <v>368</v>
      </c>
      <c r="O292" s="19" t="s">
        <v>3448</v>
      </c>
      <c r="P292" s="19" t="s">
        <v>369</v>
      </c>
      <c r="Q292" s="19" t="s">
        <v>447</v>
      </c>
      <c r="R292" s="19" t="s">
        <v>370</v>
      </c>
      <c r="S292" s="19" t="s">
        <v>3449</v>
      </c>
      <c r="T292" s="19" t="s">
        <v>361</v>
      </c>
      <c r="U292" s="19" t="s">
        <v>931</v>
      </c>
      <c r="V292" s="19"/>
      <c r="W292" s="19"/>
      <c r="X292" s="19"/>
      <c r="Y292" s="19" t="s">
        <v>932</v>
      </c>
      <c r="Z292" s="19" t="s">
        <v>3450</v>
      </c>
      <c r="AA292" s="19" t="s">
        <v>375</v>
      </c>
      <c r="AB292" s="19" t="s">
        <v>3451</v>
      </c>
      <c r="AC292" s="19" t="s">
        <v>3452</v>
      </c>
      <c r="AD292" s="19" t="s">
        <v>3453</v>
      </c>
      <c r="AE292" s="19" t="s">
        <v>19</v>
      </c>
      <c r="AF292" s="19" t="s">
        <v>368</v>
      </c>
      <c r="AG292" s="19" t="s">
        <v>368</v>
      </c>
      <c r="AX292" s="19" t="str">
        <f t="shared" si="4"/>
        <v>2018-09-03</v>
      </c>
    </row>
    <row r="293" spans="1:50" ht="15">
      <c r="A293" s="19" t="s">
        <v>3454</v>
      </c>
      <c r="B293" s="21" t="s">
        <v>3455</v>
      </c>
      <c r="C293" s="21" t="s">
        <v>359</v>
      </c>
      <c r="D293" s="19" t="s">
        <v>360</v>
      </c>
      <c r="E293" s="19" t="s">
        <v>361</v>
      </c>
      <c r="F293" s="19" t="s">
        <v>680</v>
      </c>
      <c r="G293" s="19" t="s">
        <v>946</v>
      </c>
      <c r="H293" s="19" t="s">
        <v>947</v>
      </c>
      <c r="I293" s="19"/>
      <c r="J293" s="19"/>
      <c r="K293" s="19" t="s">
        <v>366</v>
      </c>
      <c r="L293" s="19" t="s">
        <v>3456</v>
      </c>
      <c r="M293" s="22" t="s">
        <v>820</v>
      </c>
      <c r="N293" s="22" t="s">
        <v>821</v>
      </c>
      <c r="O293" s="19" t="s">
        <v>366</v>
      </c>
      <c r="P293" s="19" t="s">
        <v>369</v>
      </c>
      <c r="Q293" s="19" t="s">
        <v>447</v>
      </c>
      <c r="R293" s="19" t="s">
        <v>370</v>
      </c>
      <c r="S293" s="19" t="s">
        <v>3457</v>
      </c>
      <c r="T293" s="19" t="s">
        <v>361</v>
      </c>
      <c r="U293" s="19" t="s">
        <v>951</v>
      </c>
      <c r="V293" s="19" t="s">
        <v>2121</v>
      </c>
      <c r="W293" s="19"/>
      <c r="X293" s="19"/>
      <c r="Y293" s="19" t="s">
        <v>3458</v>
      </c>
      <c r="Z293" s="19" t="s">
        <v>3459</v>
      </c>
      <c r="AA293" s="19" t="s">
        <v>375</v>
      </c>
      <c r="AB293" s="19" t="s">
        <v>3460</v>
      </c>
      <c r="AC293" s="19" t="s">
        <v>955</v>
      </c>
      <c r="AD293" s="19" t="s">
        <v>3461</v>
      </c>
      <c r="AE293" s="19" t="s">
        <v>14</v>
      </c>
      <c r="AF293" s="19" t="s">
        <v>693</v>
      </c>
      <c r="AG293" s="19" t="s">
        <v>693</v>
      </c>
      <c r="AX293" s="19" t="str">
        <f t="shared" si="4"/>
        <v>2018-09-03</v>
      </c>
    </row>
    <row r="294" spans="1:50" ht="15">
      <c r="A294" s="19" t="s">
        <v>3462</v>
      </c>
      <c r="B294" s="21" t="s">
        <v>3463</v>
      </c>
      <c r="C294" s="21" t="s">
        <v>359</v>
      </c>
      <c r="D294" s="19" t="s">
        <v>360</v>
      </c>
      <c r="E294" s="19" t="s">
        <v>361</v>
      </c>
      <c r="F294" s="19" t="s">
        <v>2915</v>
      </c>
      <c r="G294" s="19" t="s">
        <v>3464</v>
      </c>
      <c r="H294" s="19" t="s">
        <v>3465</v>
      </c>
      <c r="I294" s="19" t="s">
        <v>997</v>
      </c>
      <c r="J294" s="19"/>
      <c r="K294" s="19" t="s">
        <v>391</v>
      </c>
      <c r="L294" s="19" t="s">
        <v>3466</v>
      </c>
      <c r="M294" s="22" t="s">
        <v>26</v>
      </c>
      <c r="N294" s="22" t="s">
        <v>556</v>
      </c>
      <c r="O294" s="19" t="s">
        <v>3467</v>
      </c>
      <c r="P294" s="19" t="s">
        <v>392</v>
      </c>
      <c r="Q294" s="19" t="s">
        <v>447</v>
      </c>
      <c r="R294" s="19" t="s">
        <v>571</v>
      </c>
      <c r="S294" s="19" t="s">
        <v>3468</v>
      </c>
      <c r="T294" s="19" t="s">
        <v>361</v>
      </c>
      <c r="U294" s="19" t="s">
        <v>3469</v>
      </c>
      <c r="V294" s="19" t="s">
        <v>760</v>
      </c>
      <c r="W294" s="19"/>
      <c r="X294" s="19"/>
      <c r="Y294" s="19"/>
      <c r="Z294" s="19" t="s">
        <v>3470</v>
      </c>
      <c r="AA294" s="19" t="s">
        <v>375</v>
      </c>
      <c r="AB294" s="19" t="s">
        <v>3471</v>
      </c>
      <c r="AC294" s="19" t="s">
        <v>3472</v>
      </c>
      <c r="AD294" s="19" t="s">
        <v>3473</v>
      </c>
      <c r="AE294" s="19" t="s">
        <v>26</v>
      </c>
      <c r="AF294" s="19" t="s">
        <v>556</v>
      </c>
      <c r="AG294" s="19" t="s">
        <v>556</v>
      </c>
      <c r="AX294" s="19" t="str">
        <f t="shared" si="4"/>
        <v>2018-09-03</v>
      </c>
    </row>
    <row r="295" spans="1:50" ht="15">
      <c r="A295" s="19" t="s">
        <v>3474</v>
      </c>
      <c r="B295" s="21" t="s">
        <v>3475</v>
      </c>
      <c r="C295" s="21" t="s">
        <v>359</v>
      </c>
      <c r="D295" s="19" t="s">
        <v>360</v>
      </c>
      <c r="E295" s="19" t="s">
        <v>361</v>
      </c>
      <c r="F295" s="19" t="s">
        <v>870</v>
      </c>
      <c r="G295" s="19" t="s">
        <v>871</v>
      </c>
      <c r="H295" s="19" t="s">
        <v>872</v>
      </c>
      <c r="I295" s="19"/>
      <c r="J295" s="19" t="s">
        <v>365</v>
      </c>
      <c r="K295" s="19" t="s">
        <v>366</v>
      </c>
      <c r="L295" s="19" t="s">
        <v>3476</v>
      </c>
      <c r="M295" s="22" t="s">
        <v>3477</v>
      </c>
      <c r="N295" s="22" t="s">
        <v>2127</v>
      </c>
      <c r="O295" s="19"/>
      <c r="P295" s="19" t="s">
        <v>369</v>
      </c>
      <c r="Q295" s="19"/>
      <c r="R295" s="19" t="s">
        <v>370</v>
      </c>
      <c r="S295" s="19" t="s">
        <v>3478</v>
      </c>
      <c r="T295" s="19" t="s">
        <v>361</v>
      </c>
      <c r="U295" s="19" t="s">
        <v>877</v>
      </c>
      <c r="V295" s="19"/>
      <c r="W295" s="19"/>
      <c r="X295" s="19"/>
      <c r="Y295" s="19" t="s">
        <v>3479</v>
      </c>
      <c r="Z295" s="19" t="s">
        <v>3480</v>
      </c>
      <c r="AA295" s="19" t="s">
        <v>375</v>
      </c>
      <c r="AB295" s="19" t="s">
        <v>3481</v>
      </c>
      <c r="AC295" s="19" t="s">
        <v>3482</v>
      </c>
      <c r="AD295" s="19" t="s">
        <v>3483</v>
      </c>
      <c r="AE295" s="19" t="s">
        <v>13</v>
      </c>
      <c r="AF295" s="19" t="s">
        <v>2127</v>
      </c>
      <c r="AG295" s="19" t="s">
        <v>2127</v>
      </c>
      <c r="AX295" s="19" t="str">
        <f t="shared" si="4"/>
        <v>2018-09-03</v>
      </c>
    </row>
    <row r="296" spans="1:50" ht="15">
      <c r="A296" s="19" t="s">
        <v>3484</v>
      </c>
      <c r="B296" s="21" t="s">
        <v>3485</v>
      </c>
      <c r="C296" s="21" t="s">
        <v>612</v>
      </c>
      <c r="D296" s="19" t="s">
        <v>386</v>
      </c>
      <c r="E296" s="19" t="s">
        <v>361</v>
      </c>
      <c r="F296" s="19" t="s">
        <v>598</v>
      </c>
      <c r="G296" s="19" t="s">
        <v>3486</v>
      </c>
      <c r="H296" s="19" t="s">
        <v>3487</v>
      </c>
      <c r="I296" s="19" t="s">
        <v>427</v>
      </c>
      <c r="J296" s="19"/>
      <c r="K296" s="19" t="s">
        <v>391</v>
      </c>
      <c r="L296" s="19" t="s">
        <v>3488</v>
      </c>
      <c r="M296" s="22" t="s">
        <v>568</v>
      </c>
      <c r="N296" s="22" t="s">
        <v>2200</v>
      </c>
      <c r="O296" s="19"/>
      <c r="P296" s="19" t="s">
        <v>392</v>
      </c>
      <c r="Q296" s="19" t="s">
        <v>3489</v>
      </c>
      <c r="R296" s="19" t="s">
        <v>571</v>
      </c>
      <c r="S296" s="19" t="s">
        <v>3490</v>
      </c>
      <c r="T296" s="19" t="s">
        <v>361</v>
      </c>
      <c r="U296" s="19" t="s">
        <v>3491</v>
      </c>
      <c r="V296" s="19" t="s">
        <v>1086</v>
      </c>
      <c r="W296" s="19"/>
      <c r="X296" s="19"/>
      <c r="Y296" s="19" t="s">
        <v>3492</v>
      </c>
      <c r="Z296" s="19" t="s">
        <v>3493</v>
      </c>
      <c r="AA296" s="19" t="s">
        <v>375</v>
      </c>
      <c r="AB296" s="19" t="s">
        <v>3494</v>
      </c>
      <c r="AC296" s="19" t="s">
        <v>3495</v>
      </c>
      <c r="AD296" s="19" t="s">
        <v>3496</v>
      </c>
      <c r="AE296" s="19" t="s">
        <v>9</v>
      </c>
      <c r="AF296" s="19" t="s">
        <v>1949</v>
      </c>
      <c r="AG296" s="19" t="s">
        <v>1950</v>
      </c>
      <c r="AX296" s="19" t="str">
        <f t="shared" si="4"/>
        <v>2018-09-03</v>
      </c>
    </row>
    <row r="297" spans="1:50" ht="15">
      <c r="A297" s="19" t="s">
        <v>3497</v>
      </c>
      <c r="B297" s="21" t="s">
        <v>3498</v>
      </c>
      <c r="C297" s="21" t="s">
        <v>583</v>
      </c>
      <c r="D297" s="19" t="s">
        <v>360</v>
      </c>
      <c r="E297" s="19" t="s">
        <v>361</v>
      </c>
      <c r="F297" s="19" t="s">
        <v>981</v>
      </c>
      <c r="G297" s="19" t="s">
        <v>3499</v>
      </c>
      <c r="H297" s="19" t="s">
        <v>3500</v>
      </c>
      <c r="I297" s="19" t="s">
        <v>997</v>
      </c>
      <c r="J297" s="19"/>
      <c r="K297" s="19" t="s">
        <v>424</v>
      </c>
      <c r="L297" s="19" t="s">
        <v>783</v>
      </c>
      <c r="M297" s="22" t="s">
        <v>26</v>
      </c>
      <c r="N297" s="22" t="s">
        <v>556</v>
      </c>
      <c r="O297" s="19"/>
      <c r="P297" s="19" t="s">
        <v>426</v>
      </c>
      <c r="Q297" s="19" t="s">
        <v>393</v>
      </c>
      <c r="R297" s="19" t="s">
        <v>571</v>
      </c>
      <c r="S297" s="19"/>
      <c r="T297" s="19"/>
      <c r="U297" s="19" t="s">
        <v>3501</v>
      </c>
      <c r="V297" s="19" t="s">
        <v>1086</v>
      </c>
      <c r="W297" s="19"/>
      <c r="X297" s="19"/>
      <c r="Y297" s="19" t="s">
        <v>3502</v>
      </c>
      <c r="Z297" s="19" t="s">
        <v>3503</v>
      </c>
      <c r="AA297" s="19" t="s">
        <v>430</v>
      </c>
      <c r="AB297" s="19" t="s">
        <v>3504</v>
      </c>
      <c r="AC297" s="19" t="s">
        <v>3505</v>
      </c>
      <c r="AD297" s="19" t="s">
        <v>3506</v>
      </c>
      <c r="AE297" s="19" t="s">
        <v>26</v>
      </c>
      <c r="AF297" s="19" t="s">
        <v>556</v>
      </c>
      <c r="AG297" s="19" t="s">
        <v>556</v>
      </c>
      <c r="AX297" s="19" t="str">
        <f t="shared" si="4"/>
        <v>2018-09-03</v>
      </c>
    </row>
    <row r="298" spans="1:50" ht="15">
      <c r="A298" s="19" t="s">
        <v>3507</v>
      </c>
      <c r="B298" s="21" t="s">
        <v>3508</v>
      </c>
      <c r="C298" s="21" t="s">
        <v>497</v>
      </c>
      <c r="D298" s="19" t="s">
        <v>386</v>
      </c>
      <c r="E298" s="19" t="s">
        <v>361</v>
      </c>
      <c r="F298" s="19" t="s">
        <v>655</v>
      </c>
      <c r="G298" s="19" t="s">
        <v>3293</v>
      </c>
      <c r="H298" s="19" t="s">
        <v>3294</v>
      </c>
      <c r="I298" s="19" t="s">
        <v>997</v>
      </c>
      <c r="J298" s="19"/>
      <c r="K298" s="19" t="s">
        <v>391</v>
      </c>
      <c r="L298" s="19" t="s">
        <v>3509</v>
      </c>
      <c r="M298" s="22" t="s">
        <v>1026</v>
      </c>
      <c r="N298" s="22" t="s">
        <v>1027</v>
      </c>
      <c r="O298" s="19"/>
      <c r="P298" s="19" t="s">
        <v>392</v>
      </c>
      <c r="Q298" s="19" t="s">
        <v>1158</v>
      </c>
      <c r="R298" s="19" t="s">
        <v>370</v>
      </c>
      <c r="S298" s="19" t="s">
        <v>3510</v>
      </c>
      <c r="T298" s="19" t="s">
        <v>361</v>
      </c>
      <c r="U298" s="19" t="s">
        <v>3296</v>
      </c>
      <c r="V298" s="19" t="s">
        <v>1086</v>
      </c>
      <c r="W298" s="19"/>
      <c r="X298" s="19"/>
      <c r="Y298" s="19"/>
      <c r="Z298" s="19" t="s">
        <v>3511</v>
      </c>
      <c r="AA298" s="19" t="s">
        <v>375</v>
      </c>
      <c r="AB298" s="19" t="s">
        <v>3512</v>
      </c>
      <c r="AC298" s="19" t="s">
        <v>3299</v>
      </c>
      <c r="AD298" s="19" t="s">
        <v>3513</v>
      </c>
      <c r="AE298" s="19" t="s">
        <v>8</v>
      </c>
      <c r="AF298" s="19" t="s">
        <v>1034</v>
      </c>
      <c r="AG298" s="19" t="s">
        <v>1035</v>
      </c>
      <c r="AX298" s="19" t="str">
        <f t="shared" si="4"/>
        <v>2018-09-03</v>
      </c>
    </row>
    <row r="299" spans="1:50" ht="15">
      <c r="A299" s="19" t="s">
        <v>3514</v>
      </c>
      <c r="B299" s="21" t="s">
        <v>3515</v>
      </c>
      <c r="C299" s="21" t="s">
        <v>583</v>
      </c>
      <c r="D299" s="19" t="s">
        <v>360</v>
      </c>
      <c r="E299" s="19" t="s">
        <v>361</v>
      </c>
      <c r="F299" s="19" t="s">
        <v>552</v>
      </c>
      <c r="G299" s="19" t="s">
        <v>2165</v>
      </c>
      <c r="H299" s="19" t="s">
        <v>1799</v>
      </c>
      <c r="I299" s="19" t="s">
        <v>997</v>
      </c>
      <c r="J299" s="19"/>
      <c r="K299" s="19" t="s">
        <v>391</v>
      </c>
      <c r="L299" s="19" t="s">
        <v>3516</v>
      </c>
      <c r="M299" s="22" t="s">
        <v>26</v>
      </c>
      <c r="N299" s="22" t="s">
        <v>556</v>
      </c>
      <c r="O299" s="19"/>
      <c r="P299" s="19" t="s">
        <v>392</v>
      </c>
      <c r="Q299" s="19" t="s">
        <v>427</v>
      </c>
      <c r="R299" s="19" t="s">
        <v>370</v>
      </c>
      <c r="S299" s="19" t="s">
        <v>3517</v>
      </c>
      <c r="T299" s="19" t="s">
        <v>361</v>
      </c>
      <c r="U299" s="19" t="s">
        <v>2167</v>
      </c>
      <c r="V299" s="19" t="s">
        <v>2121</v>
      </c>
      <c r="W299" s="19"/>
      <c r="X299" s="19"/>
      <c r="Y299" s="19"/>
      <c r="Z299" s="19" t="s">
        <v>3518</v>
      </c>
      <c r="AA299" s="19" t="s">
        <v>375</v>
      </c>
      <c r="AB299" s="19" t="s">
        <v>3519</v>
      </c>
      <c r="AC299" s="19" t="s">
        <v>2170</v>
      </c>
      <c r="AD299" s="19" t="s">
        <v>3520</v>
      </c>
      <c r="AE299" s="19" t="s">
        <v>26</v>
      </c>
      <c r="AF299" s="19" t="s">
        <v>556</v>
      </c>
      <c r="AG299" s="19" t="s">
        <v>556</v>
      </c>
      <c r="AX299" s="19" t="str">
        <f t="shared" si="4"/>
        <v>2018-09-03</v>
      </c>
    </row>
    <row r="300" spans="1:50" ht="15">
      <c r="A300" s="19" t="s">
        <v>3521</v>
      </c>
      <c r="B300" s="21" t="s">
        <v>3522</v>
      </c>
      <c r="C300" s="21" t="s">
        <v>497</v>
      </c>
      <c r="D300" s="19" t="s">
        <v>386</v>
      </c>
      <c r="E300" s="19" t="s">
        <v>361</v>
      </c>
      <c r="F300" s="19" t="s">
        <v>498</v>
      </c>
      <c r="G300" s="19" t="s">
        <v>3523</v>
      </c>
      <c r="H300" s="19" t="s">
        <v>3524</v>
      </c>
      <c r="I300" s="19" t="s">
        <v>997</v>
      </c>
      <c r="J300" s="19"/>
      <c r="K300" s="19" t="s">
        <v>391</v>
      </c>
      <c r="L300" s="19" t="s">
        <v>3525</v>
      </c>
      <c r="M300" s="22" t="s">
        <v>1026</v>
      </c>
      <c r="N300" s="22" t="s">
        <v>1027</v>
      </c>
      <c r="O300" s="19"/>
      <c r="P300" s="19" t="s">
        <v>392</v>
      </c>
      <c r="Q300" s="19" t="s">
        <v>393</v>
      </c>
      <c r="R300" s="19" t="s">
        <v>571</v>
      </c>
      <c r="S300" s="19" t="s">
        <v>3526</v>
      </c>
      <c r="T300" s="19" t="s">
        <v>361</v>
      </c>
      <c r="U300" s="19" t="s">
        <v>3527</v>
      </c>
      <c r="V300" s="19" t="s">
        <v>396</v>
      </c>
      <c r="W300" s="19"/>
      <c r="X300" s="19"/>
      <c r="Y300" s="19"/>
      <c r="Z300" s="19" t="s">
        <v>3528</v>
      </c>
      <c r="AA300" s="19" t="s">
        <v>375</v>
      </c>
      <c r="AB300" s="19" t="s">
        <v>3529</v>
      </c>
      <c r="AC300" s="19" t="s">
        <v>3530</v>
      </c>
      <c r="AD300" s="19" t="s">
        <v>3531</v>
      </c>
      <c r="AE300" s="19" t="s">
        <v>8</v>
      </c>
      <c r="AF300" s="19" t="s">
        <v>1034</v>
      </c>
      <c r="AG300" s="19" t="s">
        <v>1837</v>
      </c>
      <c r="AX300" s="19" t="str">
        <f t="shared" si="4"/>
        <v>2018-09-03</v>
      </c>
    </row>
    <row r="301" spans="1:50" ht="15">
      <c r="A301" s="19" t="s">
        <v>3532</v>
      </c>
      <c r="B301" s="21" t="s">
        <v>3533</v>
      </c>
      <c r="C301" s="21" t="s">
        <v>597</v>
      </c>
      <c r="D301" s="19" t="s">
        <v>360</v>
      </c>
      <c r="E301" s="19" t="s">
        <v>361</v>
      </c>
      <c r="F301" s="19" t="s">
        <v>598</v>
      </c>
      <c r="G301" s="19" t="s">
        <v>599</v>
      </c>
      <c r="H301" s="19" t="s">
        <v>600</v>
      </c>
      <c r="I301" s="19" t="s">
        <v>427</v>
      </c>
      <c r="J301" s="19"/>
      <c r="K301" s="19" t="s">
        <v>601</v>
      </c>
      <c r="L301" s="19" t="s">
        <v>602</v>
      </c>
      <c r="M301" s="22" t="s">
        <v>603</v>
      </c>
      <c r="N301" s="22" t="s">
        <v>603</v>
      </c>
      <c r="O301" s="19"/>
      <c r="P301" s="19"/>
      <c r="Q301" s="19" t="s">
        <v>427</v>
      </c>
      <c r="R301" s="19" t="s">
        <v>448</v>
      </c>
      <c r="S301" s="19"/>
      <c r="T301" s="19"/>
      <c r="U301" s="19" t="s">
        <v>604</v>
      </c>
      <c r="V301" s="19" t="s">
        <v>3109</v>
      </c>
      <c r="W301" s="19"/>
      <c r="X301" s="19"/>
      <c r="Y301" s="19" t="s">
        <v>3534</v>
      </c>
      <c r="Z301" s="19" t="s">
        <v>3535</v>
      </c>
      <c r="AA301" s="19" t="s">
        <v>375</v>
      </c>
      <c r="AB301" s="19" t="s">
        <v>3536</v>
      </c>
      <c r="AC301" s="19" t="s">
        <v>3537</v>
      </c>
      <c r="AD301" s="19" t="s">
        <v>3538</v>
      </c>
      <c r="AE301" s="19" t="s">
        <v>20</v>
      </c>
      <c r="AF301" s="19" t="s">
        <v>3150</v>
      </c>
      <c r="AG301" s="19" t="s">
        <v>3150</v>
      </c>
      <c r="AX301" s="19" t="str">
        <f t="shared" si="4"/>
        <v>2018-09-03</v>
      </c>
    </row>
    <row r="302" spans="1:50" ht="15">
      <c r="A302" s="19" t="s">
        <v>3539</v>
      </c>
      <c r="B302" s="21" t="s">
        <v>3540</v>
      </c>
      <c r="C302" s="21" t="s">
        <v>359</v>
      </c>
      <c r="D302" s="19" t="s">
        <v>360</v>
      </c>
      <c r="E302" s="19" t="s">
        <v>361</v>
      </c>
      <c r="F302" s="19" t="s">
        <v>1695</v>
      </c>
      <c r="G302" s="19" t="s">
        <v>3541</v>
      </c>
      <c r="H302" s="19" t="s">
        <v>3542</v>
      </c>
      <c r="I302" s="19" t="s">
        <v>997</v>
      </c>
      <c r="J302" s="19"/>
      <c r="K302" s="19" t="s">
        <v>391</v>
      </c>
      <c r="L302" s="19" t="s">
        <v>3543</v>
      </c>
      <c r="M302" s="22" t="s">
        <v>568</v>
      </c>
      <c r="N302" s="22" t="s">
        <v>569</v>
      </c>
      <c r="O302" s="19" t="s">
        <v>3544</v>
      </c>
      <c r="P302" s="19" t="s">
        <v>392</v>
      </c>
      <c r="Q302" s="19" t="s">
        <v>393</v>
      </c>
      <c r="R302" s="19" t="s">
        <v>571</v>
      </c>
      <c r="S302" s="19" t="s">
        <v>3545</v>
      </c>
      <c r="T302" s="19" t="s">
        <v>361</v>
      </c>
      <c r="U302" s="19" t="s">
        <v>3546</v>
      </c>
      <c r="V302" s="19" t="s">
        <v>1086</v>
      </c>
      <c r="W302" s="19"/>
      <c r="X302" s="19"/>
      <c r="Y302" s="19"/>
      <c r="Z302" s="19" t="s">
        <v>3547</v>
      </c>
      <c r="AA302" s="19" t="s">
        <v>375</v>
      </c>
      <c r="AB302" s="19" t="s">
        <v>3548</v>
      </c>
      <c r="AC302" s="19" t="s">
        <v>3549</v>
      </c>
      <c r="AD302" s="19" t="s">
        <v>3550</v>
      </c>
      <c r="AE302" s="19" t="s">
        <v>12</v>
      </c>
      <c r="AF302" s="19" t="s">
        <v>401</v>
      </c>
      <c r="AG302" s="19" t="s">
        <v>401</v>
      </c>
      <c r="AX302" s="19" t="str">
        <f t="shared" si="4"/>
        <v>2018-09-03</v>
      </c>
    </row>
    <row r="303" spans="1:50" ht="15">
      <c r="A303" s="19" t="s">
        <v>3551</v>
      </c>
      <c r="B303" s="21" t="s">
        <v>3552</v>
      </c>
      <c r="C303" s="21" t="s">
        <v>359</v>
      </c>
      <c r="D303" s="19" t="s">
        <v>360</v>
      </c>
      <c r="E303" s="19" t="s">
        <v>361</v>
      </c>
      <c r="F303" s="19" t="s">
        <v>420</v>
      </c>
      <c r="G303" s="19" t="s">
        <v>3553</v>
      </c>
      <c r="H303" s="19" t="s">
        <v>3554</v>
      </c>
      <c r="I303" s="19" t="s">
        <v>997</v>
      </c>
      <c r="J303" s="19"/>
      <c r="K303" s="19" t="s">
        <v>391</v>
      </c>
      <c r="L303" s="19" t="s">
        <v>3555</v>
      </c>
      <c r="M303" s="22" t="s">
        <v>874</v>
      </c>
      <c r="N303" s="22" t="s">
        <v>1202</v>
      </c>
      <c r="O303" s="19"/>
      <c r="P303" s="19" t="s">
        <v>392</v>
      </c>
      <c r="Q303" s="19" t="s">
        <v>427</v>
      </c>
      <c r="R303" s="19" t="s">
        <v>571</v>
      </c>
      <c r="S303" s="19" t="s">
        <v>3556</v>
      </c>
      <c r="T303" s="19" t="s">
        <v>361</v>
      </c>
      <c r="U303" s="19" t="s">
        <v>3557</v>
      </c>
      <c r="V303" s="19" t="s">
        <v>2121</v>
      </c>
      <c r="W303" s="19"/>
      <c r="X303" s="19"/>
      <c r="Y303" s="19"/>
      <c r="Z303" s="19" t="s">
        <v>3558</v>
      </c>
      <c r="AA303" s="19" t="s">
        <v>375</v>
      </c>
      <c r="AB303" s="19" t="s">
        <v>3559</v>
      </c>
      <c r="AC303" s="19" t="s">
        <v>3560</v>
      </c>
      <c r="AD303" s="19" t="s">
        <v>3561</v>
      </c>
      <c r="AE303" s="19" t="s">
        <v>17</v>
      </c>
      <c r="AF303" s="19" t="s">
        <v>1914</v>
      </c>
      <c r="AG303" s="19" t="s">
        <v>1914</v>
      </c>
      <c r="AX303" s="19" t="str">
        <f t="shared" si="4"/>
        <v>2018-09-03</v>
      </c>
    </row>
    <row r="304" spans="1:50" ht="15">
      <c r="A304" s="19" t="s">
        <v>3562</v>
      </c>
      <c r="B304" s="21" t="s">
        <v>3563</v>
      </c>
      <c r="C304" s="21" t="s">
        <v>1750</v>
      </c>
      <c r="D304" s="19" t="s">
        <v>1751</v>
      </c>
      <c r="E304" s="19" t="s">
        <v>361</v>
      </c>
      <c r="F304" s="19" t="s">
        <v>680</v>
      </c>
      <c r="G304" s="19" t="s">
        <v>3564</v>
      </c>
      <c r="H304" s="19" t="s">
        <v>3565</v>
      </c>
      <c r="I304" s="19" t="s">
        <v>3566</v>
      </c>
      <c r="J304" s="19"/>
      <c r="K304" s="19" t="s">
        <v>601</v>
      </c>
      <c r="L304" s="19" t="s">
        <v>3567</v>
      </c>
      <c r="M304" s="22" t="s">
        <v>26</v>
      </c>
      <c r="N304" s="22" t="s">
        <v>556</v>
      </c>
      <c r="O304" s="19" t="s">
        <v>3568</v>
      </c>
      <c r="P304" s="19"/>
      <c r="Q304" s="19" t="s">
        <v>427</v>
      </c>
      <c r="R304" s="19" t="s">
        <v>571</v>
      </c>
      <c r="S304" s="19"/>
      <c r="T304" s="19"/>
      <c r="U304" s="19" t="s">
        <v>3569</v>
      </c>
      <c r="V304" s="19" t="s">
        <v>2121</v>
      </c>
      <c r="W304" s="19"/>
      <c r="X304" s="19"/>
      <c r="Y304" s="19"/>
      <c r="Z304" s="19" t="s">
        <v>3570</v>
      </c>
      <c r="AA304" s="19" t="s">
        <v>375</v>
      </c>
      <c r="AB304" s="19" t="s">
        <v>3571</v>
      </c>
      <c r="AC304" s="19" t="s">
        <v>3572</v>
      </c>
      <c r="AD304" s="19" t="s">
        <v>3573</v>
      </c>
      <c r="AE304" s="19" t="s">
        <v>26</v>
      </c>
      <c r="AF304" s="19" t="s">
        <v>1386</v>
      </c>
      <c r="AG304" s="19" t="s">
        <v>1386</v>
      </c>
      <c r="AX304" s="19" t="str">
        <f t="shared" si="4"/>
        <v>2018-09-03</v>
      </c>
    </row>
    <row r="305" spans="1:50" ht="15">
      <c r="A305" s="19" t="s">
        <v>3574</v>
      </c>
      <c r="B305" s="21" t="s">
        <v>3575</v>
      </c>
      <c r="C305" s="21" t="s">
        <v>497</v>
      </c>
      <c r="D305" s="19" t="s">
        <v>386</v>
      </c>
      <c r="E305" s="19" t="s">
        <v>361</v>
      </c>
      <c r="F305" s="19" t="s">
        <v>850</v>
      </c>
      <c r="G305" s="19" t="s">
        <v>3576</v>
      </c>
      <c r="H305" s="19" t="s">
        <v>3577</v>
      </c>
      <c r="I305" s="19" t="s">
        <v>997</v>
      </c>
      <c r="J305" s="19"/>
      <c r="K305" s="19" t="s">
        <v>391</v>
      </c>
      <c r="L305" s="19" t="s">
        <v>1687</v>
      </c>
      <c r="M305" s="22" t="s">
        <v>820</v>
      </c>
      <c r="N305" s="22" t="s">
        <v>821</v>
      </c>
      <c r="O305" s="19"/>
      <c r="P305" s="19" t="s">
        <v>392</v>
      </c>
      <c r="Q305" s="19" t="s">
        <v>427</v>
      </c>
      <c r="R305" s="19" t="s">
        <v>370</v>
      </c>
      <c r="S305" s="19" t="s">
        <v>3578</v>
      </c>
      <c r="T305" s="19" t="s">
        <v>361</v>
      </c>
      <c r="U305" s="19" t="s">
        <v>3579</v>
      </c>
      <c r="V305" s="19" t="s">
        <v>1086</v>
      </c>
      <c r="W305" s="19"/>
      <c r="X305" s="19"/>
      <c r="Y305" s="19"/>
      <c r="Z305" s="19" t="s">
        <v>3580</v>
      </c>
      <c r="AA305" s="19" t="s">
        <v>375</v>
      </c>
      <c r="AB305" s="19" t="s">
        <v>3581</v>
      </c>
      <c r="AC305" s="19" t="s">
        <v>3582</v>
      </c>
      <c r="AD305" s="19" t="s">
        <v>3583</v>
      </c>
      <c r="AE305" s="19" t="s">
        <v>14</v>
      </c>
      <c r="AF305" s="19" t="s">
        <v>693</v>
      </c>
      <c r="AG305" s="19" t="s">
        <v>693</v>
      </c>
      <c r="AX305" s="19" t="str">
        <f t="shared" si="4"/>
        <v>2018-09-03</v>
      </c>
    </row>
    <row r="306" spans="1:50" ht="15">
      <c r="A306" s="19" t="s">
        <v>3584</v>
      </c>
      <c r="B306" s="21" t="s">
        <v>3585</v>
      </c>
      <c r="C306" s="21" t="s">
        <v>583</v>
      </c>
      <c r="D306" s="19" t="s">
        <v>360</v>
      </c>
      <c r="E306" s="19" t="s">
        <v>361</v>
      </c>
      <c r="F306" s="19" t="s">
        <v>1098</v>
      </c>
      <c r="G306" s="19" t="s">
        <v>1099</v>
      </c>
      <c r="H306" s="19" t="s">
        <v>1100</v>
      </c>
      <c r="I306" s="19" t="s">
        <v>997</v>
      </c>
      <c r="J306" s="19"/>
      <c r="K306" s="19" t="s">
        <v>424</v>
      </c>
      <c r="L306" s="19" t="s">
        <v>3586</v>
      </c>
      <c r="M306" s="22" t="s">
        <v>24</v>
      </c>
      <c r="N306" s="22" t="s">
        <v>1426</v>
      </c>
      <c r="O306" s="19"/>
      <c r="P306" s="19" t="s">
        <v>426</v>
      </c>
      <c r="Q306" s="19" t="s">
        <v>427</v>
      </c>
      <c r="R306" s="19" t="s">
        <v>370</v>
      </c>
      <c r="S306" s="19"/>
      <c r="T306" s="19"/>
      <c r="U306" s="19" t="s">
        <v>1102</v>
      </c>
      <c r="V306" s="19" t="s">
        <v>396</v>
      </c>
      <c r="W306" s="19"/>
      <c r="X306" s="19"/>
      <c r="Y306" s="19"/>
      <c r="Z306" s="19" t="s">
        <v>3587</v>
      </c>
      <c r="AA306" s="19" t="s">
        <v>430</v>
      </c>
      <c r="AB306" s="19" t="s">
        <v>3588</v>
      </c>
      <c r="AC306" s="19" t="s">
        <v>3589</v>
      </c>
      <c r="AD306" s="19" t="s">
        <v>3590</v>
      </c>
      <c r="AE306" s="19" t="s">
        <v>25</v>
      </c>
      <c r="AF306" s="19" t="s">
        <v>3591</v>
      </c>
      <c r="AG306" s="19" t="s">
        <v>3591</v>
      </c>
      <c r="AX306" s="19" t="str">
        <f t="shared" si="4"/>
        <v>2018-09-03</v>
      </c>
    </row>
    <row r="307" spans="1:50" ht="15">
      <c r="A307" s="19" t="s">
        <v>3592</v>
      </c>
      <c r="B307" s="21" t="s">
        <v>3593</v>
      </c>
      <c r="C307" s="21" t="s">
        <v>385</v>
      </c>
      <c r="D307" s="19" t="s">
        <v>386</v>
      </c>
      <c r="E307" s="19" t="s">
        <v>361</v>
      </c>
      <c r="F307" s="19" t="s">
        <v>1785</v>
      </c>
      <c r="G307" s="19" t="s">
        <v>3594</v>
      </c>
      <c r="H307" s="19" t="s">
        <v>2044</v>
      </c>
      <c r="I307" s="19" t="s">
        <v>461</v>
      </c>
      <c r="J307" s="19"/>
      <c r="K307" s="19" t="s">
        <v>391</v>
      </c>
      <c r="L307" s="19" t="s">
        <v>3595</v>
      </c>
      <c r="M307" s="22" t="s">
        <v>6</v>
      </c>
      <c r="N307" s="22" t="s">
        <v>588</v>
      </c>
      <c r="O307" s="19"/>
      <c r="P307" s="19" t="s">
        <v>392</v>
      </c>
      <c r="Q307" s="19" t="s">
        <v>3596</v>
      </c>
      <c r="R307" s="19" t="s">
        <v>370</v>
      </c>
      <c r="S307" s="19" t="s">
        <v>3597</v>
      </c>
      <c r="T307" s="19" t="s">
        <v>361</v>
      </c>
      <c r="U307" s="19" t="s">
        <v>3598</v>
      </c>
      <c r="V307" s="19" t="s">
        <v>2121</v>
      </c>
      <c r="W307" s="19"/>
      <c r="X307" s="19"/>
      <c r="Y307" s="19" t="s">
        <v>3599</v>
      </c>
      <c r="Z307" s="19" t="s">
        <v>3600</v>
      </c>
      <c r="AA307" s="19" t="s">
        <v>375</v>
      </c>
      <c r="AB307" s="19" t="s">
        <v>3601</v>
      </c>
      <c r="AC307" s="19" t="s">
        <v>3602</v>
      </c>
      <c r="AD307" s="19" t="s">
        <v>3603</v>
      </c>
      <c r="AE307" s="19" t="s">
        <v>6</v>
      </c>
      <c r="AF307" s="19" t="s">
        <v>594</v>
      </c>
      <c r="AG307" s="19" t="s">
        <v>594</v>
      </c>
      <c r="AX307" s="19" t="str">
        <f t="shared" si="4"/>
        <v>2018-09-03</v>
      </c>
    </row>
    <row r="308" spans="1:50" ht="15">
      <c r="A308" s="19" t="s">
        <v>3604</v>
      </c>
      <c r="B308" s="21" t="s">
        <v>3605</v>
      </c>
      <c r="C308" s="21" t="s">
        <v>385</v>
      </c>
      <c r="D308" s="19" t="s">
        <v>386</v>
      </c>
      <c r="E308" s="19" t="s">
        <v>361</v>
      </c>
      <c r="F308" s="19" t="s">
        <v>1695</v>
      </c>
      <c r="G308" s="19" t="s">
        <v>3606</v>
      </c>
      <c r="H308" s="19" t="s">
        <v>3607</v>
      </c>
      <c r="I308" s="19" t="s">
        <v>441</v>
      </c>
      <c r="J308" s="19"/>
      <c r="K308" s="19" t="s">
        <v>391</v>
      </c>
      <c r="L308" s="19" t="s">
        <v>3608</v>
      </c>
      <c r="M308" s="22" t="s">
        <v>4</v>
      </c>
      <c r="N308" s="22" t="s">
        <v>670</v>
      </c>
      <c r="O308" s="19"/>
      <c r="P308" s="19" t="s">
        <v>392</v>
      </c>
      <c r="Q308" s="19" t="s">
        <v>427</v>
      </c>
      <c r="R308" s="19" t="s">
        <v>370</v>
      </c>
      <c r="S308" s="19" t="s">
        <v>3609</v>
      </c>
      <c r="T308" s="19" t="s">
        <v>361</v>
      </c>
      <c r="U308" s="19" t="s">
        <v>3610</v>
      </c>
      <c r="V308" s="19" t="s">
        <v>396</v>
      </c>
      <c r="W308" s="19"/>
      <c r="X308" s="19"/>
      <c r="Y308" s="19" t="s">
        <v>3611</v>
      </c>
      <c r="Z308" s="19" t="s">
        <v>3612</v>
      </c>
      <c r="AA308" s="19" t="s">
        <v>375</v>
      </c>
      <c r="AB308" s="19" t="s">
        <v>3613</v>
      </c>
      <c r="AC308" s="19" t="s">
        <v>3614</v>
      </c>
      <c r="AD308" s="19" t="s">
        <v>3615</v>
      </c>
      <c r="AE308" s="19" t="s">
        <v>4</v>
      </c>
      <c r="AF308" s="19" t="s">
        <v>670</v>
      </c>
      <c r="AG308" s="19" t="s">
        <v>670</v>
      </c>
      <c r="AX308" s="19" t="str">
        <f t="shared" si="4"/>
        <v>2018-09-03</v>
      </c>
    </row>
    <row r="309" spans="1:50" ht="15">
      <c r="A309" s="19" t="s">
        <v>3616</v>
      </c>
      <c r="B309" s="21" t="s">
        <v>3617</v>
      </c>
      <c r="C309" s="21" t="s">
        <v>385</v>
      </c>
      <c r="D309" s="19" t="s">
        <v>386</v>
      </c>
      <c r="E309" s="19" t="s">
        <v>361</v>
      </c>
      <c r="F309" s="19" t="s">
        <v>420</v>
      </c>
      <c r="G309" s="19" t="s">
        <v>3618</v>
      </c>
      <c r="H309" s="19" t="s">
        <v>3619</v>
      </c>
      <c r="I309" s="19" t="s">
        <v>423</v>
      </c>
      <c r="J309" s="19"/>
      <c r="K309" s="19" t="s">
        <v>424</v>
      </c>
      <c r="L309" s="19" t="s">
        <v>3620</v>
      </c>
      <c r="M309" s="22" t="s">
        <v>26</v>
      </c>
      <c r="N309" s="22" t="s">
        <v>556</v>
      </c>
      <c r="O309" s="19"/>
      <c r="P309" s="19" t="s">
        <v>464</v>
      </c>
      <c r="Q309" s="19" t="s">
        <v>1158</v>
      </c>
      <c r="R309" s="19" t="s">
        <v>571</v>
      </c>
      <c r="S309" s="19"/>
      <c r="T309" s="19"/>
      <c r="U309" s="19" t="s">
        <v>3621</v>
      </c>
      <c r="V309" s="19" t="s">
        <v>2121</v>
      </c>
      <c r="W309" s="19"/>
      <c r="X309" s="19"/>
      <c r="Y309" s="19"/>
      <c r="Z309" s="19" t="s">
        <v>3622</v>
      </c>
      <c r="AA309" s="19" t="s">
        <v>430</v>
      </c>
      <c r="AB309" s="19" t="s">
        <v>3623</v>
      </c>
      <c r="AC309" s="19" t="s">
        <v>3624</v>
      </c>
      <c r="AD309" s="19" t="s">
        <v>3625</v>
      </c>
      <c r="AE309" s="19" t="s">
        <v>26</v>
      </c>
      <c r="AF309" s="19" t="s">
        <v>556</v>
      </c>
      <c r="AG309" s="19" t="s">
        <v>556</v>
      </c>
      <c r="AX309" s="19" t="str">
        <f t="shared" si="4"/>
        <v>2018-09-03</v>
      </c>
    </row>
    <row r="310" spans="1:50" ht="15">
      <c r="A310" s="19" t="s">
        <v>3626</v>
      </c>
      <c r="B310" s="21" t="s">
        <v>3627</v>
      </c>
      <c r="C310" s="21" t="s">
        <v>359</v>
      </c>
      <c r="D310" s="19" t="s">
        <v>360</v>
      </c>
      <c r="E310" s="19" t="s">
        <v>361</v>
      </c>
      <c r="F310" s="19" t="s">
        <v>530</v>
      </c>
      <c r="G310" s="19" t="s">
        <v>3628</v>
      </c>
      <c r="H310" s="19" t="s">
        <v>3629</v>
      </c>
      <c r="I310" s="19"/>
      <c r="J310" s="19" t="s">
        <v>365</v>
      </c>
      <c r="K310" s="19" t="s">
        <v>366</v>
      </c>
      <c r="L310" s="19" t="s">
        <v>502</v>
      </c>
      <c r="M310" s="22" t="s">
        <v>23</v>
      </c>
      <c r="N310" s="22" t="s">
        <v>502</v>
      </c>
      <c r="O310" s="19"/>
      <c r="P310" s="19" t="s">
        <v>369</v>
      </c>
      <c r="Q310" s="19" t="s">
        <v>447</v>
      </c>
      <c r="R310" s="19" t="s">
        <v>370</v>
      </c>
      <c r="S310" s="19" t="s">
        <v>3630</v>
      </c>
      <c r="T310" s="19" t="s">
        <v>361</v>
      </c>
      <c r="U310" s="19" t="s">
        <v>3631</v>
      </c>
      <c r="V310" s="19"/>
      <c r="W310" s="19"/>
      <c r="X310" s="19"/>
      <c r="Y310" s="19"/>
      <c r="Z310" s="19" t="s">
        <v>3632</v>
      </c>
      <c r="AA310" s="19" t="s">
        <v>375</v>
      </c>
      <c r="AB310" s="19" t="s">
        <v>3633</v>
      </c>
      <c r="AC310" s="19" t="s">
        <v>3634</v>
      </c>
      <c r="AD310" s="19" t="s">
        <v>3633</v>
      </c>
      <c r="AE310" s="19" t="s">
        <v>23</v>
      </c>
      <c r="AF310" s="19" t="s">
        <v>511</v>
      </c>
      <c r="AG310" s="19" t="s">
        <v>511</v>
      </c>
      <c r="AX310" s="19" t="str">
        <f t="shared" si="4"/>
        <v>2018-09-03</v>
      </c>
    </row>
    <row r="311" spans="1:50" ht="15">
      <c r="A311" s="19" t="s">
        <v>3635</v>
      </c>
      <c r="B311" s="21" t="s">
        <v>3636</v>
      </c>
      <c r="C311" s="21" t="s">
        <v>497</v>
      </c>
      <c r="D311" s="19" t="s">
        <v>386</v>
      </c>
      <c r="E311" s="19" t="s">
        <v>361</v>
      </c>
      <c r="F311" s="19" t="s">
        <v>655</v>
      </c>
      <c r="G311" s="19" t="s">
        <v>886</v>
      </c>
      <c r="H311" s="19" t="s">
        <v>887</v>
      </c>
      <c r="I311" s="19"/>
      <c r="J311" s="19"/>
      <c r="K311" s="19" t="s">
        <v>391</v>
      </c>
      <c r="L311" s="19" t="s">
        <v>3637</v>
      </c>
      <c r="M311" s="22" t="s">
        <v>12</v>
      </c>
      <c r="N311" s="22" t="s">
        <v>3638</v>
      </c>
      <c r="O311" s="19"/>
      <c r="P311" s="19" t="s">
        <v>392</v>
      </c>
      <c r="Q311" s="19" t="s">
        <v>393</v>
      </c>
      <c r="R311" s="19" t="s">
        <v>370</v>
      </c>
      <c r="S311" s="19" t="s">
        <v>3639</v>
      </c>
      <c r="T311" s="19" t="s">
        <v>361</v>
      </c>
      <c r="U311" s="19" t="s">
        <v>889</v>
      </c>
      <c r="V311" s="19" t="s">
        <v>396</v>
      </c>
      <c r="W311" s="19"/>
      <c r="X311" s="19"/>
      <c r="Y311" s="19" t="s">
        <v>3640</v>
      </c>
      <c r="Z311" s="19" t="s">
        <v>3641</v>
      </c>
      <c r="AA311" s="19" t="s">
        <v>375</v>
      </c>
      <c r="AB311" s="19" t="s">
        <v>3642</v>
      </c>
      <c r="AC311" s="19" t="s">
        <v>892</v>
      </c>
      <c r="AD311" s="19" t="s">
        <v>3643</v>
      </c>
      <c r="AE311" s="19" t="s">
        <v>12</v>
      </c>
      <c r="AF311" s="19" t="s">
        <v>2076</v>
      </c>
      <c r="AG311" s="19" t="s">
        <v>2076</v>
      </c>
      <c r="AX311" s="19" t="str">
        <f t="shared" si="4"/>
        <v>2018-09-03</v>
      </c>
    </row>
    <row r="312" spans="1:50" ht="15">
      <c r="A312" s="19" t="s">
        <v>3644</v>
      </c>
      <c r="B312" s="21" t="s">
        <v>3645</v>
      </c>
      <c r="C312" s="21" t="s">
        <v>359</v>
      </c>
      <c r="D312" s="19" t="s">
        <v>360</v>
      </c>
      <c r="E312" s="19" t="s">
        <v>361</v>
      </c>
      <c r="F312" s="19" t="s">
        <v>362</v>
      </c>
      <c r="G312" s="19" t="s">
        <v>3646</v>
      </c>
      <c r="H312" s="19" t="s">
        <v>3647</v>
      </c>
      <c r="I312" s="19" t="s">
        <v>997</v>
      </c>
      <c r="J312" s="19"/>
      <c r="K312" s="19" t="s">
        <v>391</v>
      </c>
      <c r="L312" s="19" t="s">
        <v>3648</v>
      </c>
      <c r="M312" s="22" t="s">
        <v>700</v>
      </c>
      <c r="N312" s="22" t="s">
        <v>3649</v>
      </c>
      <c r="O312" s="19" t="s">
        <v>3650</v>
      </c>
      <c r="P312" s="19" t="s">
        <v>392</v>
      </c>
      <c r="Q312" s="19" t="s">
        <v>427</v>
      </c>
      <c r="R312" s="19" t="s">
        <v>571</v>
      </c>
      <c r="S312" s="19" t="s">
        <v>3651</v>
      </c>
      <c r="T312" s="19" t="s">
        <v>361</v>
      </c>
      <c r="U312" s="19" t="s">
        <v>3652</v>
      </c>
      <c r="V312" s="19" t="s">
        <v>760</v>
      </c>
      <c r="W312" s="19"/>
      <c r="X312" s="19"/>
      <c r="Y312" s="19"/>
      <c r="Z312" s="19" t="s">
        <v>3653</v>
      </c>
      <c r="AA312" s="19" t="s">
        <v>375</v>
      </c>
      <c r="AB312" s="19" t="s">
        <v>3654</v>
      </c>
      <c r="AC312" s="19" t="s">
        <v>3655</v>
      </c>
      <c r="AD312" s="19" t="s">
        <v>3656</v>
      </c>
      <c r="AE312" s="19" t="s">
        <v>25</v>
      </c>
      <c r="AF312" s="19" t="s">
        <v>3657</v>
      </c>
      <c r="AG312" s="19" t="s">
        <v>3658</v>
      </c>
      <c r="AX312" s="19" t="str">
        <f t="shared" si="4"/>
        <v>2018-09-03</v>
      </c>
    </row>
    <row r="313" spans="1:50" ht="15">
      <c r="A313" s="19" t="s">
        <v>3659</v>
      </c>
      <c r="B313" s="21" t="s">
        <v>3660</v>
      </c>
      <c r="C313" s="21" t="s">
        <v>437</v>
      </c>
      <c r="D313" s="19" t="s">
        <v>360</v>
      </c>
      <c r="E313" s="19" t="s">
        <v>361</v>
      </c>
      <c r="F313" s="19" t="s">
        <v>629</v>
      </c>
      <c r="G313" s="19" t="s">
        <v>3153</v>
      </c>
      <c r="H313" s="19" t="s">
        <v>3154</v>
      </c>
      <c r="I313" s="19" t="s">
        <v>441</v>
      </c>
      <c r="J313" s="19"/>
      <c r="K313" s="19" t="s">
        <v>424</v>
      </c>
      <c r="L313" s="19" t="s">
        <v>1849</v>
      </c>
      <c r="M313" s="22" t="s">
        <v>536</v>
      </c>
      <c r="N313" s="22" t="s">
        <v>1850</v>
      </c>
      <c r="O313" s="19"/>
      <c r="P313" s="19" t="s">
        <v>426</v>
      </c>
      <c r="Q313" s="19" t="s">
        <v>447</v>
      </c>
      <c r="R313" s="19" t="s">
        <v>571</v>
      </c>
      <c r="S313" s="19"/>
      <c r="T313" s="19"/>
      <c r="U313" s="19" t="s">
        <v>3158</v>
      </c>
      <c r="V313" s="19" t="s">
        <v>396</v>
      </c>
      <c r="W313" s="19"/>
      <c r="X313" s="19"/>
      <c r="Y313" s="19" t="s">
        <v>3661</v>
      </c>
      <c r="Z313" s="19" t="s">
        <v>3662</v>
      </c>
      <c r="AA313" s="19" t="s">
        <v>430</v>
      </c>
      <c r="AB313" s="19" t="s">
        <v>3663</v>
      </c>
      <c r="AC313" s="19" t="s">
        <v>3664</v>
      </c>
      <c r="AD313" s="19" t="s">
        <v>3665</v>
      </c>
      <c r="AE313" s="19" t="s">
        <v>18</v>
      </c>
      <c r="AF313" s="19" t="s">
        <v>1858</v>
      </c>
      <c r="AG313" s="19" t="s">
        <v>1849</v>
      </c>
      <c r="AX313" s="19" t="str">
        <f t="shared" si="4"/>
        <v>2018-09-03</v>
      </c>
    </row>
    <row r="314" spans="1:50" ht="15">
      <c r="A314" s="19" t="s">
        <v>3666</v>
      </c>
      <c r="B314" s="21" t="s">
        <v>3667</v>
      </c>
      <c r="C314" s="21" t="s">
        <v>528</v>
      </c>
      <c r="D314" s="19" t="s">
        <v>360</v>
      </c>
      <c r="E314" s="19" t="s">
        <v>529</v>
      </c>
      <c r="F314" s="19" t="s">
        <v>629</v>
      </c>
      <c r="G314" s="19" t="s">
        <v>3153</v>
      </c>
      <c r="H314" s="19" t="s">
        <v>3154</v>
      </c>
      <c r="I314" s="19" t="s">
        <v>533</v>
      </c>
      <c r="J314" s="19"/>
      <c r="K314" s="19" t="s">
        <v>391</v>
      </c>
      <c r="L314" s="19" t="s">
        <v>3668</v>
      </c>
      <c r="M314" s="22" t="s">
        <v>26</v>
      </c>
      <c r="N314" s="22" t="s">
        <v>556</v>
      </c>
      <c r="O314" s="19" t="s">
        <v>3669</v>
      </c>
      <c r="P314" s="19" t="s">
        <v>392</v>
      </c>
      <c r="Q314" s="19" t="s">
        <v>3670</v>
      </c>
      <c r="R314" s="19" t="s">
        <v>571</v>
      </c>
      <c r="S314" s="19" t="s">
        <v>3671</v>
      </c>
      <c r="T314" s="19" t="s">
        <v>361</v>
      </c>
      <c r="U314" s="19" t="s">
        <v>3158</v>
      </c>
      <c r="V314" s="19" t="s">
        <v>396</v>
      </c>
      <c r="W314" s="19"/>
      <c r="X314" s="19"/>
      <c r="Y314" s="19" t="s">
        <v>3672</v>
      </c>
      <c r="Z314" s="19" t="s">
        <v>3673</v>
      </c>
      <c r="AA314" s="19" t="s">
        <v>375</v>
      </c>
      <c r="AB314" s="19" t="s">
        <v>3674</v>
      </c>
      <c r="AC314" s="19" t="s">
        <v>3664</v>
      </c>
      <c r="AD314" s="19" t="s">
        <v>3675</v>
      </c>
      <c r="AE314" s="19" t="s">
        <v>26</v>
      </c>
      <c r="AF314" s="19" t="s">
        <v>1386</v>
      </c>
      <c r="AG314" s="19" t="s">
        <v>1386</v>
      </c>
      <c r="AX314" s="19" t="str">
        <f t="shared" si="4"/>
        <v>2018-09-03</v>
      </c>
    </row>
    <row r="315" spans="1:50" ht="15">
      <c r="A315" s="19" t="s">
        <v>3676</v>
      </c>
      <c r="B315" s="21" t="s">
        <v>3677</v>
      </c>
      <c r="C315" s="21" t="s">
        <v>612</v>
      </c>
      <c r="D315" s="19" t="s">
        <v>386</v>
      </c>
      <c r="E315" s="19" t="s">
        <v>361</v>
      </c>
      <c r="F315" s="19" t="s">
        <v>498</v>
      </c>
      <c r="G315" s="19" t="s">
        <v>499</v>
      </c>
      <c r="H315" s="19" t="s">
        <v>500</v>
      </c>
      <c r="I315" s="19" t="s">
        <v>441</v>
      </c>
      <c r="J315" s="19"/>
      <c r="K315" s="19" t="s">
        <v>391</v>
      </c>
      <c r="L315" s="19" t="s">
        <v>579</v>
      </c>
      <c r="M315" s="22" t="s">
        <v>568</v>
      </c>
      <c r="N315" s="22" t="s">
        <v>569</v>
      </c>
      <c r="O315" s="19"/>
      <c r="P315" s="19" t="s">
        <v>392</v>
      </c>
      <c r="Q315" s="19" t="s">
        <v>447</v>
      </c>
      <c r="R315" s="19" t="s">
        <v>370</v>
      </c>
      <c r="S315" s="19" t="s">
        <v>3678</v>
      </c>
      <c r="T315" s="19" t="s">
        <v>361</v>
      </c>
      <c r="U315" s="19" t="s">
        <v>505</v>
      </c>
      <c r="V315" s="19" t="s">
        <v>396</v>
      </c>
      <c r="W315" s="19"/>
      <c r="X315" s="19"/>
      <c r="Y315" s="19" t="s">
        <v>3679</v>
      </c>
      <c r="Z315" s="19" t="s">
        <v>3680</v>
      </c>
      <c r="AA315" s="19" t="s">
        <v>375</v>
      </c>
      <c r="AB315" s="19" t="s">
        <v>3681</v>
      </c>
      <c r="AC315" s="19" t="s">
        <v>3682</v>
      </c>
      <c r="AD315" s="19" t="s">
        <v>3683</v>
      </c>
      <c r="AE315" s="19" t="s">
        <v>9</v>
      </c>
      <c r="AF315" s="19" t="s">
        <v>578</v>
      </c>
      <c r="AG315" s="19" t="s">
        <v>579</v>
      </c>
      <c r="AX315" s="19" t="str">
        <f t="shared" si="4"/>
        <v>2018-09-03</v>
      </c>
    </row>
    <row r="316" spans="1:50" ht="15">
      <c r="A316" s="19" t="s">
        <v>3684</v>
      </c>
      <c r="B316" s="21" t="s">
        <v>3685</v>
      </c>
      <c r="C316" s="21" t="s">
        <v>497</v>
      </c>
      <c r="D316" s="19" t="s">
        <v>386</v>
      </c>
      <c r="E316" s="19" t="s">
        <v>361</v>
      </c>
      <c r="F316" s="19" t="s">
        <v>680</v>
      </c>
      <c r="G316" s="19" t="s">
        <v>1413</v>
      </c>
      <c r="H316" s="19" t="s">
        <v>1414</v>
      </c>
      <c r="I316" s="19" t="s">
        <v>997</v>
      </c>
      <c r="J316" s="19"/>
      <c r="K316" s="19" t="s">
        <v>391</v>
      </c>
      <c r="L316" s="19" t="s">
        <v>3686</v>
      </c>
      <c r="M316" s="22" t="s">
        <v>26</v>
      </c>
      <c r="N316" s="22" t="s">
        <v>556</v>
      </c>
      <c r="O316" s="19" t="s">
        <v>2552</v>
      </c>
      <c r="P316" s="19" t="s">
        <v>392</v>
      </c>
      <c r="Q316" s="19" t="s">
        <v>1158</v>
      </c>
      <c r="R316" s="19" t="s">
        <v>571</v>
      </c>
      <c r="S316" s="19" t="s">
        <v>3687</v>
      </c>
      <c r="T316" s="19" t="s">
        <v>361</v>
      </c>
      <c r="U316" s="19" t="s">
        <v>1418</v>
      </c>
      <c r="V316" s="19" t="s">
        <v>760</v>
      </c>
      <c r="W316" s="19"/>
      <c r="X316" s="19"/>
      <c r="Y316" s="19" t="s">
        <v>3688</v>
      </c>
      <c r="Z316" s="19" t="s">
        <v>3689</v>
      </c>
      <c r="AA316" s="19" t="s">
        <v>375</v>
      </c>
      <c r="AB316" s="19" t="s">
        <v>3690</v>
      </c>
      <c r="AC316" s="19" t="s">
        <v>2556</v>
      </c>
      <c r="AD316" s="19" t="s">
        <v>3691</v>
      </c>
      <c r="AE316" s="19" t="s">
        <v>26</v>
      </c>
      <c r="AF316" s="19" t="s">
        <v>556</v>
      </c>
      <c r="AG316" s="19" t="s">
        <v>556</v>
      </c>
      <c r="AX316" s="19" t="str">
        <f t="shared" si="4"/>
        <v>2018-09-03</v>
      </c>
    </row>
    <row r="317" spans="1:50" ht="15">
      <c r="A317" s="19" t="s">
        <v>3692</v>
      </c>
      <c r="B317" s="21" t="s">
        <v>3693</v>
      </c>
      <c r="C317" s="21" t="s">
        <v>437</v>
      </c>
      <c r="D317" s="19" t="s">
        <v>360</v>
      </c>
      <c r="E317" s="19" t="s">
        <v>361</v>
      </c>
      <c r="F317" s="19" t="s">
        <v>438</v>
      </c>
      <c r="G317" s="19" t="s">
        <v>2765</v>
      </c>
      <c r="H317" s="19" t="s">
        <v>2766</v>
      </c>
      <c r="I317" s="19" t="s">
        <v>997</v>
      </c>
      <c r="J317" s="19"/>
      <c r="K317" s="19" t="s">
        <v>442</v>
      </c>
      <c r="L317" s="19" t="s">
        <v>3694</v>
      </c>
      <c r="M317" s="22" t="s">
        <v>874</v>
      </c>
      <c r="N317" s="22" t="s">
        <v>1202</v>
      </c>
      <c r="O317" s="19" t="s">
        <v>3695</v>
      </c>
      <c r="P317" s="19" t="s">
        <v>446</v>
      </c>
      <c r="Q317" s="19" t="s">
        <v>427</v>
      </c>
      <c r="R317" s="19" t="s">
        <v>448</v>
      </c>
      <c r="S317" s="19"/>
      <c r="T317" s="19"/>
      <c r="U317" s="19" t="s">
        <v>2769</v>
      </c>
      <c r="V317" s="19" t="s">
        <v>2121</v>
      </c>
      <c r="W317" s="19"/>
      <c r="X317" s="19"/>
      <c r="Y317" s="19"/>
      <c r="Z317" s="19" t="s">
        <v>3696</v>
      </c>
      <c r="AA317" s="19" t="s">
        <v>430</v>
      </c>
      <c r="AB317" s="19" t="s">
        <v>3697</v>
      </c>
      <c r="AC317" s="19" t="s">
        <v>3698</v>
      </c>
      <c r="AD317" s="19" t="s">
        <v>3699</v>
      </c>
      <c r="AE317" s="19" t="s">
        <v>25</v>
      </c>
      <c r="AF317" s="19" t="s">
        <v>3591</v>
      </c>
      <c r="AG317" s="19" t="s">
        <v>3591</v>
      </c>
      <c r="AX317" s="19" t="str">
        <f t="shared" si="4"/>
        <v>2018-09-03</v>
      </c>
    </row>
    <row r="318" spans="1:50" ht="15">
      <c r="A318" s="19" t="s">
        <v>3700</v>
      </c>
      <c r="B318" s="21" t="s">
        <v>3701</v>
      </c>
      <c r="C318" s="21" t="s">
        <v>359</v>
      </c>
      <c r="D318" s="19" t="s">
        <v>360</v>
      </c>
      <c r="E318" s="19" t="s">
        <v>361</v>
      </c>
      <c r="F318" s="19" t="s">
        <v>680</v>
      </c>
      <c r="G318" s="19" t="s">
        <v>3564</v>
      </c>
      <c r="H318" s="19" t="s">
        <v>3565</v>
      </c>
      <c r="I318" s="19" t="s">
        <v>997</v>
      </c>
      <c r="J318" s="19"/>
      <c r="K318" s="19" t="s">
        <v>424</v>
      </c>
      <c r="L318" s="19" t="s">
        <v>1849</v>
      </c>
      <c r="M318" s="22" t="s">
        <v>536</v>
      </c>
      <c r="N318" s="22" t="s">
        <v>1850</v>
      </c>
      <c r="O318" s="19" t="s">
        <v>3702</v>
      </c>
      <c r="P318" s="19" t="s">
        <v>426</v>
      </c>
      <c r="Q318" s="19" t="s">
        <v>427</v>
      </c>
      <c r="R318" s="19" t="s">
        <v>571</v>
      </c>
      <c r="S318" s="19"/>
      <c r="T318" s="19"/>
      <c r="U318" s="19" t="s">
        <v>3569</v>
      </c>
      <c r="V318" s="19" t="s">
        <v>396</v>
      </c>
      <c r="W318" s="19"/>
      <c r="X318" s="19"/>
      <c r="Y318" s="19" t="s">
        <v>3703</v>
      </c>
      <c r="Z318" s="19" t="s">
        <v>3704</v>
      </c>
      <c r="AA318" s="19" t="s">
        <v>430</v>
      </c>
      <c r="AB318" s="19" t="s">
        <v>3705</v>
      </c>
      <c r="AC318" s="19" t="s">
        <v>3706</v>
      </c>
      <c r="AD318" s="19" t="s">
        <v>3707</v>
      </c>
      <c r="AE318" s="19" t="s">
        <v>18</v>
      </c>
      <c r="AF318" s="19" t="s">
        <v>1858</v>
      </c>
      <c r="AG318" s="19" t="s">
        <v>1849</v>
      </c>
      <c r="AX318" s="19" t="str">
        <f t="shared" si="4"/>
        <v>2018-09-03</v>
      </c>
    </row>
    <row r="319" spans="1:50" ht="15">
      <c r="A319" s="19" t="s">
        <v>3708</v>
      </c>
      <c r="B319" s="21" t="s">
        <v>3709</v>
      </c>
      <c r="C319" s="21" t="s">
        <v>497</v>
      </c>
      <c r="D319" s="19" t="s">
        <v>386</v>
      </c>
      <c r="E319" s="19" t="s">
        <v>361</v>
      </c>
      <c r="F319" s="19" t="s">
        <v>387</v>
      </c>
      <c r="G319" s="19" t="s">
        <v>3710</v>
      </c>
      <c r="H319" s="19" t="s">
        <v>3711</v>
      </c>
      <c r="I319" s="19" t="s">
        <v>997</v>
      </c>
      <c r="J319" s="19"/>
      <c r="K319" s="19" t="s">
        <v>391</v>
      </c>
      <c r="L319" s="19" t="s">
        <v>3712</v>
      </c>
      <c r="M319" s="22" t="s">
        <v>24</v>
      </c>
      <c r="N319" s="22" t="s">
        <v>1426</v>
      </c>
      <c r="O319" s="19"/>
      <c r="P319" s="19" t="s">
        <v>392</v>
      </c>
      <c r="Q319" s="19" t="s">
        <v>393</v>
      </c>
      <c r="R319" s="19" t="s">
        <v>370</v>
      </c>
      <c r="S319" s="19" t="s">
        <v>3713</v>
      </c>
      <c r="T319" s="19" t="s">
        <v>361</v>
      </c>
      <c r="U319" s="19" t="s">
        <v>3714</v>
      </c>
      <c r="V319" s="19" t="s">
        <v>1086</v>
      </c>
      <c r="W319" s="19"/>
      <c r="X319" s="19"/>
      <c r="Y319" s="19"/>
      <c r="Z319" s="19" t="s">
        <v>3715</v>
      </c>
      <c r="AA319" s="19" t="s">
        <v>375</v>
      </c>
      <c r="AB319" s="19" t="s">
        <v>3716</v>
      </c>
      <c r="AC319" s="19" t="s">
        <v>3717</v>
      </c>
      <c r="AD319" s="19" t="s">
        <v>3718</v>
      </c>
      <c r="AE319" s="19" t="s">
        <v>15</v>
      </c>
      <c r="AF319" s="19" t="s">
        <v>525</v>
      </c>
      <c r="AG319" s="19" t="s">
        <v>526</v>
      </c>
      <c r="AX319" s="19" t="str">
        <f t="shared" si="4"/>
        <v>2018-09-03</v>
      </c>
    </row>
    <row r="320" spans="1:50" ht="15">
      <c r="A320" s="19" t="s">
        <v>3719</v>
      </c>
      <c r="B320" s="21" t="s">
        <v>3720</v>
      </c>
      <c r="C320" s="21" t="s">
        <v>497</v>
      </c>
      <c r="D320" s="19" t="s">
        <v>386</v>
      </c>
      <c r="E320" s="19" t="s">
        <v>361</v>
      </c>
      <c r="F320" s="19" t="s">
        <v>584</v>
      </c>
      <c r="G320" s="19" t="s">
        <v>1377</v>
      </c>
      <c r="H320" s="19" t="s">
        <v>1378</v>
      </c>
      <c r="I320" s="19" t="s">
        <v>461</v>
      </c>
      <c r="J320" s="19"/>
      <c r="K320" s="19" t="s">
        <v>391</v>
      </c>
      <c r="L320" s="19" t="s">
        <v>3721</v>
      </c>
      <c r="M320" s="22" t="s">
        <v>12</v>
      </c>
      <c r="N320" s="22" t="s">
        <v>390</v>
      </c>
      <c r="O320" s="19"/>
      <c r="P320" s="19" t="s">
        <v>392</v>
      </c>
      <c r="Q320" s="19" t="s">
        <v>427</v>
      </c>
      <c r="R320" s="19" t="s">
        <v>370</v>
      </c>
      <c r="S320" s="19" t="s">
        <v>3722</v>
      </c>
      <c r="T320" s="19" t="s">
        <v>361</v>
      </c>
      <c r="U320" s="19" t="s">
        <v>1381</v>
      </c>
      <c r="V320" s="19" t="s">
        <v>760</v>
      </c>
      <c r="W320" s="19"/>
      <c r="X320" s="19"/>
      <c r="Y320" s="19"/>
      <c r="Z320" s="19" t="s">
        <v>3723</v>
      </c>
      <c r="AA320" s="19" t="s">
        <v>375</v>
      </c>
      <c r="AB320" s="19" t="s">
        <v>3724</v>
      </c>
      <c r="AC320" s="19" t="s">
        <v>3725</v>
      </c>
      <c r="AD320" s="19" t="s">
        <v>3726</v>
      </c>
      <c r="AE320" s="19" t="s">
        <v>12</v>
      </c>
      <c r="AF320" s="19" t="s">
        <v>401</v>
      </c>
      <c r="AG320" s="19" t="s">
        <v>401</v>
      </c>
      <c r="AX320" s="19" t="str">
        <f t="shared" si="4"/>
        <v>2018-09-03</v>
      </c>
    </row>
    <row r="321" spans="1:50" ht="15">
      <c r="A321" s="19" t="s">
        <v>3727</v>
      </c>
      <c r="B321" s="21" t="s">
        <v>3728</v>
      </c>
      <c r="C321" s="21" t="s">
        <v>597</v>
      </c>
      <c r="D321" s="19" t="s">
        <v>360</v>
      </c>
      <c r="E321" s="19" t="s">
        <v>361</v>
      </c>
      <c r="F321" s="19" t="s">
        <v>420</v>
      </c>
      <c r="G321" s="19" t="s">
        <v>1492</v>
      </c>
      <c r="H321" s="19" t="s">
        <v>1493</v>
      </c>
      <c r="I321" s="19"/>
      <c r="J321" s="19" t="s">
        <v>365</v>
      </c>
      <c r="K321" s="19" t="s">
        <v>601</v>
      </c>
      <c r="L321" s="19" t="s">
        <v>3729</v>
      </c>
      <c r="M321" s="22" t="s">
        <v>26</v>
      </c>
      <c r="N321" s="22" t="s">
        <v>556</v>
      </c>
      <c r="O321" s="19" t="s">
        <v>3730</v>
      </c>
      <c r="P321" s="19"/>
      <c r="Q321" s="19" t="s">
        <v>447</v>
      </c>
      <c r="R321" s="19" t="s">
        <v>448</v>
      </c>
      <c r="S321" s="19"/>
      <c r="T321" s="19"/>
      <c r="U321" s="19" t="s">
        <v>1495</v>
      </c>
      <c r="V321" s="19" t="s">
        <v>396</v>
      </c>
      <c r="W321" s="19"/>
      <c r="X321" s="19"/>
      <c r="Y321" s="19" t="s">
        <v>2868</v>
      </c>
      <c r="Z321" s="19" t="s">
        <v>3731</v>
      </c>
      <c r="AA321" s="19" t="s">
        <v>375</v>
      </c>
      <c r="AB321" s="19" t="s">
        <v>3732</v>
      </c>
      <c r="AC321" s="19" t="s">
        <v>2871</v>
      </c>
      <c r="AD321" s="19" t="s">
        <v>3733</v>
      </c>
      <c r="AE321" s="19" t="s">
        <v>26</v>
      </c>
      <c r="AF321" s="19" t="s">
        <v>556</v>
      </c>
      <c r="AG321" s="19" t="s">
        <v>556</v>
      </c>
      <c r="AX321" s="19" t="str">
        <f t="shared" si="4"/>
        <v>2018-09-03</v>
      </c>
    </row>
    <row r="322" spans="1:50" ht="15">
      <c r="A322" s="19" t="s">
        <v>3734</v>
      </c>
      <c r="B322" s="21" t="s">
        <v>3735</v>
      </c>
      <c r="C322" s="21" t="s">
        <v>3735</v>
      </c>
      <c r="D322" s="19"/>
      <c r="E322" s="19" t="s">
        <v>361</v>
      </c>
      <c r="F322" s="19" t="s">
        <v>655</v>
      </c>
      <c r="G322" s="19" t="s">
        <v>732</v>
      </c>
      <c r="H322" s="19" t="s">
        <v>733</v>
      </c>
      <c r="I322" s="19" t="s">
        <v>427</v>
      </c>
      <c r="J322" s="19"/>
      <c r="K322" s="19" t="s">
        <v>424</v>
      </c>
      <c r="L322" s="19" t="s">
        <v>1849</v>
      </c>
      <c r="M322" s="22" t="s">
        <v>536</v>
      </c>
      <c r="N322" s="22" t="s">
        <v>1850</v>
      </c>
      <c r="O322" s="19"/>
      <c r="P322" s="19" t="s">
        <v>426</v>
      </c>
      <c r="Q322" s="19" t="s">
        <v>447</v>
      </c>
      <c r="R322" s="19" t="s">
        <v>571</v>
      </c>
      <c r="S322" s="19"/>
      <c r="T322" s="19"/>
      <c r="U322" s="19" t="s">
        <v>738</v>
      </c>
      <c r="V322" s="19" t="s">
        <v>2121</v>
      </c>
      <c r="W322" s="19"/>
      <c r="X322" s="19"/>
      <c r="Y322" s="19"/>
      <c r="Z322" s="19" t="s">
        <v>3736</v>
      </c>
      <c r="AA322" s="19" t="s">
        <v>430</v>
      </c>
      <c r="AB322" s="19" t="s">
        <v>3737</v>
      </c>
      <c r="AC322" s="19" t="s">
        <v>3738</v>
      </c>
      <c r="AD322" s="19" t="s">
        <v>3739</v>
      </c>
      <c r="AE322" s="19" t="s">
        <v>18</v>
      </c>
      <c r="AF322" s="19" t="s">
        <v>1858</v>
      </c>
      <c r="AG322" s="19" t="s">
        <v>1849</v>
      </c>
      <c r="AX322" s="19" t="str">
        <f t="shared" si="4"/>
        <v>2018-09-03</v>
      </c>
    </row>
    <row r="323" spans="1:50" ht="15">
      <c r="A323" s="19" t="s">
        <v>3740</v>
      </c>
      <c r="B323" s="21" t="s">
        <v>3741</v>
      </c>
      <c r="C323" s="21" t="s">
        <v>583</v>
      </c>
      <c r="D323" s="19" t="s">
        <v>360</v>
      </c>
      <c r="E323" s="19" t="s">
        <v>361</v>
      </c>
      <c r="F323" s="19" t="s">
        <v>655</v>
      </c>
      <c r="G323" s="19" t="s">
        <v>656</v>
      </c>
      <c r="H323" s="19" t="s">
        <v>657</v>
      </c>
      <c r="I323" s="19" t="s">
        <v>3742</v>
      </c>
      <c r="J323" s="19"/>
      <c r="K323" s="19" t="s">
        <v>424</v>
      </c>
      <c r="L323" s="19" t="s">
        <v>556</v>
      </c>
      <c r="M323" s="22" t="s">
        <v>26</v>
      </c>
      <c r="N323" s="22" t="s">
        <v>556</v>
      </c>
      <c r="O323" s="19"/>
      <c r="P323" s="19" t="s">
        <v>426</v>
      </c>
      <c r="Q323" s="19" t="s">
        <v>447</v>
      </c>
      <c r="R323" s="19" t="s">
        <v>370</v>
      </c>
      <c r="S323" s="19"/>
      <c r="T323" s="19"/>
      <c r="U323" s="19" t="s">
        <v>660</v>
      </c>
      <c r="V323" s="19" t="s">
        <v>1086</v>
      </c>
      <c r="W323" s="19"/>
      <c r="X323" s="19"/>
      <c r="Y323" s="19"/>
      <c r="Z323" s="19" t="s">
        <v>3743</v>
      </c>
      <c r="AA323" s="19" t="s">
        <v>430</v>
      </c>
      <c r="AB323" s="19" t="s">
        <v>3744</v>
      </c>
      <c r="AC323" s="19" t="s">
        <v>663</v>
      </c>
      <c r="AD323" s="19" t="s">
        <v>3745</v>
      </c>
      <c r="AE323" s="19" t="s">
        <v>26</v>
      </c>
      <c r="AF323" s="19" t="s">
        <v>556</v>
      </c>
      <c r="AG323" s="19" t="s">
        <v>556</v>
      </c>
      <c r="AX323" s="19" t="str">
        <f t="shared" ref="AX323:AX386" si="5">TEXT(AD323,"YYYY-MM-DD")</f>
        <v>2018-09-03</v>
      </c>
    </row>
    <row r="324" spans="1:50" ht="15">
      <c r="A324" s="19" t="s">
        <v>3746</v>
      </c>
      <c r="B324" s="21" t="s">
        <v>3747</v>
      </c>
      <c r="C324" s="21" t="s">
        <v>497</v>
      </c>
      <c r="D324" s="19" t="s">
        <v>386</v>
      </c>
      <c r="E324" s="19" t="s">
        <v>361</v>
      </c>
      <c r="F324" s="19" t="s">
        <v>438</v>
      </c>
      <c r="G324" s="19" t="s">
        <v>3748</v>
      </c>
      <c r="H324" s="19" t="s">
        <v>3749</v>
      </c>
      <c r="I324" s="19"/>
      <c r="J324" s="19" t="s">
        <v>365</v>
      </c>
      <c r="K324" s="19" t="s">
        <v>366</v>
      </c>
      <c r="L324" s="19" t="s">
        <v>3750</v>
      </c>
      <c r="M324" s="22" t="s">
        <v>19</v>
      </c>
      <c r="N324" s="22" t="s">
        <v>368</v>
      </c>
      <c r="O324" s="19"/>
      <c r="P324" s="19" t="s">
        <v>369</v>
      </c>
      <c r="Q324" s="19"/>
      <c r="R324" s="19" t="s">
        <v>370</v>
      </c>
      <c r="S324" s="19" t="s">
        <v>3751</v>
      </c>
      <c r="T324" s="19" t="s">
        <v>361</v>
      </c>
      <c r="U324" s="19" t="s">
        <v>3752</v>
      </c>
      <c r="V324" s="19"/>
      <c r="W324" s="19"/>
      <c r="X324" s="19"/>
      <c r="Y324" s="19" t="s">
        <v>3753</v>
      </c>
      <c r="Z324" s="19" t="s">
        <v>3754</v>
      </c>
      <c r="AA324" s="19" t="s">
        <v>375</v>
      </c>
      <c r="AB324" s="19" t="s">
        <v>3755</v>
      </c>
      <c r="AC324" s="19" t="s">
        <v>3756</v>
      </c>
      <c r="AD324" s="19" t="s">
        <v>3757</v>
      </c>
      <c r="AE324" s="19" t="s">
        <v>19</v>
      </c>
      <c r="AF324" s="19" t="s">
        <v>368</v>
      </c>
      <c r="AG324" s="19" t="s">
        <v>368</v>
      </c>
      <c r="AX324" s="19" t="str">
        <f t="shared" si="5"/>
        <v>2018-09-03</v>
      </c>
    </row>
    <row r="325" spans="1:50" ht="15">
      <c r="A325" s="19" t="s">
        <v>3758</v>
      </c>
      <c r="B325" s="21" t="s">
        <v>3759</v>
      </c>
      <c r="C325" s="21" t="s">
        <v>497</v>
      </c>
      <c r="D325" s="19" t="s">
        <v>386</v>
      </c>
      <c r="E325" s="19" t="s">
        <v>361</v>
      </c>
      <c r="F325" s="19" t="s">
        <v>680</v>
      </c>
      <c r="G325" s="19" t="s">
        <v>1413</v>
      </c>
      <c r="H325" s="19" t="s">
        <v>1414</v>
      </c>
      <c r="I325" s="19" t="s">
        <v>441</v>
      </c>
      <c r="J325" s="19"/>
      <c r="K325" s="19" t="s">
        <v>424</v>
      </c>
      <c r="L325" s="19" t="s">
        <v>3760</v>
      </c>
      <c r="M325" s="22" t="s">
        <v>26</v>
      </c>
      <c r="N325" s="22" t="s">
        <v>556</v>
      </c>
      <c r="O325" s="19" t="s">
        <v>3761</v>
      </c>
      <c r="P325" s="19" t="s">
        <v>426</v>
      </c>
      <c r="Q325" s="19" t="s">
        <v>447</v>
      </c>
      <c r="R325" s="19" t="s">
        <v>571</v>
      </c>
      <c r="S325" s="19"/>
      <c r="T325" s="19"/>
      <c r="U325" s="19" t="s">
        <v>1418</v>
      </c>
      <c r="V325" s="19" t="s">
        <v>396</v>
      </c>
      <c r="W325" s="19"/>
      <c r="X325" s="19"/>
      <c r="Y325" s="19"/>
      <c r="Z325" s="19" t="s">
        <v>3762</v>
      </c>
      <c r="AA325" s="19" t="s">
        <v>430</v>
      </c>
      <c r="AB325" s="19" t="s">
        <v>3763</v>
      </c>
      <c r="AC325" s="19" t="s">
        <v>1421</v>
      </c>
      <c r="AD325" s="19" t="s">
        <v>3764</v>
      </c>
      <c r="AE325" s="19" t="s">
        <v>26</v>
      </c>
      <c r="AF325" s="19" t="s">
        <v>1386</v>
      </c>
      <c r="AG325" s="19" t="s">
        <v>1386</v>
      </c>
      <c r="AX325" s="19" t="str">
        <f t="shared" si="5"/>
        <v>2018-09-03</v>
      </c>
    </row>
    <row r="326" spans="1:50" ht="15">
      <c r="A326" s="19" t="s">
        <v>3765</v>
      </c>
      <c r="B326" s="21" t="s">
        <v>3766</v>
      </c>
      <c r="C326" s="21" t="s">
        <v>359</v>
      </c>
      <c r="D326" s="19" t="s">
        <v>360</v>
      </c>
      <c r="E326" s="19" t="s">
        <v>361</v>
      </c>
      <c r="F326" s="19" t="s">
        <v>404</v>
      </c>
      <c r="G326" s="19" t="s">
        <v>2340</v>
      </c>
      <c r="H326" s="19" t="s">
        <v>2341</v>
      </c>
      <c r="I326" s="19" t="s">
        <v>997</v>
      </c>
      <c r="J326" s="19"/>
      <c r="K326" s="19" t="s">
        <v>391</v>
      </c>
      <c r="L326" s="19" t="s">
        <v>3767</v>
      </c>
      <c r="M326" s="22" t="s">
        <v>23</v>
      </c>
      <c r="N326" s="22" t="s">
        <v>578</v>
      </c>
      <c r="O326" s="19" t="s">
        <v>2342</v>
      </c>
      <c r="P326" s="19" t="s">
        <v>392</v>
      </c>
      <c r="Q326" s="19" t="s">
        <v>393</v>
      </c>
      <c r="R326" s="19" t="s">
        <v>370</v>
      </c>
      <c r="S326" s="19" t="s">
        <v>3768</v>
      </c>
      <c r="T326" s="19" t="s">
        <v>361</v>
      </c>
      <c r="U326" s="19" t="s">
        <v>2344</v>
      </c>
      <c r="V326" s="19" t="s">
        <v>396</v>
      </c>
      <c r="W326" s="19"/>
      <c r="X326" s="19"/>
      <c r="Y326" s="19" t="s">
        <v>3769</v>
      </c>
      <c r="Z326" s="19" t="s">
        <v>3770</v>
      </c>
      <c r="AA326" s="19" t="s">
        <v>375</v>
      </c>
      <c r="AB326" s="19" t="s">
        <v>3771</v>
      </c>
      <c r="AC326" s="19" t="s">
        <v>2348</v>
      </c>
      <c r="AD326" s="19" t="s">
        <v>3772</v>
      </c>
      <c r="AE326" s="19" t="s">
        <v>13</v>
      </c>
      <c r="AF326" s="19" t="s">
        <v>645</v>
      </c>
      <c r="AG326" s="19" t="s">
        <v>645</v>
      </c>
      <c r="AX326" s="19" t="str">
        <f t="shared" si="5"/>
        <v>2018-09-03</v>
      </c>
    </row>
    <row r="327" spans="1:50" ht="15">
      <c r="A327" s="19" t="s">
        <v>3773</v>
      </c>
      <c r="B327" s="21" t="s">
        <v>3774</v>
      </c>
      <c r="C327" s="21" t="s">
        <v>1683</v>
      </c>
      <c r="D327" s="19" t="s">
        <v>386</v>
      </c>
      <c r="E327" s="19" t="s">
        <v>361</v>
      </c>
      <c r="F327" s="19" t="s">
        <v>870</v>
      </c>
      <c r="G327" s="19" t="s">
        <v>3775</v>
      </c>
      <c r="H327" s="19" t="s">
        <v>3776</v>
      </c>
      <c r="I327" s="19" t="s">
        <v>997</v>
      </c>
      <c r="J327" s="19"/>
      <c r="K327" s="19" t="s">
        <v>391</v>
      </c>
      <c r="L327" s="19" t="s">
        <v>3777</v>
      </c>
      <c r="M327" s="22" t="s">
        <v>700</v>
      </c>
      <c r="N327" s="22" t="s">
        <v>699</v>
      </c>
      <c r="O327" s="19"/>
      <c r="P327" s="19" t="s">
        <v>392</v>
      </c>
      <c r="Q327" s="19" t="s">
        <v>427</v>
      </c>
      <c r="R327" s="19" t="s">
        <v>571</v>
      </c>
      <c r="S327" s="19" t="s">
        <v>3778</v>
      </c>
      <c r="T327" s="19" t="s">
        <v>361</v>
      </c>
      <c r="U327" s="19" t="s">
        <v>3779</v>
      </c>
      <c r="V327" s="19" t="s">
        <v>1086</v>
      </c>
      <c r="W327" s="19"/>
      <c r="X327" s="19"/>
      <c r="Y327" s="19"/>
      <c r="Z327" s="19" t="s">
        <v>3780</v>
      </c>
      <c r="AA327" s="19" t="s">
        <v>375</v>
      </c>
      <c r="AB327" s="19" t="s">
        <v>3781</v>
      </c>
      <c r="AC327" s="19" t="s">
        <v>3782</v>
      </c>
      <c r="AD327" s="19" t="s">
        <v>3783</v>
      </c>
      <c r="AE327" s="19" t="s">
        <v>10</v>
      </c>
      <c r="AF327" s="19" t="s">
        <v>707</v>
      </c>
      <c r="AG327" s="19" t="s">
        <v>708</v>
      </c>
      <c r="AX327" s="19" t="str">
        <f t="shared" si="5"/>
        <v>2018-09-03</v>
      </c>
    </row>
    <row r="328" spans="1:50" ht="15">
      <c r="A328" s="19" t="s">
        <v>3784</v>
      </c>
      <c r="B328" s="21" t="s">
        <v>3785</v>
      </c>
      <c r="C328" s="21" t="s">
        <v>359</v>
      </c>
      <c r="D328" s="19" t="s">
        <v>360</v>
      </c>
      <c r="E328" s="19" t="s">
        <v>361</v>
      </c>
      <c r="F328" s="19" t="s">
        <v>680</v>
      </c>
      <c r="G328" s="19" t="s">
        <v>1413</v>
      </c>
      <c r="H328" s="19" t="s">
        <v>1414</v>
      </c>
      <c r="I328" s="19" t="s">
        <v>997</v>
      </c>
      <c r="J328" s="19"/>
      <c r="K328" s="19" t="s">
        <v>424</v>
      </c>
      <c r="L328" s="19" t="s">
        <v>3786</v>
      </c>
      <c r="M328" s="22" t="s">
        <v>26</v>
      </c>
      <c r="N328" s="22" t="s">
        <v>556</v>
      </c>
      <c r="O328" s="19" t="s">
        <v>3787</v>
      </c>
      <c r="P328" s="19" t="s">
        <v>426</v>
      </c>
      <c r="Q328" s="19" t="s">
        <v>427</v>
      </c>
      <c r="R328" s="19" t="s">
        <v>571</v>
      </c>
      <c r="S328" s="19"/>
      <c r="T328" s="19"/>
      <c r="U328" s="19" t="s">
        <v>1418</v>
      </c>
      <c r="V328" s="19" t="s">
        <v>396</v>
      </c>
      <c r="W328" s="19"/>
      <c r="X328" s="19"/>
      <c r="Y328" s="19"/>
      <c r="Z328" s="19" t="s">
        <v>3788</v>
      </c>
      <c r="AA328" s="19" t="s">
        <v>430</v>
      </c>
      <c r="AB328" s="19" t="s">
        <v>3789</v>
      </c>
      <c r="AC328" s="19" t="s">
        <v>1421</v>
      </c>
      <c r="AD328" s="19" t="s">
        <v>3790</v>
      </c>
      <c r="AE328" s="19" t="s">
        <v>26</v>
      </c>
      <c r="AF328" s="19" t="s">
        <v>556</v>
      </c>
      <c r="AG328" s="19" t="s">
        <v>556</v>
      </c>
      <c r="AX328" s="19" t="str">
        <f t="shared" si="5"/>
        <v>2018-09-03</v>
      </c>
    </row>
    <row r="329" spans="1:50" ht="15">
      <c r="A329" s="19" t="s">
        <v>3791</v>
      </c>
      <c r="B329" s="21" t="s">
        <v>3792</v>
      </c>
      <c r="C329" s="21" t="s">
        <v>385</v>
      </c>
      <c r="D329" s="19" t="s">
        <v>386</v>
      </c>
      <c r="E329" s="19" t="s">
        <v>361</v>
      </c>
      <c r="F329" s="19" t="s">
        <v>816</v>
      </c>
      <c r="G329" s="19" t="s">
        <v>3793</v>
      </c>
      <c r="H329" s="19" t="s">
        <v>3794</v>
      </c>
      <c r="I329" s="19" t="s">
        <v>997</v>
      </c>
      <c r="J329" s="19"/>
      <c r="K329" s="19" t="s">
        <v>391</v>
      </c>
      <c r="L329" s="19" t="s">
        <v>3795</v>
      </c>
      <c r="M329" s="22" t="s">
        <v>19</v>
      </c>
      <c r="N329" s="22" t="s">
        <v>368</v>
      </c>
      <c r="O329" s="19" t="s">
        <v>3795</v>
      </c>
      <c r="P329" s="19" t="s">
        <v>392</v>
      </c>
      <c r="Q329" s="19" t="s">
        <v>1158</v>
      </c>
      <c r="R329" s="19" t="s">
        <v>370</v>
      </c>
      <c r="S329" s="19" t="s">
        <v>3796</v>
      </c>
      <c r="T329" s="19" t="s">
        <v>361</v>
      </c>
      <c r="U329" s="19" t="s">
        <v>3797</v>
      </c>
      <c r="V329" s="19" t="s">
        <v>760</v>
      </c>
      <c r="W329" s="19"/>
      <c r="X329" s="19"/>
      <c r="Y329" s="19"/>
      <c r="Z329" s="19" t="s">
        <v>3798</v>
      </c>
      <c r="AA329" s="19" t="s">
        <v>375</v>
      </c>
      <c r="AB329" s="19" t="s">
        <v>3799</v>
      </c>
      <c r="AC329" s="19" t="s">
        <v>3800</v>
      </c>
      <c r="AD329" s="19" t="s">
        <v>3801</v>
      </c>
      <c r="AE329" s="19" t="s">
        <v>15</v>
      </c>
      <c r="AF329" s="19" t="s">
        <v>525</v>
      </c>
      <c r="AG329" s="19" t="s">
        <v>526</v>
      </c>
      <c r="AX329" s="19" t="str">
        <f t="shared" si="5"/>
        <v>2018-09-03</v>
      </c>
    </row>
    <row r="330" spans="1:50" ht="15">
      <c r="A330" s="19" t="s">
        <v>3802</v>
      </c>
      <c r="B330" s="21" t="s">
        <v>3803</v>
      </c>
      <c r="C330" s="21" t="s">
        <v>528</v>
      </c>
      <c r="D330" s="19" t="s">
        <v>360</v>
      </c>
      <c r="E330" s="19" t="s">
        <v>529</v>
      </c>
      <c r="F330" s="19" t="s">
        <v>629</v>
      </c>
      <c r="G330" s="19" t="s">
        <v>3804</v>
      </c>
      <c r="H330" s="19" t="s">
        <v>3805</v>
      </c>
      <c r="I330" s="19" t="s">
        <v>1230</v>
      </c>
      <c r="J330" s="19"/>
      <c r="K330" s="19" t="s">
        <v>391</v>
      </c>
      <c r="L330" s="19" t="s">
        <v>3806</v>
      </c>
      <c r="M330" s="22" t="s">
        <v>874</v>
      </c>
      <c r="N330" s="22" t="s">
        <v>1202</v>
      </c>
      <c r="O330" s="19" t="s">
        <v>3807</v>
      </c>
      <c r="P330" s="19" t="s">
        <v>392</v>
      </c>
      <c r="Q330" s="19" t="s">
        <v>427</v>
      </c>
      <c r="R330" s="19" t="s">
        <v>370</v>
      </c>
      <c r="S330" s="19" t="s">
        <v>3808</v>
      </c>
      <c r="T330" s="19" t="s">
        <v>361</v>
      </c>
      <c r="U330" s="19" t="s">
        <v>3809</v>
      </c>
      <c r="V330" s="19" t="s">
        <v>760</v>
      </c>
      <c r="W330" s="19"/>
      <c r="X330" s="19"/>
      <c r="Y330" s="19"/>
      <c r="Z330" s="19" t="s">
        <v>3810</v>
      </c>
      <c r="AA330" s="19" t="s">
        <v>375</v>
      </c>
      <c r="AB330" s="19" t="s">
        <v>3811</v>
      </c>
      <c r="AC330" s="19" t="s">
        <v>3812</v>
      </c>
      <c r="AD330" s="19" t="s">
        <v>3813</v>
      </c>
      <c r="AE330" s="19" t="s">
        <v>25</v>
      </c>
      <c r="AF330" s="19" t="s">
        <v>455</v>
      </c>
      <c r="AG330" s="19" t="s">
        <v>455</v>
      </c>
      <c r="AX330" s="19" t="str">
        <f t="shared" si="5"/>
        <v>2018-09-03</v>
      </c>
    </row>
    <row r="331" spans="1:50" ht="15">
      <c r="A331" s="19" t="s">
        <v>3814</v>
      </c>
      <c r="B331" s="21" t="s">
        <v>3815</v>
      </c>
      <c r="C331" s="21" t="s">
        <v>1683</v>
      </c>
      <c r="D331" s="19" t="s">
        <v>386</v>
      </c>
      <c r="E331" s="19" t="s">
        <v>361</v>
      </c>
      <c r="F331" s="19" t="s">
        <v>404</v>
      </c>
      <c r="G331" s="19" t="s">
        <v>3816</v>
      </c>
      <c r="H331" s="19" t="s">
        <v>3817</v>
      </c>
      <c r="I331" s="19" t="s">
        <v>461</v>
      </c>
      <c r="J331" s="19"/>
      <c r="K331" s="19" t="s">
        <v>391</v>
      </c>
      <c r="L331" s="19" t="s">
        <v>3818</v>
      </c>
      <c r="M331" s="22" t="s">
        <v>23</v>
      </c>
      <c r="N331" s="22" t="s">
        <v>502</v>
      </c>
      <c r="O331" s="19"/>
      <c r="P331" s="19" t="s">
        <v>392</v>
      </c>
      <c r="Q331" s="19" t="s">
        <v>427</v>
      </c>
      <c r="R331" s="19" t="s">
        <v>370</v>
      </c>
      <c r="S331" s="19" t="s">
        <v>3819</v>
      </c>
      <c r="T331" s="19" t="s">
        <v>361</v>
      </c>
      <c r="U331" s="19" t="s">
        <v>3820</v>
      </c>
      <c r="V331" s="19" t="s">
        <v>1086</v>
      </c>
      <c r="W331" s="19"/>
      <c r="X331" s="19"/>
      <c r="Y331" s="19" t="s">
        <v>3821</v>
      </c>
      <c r="Z331" s="19" t="s">
        <v>3822</v>
      </c>
      <c r="AA331" s="19" t="s">
        <v>375</v>
      </c>
      <c r="AB331" s="19" t="s">
        <v>3823</v>
      </c>
      <c r="AC331" s="19" t="s">
        <v>3824</v>
      </c>
      <c r="AD331" s="19" t="s">
        <v>3825</v>
      </c>
      <c r="AE331" s="19" t="s">
        <v>23</v>
      </c>
      <c r="AF331" s="19" t="s">
        <v>511</v>
      </c>
      <c r="AG331" s="19" t="s">
        <v>511</v>
      </c>
      <c r="AX331" s="19" t="str">
        <f t="shared" si="5"/>
        <v>2018-09-03</v>
      </c>
    </row>
    <row r="332" spans="1:50" ht="15">
      <c r="A332" s="19" t="s">
        <v>3826</v>
      </c>
      <c r="B332" s="21" t="s">
        <v>3827</v>
      </c>
      <c r="C332" s="21" t="s">
        <v>583</v>
      </c>
      <c r="D332" s="19" t="s">
        <v>360</v>
      </c>
      <c r="E332" s="19" t="s">
        <v>361</v>
      </c>
      <c r="F332" s="19" t="s">
        <v>655</v>
      </c>
      <c r="G332" s="19" t="s">
        <v>732</v>
      </c>
      <c r="H332" s="19" t="s">
        <v>733</v>
      </c>
      <c r="I332" s="19" t="s">
        <v>461</v>
      </c>
      <c r="J332" s="19"/>
      <c r="K332" s="19" t="s">
        <v>391</v>
      </c>
      <c r="L332" s="19" t="s">
        <v>390</v>
      </c>
      <c r="M332" s="22" t="s">
        <v>12</v>
      </c>
      <c r="N332" s="22" t="s">
        <v>390</v>
      </c>
      <c r="O332" s="19" t="s">
        <v>735</v>
      </c>
      <c r="P332" s="19" t="s">
        <v>392</v>
      </c>
      <c r="Q332" s="19" t="s">
        <v>3828</v>
      </c>
      <c r="R332" s="19" t="s">
        <v>571</v>
      </c>
      <c r="S332" s="19" t="s">
        <v>3829</v>
      </c>
      <c r="T332" s="19" t="s">
        <v>361</v>
      </c>
      <c r="U332" s="19" t="s">
        <v>738</v>
      </c>
      <c r="V332" s="19" t="s">
        <v>396</v>
      </c>
      <c r="W332" s="19"/>
      <c r="X332" s="19"/>
      <c r="Y332" s="19"/>
      <c r="Z332" s="19" t="s">
        <v>3830</v>
      </c>
      <c r="AA332" s="19" t="s">
        <v>375</v>
      </c>
      <c r="AB332" s="19" t="s">
        <v>3831</v>
      </c>
      <c r="AC332" s="19" t="s">
        <v>3832</v>
      </c>
      <c r="AD332" s="19" t="s">
        <v>3833</v>
      </c>
      <c r="AE332" s="19" t="s">
        <v>12</v>
      </c>
      <c r="AF332" s="19" t="s">
        <v>401</v>
      </c>
      <c r="AG332" s="19" t="s">
        <v>401</v>
      </c>
      <c r="AX332" s="19" t="str">
        <f t="shared" si="5"/>
        <v>2018-09-03</v>
      </c>
    </row>
    <row r="333" spans="1:50" ht="15">
      <c r="A333" s="19" t="s">
        <v>3834</v>
      </c>
      <c r="B333" s="21" t="s">
        <v>3835</v>
      </c>
      <c r="C333" s="21" t="s">
        <v>497</v>
      </c>
      <c r="D333" s="19" t="s">
        <v>386</v>
      </c>
      <c r="E333" s="19" t="s">
        <v>361</v>
      </c>
      <c r="F333" s="19" t="s">
        <v>655</v>
      </c>
      <c r="G333" s="19" t="s">
        <v>3293</v>
      </c>
      <c r="H333" s="19" t="s">
        <v>3294</v>
      </c>
      <c r="I333" s="19" t="s">
        <v>997</v>
      </c>
      <c r="J333" s="19"/>
      <c r="K333" s="19" t="s">
        <v>391</v>
      </c>
      <c r="L333" s="19" t="s">
        <v>3836</v>
      </c>
      <c r="M333" s="22" t="s">
        <v>17</v>
      </c>
      <c r="N333" s="22" t="s">
        <v>1914</v>
      </c>
      <c r="O333" s="19"/>
      <c r="P333" s="19" t="s">
        <v>392</v>
      </c>
      <c r="Q333" s="19" t="s">
        <v>393</v>
      </c>
      <c r="R333" s="19" t="s">
        <v>571</v>
      </c>
      <c r="S333" s="19" t="s">
        <v>3837</v>
      </c>
      <c r="T333" s="19" t="s">
        <v>361</v>
      </c>
      <c r="U333" s="19" t="s">
        <v>3296</v>
      </c>
      <c r="V333" s="19" t="s">
        <v>396</v>
      </c>
      <c r="W333" s="19"/>
      <c r="X333" s="19"/>
      <c r="Y333" s="19"/>
      <c r="Z333" s="19" t="s">
        <v>3838</v>
      </c>
      <c r="AA333" s="19" t="s">
        <v>375</v>
      </c>
      <c r="AB333" s="19" t="s">
        <v>3839</v>
      </c>
      <c r="AC333" s="19" t="s">
        <v>3299</v>
      </c>
      <c r="AD333" s="19" t="s">
        <v>3840</v>
      </c>
      <c r="AE333" s="19" t="s">
        <v>17</v>
      </c>
      <c r="AF333" s="19" t="s">
        <v>1019</v>
      </c>
      <c r="AG333" s="19" t="s">
        <v>1020</v>
      </c>
      <c r="AX333" s="19" t="str">
        <f t="shared" si="5"/>
        <v>2018-09-03</v>
      </c>
    </row>
    <row r="334" spans="1:50" ht="15">
      <c r="A334" s="19" t="s">
        <v>3841</v>
      </c>
      <c r="B334" s="21" t="s">
        <v>3842</v>
      </c>
      <c r="C334" s="21" t="s">
        <v>528</v>
      </c>
      <c r="D334" s="19" t="s">
        <v>360</v>
      </c>
      <c r="E334" s="19" t="s">
        <v>529</v>
      </c>
      <c r="F334" s="19" t="s">
        <v>498</v>
      </c>
      <c r="G334" s="19" t="s">
        <v>499</v>
      </c>
      <c r="H334" s="19" t="s">
        <v>500</v>
      </c>
      <c r="I334" s="19" t="s">
        <v>533</v>
      </c>
      <c r="J334" s="19"/>
      <c r="K334" s="19" t="s">
        <v>391</v>
      </c>
      <c r="L334" s="19" t="s">
        <v>556</v>
      </c>
      <c r="M334" s="22" t="s">
        <v>26</v>
      </c>
      <c r="N334" s="22" t="s">
        <v>556</v>
      </c>
      <c r="O334" s="19"/>
      <c r="P334" s="19" t="s">
        <v>392</v>
      </c>
      <c r="Q334" s="19" t="s">
        <v>393</v>
      </c>
      <c r="R334" s="19" t="s">
        <v>370</v>
      </c>
      <c r="S334" s="19" t="s">
        <v>3843</v>
      </c>
      <c r="T334" s="19" t="s">
        <v>361</v>
      </c>
      <c r="U334" s="19" t="s">
        <v>505</v>
      </c>
      <c r="V334" s="19" t="s">
        <v>396</v>
      </c>
      <c r="W334" s="19"/>
      <c r="X334" s="19"/>
      <c r="Y334" s="19"/>
      <c r="Z334" s="19" t="s">
        <v>3844</v>
      </c>
      <c r="AA334" s="19" t="s">
        <v>375</v>
      </c>
      <c r="AB334" s="19" t="s">
        <v>3845</v>
      </c>
      <c r="AC334" s="19" t="s">
        <v>3682</v>
      </c>
      <c r="AD334" s="19" t="s">
        <v>3846</v>
      </c>
      <c r="AE334" s="19" t="s">
        <v>26</v>
      </c>
      <c r="AF334" s="19" t="s">
        <v>556</v>
      </c>
      <c r="AG334" s="19" t="s">
        <v>556</v>
      </c>
      <c r="AX334" s="19" t="str">
        <f t="shared" si="5"/>
        <v>2018-09-03</v>
      </c>
    </row>
    <row r="335" spans="1:50" ht="15">
      <c r="A335" s="19" t="s">
        <v>3847</v>
      </c>
      <c r="B335" s="21" t="s">
        <v>3848</v>
      </c>
      <c r="C335" s="21" t="s">
        <v>612</v>
      </c>
      <c r="D335" s="19" t="s">
        <v>386</v>
      </c>
      <c r="E335" s="19" t="s">
        <v>361</v>
      </c>
      <c r="F335" s="19" t="s">
        <v>530</v>
      </c>
      <c r="G335" s="19" t="s">
        <v>3849</v>
      </c>
      <c r="H335" s="19" t="s">
        <v>3850</v>
      </c>
      <c r="I335" s="19" t="s">
        <v>997</v>
      </c>
      <c r="J335" s="19"/>
      <c r="K335" s="19" t="s">
        <v>601</v>
      </c>
      <c r="L335" s="19" t="s">
        <v>556</v>
      </c>
      <c r="M335" s="22" t="s">
        <v>26</v>
      </c>
      <c r="N335" s="22" t="s">
        <v>556</v>
      </c>
      <c r="O335" s="19" t="s">
        <v>3851</v>
      </c>
      <c r="P335" s="19"/>
      <c r="Q335" s="19" t="s">
        <v>393</v>
      </c>
      <c r="R335" s="19" t="s">
        <v>571</v>
      </c>
      <c r="S335" s="19"/>
      <c r="T335" s="19"/>
      <c r="U335" s="19" t="s">
        <v>3852</v>
      </c>
      <c r="V335" s="19" t="s">
        <v>760</v>
      </c>
      <c r="W335" s="19"/>
      <c r="X335" s="19"/>
      <c r="Y335" s="19"/>
      <c r="Z335" s="19" t="s">
        <v>3853</v>
      </c>
      <c r="AA335" s="19" t="s">
        <v>375</v>
      </c>
      <c r="AB335" s="19" t="s">
        <v>3854</v>
      </c>
      <c r="AC335" s="19" t="s">
        <v>3855</v>
      </c>
      <c r="AD335" s="19" t="s">
        <v>3856</v>
      </c>
      <c r="AE335" s="19" t="s">
        <v>26</v>
      </c>
      <c r="AF335" s="19" t="s">
        <v>556</v>
      </c>
      <c r="AG335" s="19" t="s">
        <v>556</v>
      </c>
      <c r="AX335" s="19" t="str">
        <f t="shared" si="5"/>
        <v>2018-09-03</v>
      </c>
    </row>
    <row r="336" spans="1:50" ht="15">
      <c r="A336" s="19" t="s">
        <v>3857</v>
      </c>
      <c r="B336" s="21" t="s">
        <v>3858</v>
      </c>
      <c r="C336" s="21" t="s">
        <v>597</v>
      </c>
      <c r="D336" s="19" t="s">
        <v>360</v>
      </c>
      <c r="E336" s="19" t="s">
        <v>361</v>
      </c>
      <c r="F336" s="19" t="s">
        <v>420</v>
      </c>
      <c r="G336" s="19" t="s">
        <v>1492</v>
      </c>
      <c r="H336" s="19" t="s">
        <v>1493</v>
      </c>
      <c r="I336" s="19"/>
      <c r="J336" s="19" t="s">
        <v>365</v>
      </c>
      <c r="K336" s="19" t="s">
        <v>601</v>
      </c>
      <c r="L336" s="19" t="s">
        <v>3859</v>
      </c>
      <c r="M336" s="22" t="s">
        <v>874</v>
      </c>
      <c r="N336" s="22" t="s">
        <v>1202</v>
      </c>
      <c r="O336" s="19" t="s">
        <v>3730</v>
      </c>
      <c r="P336" s="19"/>
      <c r="Q336" s="19" t="s">
        <v>447</v>
      </c>
      <c r="R336" s="19" t="s">
        <v>448</v>
      </c>
      <c r="S336" s="19"/>
      <c r="T336" s="19"/>
      <c r="U336" s="19" t="s">
        <v>1495</v>
      </c>
      <c r="V336" s="19" t="s">
        <v>760</v>
      </c>
      <c r="W336" s="19"/>
      <c r="X336" s="19"/>
      <c r="Y336" s="19" t="s">
        <v>2868</v>
      </c>
      <c r="Z336" s="19" t="s">
        <v>3860</v>
      </c>
      <c r="AA336" s="19" t="s">
        <v>375</v>
      </c>
      <c r="AB336" s="19" t="s">
        <v>3861</v>
      </c>
      <c r="AC336" s="19" t="s">
        <v>2871</v>
      </c>
      <c r="AD336" s="19" t="s">
        <v>3862</v>
      </c>
      <c r="AE336" s="19" t="s">
        <v>25</v>
      </c>
      <c r="AF336" s="19" t="s">
        <v>455</v>
      </c>
      <c r="AG336" s="19" t="s">
        <v>455</v>
      </c>
      <c r="AX336" s="19" t="str">
        <f t="shared" si="5"/>
        <v>2018-09-03</v>
      </c>
    </row>
    <row r="337" spans="1:50" ht="15">
      <c r="A337" s="19" t="s">
        <v>3863</v>
      </c>
      <c r="B337" s="21" t="s">
        <v>3864</v>
      </c>
      <c r="C337" s="21" t="s">
        <v>437</v>
      </c>
      <c r="D337" s="19" t="s">
        <v>360</v>
      </c>
      <c r="E337" s="19" t="s">
        <v>361</v>
      </c>
      <c r="F337" s="19" t="s">
        <v>629</v>
      </c>
      <c r="G337" s="19" t="s">
        <v>3153</v>
      </c>
      <c r="H337" s="19" t="s">
        <v>3154</v>
      </c>
      <c r="I337" s="19" t="s">
        <v>423</v>
      </c>
      <c r="J337" s="19"/>
      <c r="K337" s="19" t="s">
        <v>424</v>
      </c>
      <c r="L337" s="19" t="s">
        <v>3865</v>
      </c>
      <c r="M337" s="22" t="s">
        <v>536</v>
      </c>
      <c r="N337" s="22" t="s">
        <v>1850</v>
      </c>
      <c r="O337" s="19"/>
      <c r="P337" s="19" t="s">
        <v>426</v>
      </c>
      <c r="Q337" s="19" t="s">
        <v>427</v>
      </c>
      <c r="R337" s="19" t="s">
        <v>571</v>
      </c>
      <c r="S337" s="19"/>
      <c r="T337" s="19"/>
      <c r="U337" s="19" t="s">
        <v>3158</v>
      </c>
      <c r="V337" s="19" t="s">
        <v>1086</v>
      </c>
      <c r="W337" s="19"/>
      <c r="X337" s="19"/>
      <c r="Y337" s="19" t="s">
        <v>3866</v>
      </c>
      <c r="Z337" s="19" t="s">
        <v>3867</v>
      </c>
      <c r="AA337" s="19" t="s">
        <v>430</v>
      </c>
      <c r="AB337" s="19" t="s">
        <v>3868</v>
      </c>
      <c r="AC337" s="19" t="s">
        <v>3869</v>
      </c>
      <c r="AD337" s="19" t="s">
        <v>3870</v>
      </c>
      <c r="AE337" s="19" t="s">
        <v>18</v>
      </c>
      <c r="AF337" s="19" t="s">
        <v>1858</v>
      </c>
      <c r="AG337" s="19" t="s">
        <v>1849</v>
      </c>
      <c r="AX337" s="19" t="str">
        <f t="shared" si="5"/>
        <v>2018-09-03</v>
      </c>
    </row>
    <row r="338" spans="1:50" ht="15">
      <c r="A338" s="19" t="s">
        <v>264</v>
      </c>
      <c r="B338" s="21" t="s">
        <v>3871</v>
      </c>
      <c r="C338" s="21" t="s">
        <v>583</v>
      </c>
      <c r="D338" s="19" t="s">
        <v>360</v>
      </c>
      <c r="E338" s="19" t="s">
        <v>361</v>
      </c>
      <c r="F338" s="19" t="s">
        <v>1022</v>
      </c>
      <c r="G338" s="19" t="s">
        <v>3872</v>
      </c>
      <c r="H338" s="19" t="s">
        <v>3873</v>
      </c>
      <c r="I338" s="19" t="s">
        <v>997</v>
      </c>
      <c r="J338" s="19"/>
      <c r="K338" s="19" t="s">
        <v>391</v>
      </c>
      <c r="L338" s="19" t="s">
        <v>3874</v>
      </c>
      <c r="M338" s="22" t="s">
        <v>11</v>
      </c>
      <c r="N338" s="22" t="s">
        <v>517</v>
      </c>
      <c r="O338" s="19"/>
      <c r="P338" s="19" t="s">
        <v>392</v>
      </c>
      <c r="Q338" s="19" t="s">
        <v>427</v>
      </c>
      <c r="R338" s="19" t="s">
        <v>370</v>
      </c>
      <c r="S338" s="19" t="s">
        <v>3875</v>
      </c>
      <c r="T338" s="19" t="s">
        <v>361</v>
      </c>
      <c r="U338" s="19" t="s">
        <v>3876</v>
      </c>
      <c r="V338" s="19" t="s">
        <v>1086</v>
      </c>
      <c r="W338" s="19"/>
      <c r="X338" s="19"/>
      <c r="Y338" s="19"/>
      <c r="Z338" s="19" t="s">
        <v>3877</v>
      </c>
      <c r="AA338" s="19" t="s">
        <v>375</v>
      </c>
      <c r="AB338" s="19" t="s">
        <v>3878</v>
      </c>
      <c r="AC338" s="19" t="s">
        <v>3879</v>
      </c>
      <c r="AD338" s="19" t="s">
        <v>3880</v>
      </c>
      <c r="AE338" s="19" t="s">
        <v>11</v>
      </c>
      <c r="AF338" s="19" t="s">
        <v>517</v>
      </c>
      <c r="AG338" s="19" t="s">
        <v>2141</v>
      </c>
      <c r="AX338" s="19" t="str">
        <f t="shared" si="5"/>
        <v>2018-09-03</v>
      </c>
    </row>
    <row r="339" spans="1:50" ht="15">
      <c r="A339" s="19" t="s">
        <v>3881</v>
      </c>
      <c r="B339" s="21" t="s">
        <v>3882</v>
      </c>
      <c r="C339" s="21" t="s">
        <v>497</v>
      </c>
      <c r="D339" s="19"/>
      <c r="E339" s="19" t="s">
        <v>361</v>
      </c>
      <c r="F339" s="19" t="s">
        <v>655</v>
      </c>
      <c r="G339" s="19" t="s">
        <v>732</v>
      </c>
      <c r="H339" s="19" t="s">
        <v>733</v>
      </c>
      <c r="I339" s="19" t="s">
        <v>427</v>
      </c>
      <c r="J339" s="19"/>
      <c r="K339" s="19" t="s">
        <v>391</v>
      </c>
      <c r="L339" s="19" t="s">
        <v>1111</v>
      </c>
      <c r="M339" s="22" t="s">
        <v>874</v>
      </c>
      <c r="N339" s="22" t="s">
        <v>1202</v>
      </c>
      <c r="O339" s="19" t="s">
        <v>735</v>
      </c>
      <c r="P339" s="19" t="s">
        <v>392</v>
      </c>
      <c r="Q339" s="19" t="s">
        <v>427</v>
      </c>
      <c r="R339" s="19" t="s">
        <v>571</v>
      </c>
      <c r="S339" s="19" t="s">
        <v>3883</v>
      </c>
      <c r="T339" s="19" t="s">
        <v>361</v>
      </c>
      <c r="U339" s="19" t="s">
        <v>738</v>
      </c>
      <c r="V339" s="19" t="s">
        <v>2121</v>
      </c>
      <c r="W339" s="19"/>
      <c r="X339" s="19"/>
      <c r="Y339" s="19"/>
      <c r="Z339" s="19" t="s">
        <v>3884</v>
      </c>
      <c r="AA339" s="19" t="s">
        <v>375</v>
      </c>
      <c r="AB339" s="19" t="s">
        <v>3885</v>
      </c>
      <c r="AC339" s="19" t="s">
        <v>3738</v>
      </c>
      <c r="AD339" s="19" t="s">
        <v>3886</v>
      </c>
      <c r="AE339" s="19" t="s">
        <v>18</v>
      </c>
      <c r="AF339" s="19" t="s">
        <v>1858</v>
      </c>
      <c r="AG339" s="19" t="s">
        <v>1849</v>
      </c>
      <c r="AX339" s="19" t="str">
        <f t="shared" si="5"/>
        <v>2018-09-03</v>
      </c>
    </row>
    <row r="340" spans="1:50" ht="15">
      <c r="A340" s="19" t="s">
        <v>3887</v>
      </c>
      <c r="B340" s="21" t="s">
        <v>3888</v>
      </c>
      <c r="C340" s="21" t="s">
        <v>583</v>
      </c>
      <c r="D340" s="19" t="s">
        <v>360</v>
      </c>
      <c r="E340" s="19" t="s">
        <v>361</v>
      </c>
      <c r="F340" s="19" t="s">
        <v>655</v>
      </c>
      <c r="G340" s="19" t="s">
        <v>3889</v>
      </c>
      <c r="H340" s="19" t="s">
        <v>3890</v>
      </c>
      <c r="I340" s="19"/>
      <c r="J340" s="19" t="s">
        <v>365</v>
      </c>
      <c r="K340" s="19" t="s">
        <v>366</v>
      </c>
      <c r="L340" s="19" t="s">
        <v>3891</v>
      </c>
      <c r="M340" s="22" t="s">
        <v>19</v>
      </c>
      <c r="N340" s="22" t="s">
        <v>368</v>
      </c>
      <c r="O340" s="19" t="s">
        <v>3892</v>
      </c>
      <c r="P340" s="19" t="s">
        <v>369</v>
      </c>
      <c r="Q340" s="19" t="s">
        <v>447</v>
      </c>
      <c r="R340" s="19" t="s">
        <v>370</v>
      </c>
      <c r="S340" s="19" t="s">
        <v>3893</v>
      </c>
      <c r="T340" s="19" t="s">
        <v>361</v>
      </c>
      <c r="U340" s="19" t="s">
        <v>3894</v>
      </c>
      <c r="V340" s="19"/>
      <c r="W340" s="19"/>
      <c r="X340" s="19"/>
      <c r="Y340" s="19" t="s">
        <v>3895</v>
      </c>
      <c r="Z340" s="19" t="s">
        <v>3896</v>
      </c>
      <c r="AA340" s="19" t="s">
        <v>375</v>
      </c>
      <c r="AB340" s="19" t="s">
        <v>3897</v>
      </c>
      <c r="AC340" s="19" t="s">
        <v>3898</v>
      </c>
      <c r="AD340" s="19" t="s">
        <v>3899</v>
      </c>
      <c r="AE340" s="19" t="s">
        <v>19</v>
      </c>
      <c r="AF340" s="19" t="s">
        <v>729</v>
      </c>
      <c r="AG340" s="19" t="s">
        <v>730</v>
      </c>
      <c r="AX340" s="19" t="str">
        <f t="shared" si="5"/>
        <v>2018-09-03</v>
      </c>
    </row>
    <row r="341" spans="1:50" ht="15">
      <c r="A341" s="19" t="s">
        <v>276</v>
      </c>
      <c r="B341" s="21" t="s">
        <v>3900</v>
      </c>
      <c r="C341" s="21" t="s">
        <v>437</v>
      </c>
      <c r="D341" s="19" t="s">
        <v>360</v>
      </c>
      <c r="E341" s="19" t="s">
        <v>361</v>
      </c>
      <c r="F341" s="19" t="s">
        <v>804</v>
      </c>
      <c r="G341" s="19" t="s">
        <v>3901</v>
      </c>
      <c r="H341" s="19" t="s">
        <v>3902</v>
      </c>
      <c r="I341" s="19" t="s">
        <v>474</v>
      </c>
      <c r="J341" s="19"/>
      <c r="K341" s="19" t="s">
        <v>391</v>
      </c>
      <c r="L341" s="19" t="s">
        <v>3903</v>
      </c>
      <c r="M341" s="22" t="s">
        <v>24</v>
      </c>
      <c r="N341" s="22" t="s">
        <v>1156</v>
      </c>
      <c r="O341" s="19" t="s">
        <v>3904</v>
      </c>
      <c r="P341" s="19" t="s">
        <v>392</v>
      </c>
      <c r="Q341" s="19" t="s">
        <v>427</v>
      </c>
      <c r="R341" s="19" t="s">
        <v>571</v>
      </c>
      <c r="S341" s="19" t="s">
        <v>3905</v>
      </c>
      <c r="T341" s="19" t="s">
        <v>361</v>
      </c>
      <c r="U341" s="19" t="s">
        <v>3906</v>
      </c>
      <c r="V341" s="19" t="s">
        <v>396</v>
      </c>
      <c r="W341" s="19"/>
      <c r="X341" s="19"/>
      <c r="Y341" s="19"/>
      <c r="Z341" s="19" t="s">
        <v>3907</v>
      </c>
      <c r="AA341" s="19" t="s">
        <v>375</v>
      </c>
      <c r="AB341" s="19" t="s">
        <v>3908</v>
      </c>
      <c r="AC341" s="19" t="s">
        <v>3909</v>
      </c>
      <c r="AD341" s="19" t="s">
        <v>3910</v>
      </c>
      <c r="AE341" s="19" t="s">
        <v>24</v>
      </c>
      <c r="AF341" s="19" t="s">
        <v>1156</v>
      </c>
      <c r="AG341" s="19" t="s">
        <v>1156</v>
      </c>
      <c r="AX341" s="19" t="str">
        <f t="shared" si="5"/>
        <v>2018-09-03</v>
      </c>
    </row>
    <row r="342" spans="1:50" ht="15">
      <c r="A342" s="19" t="s">
        <v>3911</v>
      </c>
      <c r="B342" s="21" t="s">
        <v>3912</v>
      </c>
      <c r="C342" s="21" t="s">
        <v>583</v>
      </c>
      <c r="D342" s="19" t="s">
        <v>360</v>
      </c>
      <c r="E342" s="19" t="s">
        <v>361</v>
      </c>
      <c r="F342" s="19" t="s">
        <v>790</v>
      </c>
      <c r="G342" s="19" t="s">
        <v>791</v>
      </c>
      <c r="H342" s="19" t="s">
        <v>792</v>
      </c>
      <c r="I342" s="19"/>
      <c r="J342" s="19" t="s">
        <v>365</v>
      </c>
      <c r="K342" s="19" t="s">
        <v>366</v>
      </c>
      <c r="L342" s="19" t="s">
        <v>3913</v>
      </c>
      <c r="M342" s="22" t="s">
        <v>12</v>
      </c>
      <c r="N342" s="22" t="s">
        <v>390</v>
      </c>
      <c r="O342" s="19"/>
      <c r="P342" s="19" t="s">
        <v>369</v>
      </c>
      <c r="Q342" s="19" t="s">
        <v>447</v>
      </c>
      <c r="R342" s="19" t="s">
        <v>370</v>
      </c>
      <c r="S342" s="19" t="s">
        <v>3914</v>
      </c>
      <c r="T342" s="19" t="s">
        <v>361</v>
      </c>
      <c r="U342" s="19" t="s">
        <v>797</v>
      </c>
      <c r="V342" s="19"/>
      <c r="W342" s="19"/>
      <c r="X342" s="19"/>
      <c r="Y342" s="19" t="s">
        <v>3915</v>
      </c>
      <c r="Z342" s="19" t="s">
        <v>3916</v>
      </c>
      <c r="AA342" s="19" t="s">
        <v>375</v>
      </c>
      <c r="AB342" s="19" t="s">
        <v>3917</v>
      </c>
      <c r="AC342" s="19" t="s">
        <v>800</v>
      </c>
      <c r="AD342" s="19" t="s">
        <v>3917</v>
      </c>
      <c r="AE342" s="19" t="s">
        <v>23</v>
      </c>
      <c r="AF342" s="19" t="s">
        <v>511</v>
      </c>
      <c r="AG342" s="19" t="s">
        <v>511</v>
      </c>
      <c r="AX342" s="19" t="str">
        <f t="shared" si="5"/>
        <v>2018-09-03</v>
      </c>
    </row>
    <row r="343" spans="1:50" ht="15">
      <c r="A343" s="19" t="s">
        <v>3918</v>
      </c>
      <c r="B343" s="21" t="s">
        <v>3919</v>
      </c>
      <c r="C343" s="21" t="s">
        <v>583</v>
      </c>
      <c r="D343" s="19" t="s">
        <v>360</v>
      </c>
      <c r="E343" s="19" t="s">
        <v>361</v>
      </c>
      <c r="F343" s="19" t="s">
        <v>655</v>
      </c>
      <c r="G343" s="19" t="s">
        <v>732</v>
      </c>
      <c r="H343" s="19" t="s">
        <v>733</v>
      </c>
      <c r="I343" s="19" t="s">
        <v>427</v>
      </c>
      <c r="J343" s="19"/>
      <c r="K343" s="19" t="s">
        <v>391</v>
      </c>
      <c r="L343" s="19" t="s">
        <v>3920</v>
      </c>
      <c r="M343" s="22" t="s">
        <v>26</v>
      </c>
      <c r="N343" s="22" t="s">
        <v>556</v>
      </c>
      <c r="O343" s="19"/>
      <c r="P343" s="19" t="s">
        <v>392</v>
      </c>
      <c r="Q343" s="19" t="s">
        <v>393</v>
      </c>
      <c r="R343" s="19" t="s">
        <v>571</v>
      </c>
      <c r="S343" s="19" t="s">
        <v>3921</v>
      </c>
      <c r="T343" s="19" t="s">
        <v>361</v>
      </c>
      <c r="U343" s="19" t="s">
        <v>738</v>
      </c>
      <c r="V343" s="19" t="s">
        <v>396</v>
      </c>
      <c r="W343" s="19"/>
      <c r="X343" s="19"/>
      <c r="Y343" s="19"/>
      <c r="Z343" s="19" t="s">
        <v>3922</v>
      </c>
      <c r="AA343" s="19" t="s">
        <v>375</v>
      </c>
      <c r="AB343" s="19" t="s">
        <v>3923</v>
      </c>
      <c r="AC343" s="19" t="s">
        <v>3924</v>
      </c>
      <c r="AD343" s="19" t="s">
        <v>3925</v>
      </c>
      <c r="AE343" s="19" t="s">
        <v>26</v>
      </c>
      <c r="AF343" s="19" t="s">
        <v>556</v>
      </c>
      <c r="AG343" s="19" t="s">
        <v>556</v>
      </c>
      <c r="AX343" s="19" t="str">
        <f t="shared" si="5"/>
        <v>2018-09-03</v>
      </c>
    </row>
    <row r="344" spans="1:50" ht="15">
      <c r="A344" s="19" t="s">
        <v>3926</v>
      </c>
      <c r="B344" s="21" t="s">
        <v>3927</v>
      </c>
      <c r="C344" s="21" t="s">
        <v>842</v>
      </c>
      <c r="D344" s="19" t="s">
        <v>386</v>
      </c>
      <c r="E344" s="19" t="s">
        <v>529</v>
      </c>
      <c r="F344" s="19" t="s">
        <v>530</v>
      </c>
      <c r="G344" s="19" t="s">
        <v>3414</v>
      </c>
      <c r="H344" s="19" t="s">
        <v>3415</v>
      </c>
      <c r="I344" s="19" t="s">
        <v>533</v>
      </c>
      <c r="J344" s="19"/>
      <c r="K344" s="19" t="s">
        <v>391</v>
      </c>
      <c r="L344" s="19" t="s">
        <v>556</v>
      </c>
      <c r="M344" s="22" t="s">
        <v>26</v>
      </c>
      <c r="N344" s="22" t="s">
        <v>556</v>
      </c>
      <c r="O344" s="19" t="s">
        <v>3928</v>
      </c>
      <c r="P344" s="19" t="s">
        <v>392</v>
      </c>
      <c r="Q344" s="19" t="s">
        <v>3929</v>
      </c>
      <c r="R344" s="19" t="s">
        <v>370</v>
      </c>
      <c r="S344" s="19" t="s">
        <v>3930</v>
      </c>
      <c r="T344" s="19" t="s">
        <v>361</v>
      </c>
      <c r="U344" s="19" t="s">
        <v>3419</v>
      </c>
      <c r="V344" s="19" t="s">
        <v>396</v>
      </c>
      <c r="W344" s="19"/>
      <c r="X344" s="19"/>
      <c r="Y344" s="19" t="s">
        <v>3931</v>
      </c>
      <c r="Z344" s="19" t="s">
        <v>3932</v>
      </c>
      <c r="AA344" s="19" t="s">
        <v>375</v>
      </c>
      <c r="AB344" s="19" t="s">
        <v>3933</v>
      </c>
      <c r="AC344" s="19" t="s">
        <v>3934</v>
      </c>
      <c r="AD344" s="19" t="s">
        <v>3935</v>
      </c>
      <c r="AE344" s="19" t="s">
        <v>26</v>
      </c>
      <c r="AF344" s="19" t="s">
        <v>556</v>
      </c>
      <c r="AG344" s="19" t="s">
        <v>556</v>
      </c>
      <c r="AX344" s="19" t="str">
        <f t="shared" si="5"/>
        <v>2018-09-03</v>
      </c>
    </row>
    <row r="345" spans="1:50" ht="15">
      <c r="A345" s="19" t="s">
        <v>3936</v>
      </c>
      <c r="B345" s="21" t="s">
        <v>3937</v>
      </c>
      <c r="C345" s="21" t="s">
        <v>842</v>
      </c>
      <c r="D345" s="19" t="s">
        <v>386</v>
      </c>
      <c r="E345" s="19" t="s">
        <v>529</v>
      </c>
      <c r="F345" s="19" t="s">
        <v>498</v>
      </c>
      <c r="G345" s="19" t="s">
        <v>3938</v>
      </c>
      <c r="H345" s="19" t="s">
        <v>3939</v>
      </c>
      <c r="I345" s="19" t="s">
        <v>533</v>
      </c>
      <c r="J345" s="19"/>
      <c r="K345" s="19" t="s">
        <v>391</v>
      </c>
      <c r="L345" s="19" t="s">
        <v>3940</v>
      </c>
      <c r="M345" s="22" t="s">
        <v>11</v>
      </c>
      <c r="N345" s="22" t="s">
        <v>771</v>
      </c>
      <c r="O345" s="19" t="s">
        <v>3941</v>
      </c>
      <c r="P345" s="19" t="s">
        <v>392</v>
      </c>
      <c r="Q345" s="19" t="s">
        <v>393</v>
      </c>
      <c r="R345" s="19" t="s">
        <v>370</v>
      </c>
      <c r="S345" s="19" t="s">
        <v>3942</v>
      </c>
      <c r="T345" s="19" t="s">
        <v>361</v>
      </c>
      <c r="U345" s="19" t="s">
        <v>3943</v>
      </c>
      <c r="V345" s="19" t="s">
        <v>1086</v>
      </c>
      <c r="W345" s="19"/>
      <c r="X345" s="19"/>
      <c r="Y345" s="19" t="s">
        <v>3944</v>
      </c>
      <c r="Z345" s="19" t="s">
        <v>3945</v>
      </c>
      <c r="AA345" s="19" t="s">
        <v>375</v>
      </c>
      <c r="AB345" s="19" t="s">
        <v>3946</v>
      </c>
      <c r="AC345" s="19" t="s">
        <v>3947</v>
      </c>
      <c r="AD345" s="19" t="s">
        <v>3948</v>
      </c>
      <c r="AE345" s="19" t="s">
        <v>11</v>
      </c>
      <c r="AF345" s="19" t="s">
        <v>771</v>
      </c>
      <c r="AG345" s="19" t="s">
        <v>771</v>
      </c>
      <c r="AX345" s="19" t="str">
        <f t="shared" si="5"/>
        <v>2018-09-03</v>
      </c>
    </row>
    <row r="346" spans="1:50" ht="15">
      <c r="A346" s="19" t="s">
        <v>3949</v>
      </c>
      <c r="B346" s="21" t="s">
        <v>3950</v>
      </c>
      <c r="C346" s="21" t="s">
        <v>385</v>
      </c>
      <c r="D346" s="19" t="s">
        <v>386</v>
      </c>
      <c r="E346" s="19" t="s">
        <v>361</v>
      </c>
      <c r="F346" s="19" t="s">
        <v>1022</v>
      </c>
      <c r="G346" s="19" t="s">
        <v>1253</v>
      </c>
      <c r="H346" s="19" t="s">
        <v>1254</v>
      </c>
      <c r="I346" s="19" t="s">
        <v>2712</v>
      </c>
      <c r="J346" s="19"/>
      <c r="K346" s="19" t="s">
        <v>391</v>
      </c>
      <c r="L346" s="19" t="s">
        <v>3951</v>
      </c>
      <c r="M346" s="22" t="s">
        <v>568</v>
      </c>
      <c r="N346" s="22" t="s">
        <v>569</v>
      </c>
      <c r="O346" s="19" t="s">
        <v>3952</v>
      </c>
      <c r="P346" s="19" t="s">
        <v>392</v>
      </c>
      <c r="Q346" s="19" t="s">
        <v>393</v>
      </c>
      <c r="R346" s="19" t="s">
        <v>571</v>
      </c>
      <c r="S346" s="19" t="s">
        <v>3953</v>
      </c>
      <c r="T346" s="19" t="s">
        <v>361</v>
      </c>
      <c r="U346" s="19" t="s">
        <v>1258</v>
      </c>
      <c r="V346" s="19" t="s">
        <v>1086</v>
      </c>
      <c r="W346" s="19"/>
      <c r="X346" s="19"/>
      <c r="Y346" s="19" t="s">
        <v>3954</v>
      </c>
      <c r="Z346" s="19" t="s">
        <v>3955</v>
      </c>
      <c r="AA346" s="19" t="s">
        <v>375</v>
      </c>
      <c r="AB346" s="19" t="s">
        <v>3956</v>
      </c>
      <c r="AC346" s="19" t="s">
        <v>1856</v>
      </c>
      <c r="AD346" s="19" t="s">
        <v>3957</v>
      </c>
      <c r="AE346" s="19" t="s">
        <v>9</v>
      </c>
      <c r="AF346" s="19" t="s">
        <v>578</v>
      </c>
      <c r="AG346" s="19" t="s">
        <v>579</v>
      </c>
      <c r="AX346" s="19" t="str">
        <f t="shared" si="5"/>
        <v>2018-09-03</v>
      </c>
    </row>
    <row r="347" spans="1:50" ht="15">
      <c r="A347" s="19" t="s">
        <v>3958</v>
      </c>
      <c r="B347" s="21" t="s">
        <v>3959</v>
      </c>
      <c r="C347" s="21" t="s">
        <v>385</v>
      </c>
      <c r="D347" s="19" t="s">
        <v>386</v>
      </c>
      <c r="E347" s="19" t="s">
        <v>361</v>
      </c>
      <c r="F347" s="19" t="s">
        <v>1022</v>
      </c>
      <c r="G347" s="19" t="s">
        <v>3872</v>
      </c>
      <c r="H347" s="19" t="s">
        <v>3873</v>
      </c>
      <c r="I347" s="19" t="s">
        <v>997</v>
      </c>
      <c r="J347" s="19"/>
      <c r="K347" s="19" t="s">
        <v>391</v>
      </c>
      <c r="L347" s="19" t="s">
        <v>3960</v>
      </c>
      <c r="M347" s="22" t="s">
        <v>700</v>
      </c>
      <c r="N347" s="22" t="s">
        <v>3649</v>
      </c>
      <c r="O347" s="19"/>
      <c r="P347" s="19" t="s">
        <v>392</v>
      </c>
      <c r="Q347" s="19" t="s">
        <v>427</v>
      </c>
      <c r="R347" s="19" t="s">
        <v>571</v>
      </c>
      <c r="S347" s="19" t="s">
        <v>3961</v>
      </c>
      <c r="T347" s="19" t="s">
        <v>361</v>
      </c>
      <c r="U347" s="19" t="s">
        <v>3876</v>
      </c>
      <c r="V347" s="19" t="s">
        <v>2121</v>
      </c>
      <c r="W347" s="19"/>
      <c r="X347" s="19"/>
      <c r="Y347" s="19"/>
      <c r="Z347" s="19" t="s">
        <v>3962</v>
      </c>
      <c r="AA347" s="19" t="s">
        <v>375</v>
      </c>
      <c r="AB347" s="19" t="s">
        <v>3963</v>
      </c>
      <c r="AC347" s="19" t="s">
        <v>3879</v>
      </c>
      <c r="AD347" s="19" t="s">
        <v>3964</v>
      </c>
      <c r="AE347" s="19" t="s">
        <v>18</v>
      </c>
      <c r="AF347" s="19" t="s">
        <v>1640</v>
      </c>
      <c r="AG347" s="19" t="s">
        <v>3965</v>
      </c>
      <c r="AX347" s="19" t="str">
        <f t="shared" si="5"/>
        <v>2018-09-03</v>
      </c>
    </row>
    <row r="348" spans="1:50" ht="15">
      <c r="A348" s="19" t="s">
        <v>3966</v>
      </c>
      <c r="B348" s="21" t="s">
        <v>3967</v>
      </c>
      <c r="C348" s="21" t="s">
        <v>1683</v>
      </c>
      <c r="D348" s="19" t="s">
        <v>386</v>
      </c>
      <c r="E348" s="19" t="s">
        <v>361</v>
      </c>
      <c r="F348" s="19" t="s">
        <v>552</v>
      </c>
      <c r="G348" s="19" t="s">
        <v>3968</v>
      </c>
      <c r="H348" s="19" t="s">
        <v>1799</v>
      </c>
      <c r="I348" s="19" t="s">
        <v>441</v>
      </c>
      <c r="J348" s="19"/>
      <c r="K348" s="19" t="s">
        <v>391</v>
      </c>
      <c r="L348" s="19" t="s">
        <v>3969</v>
      </c>
      <c r="M348" s="22" t="s">
        <v>26</v>
      </c>
      <c r="N348" s="22" t="s">
        <v>556</v>
      </c>
      <c r="O348" s="19"/>
      <c r="P348" s="19" t="s">
        <v>392</v>
      </c>
      <c r="Q348" s="19" t="s">
        <v>427</v>
      </c>
      <c r="R348" s="19" t="s">
        <v>571</v>
      </c>
      <c r="S348" s="19" t="s">
        <v>3970</v>
      </c>
      <c r="T348" s="19" t="s">
        <v>361</v>
      </c>
      <c r="U348" s="19" t="s">
        <v>3971</v>
      </c>
      <c r="V348" s="19" t="s">
        <v>1086</v>
      </c>
      <c r="W348" s="19"/>
      <c r="X348" s="19"/>
      <c r="Y348" s="19" t="s">
        <v>3972</v>
      </c>
      <c r="Z348" s="19" t="s">
        <v>3973</v>
      </c>
      <c r="AA348" s="19" t="s">
        <v>375</v>
      </c>
      <c r="AB348" s="19" t="s">
        <v>3974</v>
      </c>
      <c r="AC348" s="19" t="s">
        <v>3975</v>
      </c>
      <c r="AD348" s="19" t="s">
        <v>3976</v>
      </c>
      <c r="AE348" s="19" t="s">
        <v>26</v>
      </c>
      <c r="AF348" s="19" t="s">
        <v>556</v>
      </c>
      <c r="AG348" s="19" t="s">
        <v>556</v>
      </c>
      <c r="AX348" s="19" t="str">
        <f t="shared" si="5"/>
        <v>2018-09-03</v>
      </c>
    </row>
    <row r="349" spans="1:50" ht="15">
      <c r="A349" s="19" t="s">
        <v>3977</v>
      </c>
      <c r="B349" s="21" t="s">
        <v>3978</v>
      </c>
      <c r="C349" s="21" t="s">
        <v>583</v>
      </c>
      <c r="D349" s="19"/>
      <c r="E349" s="19" t="s">
        <v>361</v>
      </c>
      <c r="F349" s="19" t="s">
        <v>655</v>
      </c>
      <c r="G349" s="19" t="s">
        <v>732</v>
      </c>
      <c r="H349" s="19" t="s">
        <v>733</v>
      </c>
      <c r="I349" s="19" t="s">
        <v>427</v>
      </c>
      <c r="J349" s="19"/>
      <c r="K349" s="19" t="s">
        <v>424</v>
      </c>
      <c r="L349" s="19" t="s">
        <v>1111</v>
      </c>
      <c r="M349" s="22" t="s">
        <v>874</v>
      </c>
      <c r="N349" s="22" t="s">
        <v>1202</v>
      </c>
      <c r="O349" s="19"/>
      <c r="P349" s="19" t="s">
        <v>426</v>
      </c>
      <c r="Q349" s="19" t="s">
        <v>1710</v>
      </c>
      <c r="R349" s="19" t="s">
        <v>571</v>
      </c>
      <c r="S349" s="19"/>
      <c r="T349" s="19"/>
      <c r="U349" s="19" t="s">
        <v>738</v>
      </c>
      <c r="V349" s="19" t="s">
        <v>760</v>
      </c>
      <c r="W349" s="19"/>
      <c r="X349" s="19"/>
      <c r="Y349" s="19"/>
      <c r="Z349" s="19" t="s">
        <v>3979</v>
      </c>
      <c r="AA349" s="19" t="s">
        <v>430</v>
      </c>
      <c r="AB349" s="19" t="s">
        <v>3980</v>
      </c>
      <c r="AC349" s="19" t="s">
        <v>3738</v>
      </c>
      <c r="AD349" s="19" t="s">
        <v>3981</v>
      </c>
      <c r="AE349" s="19" t="s">
        <v>23</v>
      </c>
      <c r="AF349" s="19" t="s">
        <v>766</v>
      </c>
      <c r="AG349" s="19" t="s">
        <v>766</v>
      </c>
      <c r="AX349" s="19" t="str">
        <f t="shared" si="5"/>
        <v>2018-09-03</v>
      </c>
    </row>
    <row r="350" spans="1:50" ht="15">
      <c r="A350" s="19" t="s">
        <v>3982</v>
      </c>
      <c r="B350" s="21" t="s">
        <v>3983</v>
      </c>
      <c r="C350" s="21" t="s">
        <v>359</v>
      </c>
      <c r="D350" s="19" t="s">
        <v>360</v>
      </c>
      <c r="E350" s="19" t="s">
        <v>361</v>
      </c>
      <c r="F350" s="19" t="s">
        <v>641</v>
      </c>
      <c r="G350" s="19" t="s">
        <v>3057</v>
      </c>
      <c r="H350" s="19" t="s">
        <v>3058</v>
      </c>
      <c r="I350" s="19" t="s">
        <v>427</v>
      </c>
      <c r="J350" s="19"/>
      <c r="K350" s="19" t="s">
        <v>391</v>
      </c>
      <c r="L350" s="19" t="s">
        <v>3984</v>
      </c>
      <c r="M350" s="22" t="s">
        <v>17</v>
      </c>
      <c r="N350" s="22" t="s">
        <v>1914</v>
      </c>
      <c r="O350" s="19" t="s">
        <v>3985</v>
      </c>
      <c r="P350" s="19" t="s">
        <v>392</v>
      </c>
      <c r="Q350" s="19" t="s">
        <v>795</v>
      </c>
      <c r="R350" s="19" t="s">
        <v>571</v>
      </c>
      <c r="S350" s="19" t="s">
        <v>3986</v>
      </c>
      <c r="T350" s="19" t="s">
        <v>361</v>
      </c>
      <c r="U350" s="19" t="s">
        <v>3061</v>
      </c>
      <c r="V350" s="19" t="s">
        <v>396</v>
      </c>
      <c r="W350" s="19"/>
      <c r="X350" s="19"/>
      <c r="Y350" s="19"/>
      <c r="Z350" s="19" t="s">
        <v>3987</v>
      </c>
      <c r="AA350" s="19" t="s">
        <v>375</v>
      </c>
      <c r="AB350" s="19" t="s">
        <v>3988</v>
      </c>
      <c r="AC350" s="19" t="s">
        <v>3989</v>
      </c>
      <c r="AD350" s="19" t="s">
        <v>3990</v>
      </c>
      <c r="AE350" s="19" t="s">
        <v>25</v>
      </c>
      <c r="AF350" s="19" t="s">
        <v>455</v>
      </c>
      <c r="AG350" s="19" t="s">
        <v>455</v>
      </c>
      <c r="AX350" s="19" t="str">
        <f t="shared" si="5"/>
        <v>2018-09-03</v>
      </c>
    </row>
    <row r="351" spans="1:50" ht="15">
      <c r="A351" s="19" t="s">
        <v>3991</v>
      </c>
      <c r="B351" s="21" t="s">
        <v>3992</v>
      </c>
      <c r="C351" s="21" t="s">
        <v>583</v>
      </c>
      <c r="D351" s="19" t="s">
        <v>360</v>
      </c>
      <c r="E351" s="19" t="s">
        <v>361</v>
      </c>
      <c r="F351" s="19" t="s">
        <v>387</v>
      </c>
      <c r="G351" s="19" t="s">
        <v>3993</v>
      </c>
      <c r="H351" s="19" t="s">
        <v>3994</v>
      </c>
      <c r="I351" s="19" t="s">
        <v>997</v>
      </c>
      <c r="J351" s="19"/>
      <c r="K351" s="19" t="s">
        <v>424</v>
      </c>
      <c r="L351" s="19" t="s">
        <v>1035</v>
      </c>
      <c r="M351" s="22" t="s">
        <v>1026</v>
      </c>
      <c r="N351" s="22" t="s">
        <v>1027</v>
      </c>
      <c r="O351" s="19" t="s">
        <v>3995</v>
      </c>
      <c r="P351" s="19" t="s">
        <v>426</v>
      </c>
      <c r="Q351" s="19" t="s">
        <v>3996</v>
      </c>
      <c r="R351" s="19" t="s">
        <v>571</v>
      </c>
      <c r="S351" s="19"/>
      <c r="T351" s="19"/>
      <c r="U351" s="19" t="s">
        <v>3997</v>
      </c>
      <c r="V351" s="19" t="s">
        <v>760</v>
      </c>
      <c r="W351" s="19"/>
      <c r="X351" s="19"/>
      <c r="Y351" s="19"/>
      <c r="Z351" s="19" t="s">
        <v>3998</v>
      </c>
      <c r="AA351" s="19" t="s">
        <v>430</v>
      </c>
      <c r="AB351" s="19" t="s">
        <v>3999</v>
      </c>
      <c r="AC351" s="19" t="s">
        <v>4000</v>
      </c>
      <c r="AD351" s="19" t="s">
        <v>4001</v>
      </c>
      <c r="AE351" s="19" t="s">
        <v>8</v>
      </c>
      <c r="AF351" s="19" t="s">
        <v>1034</v>
      </c>
      <c r="AG351" s="19" t="s">
        <v>1035</v>
      </c>
      <c r="AX351" s="19" t="str">
        <f t="shared" si="5"/>
        <v>2018-09-03</v>
      </c>
    </row>
    <row r="352" spans="1:50" ht="15">
      <c r="A352" s="19" t="s">
        <v>4002</v>
      </c>
      <c r="B352" s="21" t="s">
        <v>4003</v>
      </c>
      <c r="C352" s="21" t="s">
        <v>385</v>
      </c>
      <c r="D352" s="19" t="s">
        <v>386</v>
      </c>
      <c r="E352" s="19" t="s">
        <v>361</v>
      </c>
      <c r="F352" s="19" t="s">
        <v>680</v>
      </c>
      <c r="G352" s="19" t="s">
        <v>4004</v>
      </c>
      <c r="H352" s="19" t="s">
        <v>4005</v>
      </c>
      <c r="I352" s="19" t="s">
        <v>997</v>
      </c>
      <c r="J352" s="19"/>
      <c r="K352" s="19" t="s">
        <v>391</v>
      </c>
      <c r="L352" s="19" t="s">
        <v>3940</v>
      </c>
      <c r="M352" s="22" t="s">
        <v>11</v>
      </c>
      <c r="N352" s="22" t="s">
        <v>771</v>
      </c>
      <c r="O352" s="19"/>
      <c r="P352" s="19" t="s">
        <v>392</v>
      </c>
      <c r="Q352" s="19" t="s">
        <v>447</v>
      </c>
      <c r="R352" s="19" t="s">
        <v>370</v>
      </c>
      <c r="S352" s="19" t="s">
        <v>4006</v>
      </c>
      <c r="T352" s="19" t="s">
        <v>361</v>
      </c>
      <c r="U352" s="19" t="s">
        <v>4007</v>
      </c>
      <c r="V352" s="19" t="s">
        <v>1086</v>
      </c>
      <c r="W352" s="19"/>
      <c r="X352" s="19"/>
      <c r="Y352" s="19"/>
      <c r="Z352" s="19" t="s">
        <v>4008</v>
      </c>
      <c r="AA352" s="19" t="s">
        <v>375</v>
      </c>
      <c r="AB352" s="19" t="s">
        <v>4009</v>
      </c>
      <c r="AC352" s="19" t="s">
        <v>4010</v>
      </c>
      <c r="AD352" s="19" t="s">
        <v>4011</v>
      </c>
      <c r="AE352" s="19" t="s">
        <v>11</v>
      </c>
      <c r="AF352" s="19" t="s">
        <v>771</v>
      </c>
      <c r="AG352" s="19" t="s">
        <v>771</v>
      </c>
      <c r="AX352" s="19" t="str">
        <f t="shared" si="5"/>
        <v>2018-09-03</v>
      </c>
    </row>
    <row r="353" spans="1:50" ht="15">
      <c r="A353" s="19" t="s">
        <v>4012</v>
      </c>
      <c r="B353" s="21" t="s">
        <v>4013</v>
      </c>
      <c r="C353" s="21" t="s">
        <v>437</v>
      </c>
      <c r="D353" s="19" t="s">
        <v>360</v>
      </c>
      <c r="E353" s="19" t="s">
        <v>361</v>
      </c>
      <c r="F353" s="19" t="s">
        <v>2530</v>
      </c>
      <c r="G353" s="19" t="s">
        <v>4014</v>
      </c>
      <c r="H353" s="19" t="s">
        <v>4015</v>
      </c>
      <c r="I353" s="19"/>
      <c r="J353" s="19" t="s">
        <v>365</v>
      </c>
      <c r="K353" s="19" t="s">
        <v>366</v>
      </c>
      <c r="L353" s="19" t="s">
        <v>4016</v>
      </c>
      <c r="M353" s="22" t="s">
        <v>23</v>
      </c>
      <c r="N353" s="22" t="s">
        <v>684</v>
      </c>
      <c r="O353" s="19"/>
      <c r="P353" s="19" t="s">
        <v>369</v>
      </c>
      <c r="Q353" s="19" t="s">
        <v>393</v>
      </c>
      <c r="R353" s="19" t="s">
        <v>370</v>
      </c>
      <c r="S353" s="19" t="s">
        <v>4017</v>
      </c>
      <c r="T353" s="19" t="s">
        <v>361</v>
      </c>
      <c r="U353" s="19" t="s">
        <v>4018</v>
      </c>
      <c r="V353" s="19"/>
      <c r="W353" s="19"/>
      <c r="X353" s="19"/>
      <c r="Y353" s="19" t="s">
        <v>4019</v>
      </c>
      <c r="Z353" s="19" t="s">
        <v>4020</v>
      </c>
      <c r="AA353" s="19" t="s">
        <v>375</v>
      </c>
      <c r="AB353" s="19" t="s">
        <v>4021</v>
      </c>
      <c r="AC353" s="19" t="s">
        <v>4022</v>
      </c>
      <c r="AD353" s="19" t="s">
        <v>4023</v>
      </c>
      <c r="AE353" s="19" t="s">
        <v>23</v>
      </c>
      <c r="AF353" s="19" t="s">
        <v>766</v>
      </c>
      <c r="AG353" s="19" t="s">
        <v>766</v>
      </c>
      <c r="AX353" s="19" t="str">
        <f t="shared" si="5"/>
        <v>2018-09-03</v>
      </c>
    </row>
    <row r="354" spans="1:50" ht="15">
      <c r="A354" s="19" t="s">
        <v>4024</v>
      </c>
      <c r="B354" s="21" t="s">
        <v>4025</v>
      </c>
      <c r="C354" s="21" t="s">
        <v>385</v>
      </c>
      <c r="D354" s="19" t="s">
        <v>386</v>
      </c>
      <c r="E354" s="19" t="s">
        <v>361</v>
      </c>
      <c r="F354" s="19" t="s">
        <v>655</v>
      </c>
      <c r="G354" s="19" t="s">
        <v>4026</v>
      </c>
      <c r="H354" s="19" t="s">
        <v>4027</v>
      </c>
      <c r="I354" s="19" t="s">
        <v>997</v>
      </c>
      <c r="J354" s="19"/>
      <c r="K354" s="19" t="s">
        <v>424</v>
      </c>
      <c r="L354" s="19" t="s">
        <v>4028</v>
      </c>
      <c r="M354" s="22" t="s">
        <v>6</v>
      </c>
      <c r="N354" s="22" t="s">
        <v>4029</v>
      </c>
      <c r="O354" s="19"/>
      <c r="P354" s="19" t="s">
        <v>426</v>
      </c>
      <c r="Q354" s="19" t="s">
        <v>427</v>
      </c>
      <c r="R354" s="19" t="s">
        <v>571</v>
      </c>
      <c r="S354" s="19"/>
      <c r="T354" s="19"/>
      <c r="U354" s="19" t="s">
        <v>4030</v>
      </c>
      <c r="V354" s="19" t="s">
        <v>396</v>
      </c>
      <c r="W354" s="19"/>
      <c r="X354" s="19"/>
      <c r="Y354" s="19"/>
      <c r="Z354" s="19" t="s">
        <v>4031</v>
      </c>
      <c r="AA354" s="19" t="s">
        <v>430</v>
      </c>
      <c r="AB354" s="19" t="s">
        <v>4032</v>
      </c>
      <c r="AC354" s="19" t="s">
        <v>4033</v>
      </c>
      <c r="AD354" s="19" t="s">
        <v>4034</v>
      </c>
      <c r="AE354" s="19" t="s">
        <v>26</v>
      </c>
      <c r="AF354" s="19" t="s">
        <v>556</v>
      </c>
      <c r="AG354" s="19" t="s">
        <v>556</v>
      </c>
      <c r="AX354" s="19" t="str">
        <f t="shared" si="5"/>
        <v>2018-09-03</v>
      </c>
    </row>
    <row r="355" spans="1:50" ht="15">
      <c r="A355" s="19" t="s">
        <v>4035</v>
      </c>
      <c r="B355" s="21" t="s">
        <v>4036</v>
      </c>
      <c r="C355" s="21" t="s">
        <v>359</v>
      </c>
      <c r="D355" s="19" t="s">
        <v>360</v>
      </c>
      <c r="E355" s="19" t="s">
        <v>361</v>
      </c>
      <c r="F355" s="19" t="s">
        <v>641</v>
      </c>
      <c r="G355" s="19" t="s">
        <v>4037</v>
      </c>
      <c r="H355" s="19" t="s">
        <v>4038</v>
      </c>
      <c r="I355" s="19"/>
      <c r="J355" s="19" t="s">
        <v>365</v>
      </c>
      <c r="K355" s="19" t="s">
        <v>366</v>
      </c>
      <c r="L355" s="19" t="s">
        <v>4039</v>
      </c>
      <c r="M355" s="22" t="s">
        <v>23</v>
      </c>
      <c r="N355" s="22" t="s">
        <v>578</v>
      </c>
      <c r="O355" s="19" t="s">
        <v>4040</v>
      </c>
      <c r="P355" s="19" t="s">
        <v>369</v>
      </c>
      <c r="Q355" s="19" t="s">
        <v>447</v>
      </c>
      <c r="R355" s="19" t="s">
        <v>370</v>
      </c>
      <c r="S355" s="19" t="s">
        <v>4041</v>
      </c>
      <c r="T355" s="19" t="s">
        <v>361</v>
      </c>
      <c r="U355" s="19" t="s">
        <v>4042</v>
      </c>
      <c r="V355" s="19"/>
      <c r="W355" s="19"/>
      <c r="X355" s="19"/>
      <c r="Y355" s="19" t="s">
        <v>4043</v>
      </c>
      <c r="Z355" s="19" t="s">
        <v>4044</v>
      </c>
      <c r="AA355" s="19" t="s">
        <v>375</v>
      </c>
      <c r="AB355" s="19" t="s">
        <v>4045</v>
      </c>
      <c r="AC355" s="19" t="s">
        <v>4046</v>
      </c>
      <c r="AD355" s="19" t="s">
        <v>4047</v>
      </c>
      <c r="AE355" s="19" t="s">
        <v>23</v>
      </c>
      <c r="AF355" s="19" t="s">
        <v>511</v>
      </c>
      <c r="AG355" s="19" t="s">
        <v>511</v>
      </c>
      <c r="AX355" s="19" t="str">
        <f t="shared" si="5"/>
        <v>2018-09-03</v>
      </c>
    </row>
    <row r="356" spans="1:50" ht="15">
      <c r="A356" s="19" t="s">
        <v>4048</v>
      </c>
      <c r="B356" s="21" t="s">
        <v>4049</v>
      </c>
      <c r="C356" s="21" t="s">
        <v>437</v>
      </c>
      <c r="D356" s="19" t="s">
        <v>360</v>
      </c>
      <c r="E356" s="19" t="s">
        <v>361</v>
      </c>
      <c r="F356" s="19" t="s">
        <v>629</v>
      </c>
      <c r="G356" s="19" t="s">
        <v>4050</v>
      </c>
      <c r="H356" s="19" t="s">
        <v>4051</v>
      </c>
      <c r="I356" s="19" t="s">
        <v>997</v>
      </c>
      <c r="J356" s="19"/>
      <c r="K356" s="19" t="s">
        <v>424</v>
      </c>
      <c r="L356" s="19" t="s">
        <v>4052</v>
      </c>
      <c r="M356" s="22" t="s">
        <v>874</v>
      </c>
      <c r="N356" s="22" t="s">
        <v>1202</v>
      </c>
      <c r="O356" s="19" t="s">
        <v>4053</v>
      </c>
      <c r="P356" s="19" t="s">
        <v>464</v>
      </c>
      <c r="Q356" s="19" t="s">
        <v>427</v>
      </c>
      <c r="R356" s="19" t="s">
        <v>370</v>
      </c>
      <c r="S356" s="19"/>
      <c r="T356" s="19"/>
      <c r="U356" s="19" t="s">
        <v>4054</v>
      </c>
      <c r="V356" s="19" t="s">
        <v>1086</v>
      </c>
      <c r="W356" s="19"/>
      <c r="X356" s="19"/>
      <c r="Y356" s="19"/>
      <c r="Z356" s="19" t="s">
        <v>4055</v>
      </c>
      <c r="AA356" s="19" t="s">
        <v>430</v>
      </c>
      <c r="AB356" s="19" t="s">
        <v>4056</v>
      </c>
      <c r="AC356" s="19" t="s">
        <v>4057</v>
      </c>
      <c r="AD356" s="19" t="s">
        <v>4058</v>
      </c>
      <c r="AE356" s="19" t="s">
        <v>25</v>
      </c>
      <c r="AF356" s="19" t="s">
        <v>455</v>
      </c>
      <c r="AG356" s="19" t="s">
        <v>455</v>
      </c>
      <c r="AX356" s="19" t="str">
        <f t="shared" si="5"/>
        <v>2018-09-03</v>
      </c>
    </row>
    <row r="357" spans="1:50" ht="15">
      <c r="A357" s="19" t="s">
        <v>4059</v>
      </c>
      <c r="B357" s="21" t="s">
        <v>4060</v>
      </c>
      <c r="C357" s="21" t="s">
        <v>597</v>
      </c>
      <c r="D357" s="19" t="s">
        <v>360</v>
      </c>
      <c r="E357" s="19" t="s">
        <v>361</v>
      </c>
      <c r="F357" s="19" t="s">
        <v>598</v>
      </c>
      <c r="G357" s="19" t="s">
        <v>599</v>
      </c>
      <c r="H357" s="19" t="s">
        <v>600</v>
      </c>
      <c r="I357" s="19" t="s">
        <v>441</v>
      </c>
      <c r="J357" s="19"/>
      <c r="K357" s="19" t="s">
        <v>601</v>
      </c>
      <c r="L357" s="19" t="s">
        <v>602</v>
      </c>
      <c r="M357" s="22" t="s">
        <v>603</v>
      </c>
      <c r="N357" s="22" t="s">
        <v>603</v>
      </c>
      <c r="O357" s="19"/>
      <c r="P357" s="19"/>
      <c r="Q357" s="19" t="s">
        <v>427</v>
      </c>
      <c r="R357" s="19" t="s">
        <v>448</v>
      </c>
      <c r="S357" s="19"/>
      <c r="T357" s="19"/>
      <c r="U357" s="19" t="s">
        <v>604</v>
      </c>
      <c r="V357" s="19" t="s">
        <v>613</v>
      </c>
      <c r="W357" s="19"/>
      <c r="X357" s="19"/>
      <c r="Y357" s="19" t="s">
        <v>605</v>
      </c>
      <c r="Z357" s="19" t="s">
        <v>4061</v>
      </c>
      <c r="AA357" s="19" t="s">
        <v>375</v>
      </c>
      <c r="AB357" s="19" t="s">
        <v>4062</v>
      </c>
      <c r="AC357" s="19" t="s">
        <v>608</v>
      </c>
      <c r="AD357" s="19" t="s">
        <v>4063</v>
      </c>
      <c r="AE357" s="19" t="s">
        <v>20</v>
      </c>
      <c r="AF357" s="19" t="s">
        <v>603</v>
      </c>
      <c r="AG357" s="19" t="s">
        <v>603</v>
      </c>
      <c r="AX357" s="19" t="str">
        <f t="shared" si="5"/>
        <v>2018-09-03</v>
      </c>
    </row>
    <row r="358" spans="1:50" ht="15">
      <c r="A358" s="19" t="s">
        <v>4064</v>
      </c>
      <c r="B358" s="21" t="s">
        <v>4065</v>
      </c>
      <c r="C358" s="21" t="s">
        <v>385</v>
      </c>
      <c r="D358" s="19" t="s">
        <v>386</v>
      </c>
      <c r="E358" s="19" t="s">
        <v>361</v>
      </c>
      <c r="F358" s="19" t="s">
        <v>680</v>
      </c>
      <c r="G358" s="19" t="s">
        <v>4066</v>
      </c>
      <c r="H358" s="19" t="s">
        <v>4067</v>
      </c>
      <c r="I358" s="19" t="s">
        <v>997</v>
      </c>
      <c r="J358" s="19"/>
      <c r="K358" s="19" t="s">
        <v>391</v>
      </c>
      <c r="L358" s="19" t="s">
        <v>4068</v>
      </c>
      <c r="M358" s="22" t="s">
        <v>24</v>
      </c>
      <c r="N358" s="22" t="s">
        <v>1156</v>
      </c>
      <c r="O358" s="19" t="s">
        <v>4069</v>
      </c>
      <c r="P358" s="19" t="s">
        <v>392</v>
      </c>
      <c r="Q358" s="19" t="s">
        <v>427</v>
      </c>
      <c r="R358" s="19" t="s">
        <v>571</v>
      </c>
      <c r="S358" s="19" t="s">
        <v>4070</v>
      </c>
      <c r="T358" s="19" t="s">
        <v>361</v>
      </c>
      <c r="U358" s="19" t="s">
        <v>4071</v>
      </c>
      <c r="V358" s="19" t="s">
        <v>760</v>
      </c>
      <c r="W358" s="19"/>
      <c r="X358" s="19"/>
      <c r="Y358" s="19" t="s">
        <v>4072</v>
      </c>
      <c r="Z358" s="19" t="s">
        <v>4073</v>
      </c>
      <c r="AA358" s="19" t="s">
        <v>375</v>
      </c>
      <c r="AB358" s="19" t="s">
        <v>4074</v>
      </c>
      <c r="AC358" s="19" t="s">
        <v>4075</v>
      </c>
      <c r="AD358" s="19" t="s">
        <v>4076</v>
      </c>
      <c r="AE358" s="19" t="s">
        <v>24</v>
      </c>
      <c r="AF358" s="19" t="s">
        <v>1156</v>
      </c>
      <c r="AG358" s="19" t="s">
        <v>1156</v>
      </c>
      <c r="AX358" s="19" t="str">
        <f t="shared" si="5"/>
        <v>2018-09-03</v>
      </c>
    </row>
    <row r="359" spans="1:50" ht="15">
      <c r="A359" s="19" t="s">
        <v>4077</v>
      </c>
      <c r="B359" s="21" t="s">
        <v>4078</v>
      </c>
      <c r="C359" s="21" t="s">
        <v>497</v>
      </c>
      <c r="D359" s="19" t="s">
        <v>386</v>
      </c>
      <c r="E359" s="19" t="s">
        <v>361</v>
      </c>
      <c r="F359" s="19" t="s">
        <v>680</v>
      </c>
      <c r="G359" s="19" t="s">
        <v>3564</v>
      </c>
      <c r="H359" s="19" t="s">
        <v>3565</v>
      </c>
      <c r="I359" s="19" t="s">
        <v>441</v>
      </c>
      <c r="J359" s="19"/>
      <c r="K359" s="19" t="s">
        <v>424</v>
      </c>
      <c r="L359" s="19" t="s">
        <v>4079</v>
      </c>
      <c r="M359" s="22" t="s">
        <v>700</v>
      </c>
      <c r="N359" s="22" t="s">
        <v>3649</v>
      </c>
      <c r="O359" s="19" t="s">
        <v>424</v>
      </c>
      <c r="P359" s="19" t="s">
        <v>426</v>
      </c>
      <c r="Q359" s="19" t="s">
        <v>447</v>
      </c>
      <c r="R359" s="19" t="s">
        <v>571</v>
      </c>
      <c r="S359" s="19"/>
      <c r="T359" s="19"/>
      <c r="U359" s="19" t="s">
        <v>3569</v>
      </c>
      <c r="V359" s="19" t="s">
        <v>396</v>
      </c>
      <c r="W359" s="19"/>
      <c r="X359" s="19"/>
      <c r="Y359" s="19" t="s">
        <v>3703</v>
      </c>
      <c r="Z359" s="19" t="s">
        <v>4080</v>
      </c>
      <c r="AA359" s="19" t="s">
        <v>430</v>
      </c>
      <c r="AB359" s="19" t="s">
        <v>4081</v>
      </c>
      <c r="AC359" s="19" t="s">
        <v>3572</v>
      </c>
      <c r="AD359" s="19" t="s">
        <v>4082</v>
      </c>
      <c r="AE359" s="19" t="s">
        <v>25</v>
      </c>
      <c r="AF359" s="19" t="s">
        <v>3657</v>
      </c>
      <c r="AG359" s="19" t="s">
        <v>3658</v>
      </c>
      <c r="AX359" s="19" t="str">
        <f t="shared" si="5"/>
        <v>2018-09-03</v>
      </c>
    </row>
    <row r="360" spans="1:50" ht="15">
      <c r="A360" s="19" t="s">
        <v>4083</v>
      </c>
      <c r="B360" s="21" t="s">
        <v>4084</v>
      </c>
      <c r="C360" s="21" t="s">
        <v>359</v>
      </c>
      <c r="D360" s="19" t="s">
        <v>360</v>
      </c>
      <c r="E360" s="19" t="s">
        <v>361</v>
      </c>
      <c r="F360" s="19" t="s">
        <v>471</v>
      </c>
      <c r="G360" s="19" t="s">
        <v>4085</v>
      </c>
      <c r="H360" s="19" t="s">
        <v>4086</v>
      </c>
      <c r="I360" s="19" t="s">
        <v>4087</v>
      </c>
      <c r="J360" s="19"/>
      <c r="K360" s="19" t="s">
        <v>391</v>
      </c>
      <c r="L360" s="19" t="s">
        <v>4088</v>
      </c>
      <c r="M360" s="22" t="s">
        <v>820</v>
      </c>
      <c r="N360" s="22" t="s">
        <v>821</v>
      </c>
      <c r="O360" s="19"/>
      <c r="P360" s="19" t="s">
        <v>392</v>
      </c>
      <c r="Q360" s="19" t="s">
        <v>4089</v>
      </c>
      <c r="R360" s="19" t="s">
        <v>370</v>
      </c>
      <c r="S360" s="19" t="s">
        <v>4090</v>
      </c>
      <c r="T360" s="19" t="s">
        <v>361</v>
      </c>
      <c r="U360" s="19" t="s">
        <v>4091</v>
      </c>
      <c r="V360" s="19" t="s">
        <v>396</v>
      </c>
      <c r="W360" s="19"/>
      <c r="X360" s="19"/>
      <c r="Y360" s="19" t="s">
        <v>4092</v>
      </c>
      <c r="Z360" s="19" t="s">
        <v>4093</v>
      </c>
      <c r="AA360" s="19" t="s">
        <v>375</v>
      </c>
      <c r="AB360" s="19" t="s">
        <v>4094</v>
      </c>
      <c r="AC360" s="19" t="s">
        <v>4095</v>
      </c>
      <c r="AD360" s="19" t="s">
        <v>4096</v>
      </c>
      <c r="AE360" s="19" t="s">
        <v>14</v>
      </c>
      <c r="AF360" s="19" t="s">
        <v>693</v>
      </c>
      <c r="AG360" s="19" t="s">
        <v>693</v>
      </c>
      <c r="AX360" s="19" t="str">
        <f t="shared" si="5"/>
        <v>2018-09-03</v>
      </c>
    </row>
    <row r="361" spans="1:50" ht="15">
      <c r="A361" s="19" t="s">
        <v>4097</v>
      </c>
      <c r="B361" s="21" t="s">
        <v>4098</v>
      </c>
      <c r="C361" s="21" t="s">
        <v>528</v>
      </c>
      <c r="D361" s="19" t="s">
        <v>360</v>
      </c>
      <c r="E361" s="19" t="s">
        <v>529</v>
      </c>
      <c r="F361" s="19" t="s">
        <v>530</v>
      </c>
      <c r="G361" s="19" t="s">
        <v>1187</v>
      </c>
      <c r="H361" s="19" t="s">
        <v>1188</v>
      </c>
      <c r="I361" s="19" t="s">
        <v>1469</v>
      </c>
      <c r="J361" s="19"/>
      <c r="K361" s="19" t="s">
        <v>534</v>
      </c>
      <c r="L361" s="19" t="s">
        <v>3865</v>
      </c>
      <c r="M361" s="22" t="s">
        <v>536</v>
      </c>
      <c r="N361" s="22" t="s">
        <v>1850</v>
      </c>
      <c r="O361" s="19" t="s">
        <v>4099</v>
      </c>
      <c r="P361" s="19" t="s">
        <v>539</v>
      </c>
      <c r="Q361" s="19" t="s">
        <v>393</v>
      </c>
      <c r="R361" s="19" t="s">
        <v>571</v>
      </c>
      <c r="S361" s="19" t="s">
        <v>4100</v>
      </c>
      <c r="T361" s="19" t="s">
        <v>361</v>
      </c>
      <c r="U361" s="19" t="s">
        <v>1191</v>
      </c>
      <c r="V361" s="19" t="s">
        <v>1086</v>
      </c>
      <c r="W361" s="19"/>
      <c r="X361" s="19"/>
      <c r="Y361" s="19" t="s">
        <v>4101</v>
      </c>
      <c r="Z361" s="19" t="s">
        <v>4102</v>
      </c>
      <c r="AA361" s="19" t="s">
        <v>375</v>
      </c>
      <c r="AB361" s="19" t="s">
        <v>4103</v>
      </c>
      <c r="AC361" s="19" t="s">
        <v>1195</v>
      </c>
      <c r="AD361" s="19" t="s">
        <v>4104</v>
      </c>
      <c r="AE361" s="19" t="s">
        <v>18</v>
      </c>
      <c r="AF361" s="19" t="s">
        <v>1858</v>
      </c>
      <c r="AG361" s="19" t="s">
        <v>1849</v>
      </c>
      <c r="AX361" s="19" t="str">
        <f t="shared" si="5"/>
        <v>2018-09-03</v>
      </c>
    </row>
    <row r="362" spans="1:50" ht="15">
      <c r="A362" s="19" t="s">
        <v>4105</v>
      </c>
      <c r="B362" s="21" t="s">
        <v>4106</v>
      </c>
      <c r="C362" s="21" t="s">
        <v>437</v>
      </c>
      <c r="D362" s="19" t="s">
        <v>360</v>
      </c>
      <c r="E362" s="19" t="s">
        <v>361</v>
      </c>
      <c r="F362" s="19" t="s">
        <v>438</v>
      </c>
      <c r="G362" s="19" t="s">
        <v>4107</v>
      </c>
      <c r="H362" s="19" t="s">
        <v>4108</v>
      </c>
      <c r="I362" s="19" t="s">
        <v>997</v>
      </c>
      <c r="J362" s="19"/>
      <c r="K362" s="19" t="s">
        <v>534</v>
      </c>
      <c r="L362" s="19" t="s">
        <v>4109</v>
      </c>
      <c r="M362" s="22" t="s">
        <v>700</v>
      </c>
      <c r="N362" s="22" t="s">
        <v>3649</v>
      </c>
      <c r="O362" s="19"/>
      <c r="P362" s="19" t="s">
        <v>539</v>
      </c>
      <c r="Q362" s="19" t="s">
        <v>4110</v>
      </c>
      <c r="R362" s="19" t="s">
        <v>571</v>
      </c>
      <c r="S362" s="19" t="s">
        <v>4111</v>
      </c>
      <c r="T362" s="19" t="s">
        <v>361</v>
      </c>
      <c r="U362" s="19" t="s">
        <v>4112</v>
      </c>
      <c r="V362" s="19" t="s">
        <v>760</v>
      </c>
      <c r="W362" s="19"/>
      <c r="X362" s="19"/>
      <c r="Y362" s="19"/>
      <c r="Z362" s="19" t="s">
        <v>4113</v>
      </c>
      <c r="AA362" s="19" t="s">
        <v>375</v>
      </c>
      <c r="AB362" s="19" t="s">
        <v>4114</v>
      </c>
      <c r="AC362" s="19" t="s">
        <v>4115</v>
      </c>
      <c r="AD362" s="19" t="s">
        <v>4116</v>
      </c>
      <c r="AE362" s="19" t="s">
        <v>25</v>
      </c>
      <c r="AF362" s="19" t="s">
        <v>455</v>
      </c>
      <c r="AG362" s="19" t="s">
        <v>455</v>
      </c>
      <c r="AX362" s="19" t="str">
        <f t="shared" si="5"/>
        <v>2018-09-03</v>
      </c>
    </row>
    <row r="363" spans="1:50" ht="15">
      <c r="A363" s="19" t="s">
        <v>4117</v>
      </c>
      <c r="B363" s="21" t="s">
        <v>4118</v>
      </c>
      <c r="C363" s="21" t="s">
        <v>385</v>
      </c>
      <c r="D363" s="19" t="s">
        <v>386</v>
      </c>
      <c r="E363" s="19" t="s">
        <v>361</v>
      </c>
      <c r="F363" s="19" t="s">
        <v>1785</v>
      </c>
      <c r="G363" s="19" t="s">
        <v>4119</v>
      </c>
      <c r="H363" s="19" t="s">
        <v>2044</v>
      </c>
      <c r="I363" s="19"/>
      <c r="J363" s="19" t="s">
        <v>365</v>
      </c>
      <c r="K363" s="19" t="s">
        <v>366</v>
      </c>
      <c r="L363" s="19" t="s">
        <v>4120</v>
      </c>
      <c r="M363" s="22" t="s">
        <v>568</v>
      </c>
      <c r="N363" s="22" t="s">
        <v>2200</v>
      </c>
      <c r="O363" s="19" t="s">
        <v>4121</v>
      </c>
      <c r="P363" s="19" t="s">
        <v>369</v>
      </c>
      <c r="Q363" s="19" t="s">
        <v>447</v>
      </c>
      <c r="R363" s="19" t="s">
        <v>370</v>
      </c>
      <c r="S363" s="19" t="s">
        <v>4122</v>
      </c>
      <c r="T363" s="19" t="s">
        <v>361</v>
      </c>
      <c r="U363" s="19" t="s">
        <v>4123</v>
      </c>
      <c r="V363" s="19"/>
      <c r="W363" s="19"/>
      <c r="X363" s="19"/>
      <c r="Y363" s="19" t="s">
        <v>4124</v>
      </c>
      <c r="Z363" s="19" t="s">
        <v>4125</v>
      </c>
      <c r="AA363" s="19" t="s">
        <v>375</v>
      </c>
      <c r="AB363" s="19" t="s">
        <v>4126</v>
      </c>
      <c r="AC363" s="19" t="s">
        <v>4127</v>
      </c>
      <c r="AD363" s="19" t="s">
        <v>4128</v>
      </c>
      <c r="AE363" s="19" t="s">
        <v>9</v>
      </c>
      <c r="AF363" s="19" t="s">
        <v>578</v>
      </c>
      <c r="AG363" s="19" t="s">
        <v>579</v>
      </c>
      <c r="AX363" s="19" t="str">
        <f t="shared" si="5"/>
        <v>2018-09-03</v>
      </c>
    </row>
    <row r="364" spans="1:50" ht="15">
      <c r="A364" s="19" t="s">
        <v>4129</v>
      </c>
      <c r="B364" s="21" t="s">
        <v>4130</v>
      </c>
      <c r="C364" s="21" t="s">
        <v>437</v>
      </c>
      <c r="D364" s="19" t="s">
        <v>360</v>
      </c>
      <c r="E364" s="19" t="s">
        <v>361</v>
      </c>
      <c r="F364" s="19" t="s">
        <v>629</v>
      </c>
      <c r="G364" s="19" t="s">
        <v>4131</v>
      </c>
      <c r="H364" s="19" t="s">
        <v>4132</v>
      </c>
      <c r="I364" s="19" t="s">
        <v>997</v>
      </c>
      <c r="J364" s="19"/>
      <c r="K364" s="19" t="s">
        <v>424</v>
      </c>
      <c r="L364" s="19" t="s">
        <v>4133</v>
      </c>
      <c r="M364" s="22" t="s">
        <v>568</v>
      </c>
      <c r="N364" s="22" t="s">
        <v>569</v>
      </c>
      <c r="O364" s="19"/>
      <c r="P364" s="19" t="s">
        <v>464</v>
      </c>
      <c r="Q364" s="19" t="s">
        <v>427</v>
      </c>
      <c r="R364" s="19" t="s">
        <v>571</v>
      </c>
      <c r="S364" s="19"/>
      <c r="T364" s="19"/>
      <c r="U364" s="19" t="s">
        <v>4134</v>
      </c>
      <c r="V364" s="19" t="s">
        <v>396</v>
      </c>
      <c r="W364" s="19"/>
      <c r="X364" s="19"/>
      <c r="Y364" s="19"/>
      <c r="Z364" s="19" t="s">
        <v>4135</v>
      </c>
      <c r="AA364" s="19" t="s">
        <v>430</v>
      </c>
      <c r="AB364" s="19" t="s">
        <v>4136</v>
      </c>
      <c r="AC364" s="19" t="s">
        <v>4137</v>
      </c>
      <c r="AD364" s="19" t="s">
        <v>4138</v>
      </c>
      <c r="AE364" s="19" t="s">
        <v>12</v>
      </c>
      <c r="AF364" s="19" t="s">
        <v>401</v>
      </c>
      <c r="AG364" s="19" t="s">
        <v>401</v>
      </c>
      <c r="AX364" s="19" t="str">
        <f t="shared" si="5"/>
        <v>2018-09-03</v>
      </c>
    </row>
    <row r="365" spans="1:50" ht="15">
      <c r="A365" s="19" t="s">
        <v>4139</v>
      </c>
      <c r="B365" s="21" t="s">
        <v>4140</v>
      </c>
      <c r="C365" s="21" t="s">
        <v>359</v>
      </c>
      <c r="D365" s="19" t="s">
        <v>360</v>
      </c>
      <c r="E365" s="19" t="s">
        <v>361</v>
      </c>
      <c r="F365" s="19" t="s">
        <v>420</v>
      </c>
      <c r="G365" s="19" t="s">
        <v>4141</v>
      </c>
      <c r="H365" s="19" t="s">
        <v>4142</v>
      </c>
      <c r="I365" s="19" t="s">
        <v>997</v>
      </c>
      <c r="J365" s="19"/>
      <c r="K365" s="19" t="s">
        <v>391</v>
      </c>
      <c r="L365" s="19" t="s">
        <v>4143</v>
      </c>
      <c r="M365" s="22" t="s">
        <v>700</v>
      </c>
      <c r="N365" s="22" t="s">
        <v>699</v>
      </c>
      <c r="O365" s="19"/>
      <c r="P365" s="19" t="s">
        <v>392</v>
      </c>
      <c r="Q365" s="19" t="s">
        <v>393</v>
      </c>
      <c r="R365" s="19" t="s">
        <v>571</v>
      </c>
      <c r="S365" s="19" t="s">
        <v>4144</v>
      </c>
      <c r="T365" s="19" t="s">
        <v>361</v>
      </c>
      <c r="U365" s="19" t="s">
        <v>4145</v>
      </c>
      <c r="V365" s="19" t="s">
        <v>760</v>
      </c>
      <c r="W365" s="19"/>
      <c r="X365" s="19"/>
      <c r="Y365" s="19"/>
      <c r="Z365" s="19" t="s">
        <v>4146</v>
      </c>
      <c r="AA365" s="19" t="s">
        <v>375</v>
      </c>
      <c r="AB365" s="19" t="s">
        <v>4147</v>
      </c>
      <c r="AC365" s="19" t="s">
        <v>4148</v>
      </c>
      <c r="AD365" s="19" t="s">
        <v>4149</v>
      </c>
      <c r="AE365" s="19" t="s">
        <v>10</v>
      </c>
      <c r="AF365" s="19" t="s">
        <v>707</v>
      </c>
      <c r="AG365" s="19" t="s">
        <v>708</v>
      </c>
      <c r="AX365" s="19" t="str">
        <f t="shared" si="5"/>
        <v>2018-09-03</v>
      </c>
    </row>
    <row r="366" spans="1:50" ht="15">
      <c r="A366" s="19" t="s">
        <v>4150</v>
      </c>
      <c r="B366" s="21" t="s">
        <v>4151</v>
      </c>
      <c r="C366" s="21" t="s">
        <v>359</v>
      </c>
      <c r="D366" s="19" t="s">
        <v>360</v>
      </c>
      <c r="E366" s="19" t="s">
        <v>361</v>
      </c>
      <c r="F366" s="19" t="s">
        <v>1239</v>
      </c>
      <c r="G366" s="19" t="s">
        <v>4152</v>
      </c>
      <c r="H366" s="19" t="s">
        <v>4153</v>
      </c>
      <c r="I366" s="19" t="s">
        <v>997</v>
      </c>
      <c r="J366" s="19"/>
      <c r="K366" s="19" t="s">
        <v>391</v>
      </c>
      <c r="L366" s="19" t="s">
        <v>4154</v>
      </c>
      <c r="M366" s="22" t="s">
        <v>874</v>
      </c>
      <c r="N366" s="22" t="s">
        <v>1202</v>
      </c>
      <c r="O366" s="19"/>
      <c r="P366" s="19" t="s">
        <v>392</v>
      </c>
      <c r="Q366" s="19" t="s">
        <v>4155</v>
      </c>
      <c r="R366" s="19" t="s">
        <v>370</v>
      </c>
      <c r="S366" s="19" t="s">
        <v>4156</v>
      </c>
      <c r="T366" s="19" t="s">
        <v>361</v>
      </c>
      <c r="U366" s="19" t="s">
        <v>4157</v>
      </c>
      <c r="V366" s="19" t="s">
        <v>1086</v>
      </c>
      <c r="W366" s="19"/>
      <c r="X366" s="19"/>
      <c r="Y366" s="19"/>
      <c r="Z366" s="19" t="s">
        <v>4158</v>
      </c>
      <c r="AA366" s="19" t="s">
        <v>375</v>
      </c>
      <c r="AB366" s="19" t="s">
        <v>4159</v>
      </c>
      <c r="AC366" s="19" t="s">
        <v>4160</v>
      </c>
      <c r="AD366" s="19" t="s">
        <v>4161</v>
      </c>
      <c r="AE366" s="19" t="s">
        <v>26</v>
      </c>
      <c r="AF366" s="19" t="s">
        <v>556</v>
      </c>
      <c r="AG366" s="19" t="s">
        <v>556</v>
      </c>
      <c r="AX366" s="19" t="str">
        <f t="shared" si="5"/>
        <v>2018-09-03</v>
      </c>
    </row>
    <row r="367" spans="1:50" ht="15">
      <c r="A367" s="19" t="s">
        <v>4162</v>
      </c>
      <c r="B367" s="21" t="s">
        <v>4163</v>
      </c>
      <c r="C367" s="21" t="s">
        <v>359</v>
      </c>
      <c r="D367" s="19" t="s">
        <v>360</v>
      </c>
      <c r="E367" s="19" t="s">
        <v>361</v>
      </c>
      <c r="F367" s="19" t="s">
        <v>404</v>
      </c>
      <c r="G367" s="19" t="s">
        <v>4164</v>
      </c>
      <c r="H367" s="19" t="s">
        <v>4165</v>
      </c>
      <c r="I367" s="19" t="s">
        <v>997</v>
      </c>
      <c r="J367" s="19"/>
      <c r="K367" s="19" t="s">
        <v>534</v>
      </c>
      <c r="L367" s="19" t="s">
        <v>3254</v>
      </c>
      <c r="M367" s="22" t="s">
        <v>1026</v>
      </c>
      <c r="N367" s="22" t="s">
        <v>1027</v>
      </c>
      <c r="O367" s="19" t="s">
        <v>4166</v>
      </c>
      <c r="P367" s="19" t="s">
        <v>539</v>
      </c>
      <c r="Q367" s="19" t="s">
        <v>427</v>
      </c>
      <c r="R367" s="19" t="s">
        <v>448</v>
      </c>
      <c r="S367" s="19" t="s">
        <v>4167</v>
      </c>
      <c r="T367" s="19" t="s">
        <v>361</v>
      </c>
      <c r="U367" s="19" t="s">
        <v>4168</v>
      </c>
      <c r="V367" s="19" t="s">
        <v>396</v>
      </c>
      <c r="W367" s="19"/>
      <c r="X367" s="19"/>
      <c r="Y367" s="19"/>
      <c r="Z367" s="19" t="s">
        <v>4169</v>
      </c>
      <c r="AA367" s="19" t="s">
        <v>375</v>
      </c>
      <c r="AB367" s="19" t="s">
        <v>4170</v>
      </c>
      <c r="AC367" s="19" t="s">
        <v>4171</v>
      </c>
      <c r="AD367" s="19" t="s">
        <v>4172</v>
      </c>
      <c r="AE367" s="19" t="s">
        <v>8</v>
      </c>
      <c r="AF367" s="19" t="s">
        <v>1034</v>
      </c>
      <c r="AG367" s="19" t="s">
        <v>1035</v>
      </c>
      <c r="AX367" s="19" t="str">
        <f t="shared" si="5"/>
        <v>2018-09-03</v>
      </c>
    </row>
    <row r="368" spans="1:50" ht="15">
      <c r="A368" s="19" t="s">
        <v>4173</v>
      </c>
      <c r="B368" s="21" t="s">
        <v>4174</v>
      </c>
      <c r="C368" s="21" t="s">
        <v>528</v>
      </c>
      <c r="D368" s="19" t="s">
        <v>360</v>
      </c>
      <c r="E368" s="19" t="s">
        <v>529</v>
      </c>
      <c r="F368" s="19" t="s">
        <v>1239</v>
      </c>
      <c r="G368" s="19" t="s">
        <v>1400</v>
      </c>
      <c r="H368" s="19" t="s">
        <v>1401</v>
      </c>
      <c r="I368" s="19"/>
      <c r="J368" s="19"/>
      <c r="K368" s="19" t="s">
        <v>366</v>
      </c>
      <c r="L368" s="19" t="s">
        <v>4175</v>
      </c>
      <c r="M368" s="22" t="s">
        <v>19</v>
      </c>
      <c r="N368" s="22" t="s">
        <v>368</v>
      </c>
      <c r="O368" s="19"/>
      <c r="P368" s="19" t="s">
        <v>369</v>
      </c>
      <c r="Q368" s="19" t="s">
        <v>4176</v>
      </c>
      <c r="R368" s="19" t="s">
        <v>370</v>
      </c>
      <c r="S368" s="19" t="s">
        <v>4177</v>
      </c>
      <c r="T368" s="19" t="s">
        <v>529</v>
      </c>
      <c r="U368" s="19" t="s">
        <v>1405</v>
      </c>
      <c r="V368" s="19" t="s">
        <v>490</v>
      </c>
      <c r="W368" s="19"/>
      <c r="X368" s="19"/>
      <c r="Y368" s="19" t="s">
        <v>4178</v>
      </c>
      <c r="Z368" s="19" t="s">
        <v>4179</v>
      </c>
      <c r="AA368" s="19" t="s">
        <v>375</v>
      </c>
      <c r="AB368" s="19" t="s">
        <v>4180</v>
      </c>
      <c r="AC368" s="19" t="s">
        <v>4181</v>
      </c>
      <c r="AD368" s="19" t="s">
        <v>4182</v>
      </c>
      <c r="AE368" s="19" t="s">
        <v>19</v>
      </c>
      <c r="AF368" s="19" t="s">
        <v>368</v>
      </c>
      <c r="AG368" s="19" t="s">
        <v>368</v>
      </c>
      <c r="AX368" s="19" t="str">
        <f t="shared" si="5"/>
        <v>2018-09-03</v>
      </c>
    </row>
    <row r="369" spans="1:50" ht="15">
      <c r="A369" s="19" t="s">
        <v>4183</v>
      </c>
      <c r="B369" s="21" t="s">
        <v>4184</v>
      </c>
      <c r="C369" s="21" t="s">
        <v>1750</v>
      </c>
      <c r="D369" s="19" t="s">
        <v>1751</v>
      </c>
      <c r="E369" s="19" t="s">
        <v>361</v>
      </c>
      <c r="F369" s="19" t="s">
        <v>1785</v>
      </c>
      <c r="G369" s="19" t="s">
        <v>4119</v>
      </c>
      <c r="H369" s="19" t="s">
        <v>2044</v>
      </c>
      <c r="I369" s="19" t="s">
        <v>909</v>
      </c>
      <c r="J369" s="19"/>
      <c r="K369" s="19" t="s">
        <v>391</v>
      </c>
      <c r="L369" s="19" t="s">
        <v>4185</v>
      </c>
      <c r="M369" s="22" t="s">
        <v>874</v>
      </c>
      <c r="N369" s="22" t="s">
        <v>1202</v>
      </c>
      <c r="O369" s="19" t="s">
        <v>4186</v>
      </c>
      <c r="P369" s="19" t="s">
        <v>392</v>
      </c>
      <c r="Q369" s="19" t="s">
        <v>912</v>
      </c>
      <c r="R369" s="19" t="s">
        <v>370</v>
      </c>
      <c r="S369" s="19" t="s">
        <v>4187</v>
      </c>
      <c r="T369" s="19" t="s">
        <v>361</v>
      </c>
      <c r="U369" s="19" t="s">
        <v>4123</v>
      </c>
      <c r="V369" s="19" t="s">
        <v>396</v>
      </c>
      <c r="W369" s="19"/>
      <c r="X369" s="19"/>
      <c r="Y369" s="19"/>
      <c r="Z369" s="19" t="s">
        <v>4188</v>
      </c>
      <c r="AA369" s="19" t="s">
        <v>375</v>
      </c>
      <c r="AB369" s="19" t="s">
        <v>4189</v>
      </c>
      <c r="AC369" s="19" t="s">
        <v>4127</v>
      </c>
      <c r="AD369" s="19" t="s">
        <v>4190</v>
      </c>
      <c r="AE369" s="19" t="s">
        <v>25</v>
      </c>
      <c r="AF369" s="19" t="s">
        <v>3657</v>
      </c>
      <c r="AG369" s="19" t="s">
        <v>3657</v>
      </c>
      <c r="AX369" s="19" t="str">
        <f t="shared" si="5"/>
        <v>2018-09-03</v>
      </c>
    </row>
    <row r="370" spans="1:50" ht="15">
      <c r="A370" s="19" t="s">
        <v>4191</v>
      </c>
      <c r="B370" s="21" t="s">
        <v>4192</v>
      </c>
      <c r="C370" s="21" t="s">
        <v>359</v>
      </c>
      <c r="D370" s="19" t="s">
        <v>360</v>
      </c>
      <c r="E370" s="19" t="s">
        <v>361</v>
      </c>
      <c r="F370" s="19" t="s">
        <v>404</v>
      </c>
      <c r="G370" s="19" t="s">
        <v>4193</v>
      </c>
      <c r="H370" s="19" t="s">
        <v>4194</v>
      </c>
      <c r="I370" s="19" t="s">
        <v>441</v>
      </c>
      <c r="J370" s="19"/>
      <c r="K370" s="19" t="s">
        <v>391</v>
      </c>
      <c r="L370" s="19" t="s">
        <v>4195</v>
      </c>
      <c r="M370" s="22" t="s">
        <v>874</v>
      </c>
      <c r="N370" s="22" t="s">
        <v>1202</v>
      </c>
      <c r="O370" s="19"/>
      <c r="P370" s="19" t="s">
        <v>392</v>
      </c>
      <c r="Q370" s="19" t="s">
        <v>427</v>
      </c>
      <c r="R370" s="19" t="s">
        <v>370</v>
      </c>
      <c r="S370" s="19" t="s">
        <v>4196</v>
      </c>
      <c r="T370" s="19" t="s">
        <v>361</v>
      </c>
      <c r="U370" s="19" t="s">
        <v>4197</v>
      </c>
      <c r="V370" s="19" t="s">
        <v>396</v>
      </c>
      <c r="W370" s="19"/>
      <c r="X370" s="19"/>
      <c r="Y370" s="19"/>
      <c r="Z370" s="19" t="s">
        <v>4198</v>
      </c>
      <c r="AA370" s="19" t="s">
        <v>375</v>
      </c>
      <c r="AB370" s="19" t="s">
        <v>4199</v>
      </c>
      <c r="AC370" s="19" t="s">
        <v>4200</v>
      </c>
      <c r="AD370" s="19" t="s">
        <v>4201</v>
      </c>
      <c r="AE370" s="19" t="s">
        <v>24</v>
      </c>
      <c r="AF370" s="19" t="s">
        <v>1156</v>
      </c>
      <c r="AG370" s="19" t="s">
        <v>1156</v>
      </c>
      <c r="AX370" s="19" t="str">
        <f t="shared" si="5"/>
        <v>2018-09-03</v>
      </c>
    </row>
    <row r="371" spans="1:50" ht="15">
      <c r="A371" s="19" t="s">
        <v>275</v>
      </c>
      <c r="B371" s="21" t="s">
        <v>4202</v>
      </c>
      <c r="C371" s="21" t="s">
        <v>583</v>
      </c>
      <c r="D371" s="19" t="s">
        <v>360</v>
      </c>
      <c r="E371" s="19" t="s">
        <v>361</v>
      </c>
      <c r="F371" s="19" t="s">
        <v>655</v>
      </c>
      <c r="G371" s="19" t="s">
        <v>4026</v>
      </c>
      <c r="H371" s="19" t="s">
        <v>4027</v>
      </c>
      <c r="I371" s="19" t="s">
        <v>423</v>
      </c>
      <c r="J371" s="19"/>
      <c r="K371" s="19" t="s">
        <v>391</v>
      </c>
      <c r="L371" s="19" t="s">
        <v>4203</v>
      </c>
      <c r="M371" s="22" t="s">
        <v>24</v>
      </c>
      <c r="N371" s="22" t="s">
        <v>4203</v>
      </c>
      <c r="O371" s="19"/>
      <c r="P371" s="19" t="s">
        <v>392</v>
      </c>
      <c r="Q371" s="19" t="s">
        <v>427</v>
      </c>
      <c r="R371" s="19" t="s">
        <v>370</v>
      </c>
      <c r="S371" s="19" t="s">
        <v>4204</v>
      </c>
      <c r="T371" s="19" t="s">
        <v>361</v>
      </c>
      <c r="U371" s="19" t="s">
        <v>4030</v>
      </c>
      <c r="V371" s="19" t="s">
        <v>1086</v>
      </c>
      <c r="W371" s="19"/>
      <c r="X371" s="19"/>
      <c r="Y371" s="19"/>
      <c r="Z371" s="19" t="s">
        <v>4205</v>
      </c>
      <c r="AA371" s="19" t="s">
        <v>375</v>
      </c>
      <c r="AB371" s="19" t="s">
        <v>4206</v>
      </c>
      <c r="AC371" s="19" t="s">
        <v>4033</v>
      </c>
      <c r="AD371" s="19" t="s">
        <v>4207</v>
      </c>
      <c r="AE371" s="19" t="s">
        <v>24</v>
      </c>
      <c r="AF371" s="19" t="s">
        <v>4203</v>
      </c>
      <c r="AG371" s="19" t="s">
        <v>4203</v>
      </c>
      <c r="AX371" s="19" t="str">
        <f t="shared" si="5"/>
        <v>2018-09-03</v>
      </c>
    </row>
    <row r="372" spans="1:50" ht="15">
      <c r="A372" s="19" t="s">
        <v>4208</v>
      </c>
      <c r="B372" s="21" t="s">
        <v>4209</v>
      </c>
      <c r="C372" s="21" t="s">
        <v>385</v>
      </c>
      <c r="D372" s="19" t="s">
        <v>386</v>
      </c>
      <c r="E372" s="19" t="s">
        <v>361</v>
      </c>
      <c r="F372" s="19" t="s">
        <v>816</v>
      </c>
      <c r="G372" s="19" t="s">
        <v>4210</v>
      </c>
      <c r="H372" s="19" t="s">
        <v>4211</v>
      </c>
      <c r="I372" s="19" t="s">
        <v>423</v>
      </c>
      <c r="J372" s="19"/>
      <c r="K372" s="19" t="s">
        <v>391</v>
      </c>
      <c r="L372" s="19" t="s">
        <v>4212</v>
      </c>
      <c r="M372" s="22" t="s">
        <v>19</v>
      </c>
      <c r="N372" s="22" t="s">
        <v>4213</v>
      </c>
      <c r="O372" s="19"/>
      <c r="P372" s="19" t="s">
        <v>392</v>
      </c>
      <c r="Q372" s="19" t="s">
        <v>393</v>
      </c>
      <c r="R372" s="19" t="s">
        <v>370</v>
      </c>
      <c r="S372" s="19" t="s">
        <v>4214</v>
      </c>
      <c r="T372" s="19" t="s">
        <v>361</v>
      </c>
      <c r="U372" s="19" t="s">
        <v>4215</v>
      </c>
      <c r="V372" s="19" t="s">
        <v>2121</v>
      </c>
      <c r="W372" s="19"/>
      <c r="X372" s="19"/>
      <c r="Y372" s="19"/>
      <c r="Z372" s="19" t="s">
        <v>4216</v>
      </c>
      <c r="AA372" s="19" t="s">
        <v>375</v>
      </c>
      <c r="AB372" s="19" t="s">
        <v>4217</v>
      </c>
      <c r="AC372" s="19" t="s">
        <v>4218</v>
      </c>
      <c r="AD372" s="19" t="s">
        <v>4219</v>
      </c>
      <c r="AE372" s="19" t="s">
        <v>15</v>
      </c>
      <c r="AF372" s="19" t="s">
        <v>525</v>
      </c>
      <c r="AG372" s="19" t="s">
        <v>526</v>
      </c>
      <c r="AX372" s="19" t="str">
        <f t="shared" si="5"/>
        <v>2018-09-03</v>
      </c>
    </row>
    <row r="373" spans="1:50" ht="15">
      <c r="A373" s="19" t="s">
        <v>4220</v>
      </c>
      <c r="B373" s="21" t="s">
        <v>4221</v>
      </c>
      <c r="C373" s="21" t="s">
        <v>385</v>
      </c>
      <c r="D373" s="19" t="s">
        <v>386</v>
      </c>
      <c r="E373" s="19" t="s">
        <v>361</v>
      </c>
      <c r="F373" s="19" t="s">
        <v>870</v>
      </c>
      <c r="G373" s="19" t="s">
        <v>4222</v>
      </c>
      <c r="H373" s="19" t="s">
        <v>4223</v>
      </c>
      <c r="I373" s="19" t="s">
        <v>997</v>
      </c>
      <c r="J373" s="19"/>
      <c r="K373" s="19" t="s">
        <v>534</v>
      </c>
      <c r="L373" s="19" t="s">
        <v>4224</v>
      </c>
      <c r="M373" s="22" t="s">
        <v>22</v>
      </c>
      <c r="N373" s="22" t="s">
        <v>1974</v>
      </c>
      <c r="O373" s="19"/>
      <c r="P373" s="19" t="s">
        <v>539</v>
      </c>
      <c r="Q373" s="19" t="s">
        <v>393</v>
      </c>
      <c r="R373" s="19" t="s">
        <v>448</v>
      </c>
      <c r="S373" s="19" t="s">
        <v>4225</v>
      </c>
      <c r="T373" s="19" t="s">
        <v>361</v>
      </c>
      <c r="U373" s="19" t="s">
        <v>4226</v>
      </c>
      <c r="V373" s="19" t="s">
        <v>396</v>
      </c>
      <c r="W373" s="19"/>
      <c r="X373" s="19"/>
      <c r="Y373" s="19"/>
      <c r="Z373" s="19" t="s">
        <v>4227</v>
      </c>
      <c r="AA373" s="19" t="s">
        <v>375</v>
      </c>
      <c r="AB373" s="19" t="s">
        <v>4228</v>
      </c>
      <c r="AC373" s="19" t="s">
        <v>4229</v>
      </c>
      <c r="AD373" s="19" t="s">
        <v>4230</v>
      </c>
      <c r="AE373" s="19" t="s">
        <v>22</v>
      </c>
      <c r="AF373" s="19" t="s">
        <v>4231</v>
      </c>
      <c r="AG373" s="19" t="s">
        <v>4224</v>
      </c>
      <c r="AX373" s="19" t="str">
        <f t="shared" si="5"/>
        <v>2018-09-03</v>
      </c>
    </row>
    <row r="374" spans="1:50" ht="15">
      <c r="A374" s="19" t="s">
        <v>4232</v>
      </c>
      <c r="B374" s="21" t="s">
        <v>4233</v>
      </c>
      <c r="C374" s="21" t="s">
        <v>612</v>
      </c>
      <c r="D374" s="19" t="s">
        <v>386</v>
      </c>
      <c r="E374" s="19" t="s">
        <v>361</v>
      </c>
      <c r="F374" s="19" t="s">
        <v>598</v>
      </c>
      <c r="G374" s="19" t="s">
        <v>599</v>
      </c>
      <c r="H374" s="19" t="s">
        <v>600</v>
      </c>
      <c r="I374" s="19" t="s">
        <v>427</v>
      </c>
      <c r="J374" s="19"/>
      <c r="K374" s="19" t="s">
        <v>601</v>
      </c>
      <c r="L374" s="19" t="s">
        <v>3337</v>
      </c>
      <c r="M374" s="22" t="s">
        <v>26</v>
      </c>
      <c r="N374" s="22" t="s">
        <v>556</v>
      </c>
      <c r="O374" s="19"/>
      <c r="P374" s="19"/>
      <c r="Q374" s="19" t="s">
        <v>427</v>
      </c>
      <c r="R374" s="19" t="s">
        <v>448</v>
      </c>
      <c r="S374" s="19"/>
      <c r="T374" s="19"/>
      <c r="U374" s="19" t="s">
        <v>604</v>
      </c>
      <c r="V374" s="19" t="s">
        <v>1086</v>
      </c>
      <c r="W374" s="19"/>
      <c r="X374" s="19"/>
      <c r="Y374" s="19"/>
      <c r="Z374" s="19" t="s">
        <v>4234</v>
      </c>
      <c r="AA374" s="19" t="s">
        <v>375</v>
      </c>
      <c r="AB374" s="19" t="s">
        <v>4235</v>
      </c>
      <c r="AC374" s="19" t="s">
        <v>3537</v>
      </c>
      <c r="AD374" s="19" t="s">
        <v>4236</v>
      </c>
      <c r="AE374" s="19" t="s">
        <v>26</v>
      </c>
      <c r="AF374" s="19" t="s">
        <v>556</v>
      </c>
      <c r="AG374" s="19" t="s">
        <v>556</v>
      </c>
      <c r="AX374" s="19" t="str">
        <f t="shared" si="5"/>
        <v>2018-09-03</v>
      </c>
    </row>
    <row r="375" spans="1:50" ht="15">
      <c r="A375" s="19" t="s">
        <v>4237</v>
      </c>
      <c r="B375" s="21" t="s">
        <v>4238</v>
      </c>
      <c r="C375" s="21" t="s">
        <v>359</v>
      </c>
      <c r="D375" s="19" t="s">
        <v>360</v>
      </c>
      <c r="E375" s="19" t="s">
        <v>361</v>
      </c>
      <c r="F375" s="19" t="s">
        <v>1695</v>
      </c>
      <c r="G375" s="19" t="s">
        <v>3606</v>
      </c>
      <c r="H375" s="19" t="s">
        <v>3607</v>
      </c>
      <c r="I375" s="19" t="s">
        <v>441</v>
      </c>
      <c r="J375" s="19"/>
      <c r="K375" s="19" t="s">
        <v>391</v>
      </c>
      <c r="L375" s="19" t="s">
        <v>4239</v>
      </c>
      <c r="M375" s="22" t="s">
        <v>536</v>
      </c>
      <c r="N375" s="22" t="s">
        <v>4240</v>
      </c>
      <c r="O375" s="19"/>
      <c r="P375" s="19" t="s">
        <v>392</v>
      </c>
      <c r="Q375" s="19" t="s">
        <v>427</v>
      </c>
      <c r="R375" s="19" t="s">
        <v>571</v>
      </c>
      <c r="S375" s="19" t="s">
        <v>4241</v>
      </c>
      <c r="T375" s="19" t="s">
        <v>361</v>
      </c>
      <c r="U375" s="19" t="s">
        <v>3610</v>
      </c>
      <c r="V375" s="19" t="s">
        <v>396</v>
      </c>
      <c r="W375" s="19"/>
      <c r="X375" s="19"/>
      <c r="Y375" s="19"/>
      <c r="Z375" s="19" t="s">
        <v>4242</v>
      </c>
      <c r="AA375" s="19" t="s">
        <v>375</v>
      </c>
      <c r="AB375" s="19" t="s">
        <v>4243</v>
      </c>
      <c r="AC375" s="19" t="s">
        <v>3614</v>
      </c>
      <c r="AD375" s="19" t="s">
        <v>4244</v>
      </c>
      <c r="AE375" s="19" t="s">
        <v>18</v>
      </c>
      <c r="AF375" s="19" t="s">
        <v>1640</v>
      </c>
      <c r="AG375" s="19" t="s">
        <v>3965</v>
      </c>
      <c r="AX375" s="19" t="str">
        <f t="shared" si="5"/>
        <v>2018-09-03</v>
      </c>
    </row>
    <row r="376" spans="1:50" ht="15">
      <c r="A376" s="19" t="s">
        <v>4245</v>
      </c>
      <c r="B376" s="21" t="s">
        <v>4246</v>
      </c>
      <c r="C376" s="21" t="s">
        <v>1750</v>
      </c>
      <c r="D376" s="19" t="s">
        <v>1751</v>
      </c>
      <c r="E376" s="19" t="s">
        <v>361</v>
      </c>
      <c r="F376" s="19" t="s">
        <v>1062</v>
      </c>
      <c r="G376" s="19" t="s">
        <v>2066</v>
      </c>
      <c r="H376" s="19" t="s">
        <v>2067</v>
      </c>
      <c r="I376" s="19" t="s">
        <v>997</v>
      </c>
      <c r="J376" s="19"/>
      <c r="K376" s="19" t="s">
        <v>391</v>
      </c>
      <c r="L376" s="19" t="s">
        <v>4247</v>
      </c>
      <c r="M376" s="22" t="s">
        <v>568</v>
      </c>
      <c r="N376" s="22" t="s">
        <v>569</v>
      </c>
      <c r="O376" s="19" t="s">
        <v>4248</v>
      </c>
      <c r="P376" s="19" t="s">
        <v>392</v>
      </c>
      <c r="Q376" s="19" t="s">
        <v>393</v>
      </c>
      <c r="R376" s="19" t="s">
        <v>370</v>
      </c>
      <c r="S376" s="19" t="s">
        <v>4249</v>
      </c>
      <c r="T376" s="19" t="s">
        <v>361</v>
      </c>
      <c r="U376" s="19" t="s">
        <v>2071</v>
      </c>
      <c r="V376" s="19" t="s">
        <v>760</v>
      </c>
      <c r="W376" s="19"/>
      <c r="X376" s="19"/>
      <c r="Y376" s="19"/>
      <c r="Z376" s="19" t="s">
        <v>4250</v>
      </c>
      <c r="AA376" s="19" t="s">
        <v>375</v>
      </c>
      <c r="AB376" s="19" t="s">
        <v>4251</v>
      </c>
      <c r="AC376" s="19" t="s">
        <v>2074</v>
      </c>
      <c r="AD376" s="19" t="s">
        <v>4252</v>
      </c>
      <c r="AE376" s="19" t="s">
        <v>9</v>
      </c>
      <c r="AF376" s="19" t="s">
        <v>578</v>
      </c>
      <c r="AG376" s="19" t="s">
        <v>579</v>
      </c>
      <c r="AX376" s="19" t="str">
        <f t="shared" si="5"/>
        <v>2018-09-03</v>
      </c>
    </row>
    <row r="377" spans="1:50" ht="15">
      <c r="A377" s="19" t="s">
        <v>4253</v>
      </c>
      <c r="B377" s="21" t="s">
        <v>4254</v>
      </c>
      <c r="C377" s="21" t="s">
        <v>583</v>
      </c>
      <c r="D377" s="19" t="s">
        <v>360</v>
      </c>
      <c r="E377" s="19" t="s">
        <v>361</v>
      </c>
      <c r="F377" s="19" t="s">
        <v>655</v>
      </c>
      <c r="G377" s="19" t="s">
        <v>3116</v>
      </c>
      <c r="H377" s="19" t="s">
        <v>3117</v>
      </c>
      <c r="I377" s="19" t="s">
        <v>997</v>
      </c>
      <c r="J377" s="19"/>
      <c r="K377" s="19" t="s">
        <v>391</v>
      </c>
      <c r="L377" s="19" t="s">
        <v>4255</v>
      </c>
      <c r="M377" s="22" t="s">
        <v>17</v>
      </c>
      <c r="N377" s="22" t="s">
        <v>1019</v>
      </c>
      <c r="O377" s="19" t="s">
        <v>3118</v>
      </c>
      <c r="P377" s="19" t="s">
        <v>392</v>
      </c>
      <c r="Q377" s="19" t="s">
        <v>427</v>
      </c>
      <c r="R377" s="19" t="s">
        <v>571</v>
      </c>
      <c r="S377" s="19" t="s">
        <v>4256</v>
      </c>
      <c r="T377" s="19" t="s">
        <v>361</v>
      </c>
      <c r="U377" s="19" t="s">
        <v>3120</v>
      </c>
      <c r="V377" s="19" t="s">
        <v>760</v>
      </c>
      <c r="W377" s="19"/>
      <c r="X377" s="19"/>
      <c r="Y377" s="19"/>
      <c r="Z377" s="19" t="s">
        <v>4257</v>
      </c>
      <c r="AA377" s="19" t="s">
        <v>375</v>
      </c>
      <c r="AB377" s="19" t="s">
        <v>4258</v>
      </c>
      <c r="AC377" s="19" t="s">
        <v>3123</v>
      </c>
      <c r="AD377" s="19" t="s">
        <v>4259</v>
      </c>
      <c r="AE377" s="19" t="s">
        <v>25</v>
      </c>
      <c r="AF377" s="19" t="s">
        <v>455</v>
      </c>
      <c r="AG377" s="19" t="s">
        <v>455</v>
      </c>
      <c r="AX377" s="19" t="str">
        <f t="shared" si="5"/>
        <v>2018-09-03</v>
      </c>
    </row>
    <row r="378" spans="1:50" ht="15">
      <c r="A378" s="19" t="s">
        <v>4260</v>
      </c>
      <c r="B378" s="21" t="s">
        <v>4261</v>
      </c>
      <c r="C378" s="21" t="s">
        <v>497</v>
      </c>
      <c r="D378" s="19" t="s">
        <v>386</v>
      </c>
      <c r="E378" s="19" t="s">
        <v>361</v>
      </c>
      <c r="F378" s="19" t="s">
        <v>680</v>
      </c>
      <c r="G378" s="19" t="s">
        <v>4262</v>
      </c>
      <c r="H378" s="19" t="s">
        <v>4263</v>
      </c>
      <c r="I378" s="19" t="s">
        <v>997</v>
      </c>
      <c r="J378" s="19"/>
      <c r="K378" s="19" t="s">
        <v>424</v>
      </c>
      <c r="L378" s="19" t="s">
        <v>1369</v>
      </c>
      <c r="M378" s="22" t="s">
        <v>26</v>
      </c>
      <c r="N378" s="22" t="s">
        <v>556</v>
      </c>
      <c r="O378" s="19"/>
      <c r="P378" s="19" t="s">
        <v>426</v>
      </c>
      <c r="Q378" s="19" t="s">
        <v>447</v>
      </c>
      <c r="R378" s="19" t="s">
        <v>370</v>
      </c>
      <c r="S378" s="19"/>
      <c r="T378" s="19"/>
      <c r="U378" s="19" t="s">
        <v>4264</v>
      </c>
      <c r="V378" s="19" t="s">
        <v>3109</v>
      </c>
      <c r="W378" s="19"/>
      <c r="X378" s="19"/>
      <c r="Y378" s="19" t="s">
        <v>4265</v>
      </c>
      <c r="Z378" s="19" t="s">
        <v>4266</v>
      </c>
      <c r="AA378" s="19" t="s">
        <v>430</v>
      </c>
      <c r="AB378" s="19" t="s">
        <v>4267</v>
      </c>
      <c r="AC378" s="19" t="s">
        <v>4268</v>
      </c>
      <c r="AD378" s="19" t="s">
        <v>4269</v>
      </c>
      <c r="AE378" s="19" t="s">
        <v>26</v>
      </c>
      <c r="AF378" s="19" t="s">
        <v>556</v>
      </c>
      <c r="AG378" s="19" t="s">
        <v>556</v>
      </c>
      <c r="AX378" s="19" t="str">
        <f t="shared" si="5"/>
        <v>2018-09-03</v>
      </c>
    </row>
    <row r="379" spans="1:50" ht="15">
      <c r="A379" s="19" t="s">
        <v>4270</v>
      </c>
      <c r="B379" s="21" t="s">
        <v>4271</v>
      </c>
      <c r="C379" s="21" t="s">
        <v>597</v>
      </c>
      <c r="D379" s="19" t="s">
        <v>360</v>
      </c>
      <c r="E379" s="19" t="s">
        <v>361</v>
      </c>
      <c r="F379" s="19" t="s">
        <v>598</v>
      </c>
      <c r="G379" s="19" t="s">
        <v>599</v>
      </c>
      <c r="H379" s="19" t="s">
        <v>600</v>
      </c>
      <c r="I379" s="19" t="s">
        <v>427</v>
      </c>
      <c r="J379" s="19"/>
      <c r="K379" s="19" t="s">
        <v>601</v>
      </c>
      <c r="L379" s="19" t="s">
        <v>602</v>
      </c>
      <c r="M379" s="22" t="s">
        <v>603</v>
      </c>
      <c r="N379" s="22" t="s">
        <v>603</v>
      </c>
      <c r="O379" s="19"/>
      <c r="P379" s="19"/>
      <c r="Q379" s="19" t="s">
        <v>427</v>
      </c>
      <c r="R379" s="19" t="s">
        <v>448</v>
      </c>
      <c r="S379" s="19"/>
      <c r="T379" s="19"/>
      <c r="U379" s="19" t="s">
        <v>604</v>
      </c>
      <c r="V379" s="19" t="s">
        <v>3109</v>
      </c>
      <c r="W379" s="19"/>
      <c r="X379" s="19"/>
      <c r="Y379" s="19" t="s">
        <v>4272</v>
      </c>
      <c r="Z379" s="19" t="s">
        <v>4273</v>
      </c>
      <c r="AA379" s="19" t="s">
        <v>375</v>
      </c>
      <c r="AB379" s="19" t="s">
        <v>4274</v>
      </c>
      <c r="AC379" s="19" t="s">
        <v>3537</v>
      </c>
      <c r="AD379" s="19" t="s">
        <v>4275</v>
      </c>
      <c r="AE379" s="19" t="s">
        <v>20</v>
      </c>
      <c r="AF379" s="19" t="s">
        <v>3150</v>
      </c>
      <c r="AG379" s="19" t="s">
        <v>3150</v>
      </c>
      <c r="AX379" s="19" t="str">
        <f t="shared" si="5"/>
        <v>2018-09-03</v>
      </c>
    </row>
    <row r="380" spans="1:50" ht="15">
      <c r="A380" s="19" t="s">
        <v>4276</v>
      </c>
      <c r="B380" s="21" t="s">
        <v>4277</v>
      </c>
      <c r="C380" s="21" t="s">
        <v>528</v>
      </c>
      <c r="D380" s="19" t="s">
        <v>360</v>
      </c>
      <c r="E380" s="19" t="s">
        <v>529</v>
      </c>
      <c r="F380" s="19" t="s">
        <v>981</v>
      </c>
      <c r="G380" s="19" t="s">
        <v>4278</v>
      </c>
      <c r="H380" s="19" t="s">
        <v>4279</v>
      </c>
      <c r="I380" s="19" t="s">
        <v>533</v>
      </c>
      <c r="J380" s="19"/>
      <c r="K380" s="19" t="s">
        <v>424</v>
      </c>
      <c r="L380" s="19" t="s">
        <v>1019</v>
      </c>
      <c r="M380" s="22" t="s">
        <v>17</v>
      </c>
      <c r="N380" s="22" t="s">
        <v>1019</v>
      </c>
      <c r="O380" s="19"/>
      <c r="P380" s="19" t="s">
        <v>426</v>
      </c>
      <c r="Q380" s="19" t="s">
        <v>393</v>
      </c>
      <c r="R380" s="19" t="s">
        <v>571</v>
      </c>
      <c r="S380" s="19"/>
      <c r="T380" s="19"/>
      <c r="U380" s="19" t="s">
        <v>4280</v>
      </c>
      <c r="V380" s="19" t="s">
        <v>396</v>
      </c>
      <c r="W380" s="19"/>
      <c r="X380" s="19"/>
      <c r="Y380" s="19" t="s">
        <v>4281</v>
      </c>
      <c r="Z380" s="19" t="s">
        <v>4282</v>
      </c>
      <c r="AA380" s="19" t="s">
        <v>430</v>
      </c>
      <c r="AB380" s="19" t="s">
        <v>4283</v>
      </c>
      <c r="AC380" s="19" t="s">
        <v>4284</v>
      </c>
      <c r="AD380" s="19" t="s">
        <v>4285</v>
      </c>
      <c r="AE380" s="19" t="s">
        <v>17</v>
      </c>
      <c r="AF380" s="19" t="s">
        <v>1019</v>
      </c>
      <c r="AG380" s="19" t="s">
        <v>1019</v>
      </c>
      <c r="AX380" s="19" t="str">
        <f t="shared" si="5"/>
        <v>2018-09-03</v>
      </c>
    </row>
    <row r="381" spans="1:50" ht="15">
      <c r="A381" s="19" t="s">
        <v>4286</v>
      </c>
      <c r="B381" s="21" t="s">
        <v>4287</v>
      </c>
      <c r="C381" s="21" t="s">
        <v>528</v>
      </c>
      <c r="D381" s="19" t="s">
        <v>360</v>
      </c>
      <c r="E381" s="19" t="s">
        <v>529</v>
      </c>
      <c r="F381" s="19" t="s">
        <v>387</v>
      </c>
      <c r="G381" s="19" t="s">
        <v>4288</v>
      </c>
      <c r="H381" s="19" t="s">
        <v>4289</v>
      </c>
      <c r="I381" s="19" t="s">
        <v>1230</v>
      </c>
      <c r="J381" s="19"/>
      <c r="K381" s="19" t="s">
        <v>391</v>
      </c>
      <c r="L381" s="19" t="s">
        <v>4290</v>
      </c>
      <c r="M381" s="22" t="s">
        <v>26</v>
      </c>
      <c r="N381" s="22" t="s">
        <v>556</v>
      </c>
      <c r="O381" s="19" t="s">
        <v>4291</v>
      </c>
      <c r="P381" s="19" t="s">
        <v>392</v>
      </c>
      <c r="Q381" s="19" t="s">
        <v>393</v>
      </c>
      <c r="R381" s="19" t="s">
        <v>571</v>
      </c>
      <c r="S381" s="19" t="s">
        <v>4292</v>
      </c>
      <c r="T381" s="19" t="s">
        <v>361</v>
      </c>
      <c r="U381" s="19" t="s">
        <v>4293</v>
      </c>
      <c r="V381" s="19" t="s">
        <v>760</v>
      </c>
      <c r="W381" s="19"/>
      <c r="X381" s="19"/>
      <c r="Y381" s="19"/>
      <c r="Z381" s="19" t="s">
        <v>4294</v>
      </c>
      <c r="AA381" s="19" t="s">
        <v>375</v>
      </c>
      <c r="AB381" s="19" t="s">
        <v>4295</v>
      </c>
      <c r="AC381" s="19" t="s">
        <v>4296</v>
      </c>
      <c r="AD381" s="19" t="s">
        <v>4297</v>
      </c>
      <c r="AE381" s="19" t="s">
        <v>26</v>
      </c>
      <c r="AF381" s="19" t="s">
        <v>556</v>
      </c>
      <c r="AG381" s="19" t="s">
        <v>556</v>
      </c>
      <c r="AX381" s="19" t="str">
        <f t="shared" si="5"/>
        <v>2018-09-03</v>
      </c>
    </row>
    <row r="382" spans="1:50" ht="15">
      <c r="A382" s="19" t="s">
        <v>4298</v>
      </c>
      <c r="B382" s="21" t="s">
        <v>4299</v>
      </c>
      <c r="C382" s="21" t="s">
        <v>359</v>
      </c>
      <c r="D382" s="19" t="s">
        <v>360</v>
      </c>
      <c r="E382" s="19" t="s">
        <v>361</v>
      </c>
      <c r="F382" s="19" t="s">
        <v>816</v>
      </c>
      <c r="G382" s="19" t="s">
        <v>4300</v>
      </c>
      <c r="H382" s="19" t="s">
        <v>4301</v>
      </c>
      <c r="I382" s="19" t="s">
        <v>502</v>
      </c>
      <c r="J382" s="19"/>
      <c r="K382" s="19" t="s">
        <v>391</v>
      </c>
      <c r="L382" s="19" t="s">
        <v>502</v>
      </c>
      <c r="M382" s="22" t="s">
        <v>23</v>
      </c>
      <c r="N382" s="22" t="s">
        <v>502</v>
      </c>
      <c r="O382" s="19" t="s">
        <v>4302</v>
      </c>
      <c r="P382" s="19" t="s">
        <v>392</v>
      </c>
      <c r="Q382" s="19" t="s">
        <v>1158</v>
      </c>
      <c r="R382" s="19" t="s">
        <v>370</v>
      </c>
      <c r="S382" s="19" t="s">
        <v>4303</v>
      </c>
      <c r="T382" s="19" t="s">
        <v>361</v>
      </c>
      <c r="U382" s="19" t="s">
        <v>4304</v>
      </c>
      <c r="V382" s="19" t="s">
        <v>396</v>
      </c>
      <c r="W382" s="19"/>
      <c r="X382" s="19"/>
      <c r="Y382" s="19"/>
      <c r="Z382" s="19" t="s">
        <v>4305</v>
      </c>
      <c r="AA382" s="19" t="s">
        <v>375</v>
      </c>
      <c r="AB382" s="19" t="s">
        <v>4306</v>
      </c>
      <c r="AC382" s="19" t="s">
        <v>4307</v>
      </c>
      <c r="AD382" s="19" t="s">
        <v>4308</v>
      </c>
      <c r="AE382" s="19" t="s">
        <v>23</v>
      </c>
      <c r="AF382" s="19" t="s">
        <v>511</v>
      </c>
      <c r="AG382" s="19" t="s">
        <v>511</v>
      </c>
      <c r="AX382" s="19" t="str">
        <f t="shared" si="5"/>
        <v>2018-09-03</v>
      </c>
    </row>
    <row r="383" spans="1:50" ht="15">
      <c r="A383" s="19" t="s">
        <v>4309</v>
      </c>
      <c r="B383" s="21" t="s">
        <v>4310</v>
      </c>
      <c r="C383" s="21" t="s">
        <v>497</v>
      </c>
      <c r="D383" s="19" t="s">
        <v>386</v>
      </c>
      <c r="E383" s="19" t="s">
        <v>361</v>
      </c>
      <c r="F383" s="19" t="s">
        <v>870</v>
      </c>
      <c r="G383" s="19" t="s">
        <v>4311</v>
      </c>
      <c r="H383" s="19" t="s">
        <v>4312</v>
      </c>
      <c r="I383" s="19" t="s">
        <v>997</v>
      </c>
      <c r="J383" s="19"/>
      <c r="K383" s="19" t="s">
        <v>391</v>
      </c>
      <c r="L383" s="19" t="s">
        <v>4313</v>
      </c>
      <c r="M383" s="22" t="s">
        <v>26</v>
      </c>
      <c r="N383" s="22" t="s">
        <v>556</v>
      </c>
      <c r="O383" s="19"/>
      <c r="P383" s="19" t="s">
        <v>392</v>
      </c>
      <c r="Q383" s="19" t="s">
        <v>912</v>
      </c>
      <c r="R383" s="19" t="s">
        <v>370</v>
      </c>
      <c r="S383" s="19" t="s">
        <v>4314</v>
      </c>
      <c r="T383" s="19" t="s">
        <v>361</v>
      </c>
      <c r="U383" s="19" t="s">
        <v>4315</v>
      </c>
      <c r="V383" s="19" t="s">
        <v>3109</v>
      </c>
      <c r="W383" s="19"/>
      <c r="X383" s="19"/>
      <c r="Y383" s="19"/>
      <c r="Z383" s="19" t="s">
        <v>4316</v>
      </c>
      <c r="AA383" s="19" t="s">
        <v>375</v>
      </c>
      <c r="AB383" s="19" t="s">
        <v>4317</v>
      </c>
      <c r="AC383" s="19" t="s">
        <v>4318</v>
      </c>
      <c r="AD383" s="19" t="s">
        <v>4319</v>
      </c>
      <c r="AE383" s="19" t="s">
        <v>26</v>
      </c>
      <c r="AF383" s="19" t="s">
        <v>556</v>
      </c>
      <c r="AG383" s="19" t="s">
        <v>556</v>
      </c>
      <c r="AX383" s="19" t="str">
        <f t="shared" si="5"/>
        <v>2018-09-03</v>
      </c>
    </row>
    <row r="384" spans="1:50" ht="15">
      <c r="A384" s="19" t="s">
        <v>4320</v>
      </c>
      <c r="B384" s="21" t="s">
        <v>4321</v>
      </c>
      <c r="C384" s="21" t="s">
        <v>497</v>
      </c>
      <c r="D384" s="19" t="s">
        <v>386</v>
      </c>
      <c r="E384" s="19" t="s">
        <v>361</v>
      </c>
      <c r="F384" s="19" t="s">
        <v>1684</v>
      </c>
      <c r="G384" s="19" t="s">
        <v>1685</v>
      </c>
      <c r="H384" s="19" t="s">
        <v>1686</v>
      </c>
      <c r="I384" s="19" t="s">
        <v>997</v>
      </c>
      <c r="J384" s="19"/>
      <c r="K384" s="19" t="s">
        <v>391</v>
      </c>
      <c r="L384" s="19" t="s">
        <v>4322</v>
      </c>
      <c r="M384" s="22" t="s">
        <v>22</v>
      </c>
      <c r="N384" s="22" t="s">
        <v>4323</v>
      </c>
      <c r="O384" s="19"/>
      <c r="P384" s="19" t="s">
        <v>392</v>
      </c>
      <c r="Q384" s="19" t="s">
        <v>912</v>
      </c>
      <c r="R384" s="19" t="s">
        <v>571</v>
      </c>
      <c r="S384" s="19"/>
      <c r="T384" s="19"/>
      <c r="U384" s="19" t="s">
        <v>1689</v>
      </c>
      <c r="V384" s="19" t="s">
        <v>396</v>
      </c>
      <c r="W384" s="19"/>
      <c r="X384" s="19"/>
      <c r="Y384" s="19"/>
      <c r="Z384" s="19" t="s">
        <v>4324</v>
      </c>
      <c r="AA384" s="19" t="s">
        <v>430</v>
      </c>
      <c r="AB384" s="19" t="s">
        <v>4325</v>
      </c>
      <c r="AC384" s="19" t="s">
        <v>4326</v>
      </c>
      <c r="AD384" s="19" t="s">
        <v>4327</v>
      </c>
      <c r="AE384" s="19" t="s">
        <v>22</v>
      </c>
      <c r="AF384" s="19" t="s">
        <v>4323</v>
      </c>
      <c r="AG384" s="19" t="s">
        <v>4328</v>
      </c>
      <c r="AX384" s="19" t="str">
        <f t="shared" si="5"/>
        <v>2018-09-03</v>
      </c>
    </row>
    <row r="385" spans="1:50" ht="15">
      <c r="A385" s="19" t="s">
        <v>4329</v>
      </c>
      <c r="B385" s="21" t="s">
        <v>4330</v>
      </c>
      <c r="C385" s="21" t="s">
        <v>842</v>
      </c>
      <c r="D385" s="19" t="s">
        <v>386</v>
      </c>
      <c r="E385" s="19" t="s">
        <v>529</v>
      </c>
      <c r="F385" s="19" t="s">
        <v>1340</v>
      </c>
      <c r="G385" s="19" t="s">
        <v>4331</v>
      </c>
      <c r="H385" s="19" t="s">
        <v>4332</v>
      </c>
      <c r="I385" s="19" t="s">
        <v>461</v>
      </c>
      <c r="J385" s="19"/>
      <c r="K385" s="19" t="s">
        <v>391</v>
      </c>
      <c r="L385" s="19" t="s">
        <v>390</v>
      </c>
      <c r="M385" s="22" t="s">
        <v>12</v>
      </c>
      <c r="N385" s="22" t="s">
        <v>390</v>
      </c>
      <c r="O385" s="19" t="s">
        <v>4333</v>
      </c>
      <c r="P385" s="19" t="s">
        <v>392</v>
      </c>
      <c r="Q385" s="19" t="s">
        <v>1158</v>
      </c>
      <c r="R385" s="19" t="s">
        <v>370</v>
      </c>
      <c r="S385" s="19" t="s">
        <v>4334</v>
      </c>
      <c r="T385" s="19" t="s">
        <v>361</v>
      </c>
      <c r="U385" s="19" t="s">
        <v>4335</v>
      </c>
      <c r="V385" s="19" t="s">
        <v>1086</v>
      </c>
      <c r="W385" s="19"/>
      <c r="X385" s="19"/>
      <c r="Y385" s="19" t="s">
        <v>4336</v>
      </c>
      <c r="Z385" s="19" t="s">
        <v>4337</v>
      </c>
      <c r="AA385" s="19" t="s">
        <v>375</v>
      </c>
      <c r="AB385" s="19" t="s">
        <v>4338</v>
      </c>
      <c r="AC385" s="19" t="s">
        <v>4339</v>
      </c>
      <c r="AD385" s="19" t="s">
        <v>4340</v>
      </c>
      <c r="AE385" s="19" t="s">
        <v>12</v>
      </c>
      <c r="AF385" s="19" t="s">
        <v>401</v>
      </c>
      <c r="AG385" s="19" t="s">
        <v>401</v>
      </c>
      <c r="AX385" s="19" t="str">
        <f t="shared" si="5"/>
        <v>2018-09-03</v>
      </c>
    </row>
    <row r="386" spans="1:50" ht="15">
      <c r="A386" s="19" t="s">
        <v>4341</v>
      </c>
      <c r="B386" s="21" t="s">
        <v>4342</v>
      </c>
      <c r="C386" s="21" t="s">
        <v>842</v>
      </c>
      <c r="D386" s="19" t="s">
        <v>386</v>
      </c>
      <c r="E386" s="19" t="s">
        <v>529</v>
      </c>
      <c r="F386" s="19" t="s">
        <v>1684</v>
      </c>
      <c r="G386" s="19" t="s">
        <v>4343</v>
      </c>
      <c r="H386" s="19" t="s">
        <v>4344</v>
      </c>
      <c r="I386" s="19" t="s">
        <v>533</v>
      </c>
      <c r="J386" s="19"/>
      <c r="K386" s="19" t="s">
        <v>391</v>
      </c>
      <c r="L386" s="19" t="s">
        <v>4345</v>
      </c>
      <c r="M386" s="22" t="s">
        <v>874</v>
      </c>
      <c r="N386" s="22" t="s">
        <v>1202</v>
      </c>
      <c r="O386" s="19" t="s">
        <v>4346</v>
      </c>
      <c r="P386" s="19" t="s">
        <v>392</v>
      </c>
      <c r="Q386" s="19" t="s">
        <v>393</v>
      </c>
      <c r="R386" s="19" t="s">
        <v>571</v>
      </c>
      <c r="S386" s="19" t="s">
        <v>4347</v>
      </c>
      <c r="T386" s="19" t="s">
        <v>361</v>
      </c>
      <c r="U386" s="19" t="s">
        <v>4348</v>
      </c>
      <c r="V386" s="19" t="s">
        <v>396</v>
      </c>
      <c r="W386" s="19"/>
      <c r="X386" s="19"/>
      <c r="Y386" s="19" t="s">
        <v>4349</v>
      </c>
      <c r="Z386" s="19" t="s">
        <v>4350</v>
      </c>
      <c r="AA386" s="19" t="s">
        <v>375</v>
      </c>
      <c r="AB386" s="19" t="s">
        <v>4351</v>
      </c>
      <c r="AC386" s="19" t="s">
        <v>4352</v>
      </c>
      <c r="AD386" s="19" t="s">
        <v>4353</v>
      </c>
      <c r="AE386" s="19" t="s">
        <v>15</v>
      </c>
      <c r="AF386" s="19" t="s">
        <v>525</v>
      </c>
      <c r="AG386" s="19" t="s">
        <v>526</v>
      </c>
      <c r="AX386" s="19" t="str">
        <f t="shared" si="5"/>
        <v>2018-09-03</v>
      </c>
    </row>
    <row r="387" spans="1:50" ht="15">
      <c r="A387" s="19" t="s">
        <v>4354</v>
      </c>
      <c r="B387" s="21" t="s">
        <v>4355</v>
      </c>
      <c r="C387" s="21" t="s">
        <v>1683</v>
      </c>
      <c r="D387" s="19" t="s">
        <v>386</v>
      </c>
      <c r="E387" s="19" t="s">
        <v>361</v>
      </c>
      <c r="F387" s="19" t="s">
        <v>870</v>
      </c>
      <c r="G387" s="19" t="s">
        <v>4356</v>
      </c>
      <c r="H387" s="19" t="s">
        <v>4357</v>
      </c>
      <c r="I387" s="19" t="s">
        <v>997</v>
      </c>
      <c r="J387" s="19"/>
      <c r="K387" s="19" t="s">
        <v>424</v>
      </c>
      <c r="L387" s="19" t="s">
        <v>921</v>
      </c>
      <c r="M387" s="22" t="s">
        <v>23</v>
      </c>
      <c r="N387" s="22" t="s">
        <v>921</v>
      </c>
      <c r="O387" s="19"/>
      <c r="P387" s="19" t="s">
        <v>464</v>
      </c>
      <c r="Q387" s="19" t="s">
        <v>427</v>
      </c>
      <c r="R387" s="19" t="s">
        <v>370</v>
      </c>
      <c r="S387" s="19"/>
      <c r="T387" s="19"/>
      <c r="U387" s="19" t="s">
        <v>4358</v>
      </c>
      <c r="V387" s="19" t="s">
        <v>2121</v>
      </c>
      <c r="W387" s="19"/>
      <c r="X387" s="19"/>
      <c r="Y387" s="19" t="s">
        <v>4359</v>
      </c>
      <c r="Z387" s="19" t="s">
        <v>4360</v>
      </c>
      <c r="AA387" s="19" t="s">
        <v>430</v>
      </c>
      <c r="AB387" s="19" t="s">
        <v>4361</v>
      </c>
      <c r="AC387" s="19" t="s">
        <v>4362</v>
      </c>
      <c r="AD387" s="19" t="s">
        <v>4363</v>
      </c>
      <c r="AE387" s="19" t="s">
        <v>23</v>
      </c>
      <c r="AF387" s="19" t="s">
        <v>926</v>
      </c>
      <c r="AG387" s="19" t="s">
        <v>926</v>
      </c>
      <c r="AX387" s="19" t="str">
        <f t="shared" ref="AX387:AX450" si="6">TEXT(AD387,"YYYY-MM-DD")</f>
        <v>2018-09-03</v>
      </c>
    </row>
    <row r="388" spans="1:50" ht="15">
      <c r="A388" s="19" t="s">
        <v>4364</v>
      </c>
      <c r="B388" s="21" t="s">
        <v>4365</v>
      </c>
      <c r="C388" s="21" t="s">
        <v>583</v>
      </c>
      <c r="D388" s="19" t="s">
        <v>360</v>
      </c>
      <c r="E388" s="19" t="s">
        <v>361</v>
      </c>
      <c r="F388" s="19" t="s">
        <v>1239</v>
      </c>
      <c r="G388" s="19" t="s">
        <v>4366</v>
      </c>
      <c r="H388" s="19" t="s">
        <v>4367</v>
      </c>
      <c r="I388" s="19" t="s">
        <v>997</v>
      </c>
      <c r="J388" s="19"/>
      <c r="K388" s="19" t="s">
        <v>391</v>
      </c>
      <c r="L388" s="19" t="s">
        <v>4368</v>
      </c>
      <c r="M388" s="22" t="s">
        <v>13</v>
      </c>
      <c r="N388" s="22" t="s">
        <v>444</v>
      </c>
      <c r="O388" s="19"/>
      <c r="P388" s="19" t="s">
        <v>392</v>
      </c>
      <c r="Q388" s="19" t="s">
        <v>4369</v>
      </c>
      <c r="R388" s="19" t="s">
        <v>370</v>
      </c>
      <c r="S388" s="19" t="s">
        <v>4370</v>
      </c>
      <c r="T388" s="19" t="s">
        <v>361</v>
      </c>
      <c r="U388" s="19" t="s">
        <v>4371</v>
      </c>
      <c r="V388" s="19" t="s">
        <v>396</v>
      </c>
      <c r="W388" s="19"/>
      <c r="X388" s="19"/>
      <c r="Y388" s="19"/>
      <c r="Z388" s="19" t="s">
        <v>4372</v>
      </c>
      <c r="AA388" s="19" t="s">
        <v>375</v>
      </c>
      <c r="AB388" s="19" t="s">
        <v>4373</v>
      </c>
      <c r="AC388" s="19" t="s">
        <v>4374</v>
      </c>
      <c r="AD388" s="19" t="s">
        <v>4375</v>
      </c>
      <c r="AE388" s="19" t="s">
        <v>13</v>
      </c>
      <c r="AF388" s="19" t="s">
        <v>444</v>
      </c>
      <c r="AG388" s="19" t="s">
        <v>444</v>
      </c>
      <c r="AX388" s="19" t="str">
        <f t="shared" si="6"/>
        <v>2018-09-03</v>
      </c>
    </row>
    <row r="389" spans="1:50" ht="15">
      <c r="A389" s="19" t="s">
        <v>4376</v>
      </c>
      <c r="B389" s="21" t="s">
        <v>4377</v>
      </c>
      <c r="C389" s="21" t="s">
        <v>583</v>
      </c>
      <c r="D389" s="19" t="s">
        <v>360</v>
      </c>
      <c r="E389" s="19" t="s">
        <v>361</v>
      </c>
      <c r="F389" s="19" t="s">
        <v>1022</v>
      </c>
      <c r="G389" s="19" t="s">
        <v>1253</v>
      </c>
      <c r="H389" s="19" t="s">
        <v>1254</v>
      </c>
      <c r="I389" s="19" t="s">
        <v>2712</v>
      </c>
      <c r="J389" s="19"/>
      <c r="K389" s="19" t="s">
        <v>391</v>
      </c>
      <c r="L389" s="19" t="s">
        <v>3658</v>
      </c>
      <c r="M389" s="22" t="s">
        <v>700</v>
      </c>
      <c r="N389" s="22" t="s">
        <v>3649</v>
      </c>
      <c r="O389" s="19" t="s">
        <v>4378</v>
      </c>
      <c r="P389" s="19" t="s">
        <v>392</v>
      </c>
      <c r="Q389" s="19" t="s">
        <v>393</v>
      </c>
      <c r="R389" s="19" t="s">
        <v>571</v>
      </c>
      <c r="S389" s="19" t="s">
        <v>4379</v>
      </c>
      <c r="T389" s="19" t="s">
        <v>361</v>
      </c>
      <c r="U389" s="19" t="s">
        <v>1258</v>
      </c>
      <c r="V389" s="19" t="s">
        <v>1086</v>
      </c>
      <c r="W389" s="19"/>
      <c r="X389" s="19"/>
      <c r="Y389" s="19" t="s">
        <v>4380</v>
      </c>
      <c r="Z389" s="19" t="s">
        <v>4381</v>
      </c>
      <c r="AA389" s="19" t="s">
        <v>375</v>
      </c>
      <c r="AB389" s="19" t="s">
        <v>4382</v>
      </c>
      <c r="AC389" s="19" t="s">
        <v>1262</v>
      </c>
      <c r="AD389" s="19" t="s">
        <v>4383</v>
      </c>
      <c r="AE389" s="19" t="s">
        <v>25</v>
      </c>
      <c r="AF389" s="19" t="s">
        <v>3657</v>
      </c>
      <c r="AG389" s="19" t="s">
        <v>3658</v>
      </c>
      <c r="AX389" s="19" t="str">
        <f t="shared" si="6"/>
        <v>2018-09-03</v>
      </c>
    </row>
    <row r="390" spans="1:50" ht="15">
      <c r="A390" s="19" t="s">
        <v>4384</v>
      </c>
      <c r="B390" s="21" t="s">
        <v>4385</v>
      </c>
      <c r="C390" s="21" t="s">
        <v>842</v>
      </c>
      <c r="D390" s="19" t="s">
        <v>386</v>
      </c>
      <c r="E390" s="19" t="s">
        <v>529</v>
      </c>
      <c r="F390" s="19" t="s">
        <v>420</v>
      </c>
      <c r="G390" s="19" t="s">
        <v>4386</v>
      </c>
      <c r="H390" s="19" t="s">
        <v>4387</v>
      </c>
      <c r="I390" s="19" t="s">
        <v>1230</v>
      </c>
      <c r="J390" s="19"/>
      <c r="K390" s="19" t="s">
        <v>391</v>
      </c>
      <c r="L390" s="19" t="s">
        <v>4388</v>
      </c>
      <c r="M390" s="22" t="s">
        <v>536</v>
      </c>
      <c r="N390" s="22" t="s">
        <v>1850</v>
      </c>
      <c r="O390" s="19" t="s">
        <v>4389</v>
      </c>
      <c r="P390" s="19" t="s">
        <v>392</v>
      </c>
      <c r="Q390" s="19" t="s">
        <v>393</v>
      </c>
      <c r="R390" s="19" t="s">
        <v>571</v>
      </c>
      <c r="S390" s="19" t="s">
        <v>4390</v>
      </c>
      <c r="T390" s="19" t="s">
        <v>361</v>
      </c>
      <c r="U390" s="19" t="s">
        <v>4391</v>
      </c>
      <c r="V390" s="19" t="s">
        <v>760</v>
      </c>
      <c r="W390" s="19"/>
      <c r="X390" s="19"/>
      <c r="Y390" s="19" t="s">
        <v>4392</v>
      </c>
      <c r="Z390" s="19" t="s">
        <v>4393</v>
      </c>
      <c r="AA390" s="19" t="s">
        <v>375</v>
      </c>
      <c r="AB390" s="19" t="s">
        <v>4394</v>
      </c>
      <c r="AC390" s="19" t="s">
        <v>4395</v>
      </c>
      <c r="AD390" s="19" t="s">
        <v>4396</v>
      </c>
      <c r="AE390" s="19" t="s">
        <v>18</v>
      </c>
      <c r="AF390" s="19" t="s">
        <v>1640</v>
      </c>
      <c r="AG390" s="19" t="s">
        <v>1641</v>
      </c>
      <c r="AX390" s="19" t="str">
        <f t="shared" si="6"/>
        <v>2018-09-03</v>
      </c>
    </row>
    <row r="391" spans="1:50" ht="15">
      <c r="A391" s="19" t="s">
        <v>4397</v>
      </c>
      <c r="B391" s="21" t="s">
        <v>4398</v>
      </c>
      <c r="C391" s="21" t="s">
        <v>497</v>
      </c>
      <c r="D391" s="19" t="s">
        <v>386</v>
      </c>
      <c r="E391" s="19" t="s">
        <v>361</v>
      </c>
      <c r="F391" s="19" t="s">
        <v>666</v>
      </c>
      <c r="G391" s="19" t="s">
        <v>3205</v>
      </c>
      <c r="H391" s="19" t="s">
        <v>3206</v>
      </c>
      <c r="I391" s="19" t="s">
        <v>474</v>
      </c>
      <c r="J391" s="19"/>
      <c r="K391" s="19" t="s">
        <v>391</v>
      </c>
      <c r="L391" s="19" t="s">
        <v>390</v>
      </c>
      <c r="M391" s="22" t="s">
        <v>12</v>
      </c>
      <c r="N391" s="22" t="s">
        <v>390</v>
      </c>
      <c r="O391" s="19"/>
      <c r="P391" s="19" t="s">
        <v>392</v>
      </c>
      <c r="Q391" s="19" t="s">
        <v>427</v>
      </c>
      <c r="R391" s="19" t="s">
        <v>370</v>
      </c>
      <c r="S391" s="19" t="s">
        <v>4399</v>
      </c>
      <c r="T391" s="19" t="s">
        <v>361</v>
      </c>
      <c r="U391" s="19" t="s">
        <v>3208</v>
      </c>
      <c r="V391" s="19" t="s">
        <v>1086</v>
      </c>
      <c r="W391" s="19"/>
      <c r="X391" s="19"/>
      <c r="Y391" s="19"/>
      <c r="Z391" s="19" t="s">
        <v>4400</v>
      </c>
      <c r="AA391" s="19" t="s">
        <v>375</v>
      </c>
      <c r="AB391" s="19" t="s">
        <v>4401</v>
      </c>
      <c r="AC391" s="19" t="s">
        <v>4402</v>
      </c>
      <c r="AD391" s="19" t="s">
        <v>4403</v>
      </c>
      <c r="AE391" s="19" t="s">
        <v>12</v>
      </c>
      <c r="AF391" s="19" t="s">
        <v>401</v>
      </c>
      <c r="AG391" s="19" t="s">
        <v>401</v>
      </c>
      <c r="AX391" s="19" t="str">
        <f t="shared" si="6"/>
        <v>2018-09-03</v>
      </c>
    </row>
    <row r="392" spans="1:50" ht="15">
      <c r="A392" s="19" t="s">
        <v>4404</v>
      </c>
      <c r="B392" s="21" t="s">
        <v>4405</v>
      </c>
      <c r="C392" s="21" t="s">
        <v>612</v>
      </c>
      <c r="D392" s="19" t="s">
        <v>386</v>
      </c>
      <c r="E392" s="19" t="s">
        <v>361</v>
      </c>
      <c r="F392" s="19" t="s">
        <v>387</v>
      </c>
      <c r="G392" s="19" t="s">
        <v>2258</v>
      </c>
      <c r="H392" s="19" t="s">
        <v>2259</v>
      </c>
      <c r="I392" s="19" t="s">
        <v>997</v>
      </c>
      <c r="J392" s="19"/>
      <c r="K392" s="19" t="s">
        <v>391</v>
      </c>
      <c r="L392" s="19" t="s">
        <v>644</v>
      </c>
      <c r="M392" s="22" t="s">
        <v>13</v>
      </c>
      <c r="N392" s="22" t="s">
        <v>645</v>
      </c>
      <c r="O392" s="19"/>
      <c r="P392" s="19" t="s">
        <v>392</v>
      </c>
      <c r="Q392" s="19" t="s">
        <v>427</v>
      </c>
      <c r="R392" s="19" t="s">
        <v>370</v>
      </c>
      <c r="S392" s="19" t="s">
        <v>4406</v>
      </c>
      <c r="T392" s="19" t="s">
        <v>361</v>
      </c>
      <c r="U392" s="19" t="s">
        <v>2262</v>
      </c>
      <c r="V392" s="19" t="s">
        <v>2121</v>
      </c>
      <c r="W392" s="19"/>
      <c r="X392" s="19"/>
      <c r="Y392" s="19"/>
      <c r="Z392" s="19" t="s">
        <v>4407</v>
      </c>
      <c r="AA392" s="19" t="s">
        <v>375</v>
      </c>
      <c r="AB392" s="19" t="s">
        <v>4408</v>
      </c>
      <c r="AC392" s="19" t="s">
        <v>2265</v>
      </c>
      <c r="AD392" s="19" t="s">
        <v>4409</v>
      </c>
      <c r="AE392" s="19" t="s">
        <v>13</v>
      </c>
      <c r="AF392" s="19" t="s">
        <v>794</v>
      </c>
      <c r="AG392" s="19" t="s">
        <v>802</v>
      </c>
      <c r="AX392" s="19" t="str">
        <f t="shared" si="6"/>
        <v>2018-09-03</v>
      </c>
    </row>
    <row r="393" spans="1:50" ht="15">
      <c r="A393" s="19" t="s">
        <v>4410</v>
      </c>
      <c r="B393" s="21" t="s">
        <v>4411</v>
      </c>
      <c r="C393" s="21" t="s">
        <v>359</v>
      </c>
      <c r="D393" s="19" t="s">
        <v>360</v>
      </c>
      <c r="E393" s="19" t="s">
        <v>361</v>
      </c>
      <c r="F393" s="19" t="s">
        <v>1062</v>
      </c>
      <c r="G393" s="19" t="s">
        <v>2019</v>
      </c>
      <c r="H393" s="19" t="s">
        <v>2020</v>
      </c>
      <c r="I393" s="19" t="s">
        <v>997</v>
      </c>
      <c r="J393" s="19"/>
      <c r="K393" s="19" t="s">
        <v>391</v>
      </c>
      <c r="L393" s="19" t="s">
        <v>4412</v>
      </c>
      <c r="M393" s="22" t="s">
        <v>17</v>
      </c>
      <c r="N393" s="22" t="s">
        <v>4413</v>
      </c>
      <c r="O393" s="19" t="s">
        <v>4414</v>
      </c>
      <c r="P393" s="19" t="s">
        <v>392</v>
      </c>
      <c r="Q393" s="19" t="s">
        <v>1158</v>
      </c>
      <c r="R393" s="19" t="s">
        <v>370</v>
      </c>
      <c r="S393" s="19" t="s">
        <v>4415</v>
      </c>
      <c r="T393" s="19" t="s">
        <v>361</v>
      </c>
      <c r="U393" s="19" t="s">
        <v>2025</v>
      </c>
      <c r="V393" s="19" t="s">
        <v>760</v>
      </c>
      <c r="W393" s="19"/>
      <c r="X393" s="19"/>
      <c r="Y393" s="19"/>
      <c r="Z393" s="19" t="s">
        <v>4416</v>
      </c>
      <c r="AA393" s="19" t="s">
        <v>375</v>
      </c>
      <c r="AB393" s="19" t="s">
        <v>4417</v>
      </c>
      <c r="AC393" s="19" t="s">
        <v>2028</v>
      </c>
      <c r="AD393" s="19" t="s">
        <v>4418</v>
      </c>
      <c r="AE393" s="19" t="s">
        <v>17</v>
      </c>
      <c r="AF393" s="19" t="s">
        <v>4413</v>
      </c>
      <c r="AG393" s="19" t="s">
        <v>4413</v>
      </c>
      <c r="AX393" s="19" t="str">
        <f t="shared" si="6"/>
        <v>2018-09-03</v>
      </c>
    </row>
    <row r="394" spans="1:50" ht="15">
      <c r="A394" s="19" t="s">
        <v>4419</v>
      </c>
      <c r="B394" s="21" t="s">
        <v>4420</v>
      </c>
      <c r="C394" s="21" t="s">
        <v>583</v>
      </c>
      <c r="D394" s="19" t="s">
        <v>360</v>
      </c>
      <c r="E394" s="19" t="s">
        <v>361</v>
      </c>
      <c r="F394" s="19" t="s">
        <v>598</v>
      </c>
      <c r="G394" s="19" t="s">
        <v>831</v>
      </c>
      <c r="H394" s="19" t="s">
        <v>832</v>
      </c>
      <c r="I394" s="19" t="s">
        <v>423</v>
      </c>
      <c r="J394" s="19"/>
      <c r="K394" s="19" t="s">
        <v>391</v>
      </c>
      <c r="L394" s="19" t="s">
        <v>603</v>
      </c>
      <c r="M394" s="22" t="s">
        <v>603</v>
      </c>
      <c r="N394" s="22" t="s">
        <v>603</v>
      </c>
      <c r="O394" s="19" t="s">
        <v>4421</v>
      </c>
      <c r="P394" s="19" t="s">
        <v>392</v>
      </c>
      <c r="Q394" s="19" t="s">
        <v>447</v>
      </c>
      <c r="R394" s="19" t="s">
        <v>448</v>
      </c>
      <c r="S394" s="19"/>
      <c r="T394" s="19"/>
      <c r="U394" s="19" t="s">
        <v>835</v>
      </c>
      <c r="V394" s="19" t="s">
        <v>3109</v>
      </c>
      <c r="W394" s="19"/>
      <c r="X394" s="19"/>
      <c r="Y394" s="19"/>
      <c r="Z394" s="19" t="s">
        <v>4422</v>
      </c>
      <c r="AA394" s="19" t="s">
        <v>430</v>
      </c>
      <c r="AB394" s="19" t="s">
        <v>4423</v>
      </c>
      <c r="AC394" s="19" t="s">
        <v>4424</v>
      </c>
      <c r="AD394" s="19" t="s">
        <v>4425</v>
      </c>
      <c r="AE394" s="19" t="s">
        <v>20</v>
      </c>
      <c r="AF394" s="19" t="s">
        <v>603</v>
      </c>
      <c r="AG394" s="19" t="s">
        <v>603</v>
      </c>
      <c r="AX394" s="19" t="str">
        <f t="shared" si="6"/>
        <v>2018-09-03</v>
      </c>
    </row>
    <row r="395" spans="1:50" ht="15">
      <c r="A395" s="19" t="s">
        <v>4426</v>
      </c>
      <c r="B395" s="21" t="s">
        <v>4427</v>
      </c>
      <c r="C395" s="21" t="s">
        <v>597</v>
      </c>
      <c r="D395" s="19" t="s">
        <v>360</v>
      </c>
      <c r="E395" s="19" t="s">
        <v>361</v>
      </c>
      <c r="F395" s="19" t="s">
        <v>655</v>
      </c>
      <c r="G395" s="19" t="s">
        <v>3116</v>
      </c>
      <c r="H395" s="19" t="s">
        <v>3117</v>
      </c>
      <c r="I395" s="19"/>
      <c r="J395" s="19" t="s">
        <v>381</v>
      </c>
      <c r="K395" s="19" t="s">
        <v>601</v>
      </c>
      <c r="L395" s="19" t="s">
        <v>4428</v>
      </c>
      <c r="M395" s="22" t="s">
        <v>26</v>
      </c>
      <c r="N395" s="22" t="s">
        <v>556</v>
      </c>
      <c r="O395" s="19"/>
      <c r="P395" s="19"/>
      <c r="Q395" s="19"/>
      <c r="R395" s="19" t="s">
        <v>571</v>
      </c>
      <c r="S395" s="19"/>
      <c r="T395" s="19"/>
      <c r="U395" s="19" t="s">
        <v>3120</v>
      </c>
      <c r="V395" s="19" t="s">
        <v>1086</v>
      </c>
      <c r="W395" s="19"/>
      <c r="X395" s="19"/>
      <c r="Y395" s="19"/>
      <c r="Z395" s="19" t="s">
        <v>4429</v>
      </c>
      <c r="AA395" s="19" t="s">
        <v>375</v>
      </c>
      <c r="AB395" s="19" t="s">
        <v>4430</v>
      </c>
      <c r="AC395" s="19" t="s">
        <v>4431</v>
      </c>
      <c r="AD395" s="19" t="s">
        <v>4432</v>
      </c>
      <c r="AE395" s="19" t="s">
        <v>26</v>
      </c>
      <c r="AF395" s="19" t="s">
        <v>556</v>
      </c>
      <c r="AG395" s="19" t="s">
        <v>556</v>
      </c>
      <c r="AX395" s="19" t="str">
        <f t="shared" si="6"/>
        <v>2018-09-03</v>
      </c>
    </row>
    <row r="396" spans="1:50" ht="15">
      <c r="A396" s="19" t="s">
        <v>4433</v>
      </c>
      <c r="B396" s="21" t="s">
        <v>4434</v>
      </c>
      <c r="C396" s="21" t="s">
        <v>528</v>
      </c>
      <c r="D396" s="19" t="s">
        <v>360</v>
      </c>
      <c r="E396" s="19" t="s">
        <v>529</v>
      </c>
      <c r="F396" s="19" t="s">
        <v>1684</v>
      </c>
      <c r="G396" s="19" t="s">
        <v>4435</v>
      </c>
      <c r="H396" s="19" t="s">
        <v>4436</v>
      </c>
      <c r="I396" s="19" t="s">
        <v>461</v>
      </c>
      <c r="J396" s="19"/>
      <c r="K396" s="19" t="s">
        <v>391</v>
      </c>
      <c r="L396" s="19" t="s">
        <v>4437</v>
      </c>
      <c r="M396" s="22" t="s">
        <v>874</v>
      </c>
      <c r="N396" s="22" t="s">
        <v>1202</v>
      </c>
      <c r="O396" s="19"/>
      <c r="P396" s="19" t="s">
        <v>392</v>
      </c>
      <c r="Q396" s="19" t="s">
        <v>1158</v>
      </c>
      <c r="R396" s="19" t="s">
        <v>370</v>
      </c>
      <c r="S396" s="19" t="s">
        <v>4438</v>
      </c>
      <c r="T396" s="19" t="s">
        <v>361</v>
      </c>
      <c r="U396" s="19" t="s">
        <v>4439</v>
      </c>
      <c r="V396" s="19" t="s">
        <v>396</v>
      </c>
      <c r="W396" s="19"/>
      <c r="X396" s="19"/>
      <c r="Y396" s="19" t="s">
        <v>4440</v>
      </c>
      <c r="Z396" s="19" t="s">
        <v>4441</v>
      </c>
      <c r="AA396" s="19" t="s">
        <v>375</v>
      </c>
      <c r="AB396" s="19" t="s">
        <v>4442</v>
      </c>
      <c r="AC396" s="19" t="s">
        <v>4443</v>
      </c>
      <c r="AD396" s="19" t="s">
        <v>4444</v>
      </c>
      <c r="AE396" s="19" t="s">
        <v>12</v>
      </c>
      <c r="AF396" s="19" t="s">
        <v>860</v>
      </c>
      <c r="AG396" s="19" t="s">
        <v>860</v>
      </c>
      <c r="AX396" s="19" t="str">
        <f t="shared" si="6"/>
        <v>2018-09-03</v>
      </c>
    </row>
    <row r="397" spans="1:50" ht="15">
      <c r="A397" s="19" t="s">
        <v>4445</v>
      </c>
      <c r="B397" s="21" t="s">
        <v>4446</v>
      </c>
      <c r="C397" s="21" t="s">
        <v>612</v>
      </c>
      <c r="D397" s="19" t="s">
        <v>386</v>
      </c>
      <c r="E397" s="19" t="s">
        <v>361</v>
      </c>
      <c r="F397" s="19" t="s">
        <v>404</v>
      </c>
      <c r="G397" s="19" t="s">
        <v>4447</v>
      </c>
      <c r="H397" s="19" t="s">
        <v>4448</v>
      </c>
      <c r="I397" s="19" t="s">
        <v>997</v>
      </c>
      <c r="J397" s="19"/>
      <c r="K397" s="19" t="s">
        <v>601</v>
      </c>
      <c r="L397" s="19" t="s">
        <v>4449</v>
      </c>
      <c r="M397" s="22" t="s">
        <v>26</v>
      </c>
      <c r="N397" s="22" t="s">
        <v>556</v>
      </c>
      <c r="O397" s="19"/>
      <c r="P397" s="19"/>
      <c r="Q397" s="19" t="s">
        <v>4450</v>
      </c>
      <c r="R397" s="19" t="s">
        <v>571</v>
      </c>
      <c r="S397" s="19"/>
      <c r="T397" s="19"/>
      <c r="U397" s="19" t="s">
        <v>4451</v>
      </c>
      <c r="V397" s="19" t="s">
        <v>760</v>
      </c>
      <c r="W397" s="19"/>
      <c r="X397" s="19"/>
      <c r="Y397" s="19"/>
      <c r="Z397" s="19" t="s">
        <v>4452</v>
      </c>
      <c r="AA397" s="19" t="s">
        <v>375</v>
      </c>
      <c r="AB397" s="19" t="s">
        <v>4453</v>
      </c>
      <c r="AC397" s="19" t="s">
        <v>4454</v>
      </c>
      <c r="AD397" s="19" t="s">
        <v>4455</v>
      </c>
      <c r="AE397" s="19" t="s">
        <v>26</v>
      </c>
      <c r="AF397" s="19" t="s">
        <v>556</v>
      </c>
      <c r="AG397" s="19" t="s">
        <v>556</v>
      </c>
      <c r="AX397" s="19" t="str">
        <f t="shared" si="6"/>
        <v>2018-09-03</v>
      </c>
    </row>
    <row r="398" spans="1:50" ht="15">
      <c r="A398" s="19" t="s">
        <v>4456</v>
      </c>
      <c r="B398" s="21" t="s">
        <v>4457</v>
      </c>
      <c r="C398" s="21" t="s">
        <v>597</v>
      </c>
      <c r="D398" s="19" t="s">
        <v>360</v>
      </c>
      <c r="E398" s="19" t="s">
        <v>361</v>
      </c>
      <c r="F398" s="19" t="s">
        <v>641</v>
      </c>
      <c r="G398" s="19" t="s">
        <v>642</v>
      </c>
      <c r="H398" s="19" t="s">
        <v>643</v>
      </c>
      <c r="I398" s="19" t="s">
        <v>441</v>
      </c>
      <c r="J398" s="19" t="s">
        <v>381</v>
      </c>
      <c r="K398" s="19" t="s">
        <v>601</v>
      </c>
      <c r="L398" s="19" t="s">
        <v>3432</v>
      </c>
      <c r="M398" s="22" t="s">
        <v>603</v>
      </c>
      <c r="N398" s="22" t="s">
        <v>603</v>
      </c>
      <c r="O398" s="19" t="s">
        <v>3433</v>
      </c>
      <c r="P398" s="19"/>
      <c r="Q398" s="19" t="s">
        <v>447</v>
      </c>
      <c r="R398" s="19" t="s">
        <v>448</v>
      </c>
      <c r="S398" s="19"/>
      <c r="T398" s="19"/>
      <c r="U398" s="19" t="s">
        <v>648</v>
      </c>
      <c r="V398" s="19" t="s">
        <v>760</v>
      </c>
      <c r="W398" s="19"/>
      <c r="X398" s="19"/>
      <c r="Y398" s="19"/>
      <c r="Z398" s="19" t="s">
        <v>4458</v>
      </c>
      <c r="AA398" s="19" t="s">
        <v>375</v>
      </c>
      <c r="AB398" s="19" t="s">
        <v>4459</v>
      </c>
      <c r="AC398" s="19" t="s">
        <v>3436</v>
      </c>
      <c r="AD398" s="19" t="s">
        <v>4460</v>
      </c>
      <c r="AE398" s="19" t="s">
        <v>20</v>
      </c>
      <c r="AF398" s="19" t="s">
        <v>603</v>
      </c>
      <c r="AG398" s="19" t="s">
        <v>603</v>
      </c>
      <c r="AX398" s="19" t="str">
        <f t="shared" si="6"/>
        <v>2018-09-03</v>
      </c>
    </row>
    <row r="399" spans="1:50" ht="15">
      <c r="A399" s="19" t="s">
        <v>4461</v>
      </c>
      <c r="B399" s="21" t="s">
        <v>4462</v>
      </c>
      <c r="C399" s="21" t="s">
        <v>359</v>
      </c>
      <c r="D399" s="19" t="s">
        <v>360</v>
      </c>
      <c r="E399" s="19" t="s">
        <v>361</v>
      </c>
      <c r="F399" s="19" t="s">
        <v>906</v>
      </c>
      <c r="G399" s="19" t="s">
        <v>907</v>
      </c>
      <c r="H399" s="19" t="s">
        <v>908</v>
      </c>
      <c r="I399" s="19" t="s">
        <v>441</v>
      </c>
      <c r="J399" s="19"/>
      <c r="K399" s="19" t="s">
        <v>391</v>
      </c>
      <c r="L399" s="19" t="s">
        <v>4463</v>
      </c>
      <c r="M399" s="22" t="s">
        <v>874</v>
      </c>
      <c r="N399" s="22" t="s">
        <v>1202</v>
      </c>
      <c r="O399" s="19" t="s">
        <v>4464</v>
      </c>
      <c r="P399" s="19" t="s">
        <v>392</v>
      </c>
      <c r="Q399" s="19" t="s">
        <v>4465</v>
      </c>
      <c r="R399" s="19" t="s">
        <v>370</v>
      </c>
      <c r="S399" s="19" t="s">
        <v>4466</v>
      </c>
      <c r="T399" s="19" t="s">
        <v>361</v>
      </c>
      <c r="U399" s="19" t="s">
        <v>914</v>
      </c>
      <c r="V399" s="19" t="s">
        <v>396</v>
      </c>
      <c r="W399" s="19"/>
      <c r="X399" s="19"/>
      <c r="Y399" s="19"/>
      <c r="Z399" s="19" t="s">
        <v>4467</v>
      </c>
      <c r="AA399" s="19" t="s">
        <v>375</v>
      </c>
      <c r="AB399" s="19" t="s">
        <v>4468</v>
      </c>
      <c r="AC399" s="19" t="s">
        <v>4469</v>
      </c>
      <c r="AD399" s="19" t="s">
        <v>4470</v>
      </c>
      <c r="AE399" s="19" t="s">
        <v>25</v>
      </c>
      <c r="AF399" s="19" t="s">
        <v>455</v>
      </c>
      <c r="AG399" s="19" t="s">
        <v>455</v>
      </c>
      <c r="AX399" s="19" t="str">
        <f t="shared" si="6"/>
        <v>2018-09-03</v>
      </c>
    </row>
    <row r="400" spans="1:50" ht="15">
      <c r="A400" s="19" t="s">
        <v>4471</v>
      </c>
      <c r="B400" s="21" t="s">
        <v>4472</v>
      </c>
      <c r="C400" s="21" t="s">
        <v>1750</v>
      </c>
      <c r="D400" s="19" t="s">
        <v>1751</v>
      </c>
      <c r="E400" s="19" t="s">
        <v>361</v>
      </c>
      <c r="F400" s="19" t="s">
        <v>1140</v>
      </c>
      <c r="G400" s="19" t="s">
        <v>1141</v>
      </c>
      <c r="H400" s="19" t="s">
        <v>1142</v>
      </c>
      <c r="I400" s="19"/>
      <c r="J400" s="19" t="s">
        <v>381</v>
      </c>
      <c r="K400" s="19" t="s">
        <v>601</v>
      </c>
      <c r="L400" s="19" t="s">
        <v>603</v>
      </c>
      <c r="M400" s="22" t="s">
        <v>603</v>
      </c>
      <c r="N400" s="22" t="s">
        <v>603</v>
      </c>
      <c r="O400" s="19" t="s">
        <v>603</v>
      </c>
      <c r="P400" s="19"/>
      <c r="Q400" s="19" t="s">
        <v>1144</v>
      </c>
      <c r="R400" s="19" t="s">
        <v>448</v>
      </c>
      <c r="S400" s="19"/>
      <c r="T400" s="19"/>
      <c r="U400" s="19" t="s">
        <v>1146</v>
      </c>
      <c r="V400" s="19" t="s">
        <v>1086</v>
      </c>
      <c r="W400" s="19"/>
      <c r="X400" s="19"/>
      <c r="Y400" s="19" t="s">
        <v>4473</v>
      </c>
      <c r="Z400" s="19" t="s">
        <v>4474</v>
      </c>
      <c r="AA400" s="19" t="s">
        <v>375</v>
      </c>
      <c r="AB400" s="19" t="s">
        <v>4475</v>
      </c>
      <c r="AC400" s="19" t="s">
        <v>1150</v>
      </c>
      <c r="AD400" s="19" t="s">
        <v>4476</v>
      </c>
      <c r="AE400" s="19" t="s">
        <v>20</v>
      </c>
      <c r="AF400" s="19" t="s">
        <v>603</v>
      </c>
      <c r="AG400" s="19" t="s">
        <v>603</v>
      </c>
      <c r="AX400" s="19" t="str">
        <f t="shared" si="6"/>
        <v>2018-09-03</v>
      </c>
    </row>
    <row r="401" spans="1:50" ht="15">
      <c r="A401" s="19" t="s">
        <v>4477</v>
      </c>
      <c r="B401" s="21" t="s">
        <v>4478</v>
      </c>
      <c r="C401" s="21" t="s">
        <v>612</v>
      </c>
      <c r="D401" s="19" t="s">
        <v>386</v>
      </c>
      <c r="E401" s="19" t="s">
        <v>361</v>
      </c>
      <c r="F401" s="19" t="s">
        <v>530</v>
      </c>
      <c r="G401" s="19" t="s">
        <v>3414</v>
      </c>
      <c r="H401" s="19" t="s">
        <v>3415</v>
      </c>
      <c r="I401" s="19" t="s">
        <v>3892</v>
      </c>
      <c r="J401" s="19"/>
      <c r="K401" s="19" t="s">
        <v>534</v>
      </c>
      <c r="L401" s="19" t="s">
        <v>4479</v>
      </c>
      <c r="M401" s="22" t="s">
        <v>5</v>
      </c>
      <c r="N401" s="22" t="s">
        <v>4480</v>
      </c>
      <c r="O401" s="19" t="s">
        <v>4481</v>
      </c>
      <c r="P401" s="19" t="s">
        <v>539</v>
      </c>
      <c r="Q401" s="19" t="s">
        <v>393</v>
      </c>
      <c r="R401" s="19" t="s">
        <v>571</v>
      </c>
      <c r="S401" s="19" t="s">
        <v>4482</v>
      </c>
      <c r="T401" s="19" t="s">
        <v>361</v>
      </c>
      <c r="U401" s="19" t="s">
        <v>3419</v>
      </c>
      <c r="V401" s="19" t="s">
        <v>396</v>
      </c>
      <c r="W401" s="19"/>
      <c r="X401" s="19"/>
      <c r="Y401" s="19"/>
      <c r="Z401" s="19" t="s">
        <v>4483</v>
      </c>
      <c r="AA401" s="19" t="s">
        <v>375</v>
      </c>
      <c r="AB401" s="19" t="s">
        <v>4484</v>
      </c>
      <c r="AC401" s="19" t="s">
        <v>3934</v>
      </c>
      <c r="AD401" s="19" t="s">
        <v>4485</v>
      </c>
      <c r="AE401" s="19" t="s">
        <v>15</v>
      </c>
      <c r="AF401" s="19" t="s">
        <v>525</v>
      </c>
      <c r="AG401" s="19" t="s">
        <v>526</v>
      </c>
      <c r="AX401" s="19" t="str">
        <f t="shared" si="6"/>
        <v>2018-09-03</v>
      </c>
    </row>
    <row r="402" spans="1:50" ht="15">
      <c r="A402" s="19" t="s">
        <v>4486</v>
      </c>
      <c r="B402" s="21" t="s">
        <v>4487</v>
      </c>
      <c r="C402" s="21" t="s">
        <v>385</v>
      </c>
      <c r="D402" s="19" t="s">
        <v>386</v>
      </c>
      <c r="E402" s="19" t="s">
        <v>361</v>
      </c>
      <c r="F402" s="19" t="s">
        <v>420</v>
      </c>
      <c r="G402" s="19" t="s">
        <v>4141</v>
      </c>
      <c r="H402" s="19" t="s">
        <v>4142</v>
      </c>
      <c r="I402" s="19" t="s">
        <v>441</v>
      </c>
      <c r="J402" s="19"/>
      <c r="K402" s="19" t="s">
        <v>391</v>
      </c>
      <c r="L402" s="19" t="s">
        <v>4488</v>
      </c>
      <c r="M402" s="22" t="s">
        <v>820</v>
      </c>
      <c r="N402" s="22" t="s">
        <v>821</v>
      </c>
      <c r="O402" s="19"/>
      <c r="P402" s="19" t="s">
        <v>392</v>
      </c>
      <c r="Q402" s="19" t="s">
        <v>393</v>
      </c>
      <c r="R402" s="19" t="s">
        <v>571</v>
      </c>
      <c r="S402" s="19" t="s">
        <v>4489</v>
      </c>
      <c r="T402" s="19" t="s">
        <v>361</v>
      </c>
      <c r="U402" s="19" t="s">
        <v>4145</v>
      </c>
      <c r="V402" s="19" t="s">
        <v>760</v>
      </c>
      <c r="W402" s="19"/>
      <c r="X402" s="19"/>
      <c r="Y402" s="19"/>
      <c r="Z402" s="19" t="s">
        <v>4490</v>
      </c>
      <c r="AA402" s="19" t="s">
        <v>375</v>
      </c>
      <c r="AB402" s="19" t="s">
        <v>4491</v>
      </c>
      <c r="AC402" s="19" t="s">
        <v>4148</v>
      </c>
      <c r="AD402" s="19" t="s">
        <v>4492</v>
      </c>
      <c r="AE402" s="19" t="s">
        <v>23</v>
      </c>
      <c r="AF402" s="19" t="s">
        <v>766</v>
      </c>
      <c r="AG402" s="19" t="s">
        <v>766</v>
      </c>
      <c r="AX402" s="19" t="str">
        <f t="shared" si="6"/>
        <v>2018-09-03</v>
      </c>
    </row>
    <row r="403" spans="1:50" ht="15">
      <c r="A403" s="19" t="s">
        <v>4493</v>
      </c>
      <c r="B403" s="21" t="s">
        <v>4494</v>
      </c>
      <c r="C403" s="21" t="s">
        <v>597</v>
      </c>
      <c r="D403" s="19" t="s">
        <v>360</v>
      </c>
      <c r="E403" s="19" t="s">
        <v>361</v>
      </c>
      <c r="F403" s="19" t="s">
        <v>420</v>
      </c>
      <c r="G403" s="19" t="s">
        <v>1492</v>
      </c>
      <c r="H403" s="19" t="s">
        <v>1493</v>
      </c>
      <c r="I403" s="19"/>
      <c r="J403" s="19" t="s">
        <v>365</v>
      </c>
      <c r="K403" s="19" t="s">
        <v>601</v>
      </c>
      <c r="L403" s="19" t="s">
        <v>4495</v>
      </c>
      <c r="M403" s="22" t="s">
        <v>603</v>
      </c>
      <c r="N403" s="22" t="s">
        <v>603</v>
      </c>
      <c r="O403" s="19" t="s">
        <v>4496</v>
      </c>
      <c r="P403" s="19"/>
      <c r="Q403" s="19" t="s">
        <v>447</v>
      </c>
      <c r="R403" s="19" t="s">
        <v>448</v>
      </c>
      <c r="S403" s="19"/>
      <c r="T403" s="19"/>
      <c r="U403" s="19" t="s">
        <v>1495</v>
      </c>
      <c r="V403" s="19" t="s">
        <v>760</v>
      </c>
      <c r="W403" s="19"/>
      <c r="X403" s="19"/>
      <c r="Y403" s="19" t="s">
        <v>2868</v>
      </c>
      <c r="Z403" s="19" t="s">
        <v>4497</v>
      </c>
      <c r="AA403" s="19" t="s">
        <v>375</v>
      </c>
      <c r="AB403" s="19" t="s">
        <v>4498</v>
      </c>
      <c r="AC403" s="19" t="s">
        <v>2871</v>
      </c>
      <c r="AD403" s="19" t="s">
        <v>4499</v>
      </c>
      <c r="AE403" s="19" t="s">
        <v>20</v>
      </c>
      <c r="AF403" s="19" t="s">
        <v>603</v>
      </c>
      <c r="AG403" s="19" t="s">
        <v>603</v>
      </c>
      <c r="AX403" s="19" t="str">
        <f t="shared" si="6"/>
        <v>2018-09-03</v>
      </c>
    </row>
    <row r="404" spans="1:50" ht="15">
      <c r="A404" s="19" t="s">
        <v>4500</v>
      </c>
      <c r="B404" s="21" t="s">
        <v>4501</v>
      </c>
      <c r="C404" s="21" t="s">
        <v>497</v>
      </c>
      <c r="D404" s="19" t="s">
        <v>386</v>
      </c>
      <c r="E404" s="19" t="s">
        <v>361</v>
      </c>
      <c r="F404" s="19" t="s">
        <v>906</v>
      </c>
      <c r="G404" s="19" t="s">
        <v>4502</v>
      </c>
      <c r="H404" s="19" t="s">
        <v>4503</v>
      </c>
      <c r="I404" s="19" t="s">
        <v>997</v>
      </c>
      <c r="J404" s="19"/>
      <c r="K404" s="19" t="s">
        <v>534</v>
      </c>
      <c r="L404" s="19" t="s">
        <v>4504</v>
      </c>
      <c r="M404" s="22" t="s">
        <v>536</v>
      </c>
      <c r="N404" s="22" t="s">
        <v>4240</v>
      </c>
      <c r="O404" s="19" t="s">
        <v>4505</v>
      </c>
      <c r="P404" s="19" t="s">
        <v>539</v>
      </c>
      <c r="Q404" s="19" t="s">
        <v>3596</v>
      </c>
      <c r="R404" s="19" t="s">
        <v>448</v>
      </c>
      <c r="S404" s="19" t="s">
        <v>4506</v>
      </c>
      <c r="T404" s="19" t="s">
        <v>361</v>
      </c>
      <c r="U404" s="19" t="s">
        <v>4507</v>
      </c>
      <c r="V404" s="19" t="s">
        <v>396</v>
      </c>
      <c r="W404" s="19"/>
      <c r="X404" s="19"/>
      <c r="Y404" s="19" t="s">
        <v>4508</v>
      </c>
      <c r="Z404" s="19" t="s">
        <v>4509</v>
      </c>
      <c r="AA404" s="19" t="s">
        <v>375</v>
      </c>
      <c r="AB404" s="19" t="s">
        <v>4510</v>
      </c>
      <c r="AC404" s="19" t="s">
        <v>4511</v>
      </c>
      <c r="AD404" s="19" t="s">
        <v>4512</v>
      </c>
      <c r="AE404" s="19" t="s">
        <v>18</v>
      </c>
      <c r="AF404" s="19" t="s">
        <v>546</v>
      </c>
      <c r="AG404" s="19" t="s">
        <v>547</v>
      </c>
      <c r="AX404" s="19" t="str">
        <f t="shared" si="6"/>
        <v>2018-09-03</v>
      </c>
    </row>
    <row r="405" spans="1:50" ht="15">
      <c r="A405" s="19" t="s">
        <v>4513</v>
      </c>
      <c r="B405" s="21" t="s">
        <v>4514</v>
      </c>
      <c r="C405" s="21" t="s">
        <v>385</v>
      </c>
      <c r="D405" s="19" t="s">
        <v>386</v>
      </c>
      <c r="E405" s="19" t="s">
        <v>361</v>
      </c>
      <c r="F405" s="19" t="s">
        <v>362</v>
      </c>
      <c r="G405" s="19" t="s">
        <v>363</v>
      </c>
      <c r="H405" s="19" t="s">
        <v>364</v>
      </c>
      <c r="I405" s="19"/>
      <c r="J405" s="19" t="s">
        <v>365</v>
      </c>
      <c r="K405" s="19" t="s">
        <v>366</v>
      </c>
      <c r="L405" s="19" t="s">
        <v>4515</v>
      </c>
      <c r="M405" s="22" t="s">
        <v>19</v>
      </c>
      <c r="N405" s="22" t="s">
        <v>368</v>
      </c>
      <c r="O405" s="19"/>
      <c r="P405" s="19" t="s">
        <v>369</v>
      </c>
      <c r="Q405" s="19"/>
      <c r="R405" s="19" t="s">
        <v>370</v>
      </c>
      <c r="S405" s="19" t="s">
        <v>4516</v>
      </c>
      <c r="T405" s="19" t="s">
        <v>361</v>
      </c>
      <c r="U405" s="19" t="s">
        <v>372</v>
      </c>
      <c r="V405" s="19"/>
      <c r="W405" s="19"/>
      <c r="X405" s="19"/>
      <c r="Y405" s="19" t="s">
        <v>4517</v>
      </c>
      <c r="Z405" s="19" t="s">
        <v>4518</v>
      </c>
      <c r="AA405" s="19" t="s">
        <v>375</v>
      </c>
      <c r="AB405" s="19" t="s">
        <v>4519</v>
      </c>
      <c r="AC405" s="19" t="s">
        <v>4520</v>
      </c>
      <c r="AD405" s="19" t="s">
        <v>3043</v>
      </c>
      <c r="AE405" s="19" t="s">
        <v>19</v>
      </c>
      <c r="AF405" s="19" t="s">
        <v>368</v>
      </c>
      <c r="AG405" s="19" t="s">
        <v>368</v>
      </c>
      <c r="AX405" s="19" t="str">
        <f t="shared" si="6"/>
        <v>2018-09-03</v>
      </c>
    </row>
    <row r="406" spans="1:50" ht="15">
      <c r="A406" s="19" t="s">
        <v>4521</v>
      </c>
      <c r="B406" s="21" t="s">
        <v>4522</v>
      </c>
      <c r="C406" s="21" t="s">
        <v>497</v>
      </c>
      <c r="D406" s="19" t="s">
        <v>386</v>
      </c>
      <c r="E406" s="19" t="s">
        <v>361</v>
      </c>
      <c r="F406" s="19" t="s">
        <v>552</v>
      </c>
      <c r="G406" s="19" t="s">
        <v>1894</v>
      </c>
      <c r="H406" s="19" t="s">
        <v>1799</v>
      </c>
      <c r="I406" s="19" t="s">
        <v>997</v>
      </c>
      <c r="J406" s="19"/>
      <c r="K406" s="19" t="s">
        <v>424</v>
      </c>
      <c r="L406" s="19" t="s">
        <v>4523</v>
      </c>
      <c r="M406" s="22" t="s">
        <v>26</v>
      </c>
      <c r="N406" s="22" t="s">
        <v>556</v>
      </c>
      <c r="O406" s="19"/>
      <c r="P406" s="19" t="s">
        <v>464</v>
      </c>
      <c r="Q406" s="19" t="s">
        <v>427</v>
      </c>
      <c r="R406" s="19" t="s">
        <v>571</v>
      </c>
      <c r="S406" s="19"/>
      <c r="T406" s="19"/>
      <c r="U406" s="19" t="s">
        <v>1896</v>
      </c>
      <c r="V406" s="19" t="s">
        <v>2121</v>
      </c>
      <c r="W406" s="19"/>
      <c r="X406" s="19"/>
      <c r="Y406" s="19"/>
      <c r="Z406" s="19" t="s">
        <v>4524</v>
      </c>
      <c r="AA406" s="19" t="s">
        <v>430</v>
      </c>
      <c r="AB406" s="19" t="s">
        <v>4525</v>
      </c>
      <c r="AC406" s="19" t="s">
        <v>1900</v>
      </c>
      <c r="AD406" s="19" t="s">
        <v>4526</v>
      </c>
      <c r="AE406" s="19" t="s">
        <v>26</v>
      </c>
      <c r="AF406" s="19" t="s">
        <v>556</v>
      </c>
      <c r="AG406" s="19" t="s">
        <v>556</v>
      </c>
      <c r="AX406" s="19" t="str">
        <f t="shared" si="6"/>
        <v>2018-09-03</v>
      </c>
    </row>
    <row r="407" spans="1:50" ht="15">
      <c r="A407" s="19" t="s">
        <v>4527</v>
      </c>
      <c r="B407" s="21" t="s">
        <v>4528</v>
      </c>
      <c r="C407" s="21" t="s">
        <v>359</v>
      </c>
      <c r="D407" s="19" t="s">
        <v>360</v>
      </c>
      <c r="E407" s="19" t="s">
        <v>361</v>
      </c>
      <c r="F407" s="19" t="s">
        <v>870</v>
      </c>
      <c r="G407" s="19" t="s">
        <v>4529</v>
      </c>
      <c r="H407" s="19" t="s">
        <v>4530</v>
      </c>
      <c r="I407" s="19" t="s">
        <v>997</v>
      </c>
      <c r="J407" s="19"/>
      <c r="K407" s="19" t="s">
        <v>534</v>
      </c>
      <c r="L407" s="19" t="s">
        <v>556</v>
      </c>
      <c r="M407" s="22" t="s">
        <v>26</v>
      </c>
      <c r="N407" s="22" t="s">
        <v>556</v>
      </c>
      <c r="O407" s="19"/>
      <c r="P407" s="19" t="s">
        <v>539</v>
      </c>
      <c r="Q407" s="19" t="s">
        <v>1320</v>
      </c>
      <c r="R407" s="19" t="s">
        <v>448</v>
      </c>
      <c r="S407" s="19" t="s">
        <v>4531</v>
      </c>
      <c r="T407" s="19" t="s">
        <v>361</v>
      </c>
      <c r="U407" s="19" t="s">
        <v>4532</v>
      </c>
      <c r="V407" s="19" t="s">
        <v>396</v>
      </c>
      <c r="W407" s="19"/>
      <c r="X407" s="19"/>
      <c r="Y407" s="19" t="s">
        <v>4533</v>
      </c>
      <c r="Z407" s="19" t="s">
        <v>4534</v>
      </c>
      <c r="AA407" s="19" t="s">
        <v>375</v>
      </c>
      <c r="AB407" s="19" t="s">
        <v>4535</v>
      </c>
      <c r="AC407" s="19" t="s">
        <v>4536</v>
      </c>
      <c r="AD407" s="19" t="s">
        <v>4537</v>
      </c>
      <c r="AE407" s="19" t="s">
        <v>26</v>
      </c>
      <c r="AF407" s="19" t="s">
        <v>556</v>
      </c>
      <c r="AG407" s="19" t="s">
        <v>556</v>
      </c>
      <c r="AX407" s="19" t="str">
        <f t="shared" si="6"/>
        <v>2018-09-03</v>
      </c>
    </row>
    <row r="408" spans="1:50" ht="15">
      <c r="A408" s="19" t="s">
        <v>4538</v>
      </c>
      <c r="B408" s="21" t="s">
        <v>4539</v>
      </c>
      <c r="C408" s="21" t="s">
        <v>597</v>
      </c>
      <c r="D408" s="19" t="s">
        <v>360</v>
      </c>
      <c r="E408" s="19" t="s">
        <v>361</v>
      </c>
      <c r="F408" s="19" t="s">
        <v>1006</v>
      </c>
      <c r="G408" s="19" t="s">
        <v>1839</v>
      </c>
      <c r="H408" s="19" t="s">
        <v>1840</v>
      </c>
      <c r="I408" s="19"/>
      <c r="J408" s="19" t="s">
        <v>365</v>
      </c>
      <c r="K408" s="19" t="s">
        <v>601</v>
      </c>
      <c r="L408" s="19" t="s">
        <v>4540</v>
      </c>
      <c r="M408" s="22" t="s">
        <v>19</v>
      </c>
      <c r="N408" s="22" t="s">
        <v>368</v>
      </c>
      <c r="O408" s="19" t="s">
        <v>4541</v>
      </c>
      <c r="P408" s="19"/>
      <c r="Q408" s="19" t="s">
        <v>1041</v>
      </c>
      <c r="R408" s="19" t="s">
        <v>370</v>
      </c>
      <c r="S408" s="19"/>
      <c r="T408" s="19"/>
      <c r="U408" s="19" t="s">
        <v>1842</v>
      </c>
      <c r="V408" s="19" t="s">
        <v>1086</v>
      </c>
      <c r="W408" s="19"/>
      <c r="X408" s="19"/>
      <c r="Y408" s="19"/>
      <c r="Z408" s="19" t="s">
        <v>4542</v>
      </c>
      <c r="AA408" s="19" t="s">
        <v>375</v>
      </c>
      <c r="AB408" s="19" t="s">
        <v>4543</v>
      </c>
      <c r="AC408" s="19" t="s">
        <v>1846</v>
      </c>
      <c r="AD408" s="19" t="s">
        <v>4544</v>
      </c>
      <c r="AE408" s="19" t="s">
        <v>19</v>
      </c>
      <c r="AF408" s="19" t="s">
        <v>368</v>
      </c>
      <c r="AG408" s="19" t="s">
        <v>368</v>
      </c>
      <c r="AX408" s="19" t="str">
        <f t="shared" si="6"/>
        <v>2018-09-03</v>
      </c>
    </row>
    <row r="409" spans="1:50" ht="15">
      <c r="A409" s="19" t="s">
        <v>265</v>
      </c>
      <c r="B409" s="21" t="s">
        <v>4545</v>
      </c>
      <c r="C409" s="21" t="s">
        <v>385</v>
      </c>
      <c r="D409" s="19" t="s">
        <v>386</v>
      </c>
      <c r="E409" s="19" t="s">
        <v>361</v>
      </c>
      <c r="F409" s="19" t="s">
        <v>498</v>
      </c>
      <c r="G409" s="19" t="s">
        <v>4546</v>
      </c>
      <c r="H409" s="19" t="s">
        <v>4547</v>
      </c>
      <c r="I409" s="19" t="s">
        <v>423</v>
      </c>
      <c r="J409" s="19"/>
      <c r="K409" s="19" t="s">
        <v>391</v>
      </c>
      <c r="L409" s="19" t="s">
        <v>4548</v>
      </c>
      <c r="M409" s="22" t="s">
        <v>11</v>
      </c>
      <c r="N409" s="22" t="s">
        <v>771</v>
      </c>
      <c r="O409" s="19" t="s">
        <v>4549</v>
      </c>
      <c r="P409" s="19" t="s">
        <v>392</v>
      </c>
      <c r="Q409" s="19" t="s">
        <v>393</v>
      </c>
      <c r="R409" s="19" t="s">
        <v>370</v>
      </c>
      <c r="S409" s="19" t="s">
        <v>4550</v>
      </c>
      <c r="T409" s="19" t="s">
        <v>361</v>
      </c>
      <c r="U409" s="19" t="s">
        <v>4551</v>
      </c>
      <c r="V409" s="19" t="s">
        <v>2121</v>
      </c>
      <c r="W409" s="19"/>
      <c r="X409" s="19"/>
      <c r="Y409" s="19"/>
      <c r="Z409" s="19" t="s">
        <v>4552</v>
      </c>
      <c r="AA409" s="19" t="s">
        <v>375</v>
      </c>
      <c r="AB409" s="19" t="s">
        <v>4553</v>
      </c>
      <c r="AC409" s="19" t="s">
        <v>4554</v>
      </c>
      <c r="AD409" s="19" t="s">
        <v>4555</v>
      </c>
      <c r="AE409" s="19" t="s">
        <v>11</v>
      </c>
      <c r="AF409" s="19" t="s">
        <v>517</v>
      </c>
      <c r="AG409" s="19" t="s">
        <v>2141</v>
      </c>
      <c r="AX409" s="19" t="str">
        <f t="shared" si="6"/>
        <v>2018-09-03</v>
      </c>
    </row>
    <row r="410" spans="1:50" ht="15">
      <c r="A410" s="19" t="s">
        <v>4556</v>
      </c>
      <c r="B410" s="21" t="s">
        <v>4557</v>
      </c>
      <c r="C410" s="21" t="s">
        <v>497</v>
      </c>
      <c r="D410" s="19" t="s">
        <v>386</v>
      </c>
      <c r="E410" s="19" t="s">
        <v>361</v>
      </c>
      <c r="F410" s="19" t="s">
        <v>2530</v>
      </c>
      <c r="G410" s="19" t="s">
        <v>2670</v>
      </c>
      <c r="H410" s="19" t="s">
        <v>2671</v>
      </c>
      <c r="I410" s="19" t="s">
        <v>997</v>
      </c>
      <c r="J410" s="19"/>
      <c r="K410" s="19" t="s">
        <v>391</v>
      </c>
      <c r="L410" s="19" t="s">
        <v>4558</v>
      </c>
      <c r="M410" s="22" t="s">
        <v>13</v>
      </c>
      <c r="N410" s="22" t="s">
        <v>794</v>
      </c>
      <c r="O410" s="19"/>
      <c r="P410" s="19" t="s">
        <v>392</v>
      </c>
      <c r="Q410" s="19" t="s">
        <v>4559</v>
      </c>
      <c r="R410" s="19" t="s">
        <v>370</v>
      </c>
      <c r="S410" s="19" t="s">
        <v>4560</v>
      </c>
      <c r="T410" s="19" t="s">
        <v>361</v>
      </c>
      <c r="U410" s="19" t="s">
        <v>2675</v>
      </c>
      <c r="V410" s="19" t="s">
        <v>396</v>
      </c>
      <c r="W410" s="19"/>
      <c r="X410" s="19"/>
      <c r="Y410" s="19" t="s">
        <v>2676</v>
      </c>
      <c r="Z410" s="19" t="s">
        <v>4561</v>
      </c>
      <c r="AA410" s="19" t="s">
        <v>375</v>
      </c>
      <c r="AB410" s="19" t="s">
        <v>4562</v>
      </c>
      <c r="AC410" s="19" t="s">
        <v>4563</v>
      </c>
      <c r="AD410" s="19" t="s">
        <v>4564</v>
      </c>
      <c r="AE410" s="19" t="s">
        <v>13</v>
      </c>
      <c r="AF410" s="19" t="s">
        <v>444</v>
      </c>
      <c r="AG410" s="19" t="s">
        <v>444</v>
      </c>
      <c r="AX410" s="19" t="str">
        <f t="shared" si="6"/>
        <v>2018-09-03</v>
      </c>
    </row>
    <row r="411" spans="1:50" ht="15">
      <c r="A411" s="19" t="s">
        <v>4565</v>
      </c>
      <c r="B411" s="21" t="s">
        <v>4566</v>
      </c>
      <c r="C411" s="21" t="s">
        <v>597</v>
      </c>
      <c r="D411" s="19" t="s">
        <v>360</v>
      </c>
      <c r="E411" s="19" t="s">
        <v>361</v>
      </c>
      <c r="F411" s="19" t="s">
        <v>1684</v>
      </c>
      <c r="G411" s="19" t="s">
        <v>4567</v>
      </c>
      <c r="H411" s="19" t="s">
        <v>4568</v>
      </c>
      <c r="I411" s="19" t="s">
        <v>997</v>
      </c>
      <c r="J411" s="19"/>
      <c r="K411" s="19" t="s">
        <v>601</v>
      </c>
      <c r="L411" s="19" t="s">
        <v>556</v>
      </c>
      <c r="M411" s="22" t="s">
        <v>26</v>
      </c>
      <c r="N411" s="22" t="s">
        <v>556</v>
      </c>
      <c r="O411" s="19"/>
      <c r="P411" s="19"/>
      <c r="Q411" s="19" t="s">
        <v>393</v>
      </c>
      <c r="R411" s="19" t="s">
        <v>571</v>
      </c>
      <c r="S411" s="19"/>
      <c r="T411" s="19"/>
      <c r="U411" s="19" t="s">
        <v>4569</v>
      </c>
      <c r="V411" s="19" t="s">
        <v>760</v>
      </c>
      <c r="W411" s="19"/>
      <c r="X411" s="19"/>
      <c r="Y411" s="19"/>
      <c r="Z411" s="19" t="s">
        <v>4570</v>
      </c>
      <c r="AA411" s="19" t="s">
        <v>375</v>
      </c>
      <c r="AB411" s="19" t="s">
        <v>4571</v>
      </c>
      <c r="AC411" s="19" t="s">
        <v>4572</v>
      </c>
      <c r="AD411" s="19" t="s">
        <v>4573</v>
      </c>
      <c r="AE411" s="19" t="s">
        <v>26</v>
      </c>
      <c r="AF411" s="19" t="s">
        <v>556</v>
      </c>
      <c r="AG411" s="19" t="s">
        <v>556</v>
      </c>
      <c r="AX411" s="19" t="str">
        <f t="shared" si="6"/>
        <v>2018-09-03</v>
      </c>
    </row>
    <row r="412" spans="1:50" ht="15">
      <c r="A412" s="19" t="s">
        <v>4574</v>
      </c>
      <c r="B412" s="21" t="s">
        <v>4575</v>
      </c>
      <c r="C412" s="21" t="s">
        <v>842</v>
      </c>
      <c r="D412" s="19" t="s">
        <v>386</v>
      </c>
      <c r="E412" s="19" t="s">
        <v>529</v>
      </c>
      <c r="F412" s="19" t="s">
        <v>530</v>
      </c>
      <c r="G412" s="19" t="s">
        <v>1187</v>
      </c>
      <c r="H412" s="19" t="s">
        <v>1188</v>
      </c>
      <c r="I412" s="19" t="s">
        <v>2575</v>
      </c>
      <c r="J412" s="19"/>
      <c r="K412" s="19" t="s">
        <v>391</v>
      </c>
      <c r="L412" s="19" t="s">
        <v>556</v>
      </c>
      <c r="M412" s="22" t="s">
        <v>26</v>
      </c>
      <c r="N412" s="22" t="s">
        <v>556</v>
      </c>
      <c r="O412" s="19" t="s">
        <v>4576</v>
      </c>
      <c r="P412" s="19" t="s">
        <v>392</v>
      </c>
      <c r="Q412" s="19" t="s">
        <v>393</v>
      </c>
      <c r="R412" s="19" t="s">
        <v>571</v>
      </c>
      <c r="S412" s="19" t="s">
        <v>4577</v>
      </c>
      <c r="T412" s="19" t="s">
        <v>361</v>
      </c>
      <c r="U412" s="19" t="s">
        <v>1191</v>
      </c>
      <c r="V412" s="19" t="s">
        <v>1086</v>
      </c>
      <c r="W412" s="19"/>
      <c r="X412" s="19"/>
      <c r="Y412" s="19" t="s">
        <v>4101</v>
      </c>
      <c r="Z412" s="19" t="s">
        <v>4578</v>
      </c>
      <c r="AA412" s="19" t="s">
        <v>375</v>
      </c>
      <c r="AB412" s="19" t="s">
        <v>4579</v>
      </c>
      <c r="AC412" s="19" t="s">
        <v>1195</v>
      </c>
      <c r="AD412" s="19" t="s">
        <v>4580</v>
      </c>
      <c r="AE412" s="19" t="s">
        <v>26</v>
      </c>
      <c r="AF412" s="19" t="s">
        <v>556</v>
      </c>
      <c r="AG412" s="19" t="s">
        <v>556</v>
      </c>
      <c r="AX412" s="19" t="str">
        <f t="shared" si="6"/>
        <v>2018-09-03</v>
      </c>
    </row>
    <row r="413" spans="1:50" ht="15">
      <c r="A413" s="19" t="s">
        <v>2858</v>
      </c>
      <c r="B413" s="21" t="s">
        <v>789</v>
      </c>
      <c r="C413" s="21" t="s">
        <v>385</v>
      </c>
      <c r="D413" s="19" t="s">
        <v>386</v>
      </c>
      <c r="E413" s="19" t="s">
        <v>361</v>
      </c>
      <c r="F413" s="19" t="s">
        <v>790</v>
      </c>
      <c r="G413" s="19" t="s">
        <v>791</v>
      </c>
      <c r="H413" s="19" t="s">
        <v>792</v>
      </c>
      <c r="I413" s="19" t="s">
        <v>997</v>
      </c>
      <c r="J413" s="19"/>
      <c r="K413" s="19" t="s">
        <v>391</v>
      </c>
      <c r="L413" s="19" t="s">
        <v>2859</v>
      </c>
      <c r="M413" s="22" t="s">
        <v>23</v>
      </c>
      <c r="N413" s="22" t="s">
        <v>684</v>
      </c>
      <c r="O413" s="19"/>
      <c r="P413" s="19" t="s">
        <v>392</v>
      </c>
      <c r="Q413" s="19" t="s">
        <v>447</v>
      </c>
      <c r="R413" s="19" t="s">
        <v>571</v>
      </c>
      <c r="S413" s="19" t="s">
        <v>4581</v>
      </c>
      <c r="T413" s="19" t="s">
        <v>361</v>
      </c>
      <c r="U413" s="19" t="s">
        <v>797</v>
      </c>
      <c r="V413" s="19" t="s">
        <v>396</v>
      </c>
      <c r="W413" s="19"/>
      <c r="X413" s="19"/>
      <c r="Y413" s="19"/>
      <c r="Z413" s="19" t="s">
        <v>2860</v>
      </c>
      <c r="AA413" s="19" t="s">
        <v>375</v>
      </c>
      <c r="AB413" s="19" t="s">
        <v>2861</v>
      </c>
      <c r="AC413" s="19" t="s">
        <v>2862</v>
      </c>
      <c r="AD413" s="19" t="s">
        <v>4582</v>
      </c>
      <c r="AE413" s="19" t="s">
        <v>23</v>
      </c>
      <c r="AF413" s="19" t="s">
        <v>766</v>
      </c>
      <c r="AG413" s="19" t="s">
        <v>766</v>
      </c>
      <c r="AX413" s="19" t="str">
        <f t="shared" si="6"/>
        <v>2018-09-03</v>
      </c>
    </row>
    <row r="414" spans="1:50" ht="15">
      <c r="A414" s="19" t="s">
        <v>4583</v>
      </c>
      <c r="B414" s="21" t="s">
        <v>4584</v>
      </c>
      <c r="C414" s="21" t="s">
        <v>583</v>
      </c>
      <c r="D414" s="19" t="s">
        <v>360</v>
      </c>
      <c r="E414" s="19" t="s">
        <v>361</v>
      </c>
      <c r="F414" s="19" t="s">
        <v>1022</v>
      </c>
      <c r="G414" s="19" t="s">
        <v>4585</v>
      </c>
      <c r="H414" s="19" t="s">
        <v>4586</v>
      </c>
      <c r="I414" s="19" t="s">
        <v>4587</v>
      </c>
      <c r="J414" s="19"/>
      <c r="K414" s="19" t="s">
        <v>391</v>
      </c>
      <c r="L414" s="19" t="s">
        <v>4588</v>
      </c>
      <c r="M414" s="22" t="s">
        <v>26</v>
      </c>
      <c r="N414" s="22" t="s">
        <v>556</v>
      </c>
      <c r="O414" s="19" t="s">
        <v>4589</v>
      </c>
      <c r="P414" s="19" t="s">
        <v>392</v>
      </c>
      <c r="Q414" s="19" t="s">
        <v>1041</v>
      </c>
      <c r="R414" s="19" t="s">
        <v>370</v>
      </c>
      <c r="S414" s="19" t="s">
        <v>4590</v>
      </c>
      <c r="T414" s="19" t="s">
        <v>361</v>
      </c>
      <c r="U414" s="19" t="s">
        <v>4591</v>
      </c>
      <c r="V414" s="19" t="s">
        <v>396</v>
      </c>
      <c r="W414" s="19"/>
      <c r="X414" s="19"/>
      <c r="Y414" s="19"/>
      <c r="Z414" s="19" t="s">
        <v>4592</v>
      </c>
      <c r="AA414" s="19" t="s">
        <v>375</v>
      </c>
      <c r="AB414" s="19" t="s">
        <v>4593</v>
      </c>
      <c r="AC414" s="19" t="s">
        <v>4594</v>
      </c>
      <c r="AD414" s="19" t="s">
        <v>4595</v>
      </c>
      <c r="AE414" s="19" t="s">
        <v>26</v>
      </c>
      <c r="AF414" s="19" t="s">
        <v>556</v>
      </c>
      <c r="AG414" s="19" t="s">
        <v>556</v>
      </c>
      <c r="AX414" s="19" t="str">
        <f t="shared" si="6"/>
        <v>2018-09-03</v>
      </c>
    </row>
    <row r="415" spans="1:50" ht="15">
      <c r="A415" s="19" t="s">
        <v>4596</v>
      </c>
      <c r="B415" s="21" t="s">
        <v>4597</v>
      </c>
      <c r="C415" s="21" t="s">
        <v>528</v>
      </c>
      <c r="D415" s="19" t="s">
        <v>360</v>
      </c>
      <c r="E415" s="19" t="s">
        <v>529</v>
      </c>
      <c r="F415" s="19" t="s">
        <v>629</v>
      </c>
      <c r="G415" s="19" t="s">
        <v>4598</v>
      </c>
      <c r="H415" s="19" t="s">
        <v>4599</v>
      </c>
      <c r="I415" s="19"/>
      <c r="J415" s="19"/>
      <c r="K415" s="19" t="s">
        <v>424</v>
      </c>
      <c r="L415" s="19" t="s">
        <v>390</v>
      </c>
      <c r="M415" s="22" t="s">
        <v>12</v>
      </c>
      <c r="N415" s="22" t="s">
        <v>390</v>
      </c>
      <c r="O415" s="19"/>
      <c r="P415" s="19" t="s">
        <v>426</v>
      </c>
      <c r="Q415" s="19" t="s">
        <v>427</v>
      </c>
      <c r="R415" s="19" t="s">
        <v>370</v>
      </c>
      <c r="S415" s="19"/>
      <c r="T415" s="19"/>
      <c r="U415" s="19" t="s">
        <v>4600</v>
      </c>
      <c r="V415" s="19" t="s">
        <v>760</v>
      </c>
      <c r="W415" s="19"/>
      <c r="X415" s="19"/>
      <c r="Y415" s="19" t="s">
        <v>4601</v>
      </c>
      <c r="Z415" s="19" t="s">
        <v>4602</v>
      </c>
      <c r="AA415" s="19" t="s">
        <v>430</v>
      </c>
      <c r="AB415" s="19" t="s">
        <v>4603</v>
      </c>
      <c r="AC415" s="19" t="s">
        <v>4604</v>
      </c>
      <c r="AD415" s="19" t="s">
        <v>4605</v>
      </c>
      <c r="AE415" s="19" t="s">
        <v>12</v>
      </c>
      <c r="AF415" s="19" t="s">
        <v>401</v>
      </c>
      <c r="AG415" s="19" t="s">
        <v>401</v>
      </c>
      <c r="AX415" s="19" t="str">
        <f t="shared" si="6"/>
        <v>2018-09-04</v>
      </c>
    </row>
    <row r="416" spans="1:50" ht="15">
      <c r="A416" s="19" t="s">
        <v>4606</v>
      </c>
      <c r="B416" s="21" t="s">
        <v>4607</v>
      </c>
      <c r="C416" s="21" t="s">
        <v>583</v>
      </c>
      <c r="D416" s="19" t="s">
        <v>360</v>
      </c>
      <c r="E416" s="19" t="s">
        <v>361</v>
      </c>
      <c r="F416" s="19" t="s">
        <v>387</v>
      </c>
      <c r="G416" s="19" t="s">
        <v>4608</v>
      </c>
      <c r="H416" s="19" t="s">
        <v>4609</v>
      </c>
      <c r="I416" s="19" t="s">
        <v>997</v>
      </c>
      <c r="J416" s="19"/>
      <c r="K416" s="19" t="s">
        <v>391</v>
      </c>
      <c r="L416" s="19" t="s">
        <v>4610</v>
      </c>
      <c r="M416" s="22" t="s">
        <v>13</v>
      </c>
      <c r="N416" s="22" t="s">
        <v>444</v>
      </c>
      <c r="O416" s="19"/>
      <c r="P416" s="19" t="s">
        <v>392</v>
      </c>
      <c r="Q416" s="19" t="s">
        <v>1158</v>
      </c>
      <c r="R416" s="19" t="s">
        <v>571</v>
      </c>
      <c r="S416" s="19" t="s">
        <v>4611</v>
      </c>
      <c r="T416" s="19" t="s">
        <v>361</v>
      </c>
      <c r="U416" s="19" t="s">
        <v>4612</v>
      </c>
      <c r="V416" s="19" t="s">
        <v>396</v>
      </c>
      <c r="W416" s="19"/>
      <c r="X416" s="19"/>
      <c r="Y416" s="19"/>
      <c r="Z416" s="19" t="s">
        <v>4613</v>
      </c>
      <c r="AA416" s="19" t="s">
        <v>375</v>
      </c>
      <c r="AB416" s="19" t="s">
        <v>4614</v>
      </c>
      <c r="AC416" s="19" t="s">
        <v>4615</v>
      </c>
      <c r="AD416" s="19" t="s">
        <v>4616</v>
      </c>
      <c r="AE416" s="19" t="s">
        <v>9</v>
      </c>
      <c r="AF416" s="19" t="s">
        <v>578</v>
      </c>
      <c r="AG416" s="19" t="s">
        <v>4617</v>
      </c>
      <c r="AX416" s="19" t="str">
        <f t="shared" si="6"/>
        <v>2018-09-04</v>
      </c>
    </row>
    <row r="417" spans="1:50" ht="15">
      <c r="A417" s="19" t="s">
        <v>4618</v>
      </c>
      <c r="B417" s="21" t="s">
        <v>4619</v>
      </c>
      <c r="C417" s="21" t="s">
        <v>583</v>
      </c>
      <c r="D417" s="19" t="s">
        <v>360</v>
      </c>
      <c r="E417" s="19" t="s">
        <v>361</v>
      </c>
      <c r="F417" s="19" t="s">
        <v>981</v>
      </c>
      <c r="G417" s="19" t="s">
        <v>4620</v>
      </c>
      <c r="H417" s="19" t="s">
        <v>4621</v>
      </c>
      <c r="I417" s="19" t="s">
        <v>423</v>
      </c>
      <c r="J417" s="19"/>
      <c r="K417" s="19" t="s">
        <v>391</v>
      </c>
      <c r="L417" s="19" t="s">
        <v>4622</v>
      </c>
      <c r="M417" s="22" t="s">
        <v>820</v>
      </c>
      <c r="N417" s="22" t="s">
        <v>821</v>
      </c>
      <c r="O417" s="19"/>
      <c r="P417" s="19" t="s">
        <v>392</v>
      </c>
      <c r="Q417" s="19" t="s">
        <v>393</v>
      </c>
      <c r="R417" s="19" t="s">
        <v>370</v>
      </c>
      <c r="S417" s="19" t="s">
        <v>4623</v>
      </c>
      <c r="T417" s="19" t="s">
        <v>361</v>
      </c>
      <c r="U417" s="19" t="s">
        <v>4624</v>
      </c>
      <c r="V417" s="19" t="s">
        <v>1086</v>
      </c>
      <c r="W417" s="19"/>
      <c r="X417" s="19"/>
      <c r="Y417" s="19" t="s">
        <v>4625</v>
      </c>
      <c r="Z417" s="19" t="s">
        <v>4626</v>
      </c>
      <c r="AA417" s="19" t="s">
        <v>375</v>
      </c>
      <c r="AB417" s="19" t="s">
        <v>4627</v>
      </c>
      <c r="AC417" s="19" t="s">
        <v>4628</v>
      </c>
      <c r="AD417" s="19" t="s">
        <v>4629</v>
      </c>
      <c r="AE417" s="19" t="s">
        <v>14</v>
      </c>
      <c r="AF417" s="19" t="s">
        <v>693</v>
      </c>
      <c r="AG417" s="19" t="s">
        <v>693</v>
      </c>
      <c r="AX417" s="19" t="str">
        <f t="shared" si="6"/>
        <v>2018-09-04</v>
      </c>
    </row>
    <row r="418" spans="1:50" ht="15">
      <c r="A418" s="19" t="s">
        <v>4630</v>
      </c>
      <c r="B418" s="21" t="s">
        <v>4631</v>
      </c>
      <c r="C418" s="21" t="s">
        <v>359</v>
      </c>
      <c r="D418" s="19" t="s">
        <v>360</v>
      </c>
      <c r="E418" s="19" t="s">
        <v>361</v>
      </c>
      <c r="F418" s="19" t="s">
        <v>680</v>
      </c>
      <c r="G418" s="19" t="s">
        <v>3564</v>
      </c>
      <c r="H418" s="19" t="s">
        <v>3565</v>
      </c>
      <c r="I418" s="19" t="s">
        <v>997</v>
      </c>
      <c r="J418" s="19"/>
      <c r="K418" s="19" t="s">
        <v>391</v>
      </c>
      <c r="L418" s="19" t="s">
        <v>4632</v>
      </c>
      <c r="M418" s="22" t="s">
        <v>820</v>
      </c>
      <c r="N418" s="22" t="s">
        <v>821</v>
      </c>
      <c r="O418" s="19" t="s">
        <v>391</v>
      </c>
      <c r="P418" s="19" t="s">
        <v>392</v>
      </c>
      <c r="Q418" s="19" t="s">
        <v>393</v>
      </c>
      <c r="R418" s="19" t="s">
        <v>370</v>
      </c>
      <c r="S418" s="19" t="s">
        <v>4633</v>
      </c>
      <c r="T418" s="19" t="s">
        <v>361</v>
      </c>
      <c r="U418" s="19" t="s">
        <v>3569</v>
      </c>
      <c r="V418" s="19" t="s">
        <v>760</v>
      </c>
      <c r="W418" s="19"/>
      <c r="X418" s="19"/>
      <c r="Y418" s="19"/>
      <c r="Z418" s="19" t="s">
        <v>4634</v>
      </c>
      <c r="AA418" s="19" t="s">
        <v>375</v>
      </c>
      <c r="AB418" s="19" t="s">
        <v>4635</v>
      </c>
      <c r="AC418" s="19" t="s">
        <v>3572</v>
      </c>
      <c r="AD418" s="19" t="s">
        <v>4636</v>
      </c>
      <c r="AE418" s="19" t="s">
        <v>14</v>
      </c>
      <c r="AF418" s="19" t="s">
        <v>693</v>
      </c>
      <c r="AG418" s="19" t="s">
        <v>693</v>
      </c>
      <c r="AX418" s="19" t="str">
        <f t="shared" si="6"/>
        <v>2018-09-04</v>
      </c>
    </row>
    <row r="419" spans="1:50" ht="15">
      <c r="A419" s="19" t="s">
        <v>4637</v>
      </c>
      <c r="B419" s="21" t="s">
        <v>4638</v>
      </c>
      <c r="C419" s="21" t="s">
        <v>1479</v>
      </c>
      <c r="D419" s="19" t="s">
        <v>360</v>
      </c>
      <c r="E419" s="19" t="s">
        <v>529</v>
      </c>
      <c r="F419" s="19" t="s">
        <v>530</v>
      </c>
      <c r="G419" s="19" t="s">
        <v>1602</v>
      </c>
      <c r="H419" s="19" t="s">
        <v>1603</v>
      </c>
      <c r="I419" s="19" t="s">
        <v>1230</v>
      </c>
      <c r="J419" s="19"/>
      <c r="K419" s="19" t="s">
        <v>391</v>
      </c>
      <c r="L419" s="19" t="s">
        <v>4639</v>
      </c>
      <c r="M419" s="22" t="s">
        <v>26</v>
      </c>
      <c r="N419" s="22" t="s">
        <v>556</v>
      </c>
      <c r="O419" s="19"/>
      <c r="P419" s="19" t="s">
        <v>392</v>
      </c>
      <c r="Q419" s="19" t="s">
        <v>1041</v>
      </c>
      <c r="R419" s="19" t="s">
        <v>571</v>
      </c>
      <c r="S419" s="19" t="s">
        <v>4640</v>
      </c>
      <c r="T419" s="19" t="s">
        <v>361</v>
      </c>
      <c r="U419" s="19" t="s">
        <v>1606</v>
      </c>
      <c r="V419" s="19" t="s">
        <v>1086</v>
      </c>
      <c r="W419" s="19"/>
      <c r="X419" s="19"/>
      <c r="Y419" s="19"/>
      <c r="Z419" s="19" t="s">
        <v>4641</v>
      </c>
      <c r="AA419" s="19" t="s">
        <v>375</v>
      </c>
      <c r="AB419" s="19" t="s">
        <v>4642</v>
      </c>
      <c r="AC419" s="19" t="s">
        <v>1609</v>
      </c>
      <c r="AD419" s="19" t="s">
        <v>4643</v>
      </c>
      <c r="AE419" s="19" t="s">
        <v>26</v>
      </c>
      <c r="AF419" s="19" t="s">
        <v>556</v>
      </c>
      <c r="AG419" s="19" t="s">
        <v>556</v>
      </c>
      <c r="AX419" s="19" t="str">
        <f t="shared" si="6"/>
        <v>2018-09-04</v>
      </c>
    </row>
    <row r="420" spans="1:50" ht="15">
      <c r="A420" s="19" t="s">
        <v>4644</v>
      </c>
      <c r="B420" s="21" t="s">
        <v>4645</v>
      </c>
      <c r="C420" s="21" t="s">
        <v>583</v>
      </c>
      <c r="D420" s="19" t="s">
        <v>360</v>
      </c>
      <c r="E420" s="19" t="s">
        <v>361</v>
      </c>
      <c r="F420" s="19" t="s">
        <v>981</v>
      </c>
      <c r="G420" s="19" t="s">
        <v>4646</v>
      </c>
      <c r="H420" s="19" t="s">
        <v>4647</v>
      </c>
      <c r="I420" s="19"/>
      <c r="J420" s="19"/>
      <c r="K420" s="19" t="s">
        <v>391</v>
      </c>
      <c r="L420" s="19" t="s">
        <v>390</v>
      </c>
      <c r="M420" s="22" t="s">
        <v>12</v>
      </c>
      <c r="N420" s="22" t="s">
        <v>390</v>
      </c>
      <c r="O420" s="19"/>
      <c r="P420" s="19" t="s">
        <v>392</v>
      </c>
      <c r="Q420" s="19" t="s">
        <v>393</v>
      </c>
      <c r="R420" s="19" t="s">
        <v>370</v>
      </c>
      <c r="S420" s="19" t="s">
        <v>4648</v>
      </c>
      <c r="T420" s="19" t="s">
        <v>361</v>
      </c>
      <c r="U420" s="19" t="s">
        <v>4649</v>
      </c>
      <c r="V420" s="19" t="s">
        <v>396</v>
      </c>
      <c r="W420" s="19"/>
      <c r="X420" s="19"/>
      <c r="Y420" s="19"/>
      <c r="Z420" s="19" t="s">
        <v>4650</v>
      </c>
      <c r="AA420" s="19" t="s">
        <v>375</v>
      </c>
      <c r="AB420" s="19" t="s">
        <v>4651</v>
      </c>
      <c r="AC420" s="19" t="s">
        <v>4652</v>
      </c>
      <c r="AD420" s="19" t="s">
        <v>4653</v>
      </c>
      <c r="AE420" s="19" t="s">
        <v>12</v>
      </c>
      <c r="AF420" s="19" t="s">
        <v>401</v>
      </c>
      <c r="AG420" s="19" t="s">
        <v>401</v>
      </c>
      <c r="AX420" s="19" t="str">
        <f t="shared" si="6"/>
        <v>2018-09-04</v>
      </c>
    </row>
    <row r="421" spans="1:50" ht="15">
      <c r="A421" s="19" t="s">
        <v>4654</v>
      </c>
      <c r="B421" s="21" t="s">
        <v>4655</v>
      </c>
      <c r="C421" s="21" t="s">
        <v>437</v>
      </c>
      <c r="D421" s="19" t="s">
        <v>360</v>
      </c>
      <c r="E421" s="19" t="s">
        <v>361</v>
      </c>
      <c r="F421" s="19" t="s">
        <v>404</v>
      </c>
      <c r="G421" s="19" t="s">
        <v>2340</v>
      </c>
      <c r="H421" s="19" t="s">
        <v>2341</v>
      </c>
      <c r="I421" s="19"/>
      <c r="J421" s="19" t="s">
        <v>365</v>
      </c>
      <c r="K421" s="19" t="s">
        <v>366</v>
      </c>
      <c r="L421" s="19" t="s">
        <v>390</v>
      </c>
      <c r="M421" s="22" t="s">
        <v>12</v>
      </c>
      <c r="N421" s="22" t="s">
        <v>390</v>
      </c>
      <c r="O421" s="19" t="s">
        <v>4656</v>
      </c>
      <c r="P421" s="19" t="s">
        <v>369</v>
      </c>
      <c r="Q421" s="19" t="s">
        <v>1041</v>
      </c>
      <c r="R421" s="19" t="s">
        <v>370</v>
      </c>
      <c r="S421" s="19" t="s">
        <v>4657</v>
      </c>
      <c r="T421" s="19" t="s">
        <v>361</v>
      </c>
      <c r="U421" s="19" t="s">
        <v>2344</v>
      </c>
      <c r="V421" s="19"/>
      <c r="W421" s="19"/>
      <c r="X421" s="19"/>
      <c r="Y421" s="19" t="s">
        <v>4658</v>
      </c>
      <c r="Z421" s="19" t="s">
        <v>4659</v>
      </c>
      <c r="AA421" s="19" t="s">
        <v>375</v>
      </c>
      <c r="AB421" s="19" t="s">
        <v>4660</v>
      </c>
      <c r="AC421" s="19" t="s">
        <v>2348</v>
      </c>
      <c r="AD421" s="19" t="s">
        <v>4660</v>
      </c>
      <c r="AE421" s="19" t="s">
        <v>12</v>
      </c>
      <c r="AF421" s="19" t="s">
        <v>401</v>
      </c>
      <c r="AG421" s="19" t="s">
        <v>401</v>
      </c>
      <c r="AX421" s="19" t="str">
        <f t="shared" si="6"/>
        <v>2018-09-04</v>
      </c>
    </row>
    <row r="422" spans="1:50" ht="15">
      <c r="A422" s="19" t="s">
        <v>4661</v>
      </c>
      <c r="B422" s="21" t="s">
        <v>4662</v>
      </c>
      <c r="C422" s="21" t="s">
        <v>583</v>
      </c>
      <c r="D422" s="19" t="s">
        <v>360</v>
      </c>
      <c r="E422" s="19" t="s">
        <v>361</v>
      </c>
      <c r="F422" s="19" t="s">
        <v>655</v>
      </c>
      <c r="G422" s="19" t="s">
        <v>3293</v>
      </c>
      <c r="H422" s="19" t="s">
        <v>3294</v>
      </c>
      <c r="I422" s="19" t="s">
        <v>427</v>
      </c>
      <c r="J422" s="19"/>
      <c r="K422" s="19" t="s">
        <v>424</v>
      </c>
      <c r="L422" s="19" t="s">
        <v>4663</v>
      </c>
      <c r="M422" s="22" t="s">
        <v>26</v>
      </c>
      <c r="N422" s="22" t="s">
        <v>556</v>
      </c>
      <c r="O422" s="19"/>
      <c r="P422" s="19" t="s">
        <v>426</v>
      </c>
      <c r="Q422" s="19" t="s">
        <v>427</v>
      </c>
      <c r="R422" s="19" t="s">
        <v>448</v>
      </c>
      <c r="S422" s="19"/>
      <c r="T422" s="19"/>
      <c r="U422" s="19" t="s">
        <v>3296</v>
      </c>
      <c r="V422" s="19" t="s">
        <v>1086</v>
      </c>
      <c r="W422" s="19"/>
      <c r="X422" s="19"/>
      <c r="Y422" s="19" t="s">
        <v>4664</v>
      </c>
      <c r="Z422" s="19" t="s">
        <v>4665</v>
      </c>
      <c r="AA422" s="19" t="s">
        <v>430</v>
      </c>
      <c r="AB422" s="19" t="s">
        <v>4666</v>
      </c>
      <c r="AC422" s="19" t="s">
        <v>4667</v>
      </c>
      <c r="AD422" s="19" t="s">
        <v>4668</v>
      </c>
      <c r="AE422" s="19" t="s">
        <v>8</v>
      </c>
      <c r="AF422" s="19" t="s">
        <v>1034</v>
      </c>
      <c r="AG422" s="19" t="s">
        <v>1035</v>
      </c>
      <c r="AX422" s="19" t="str">
        <f t="shared" si="6"/>
        <v>2018-09-04</v>
      </c>
    </row>
    <row r="423" spans="1:50" ht="15">
      <c r="A423" s="19" t="s">
        <v>4669</v>
      </c>
      <c r="B423" s="21" t="s">
        <v>4670</v>
      </c>
      <c r="C423" s="21" t="s">
        <v>583</v>
      </c>
      <c r="D423" s="19" t="s">
        <v>360</v>
      </c>
      <c r="E423" s="19" t="s">
        <v>361</v>
      </c>
      <c r="F423" s="19" t="s">
        <v>1022</v>
      </c>
      <c r="G423" s="19" t="s">
        <v>1023</v>
      </c>
      <c r="H423" s="19" t="s">
        <v>1024</v>
      </c>
      <c r="I423" s="19" t="s">
        <v>997</v>
      </c>
      <c r="J423" s="19"/>
      <c r="K423" s="19" t="s">
        <v>391</v>
      </c>
      <c r="L423" s="19" t="s">
        <v>4671</v>
      </c>
      <c r="M423" s="22" t="s">
        <v>26</v>
      </c>
      <c r="N423" s="22" t="s">
        <v>556</v>
      </c>
      <c r="O423" s="19"/>
      <c r="P423" s="19" t="s">
        <v>392</v>
      </c>
      <c r="Q423" s="19" t="s">
        <v>393</v>
      </c>
      <c r="R423" s="19" t="s">
        <v>571</v>
      </c>
      <c r="S423" s="19" t="s">
        <v>4672</v>
      </c>
      <c r="T423" s="19" t="s">
        <v>361</v>
      </c>
      <c r="U423" s="19" t="s">
        <v>1029</v>
      </c>
      <c r="V423" s="19" t="s">
        <v>396</v>
      </c>
      <c r="W423" s="19"/>
      <c r="X423" s="19"/>
      <c r="Y423" s="19"/>
      <c r="Z423" s="19" t="s">
        <v>4673</v>
      </c>
      <c r="AA423" s="19" t="s">
        <v>375</v>
      </c>
      <c r="AB423" s="19" t="s">
        <v>4674</v>
      </c>
      <c r="AC423" s="19" t="s">
        <v>4675</v>
      </c>
      <c r="AD423" s="19" t="s">
        <v>4676</v>
      </c>
      <c r="AE423" s="19" t="s">
        <v>26</v>
      </c>
      <c r="AF423" s="19" t="s">
        <v>556</v>
      </c>
      <c r="AG423" s="19" t="s">
        <v>556</v>
      </c>
      <c r="AX423" s="19" t="str">
        <f t="shared" si="6"/>
        <v>2018-09-04</v>
      </c>
    </row>
    <row r="424" spans="1:50" ht="15">
      <c r="A424" s="19" t="s">
        <v>4677</v>
      </c>
      <c r="B424" s="21" t="s">
        <v>4678</v>
      </c>
      <c r="C424" s="21" t="s">
        <v>2700</v>
      </c>
      <c r="D424" s="19" t="s">
        <v>360</v>
      </c>
      <c r="E424" s="19" t="s">
        <v>361</v>
      </c>
      <c r="F424" s="19" t="s">
        <v>552</v>
      </c>
      <c r="G424" s="19" t="s">
        <v>1883</v>
      </c>
      <c r="H424" s="19" t="s">
        <v>1884</v>
      </c>
      <c r="I424" s="19"/>
      <c r="J424" s="19" t="s">
        <v>365</v>
      </c>
      <c r="K424" s="19" t="s">
        <v>601</v>
      </c>
      <c r="L424" s="19" t="s">
        <v>3145</v>
      </c>
      <c r="M424" s="22" t="s">
        <v>603</v>
      </c>
      <c r="N424" s="22" t="s">
        <v>603</v>
      </c>
      <c r="O424" s="19"/>
      <c r="P424" s="19"/>
      <c r="Q424" s="19" t="s">
        <v>447</v>
      </c>
      <c r="R424" s="19" t="s">
        <v>370</v>
      </c>
      <c r="S424" s="19"/>
      <c r="T424" s="19"/>
      <c r="U424" s="19" t="s">
        <v>1887</v>
      </c>
      <c r="V424" s="19" t="s">
        <v>1086</v>
      </c>
      <c r="W424" s="19"/>
      <c r="X424" s="19"/>
      <c r="Y424" s="19" t="s">
        <v>3146</v>
      </c>
      <c r="Z424" s="19" t="s">
        <v>4679</v>
      </c>
      <c r="AA424" s="19" t="s">
        <v>375</v>
      </c>
      <c r="AB424" s="19" t="s">
        <v>4680</v>
      </c>
      <c r="AC424" s="19" t="s">
        <v>3149</v>
      </c>
      <c r="AD424" s="19" t="s">
        <v>4681</v>
      </c>
      <c r="AE424" s="19" t="s">
        <v>20</v>
      </c>
      <c r="AF424" s="19" t="s">
        <v>3150</v>
      </c>
      <c r="AG424" s="19" t="s">
        <v>3150</v>
      </c>
      <c r="AX424" s="19" t="str">
        <f t="shared" si="6"/>
        <v>2018-09-04</v>
      </c>
    </row>
    <row r="425" spans="1:50" ht="15">
      <c r="A425" s="19" t="s">
        <v>4682</v>
      </c>
      <c r="B425" s="21" t="s">
        <v>4683</v>
      </c>
      <c r="C425" s="21" t="s">
        <v>842</v>
      </c>
      <c r="D425" s="19" t="s">
        <v>386</v>
      </c>
      <c r="E425" s="19" t="s">
        <v>529</v>
      </c>
      <c r="F425" s="19" t="s">
        <v>790</v>
      </c>
      <c r="G425" s="19" t="s">
        <v>791</v>
      </c>
      <c r="H425" s="19" t="s">
        <v>792</v>
      </c>
      <c r="I425" s="19" t="s">
        <v>4684</v>
      </c>
      <c r="J425" s="19"/>
      <c r="K425" s="19" t="s">
        <v>391</v>
      </c>
      <c r="L425" s="19" t="s">
        <v>4685</v>
      </c>
      <c r="M425" s="22" t="s">
        <v>12</v>
      </c>
      <c r="N425" s="22" t="s">
        <v>390</v>
      </c>
      <c r="O425" s="19"/>
      <c r="P425" s="19" t="s">
        <v>392</v>
      </c>
      <c r="Q425" s="19" t="s">
        <v>795</v>
      </c>
      <c r="R425" s="19" t="s">
        <v>370</v>
      </c>
      <c r="S425" s="19" t="s">
        <v>4686</v>
      </c>
      <c r="T425" s="19" t="s">
        <v>361</v>
      </c>
      <c r="U425" s="19" t="s">
        <v>797</v>
      </c>
      <c r="V425" s="19" t="s">
        <v>1086</v>
      </c>
      <c r="W425" s="19"/>
      <c r="X425" s="19"/>
      <c r="Y425" s="19" t="s">
        <v>4687</v>
      </c>
      <c r="Z425" s="19" t="s">
        <v>4688</v>
      </c>
      <c r="AA425" s="19" t="s">
        <v>375</v>
      </c>
      <c r="AB425" s="19" t="s">
        <v>4689</v>
      </c>
      <c r="AC425" s="19" t="s">
        <v>4690</v>
      </c>
      <c r="AD425" s="19" t="s">
        <v>4691</v>
      </c>
      <c r="AE425" s="19" t="s">
        <v>5</v>
      </c>
      <c r="AF425" s="19" t="s">
        <v>4480</v>
      </c>
      <c r="AG425" s="19" t="s">
        <v>4480</v>
      </c>
      <c r="AX425" s="19" t="str">
        <f t="shared" si="6"/>
        <v>2018-09-04</v>
      </c>
    </row>
    <row r="426" spans="1:50" ht="15">
      <c r="A426" s="19" t="s">
        <v>4692</v>
      </c>
      <c r="B426" s="21" t="s">
        <v>4693</v>
      </c>
      <c r="C426" s="21" t="s">
        <v>497</v>
      </c>
      <c r="D426" s="19" t="s">
        <v>386</v>
      </c>
      <c r="E426" s="19" t="s">
        <v>361</v>
      </c>
      <c r="F426" s="19" t="s">
        <v>552</v>
      </c>
      <c r="G426" s="19" t="s">
        <v>4694</v>
      </c>
      <c r="H426" s="19" t="s">
        <v>554</v>
      </c>
      <c r="I426" s="19" t="s">
        <v>997</v>
      </c>
      <c r="J426" s="19"/>
      <c r="K426" s="19" t="s">
        <v>391</v>
      </c>
      <c r="L426" s="19" t="s">
        <v>4695</v>
      </c>
      <c r="M426" s="22" t="s">
        <v>26</v>
      </c>
      <c r="N426" s="22" t="s">
        <v>556</v>
      </c>
      <c r="O426" s="19"/>
      <c r="P426" s="19" t="s">
        <v>392</v>
      </c>
      <c r="Q426" s="19" t="s">
        <v>1710</v>
      </c>
      <c r="R426" s="19" t="s">
        <v>370</v>
      </c>
      <c r="S426" s="19" t="s">
        <v>4696</v>
      </c>
      <c r="T426" s="19" t="s">
        <v>361</v>
      </c>
      <c r="U426" s="19" t="s">
        <v>4697</v>
      </c>
      <c r="V426" s="19" t="s">
        <v>1086</v>
      </c>
      <c r="W426" s="19"/>
      <c r="X426" s="19"/>
      <c r="Y426" s="19"/>
      <c r="Z426" s="19" t="s">
        <v>4698</v>
      </c>
      <c r="AA426" s="19" t="s">
        <v>375</v>
      </c>
      <c r="AB426" s="19" t="s">
        <v>4699</v>
      </c>
      <c r="AC426" s="19" t="s">
        <v>4700</v>
      </c>
      <c r="AD426" s="19" t="s">
        <v>4701</v>
      </c>
      <c r="AE426" s="19" t="s">
        <v>26</v>
      </c>
      <c r="AF426" s="19" t="s">
        <v>556</v>
      </c>
      <c r="AG426" s="19" t="s">
        <v>556</v>
      </c>
      <c r="AX426" s="19" t="str">
        <f t="shared" si="6"/>
        <v>2018-09-04</v>
      </c>
    </row>
    <row r="427" spans="1:50" ht="15">
      <c r="A427" s="19" t="s">
        <v>4702</v>
      </c>
      <c r="B427" s="21" t="s">
        <v>4703</v>
      </c>
      <c r="C427" s="21" t="s">
        <v>385</v>
      </c>
      <c r="D427" s="19" t="s">
        <v>386</v>
      </c>
      <c r="E427" s="19" t="s">
        <v>361</v>
      </c>
      <c r="F427" s="19" t="s">
        <v>680</v>
      </c>
      <c r="G427" s="19" t="s">
        <v>4704</v>
      </c>
      <c r="H427" s="19" t="s">
        <v>4705</v>
      </c>
      <c r="I427" s="19" t="s">
        <v>997</v>
      </c>
      <c r="J427" s="19"/>
      <c r="K427" s="19" t="s">
        <v>424</v>
      </c>
      <c r="L427" s="19" t="s">
        <v>4706</v>
      </c>
      <c r="M427" s="22" t="s">
        <v>26</v>
      </c>
      <c r="N427" s="22" t="s">
        <v>556</v>
      </c>
      <c r="O427" s="19" t="s">
        <v>424</v>
      </c>
      <c r="P427" s="19" t="s">
        <v>426</v>
      </c>
      <c r="Q427" s="19" t="s">
        <v>1710</v>
      </c>
      <c r="R427" s="19" t="s">
        <v>571</v>
      </c>
      <c r="S427" s="19"/>
      <c r="T427" s="19"/>
      <c r="U427" s="19" t="s">
        <v>4707</v>
      </c>
      <c r="V427" s="19" t="s">
        <v>760</v>
      </c>
      <c r="W427" s="19"/>
      <c r="X427" s="19"/>
      <c r="Y427" s="19"/>
      <c r="Z427" s="19" t="s">
        <v>4708</v>
      </c>
      <c r="AA427" s="19" t="s">
        <v>430</v>
      </c>
      <c r="AB427" s="19" t="s">
        <v>4709</v>
      </c>
      <c r="AC427" s="19" t="s">
        <v>4710</v>
      </c>
      <c r="AD427" s="19" t="s">
        <v>4711</v>
      </c>
      <c r="AE427" s="19" t="s">
        <v>26</v>
      </c>
      <c r="AF427" s="19" t="s">
        <v>556</v>
      </c>
      <c r="AG427" s="19" t="s">
        <v>556</v>
      </c>
      <c r="AX427" s="19" t="str">
        <f t="shared" si="6"/>
        <v>2018-09-04</v>
      </c>
    </row>
    <row r="428" spans="1:50" ht="15">
      <c r="A428" s="19" t="s">
        <v>4712</v>
      </c>
      <c r="B428" s="21" t="s">
        <v>4713</v>
      </c>
      <c r="C428" s="21" t="s">
        <v>359</v>
      </c>
      <c r="D428" s="19" t="s">
        <v>360</v>
      </c>
      <c r="E428" s="19" t="s">
        <v>361</v>
      </c>
      <c r="F428" s="19" t="s">
        <v>4714</v>
      </c>
      <c r="G428" s="19" t="s">
        <v>4715</v>
      </c>
      <c r="H428" s="19" t="s">
        <v>4716</v>
      </c>
      <c r="I428" s="19" t="s">
        <v>427</v>
      </c>
      <c r="J428" s="19"/>
      <c r="K428" s="19" t="s">
        <v>391</v>
      </c>
      <c r="L428" s="19" t="s">
        <v>4717</v>
      </c>
      <c r="M428" s="22" t="s">
        <v>5</v>
      </c>
      <c r="N428" s="22" t="s">
        <v>747</v>
      </c>
      <c r="O428" s="19"/>
      <c r="P428" s="19" t="s">
        <v>392</v>
      </c>
      <c r="Q428" s="19" t="s">
        <v>427</v>
      </c>
      <c r="R428" s="19" t="s">
        <v>370</v>
      </c>
      <c r="S428" s="19" t="s">
        <v>4718</v>
      </c>
      <c r="T428" s="19" t="s">
        <v>361</v>
      </c>
      <c r="U428" s="19" t="s">
        <v>4719</v>
      </c>
      <c r="V428" s="19" t="s">
        <v>1086</v>
      </c>
      <c r="W428" s="19"/>
      <c r="X428" s="19"/>
      <c r="Y428" s="19" t="s">
        <v>4720</v>
      </c>
      <c r="Z428" s="19" t="s">
        <v>4721</v>
      </c>
      <c r="AA428" s="19" t="s">
        <v>375</v>
      </c>
      <c r="AB428" s="19" t="s">
        <v>4722</v>
      </c>
      <c r="AC428" s="19" t="s">
        <v>4723</v>
      </c>
      <c r="AD428" s="19" t="s">
        <v>4724</v>
      </c>
      <c r="AE428" s="19" t="s">
        <v>5</v>
      </c>
      <c r="AF428" s="19" t="s">
        <v>747</v>
      </c>
      <c r="AG428" s="19" t="s">
        <v>747</v>
      </c>
      <c r="AX428" s="19" t="str">
        <f t="shared" si="6"/>
        <v>2018-09-04</v>
      </c>
    </row>
    <row r="429" spans="1:50" ht="15">
      <c r="A429" s="19" t="s">
        <v>4725</v>
      </c>
      <c r="B429" s="21" t="s">
        <v>4726</v>
      </c>
      <c r="C429" s="21" t="s">
        <v>583</v>
      </c>
      <c r="D429" s="19" t="s">
        <v>360</v>
      </c>
      <c r="E429" s="19" t="s">
        <v>361</v>
      </c>
      <c r="F429" s="19" t="s">
        <v>655</v>
      </c>
      <c r="G429" s="19" t="s">
        <v>2743</v>
      </c>
      <c r="H429" s="19" t="s">
        <v>2744</v>
      </c>
      <c r="I429" s="19" t="s">
        <v>997</v>
      </c>
      <c r="J429" s="19"/>
      <c r="K429" s="19" t="s">
        <v>391</v>
      </c>
      <c r="L429" s="19" t="s">
        <v>2551</v>
      </c>
      <c r="M429" s="22" t="s">
        <v>26</v>
      </c>
      <c r="N429" s="22" t="s">
        <v>556</v>
      </c>
      <c r="O429" s="19"/>
      <c r="P429" s="19" t="s">
        <v>392</v>
      </c>
      <c r="Q429" s="19" t="s">
        <v>427</v>
      </c>
      <c r="R429" s="19" t="s">
        <v>571</v>
      </c>
      <c r="S429" s="19" t="s">
        <v>4727</v>
      </c>
      <c r="T429" s="19" t="s">
        <v>361</v>
      </c>
      <c r="U429" s="19" t="s">
        <v>2747</v>
      </c>
      <c r="V429" s="19" t="s">
        <v>3109</v>
      </c>
      <c r="W429" s="19"/>
      <c r="X429" s="19"/>
      <c r="Y429" s="19"/>
      <c r="Z429" s="19" t="s">
        <v>4728</v>
      </c>
      <c r="AA429" s="19" t="s">
        <v>375</v>
      </c>
      <c r="AB429" s="19" t="s">
        <v>4729</v>
      </c>
      <c r="AC429" s="19" t="s">
        <v>2750</v>
      </c>
      <c r="AD429" s="19" t="s">
        <v>4730</v>
      </c>
      <c r="AE429" s="19" t="s">
        <v>26</v>
      </c>
      <c r="AF429" s="19" t="s">
        <v>556</v>
      </c>
      <c r="AG429" s="19" t="s">
        <v>556</v>
      </c>
      <c r="AX429" s="19" t="str">
        <f t="shared" si="6"/>
        <v>2018-09-04</v>
      </c>
    </row>
    <row r="430" spans="1:50" ht="15">
      <c r="A430" s="19" t="s">
        <v>4731</v>
      </c>
      <c r="B430" s="21" t="s">
        <v>4732</v>
      </c>
      <c r="C430" s="21" t="s">
        <v>385</v>
      </c>
      <c r="D430" s="19" t="s">
        <v>386</v>
      </c>
      <c r="E430" s="19" t="s">
        <v>361</v>
      </c>
      <c r="F430" s="19" t="s">
        <v>1239</v>
      </c>
      <c r="G430" s="19" t="s">
        <v>1240</v>
      </c>
      <c r="H430" s="19" t="s">
        <v>1241</v>
      </c>
      <c r="I430" s="19" t="s">
        <v>2342</v>
      </c>
      <c r="J430" s="19"/>
      <c r="K430" s="19" t="s">
        <v>391</v>
      </c>
      <c r="L430" s="19" t="s">
        <v>4733</v>
      </c>
      <c r="M430" s="22" t="s">
        <v>26</v>
      </c>
      <c r="N430" s="22" t="s">
        <v>556</v>
      </c>
      <c r="O430" s="19"/>
      <c r="P430" s="19" t="s">
        <v>392</v>
      </c>
      <c r="Q430" s="19" t="s">
        <v>4734</v>
      </c>
      <c r="R430" s="19" t="s">
        <v>571</v>
      </c>
      <c r="S430" s="19" t="s">
        <v>4735</v>
      </c>
      <c r="T430" s="19" t="s">
        <v>361</v>
      </c>
      <c r="U430" s="19" t="s">
        <v>1245</v>
      </c>
      <c r="V430" s="19" t="s">
        <v>396</v>
      </c>
      <c r="W430" s="19"/>
      <c r="X430" s="19"/>
      <c r="Y430" s="19"/>
      <c r="Z430" s="19" t="s">
        <v>4736</v>
      </c>
      <c r="AA430" s="19" t="s">
        <v>375</v>
      </c>
      <c r="AB430" s="19" t="s">
        <v>4737</v>
      </c>
      <c r="AC430" s="19" t="s">
        <v>1249</v>
      </c>
      <c r="AD430" s="19" t="s">
        <v>4738</v>
      </c>
      <c r="AE430" s="19" t="s">
        <v>26</v>
      </c>
      <c r="AF430" s="19" t="s">
        <v>556</v>
      </c>
      <c r="AG430" s="19" t="s">
        <v>556</v>
      </c>
      <c r="AX430" s="19" t="str">
        <f t="shared" si="6"/>
        <v>2018-09-04</v>
      </c>
    </row>
    <row r="431" spans="1:50" ht="15">
      <c r="A431" s="19" t="s">
        <v>4739</v>
      </c>
      <c r="B431" s="21" t="s">
        <v>4740</v>
      </c>
      <c r="C431" s="21" t="s">
        <v>583</v>
      </c>
      <c r="D431" s="19" t="s">
        <v>360</v>
      </c>
      <c r="E431" s="19" t="s">
        <v>361</v>
      </c>
      <c r="F431" s="19" t="s">
        <v>629</v>
      </c>
      <c r="G431" s="19" t="s">
        <v>4741</v>
      </c>
      <c r="H431" s="19" t="s">
        <v>4742</v>
      </c>
      <c r="I431" s="19" t="s">
        <v>909</v>
      </c>
      <c r="J431" s="19"/>
      <c r="K431" s="19" t="s">
        <v>391</v>
      </c>
      <c r="L431" s="19" t="s">
        <v>4743</v>
      </c>
      <c r="M431" s="22" t="s">
        <v>26</v>
      </c>
      <c r="N431" s="22" t="s">
        <v>556</v>
      </c>
      <c r="O431" s="19" t="s">
        <v>4744</v>
      </c>
      <c r="P431" s="19" t="s">
        <v>392</v>
      </c>
      <c r="Q431" s="19" t="s">
        <v>427</v>
      </c>
      <c r="R431" s="19" t="s">
        <v>370</v>
      </c>
      <c r="S431" s="19" t="s">
        <v>4745</v>
      </c>
      <c r="T431" s="19" t="s">
        <v>361</v>
      </c>
      <c r="U431" s="19" t="s">
        <v>4746</v>
      </c>
      <c r="V431" s="19" t="s">
        <v>396</v>
      </c>
      <c r="W431" s="19"/>
      <c r="X431" s="19"/>
      <c r="Y431" s="19" t="s">
        <v>4747</v>
      </c>
      <c r="Z431" s="19" t="s">
        <v>4748</v>
      </c>
      <c r="AA431" s="19" t="s">
        <v>375</v>
      </c>
      <c r="AB431" s="19" t="s">
        <v>4749</v>
      </c>
      <c r="AC431" s="19" t="s">
        <v>4750</v>
      </c>
      <c r="AD431" s="19" t="s">
        <v>4751</v>
      </c>
      <c r="AE431" s="19" t="s">
        <v>26</v>
      </c>
      <c r="AF431" s="19" t="s">
        <v>556</v>
      </c>
      <c r="AG431" s="19" t="s">
        <v>556</v>
      </c>
      <c r="AX431" s="19" t="str">
        <f t="shared" si="6"/>
        <v>2018-09-04</v>
      </c>
    </row>
    <row r="432" spans="1:50" ht="15">
      <c r="A432" s="19" t="s">
        <v>4752</v>
      </c>
      <c r="B432" s="21" t="s">
        <v>4753</v>
      </c>
      <c r="C432" s="21" t="s">
        <v>437</v>
      </c>
      <c r="D432" s="19" t="s">
        <v>360</v>
      </c>
      <c r="E432" s="19" t="s">
        <v>361</v>
      </c>
      <c r="F432" s="19" t="s">
        <v>629</v>
      </c>
      <c r="G432" s="19" t="s">
        <v>4754</v>
      </c>
      <c r="H432" s="19" t="s">
        <v>4755</v>
      </c>
      <c r="I432" s="19" t="s">
        <v>997</v>
      </c>
      <c r="J432" s="19"/>
      <c r="K432" s="19" t="s">
        <v>424</v>
      </c>
      <c r="L432" s="19" t="s">
        <v>4756</v>
      </c>
      <c r="M432" s="22" t="s">
        <v>26</v>
      </c>
      <c r="N432" s="22" t="s">
        <v>556</v>
      </c>
      <c r="O432" s="19"/>
      <c r="P432" s="19" t="s">
        <v>464</v>
      </c>
      <c r="Q432" s="19" t="s">
        <v>714</v>
      </c>
      <c r="R432" s="19" t="s">
        <v>370</v>
      </c>
      <c r="S432" s="19"/>
      <c r="T432" s="19"/>
      <c r="U432" s="19" t="s">
        <v>4757</v>
      </c>
      <c r="V432" s="19" t="s">
        <v>760</v>
      </c>
      <c r="W432" s="19"/>
      <c r="X432" s="19"/>
      <c r="Y432" s="19"/>
      <c r="Z432" s="19" t="s">
        <v>4758</v>
      </c>
      <c r="AA432" s="19" t="s">
        <v>430</v>
      </c>
      <c r="AB432" s="19" t="s">
        <v>4759</v>
      </c>
      <c r="AC432" s="19" t="s">
        <v>4760</v>
      </c>
      <c r="AD432" s="19" t="s">
        <v>4761</v>
      </c>
      <c r="AE432" s="19" t="s">
        <v>26</v>
      </c>
      <c r="AF432" s="19" t="s">
        <v>556</v>
      </c>
      <c r="AG432" s="19" t="s">
        <v>556</v>
      </c>
      <c r="AX432" s="19" t="str">
        <f t="shared" si="6"/>
        <v>2018-09-04</v>
      </c>
    </row>
    <row r="433" spans="1:50" ht="15">
      <c r="A433" s="19" t="s">
        <v>4762</v>
      </c>
      <c r="B433" s="21" t="s">
        <v>4763</v>
      </c>
      <c r="C433" s="21" t="s">
        <v>385</v>
      </c>
      <c r="D433" s="19" t="s">
        <v>386</v>
      </c>
      <c r="E433" s="19" t="s">
        <v>361</v>
      </c>
      <c r="F433" s="19" t="s">
        <v>1239</v>
      </c>
      <c r="G433" s="19" t="s">
        <v>1400</v>
      </c>
      <c r="H433" s="19" t="s">
        <v>1401</v>
      </c>
      <c r="I433" s="19" t="s">
        <v>997</v>
      </c>
      <c r="J433" s="19"/>
      <c r="K433" s="19" t="s">
        <v>391</v>
      </c>
      <c r="L433" s="19" t="s">
        <v>4764</v>
      </c>
      <c r="M433" s="22" t="s">
        <v>13</v>
      </c>
      <c r="N433" s="22" t="s">
        <v>2692</v>
      </c>
      <c r="O433" s="19"/>
      <c r="P433" s="19" t="s">
        <v>392</v>
      </c>
      <c r="Q433" s="19" t="s">
        <v>4765</v>
      </c>
      <c r="R433" s="19" t="s">
        <v>571</v>
      </c>
      <c r="S433" s="19" t="s">
        <v>4766</v>
      </c>
      <c r="T433" s="19" t="s">
        <v>361</v>
      </c>
      <c r="U433" s="19" t="s">
        <v>1405</v>
      </c>
      <c r="V433" s="19" t="s">
        <v>1086</v>
      </c>
      <c r="W433" s="19"/>
      <c r="X433" s="19"/>
      <c r="Y433" s="19" t="s">
        <v>4767</v>
      </c>
      <c r="Z433" s="19" t="s">
        <v>4768</v>
      </c>
      <c r="AA433" s="19" t="s">
        <v>375</v>
      </c>
      <c r="AB433" s="19" t="s">
        <v>4769</v>
      </c>
      <c r="AC433" s="19" t="s">
        <v>4770</v>
      </c>
      <c r="AD433" s="19" t="s">
        <v>4771</v>
      </c>
      <c r="AE433" s="19" t="s">
        <v>13</v>
      </c>
      <c r="AF433" s="19" t="s">
        <v>1714</v>
      </c>
      <c r="AG433" s="19" t="s">
        <v>1714</v>
      </c>
      <c r="AX433" s="19" t="str">
        <f t="shared" si="6"/>
        <v>2018-09-04</v>
      </c>
    </row>
    <row r="434" spans="1:50" ht="15">
      <c r="A434" s="19" t="s">
        <v>4772</v>
      </c>
      <c r="B434" s="21" t="s">
        <v>4773</v>
      </c>
      <c r="C434" s="21" t="s">
        <v>437</v>
      </c>
      <c r="D434" s="19" t="s">
        <v>360</v>
      </c>
      <c r="E434" s="19" t="s">
        <v>361</v>
      </c>
      <c r="F434" s="19" t="s">
        <v>498</v>
      </c>
      <c r="G434" s="19" t="s">
        <v>4774</v>
      </c>
      <c r="H434" s="19" t="s">
        <v>4775</v>
      </c>
      <c r="I434" s="19" t="s">
        <v>441</v>
      </c>
      <c r="J434" s="19"/>
      <c r="K434" s="19" t="s">
        <v>391</v>
      </c>
      <c r="L434" s="19" t="s">
        <v>4776</v>
      </c>
      <c r="M434" s="22" t="s">
        <v>26</v>
      </c>
      <c r="N434" s="22" t="s">
        <v>556</v>
      </c>
      <c r="O434" s="19" t="s">
        <v>4777</v>
      </c>
      <c r="P434" s="19" t="s">
        <v>392</v>
      </c>
      <c r="Q434" s="19" t="s">
        <v>1158</v>
      </c>
      <c r="R434" s="19" t="s">
        <v>571</v>
      </c>
      <c r="S434" s="19" t="s">
        <v>4778</v>
      </c>
      <c r="T434" s="19" t="s">
        <v>361</v>
      </c>
      <c r="U434" s="19" t="s">
        <v>4779</v>
      </c>
      <c r="V434" s="19" t="s">
        <v>396</v>
      </c>
      <c r="W434" s="19"/>
      <c r="X434" s="19"/>
      <c r="Y434" s="19" t="s">
        <v>4780</v>
      </c>
      <c r="Z434" s="19" t="s">
        <v>4781</v>
      </c>
      <c r="AA434" s="19" t="s">
        <v>375</v>
      </c>
      <c r="AB434" s="19" t="s">
        <v>4782</v>
      </c>
      <c r="AC434" s="19" t="s">
        <v>4783</v>
      </c>
      <c r="AD434" s="19" t="s">
        <v>4784</v>
      </c>
      <c r="AE434" s="19" t="s">
        <v>26</v>
      </c>
      <c r="AF434" s="19" t="s">
        <v>556</v>
      </c>
      <c r="AG434" s="19" t="s">
        <v>556</v>
      </c>
      <c r="AX434" s="19" t="str">
        <f t="shared" si="6"/>
        <v>2018-09-04</v>
      </c>
    </row>
    <row r="435" spans="1:50" ht="15">
      <c r="A435" s="19" t="s">
        <v>4785</v>
      </c>
      <c r="B435" s="21" t="s">
        <v>4786</v>
      </c>
      <c r="C435" s="21" t="s">
        <v>359</v>
      </c>
      <c r="D435" s="19" t="s">
        <v>360</v>
      </c>
      <c r="E435" s="19" t="s">
        <v>361</v>
      </c>
      <c r="F435" s="19" t="s">
        <v>655</v>
      </c>
      <c r="G435" s="19" t="s">
        <v>4787</v>
      </c>
      <c r="H435" s="19" t="s">
        <v>4788</v>
      </c>
      <c r="I435" s="19" t="s">
        <v>997</v>
      </c>
      <c r="J435" s="19"/>
      <c r="K435" s="19" t="s">
        <v>391</v>
      </c>
      <c r="L435" s="19" t="s">
        <v>4789</v>
      </c>
      <c r="M435" s="22" t="s">
        <v>11</v>
      </c>
      <c r="N435" s="22" t="s">
        <v>771</v>
      </c>
      <c r="O435" s="19" t="s">
        <v>4790</v>
      </c>
      <c r="P435" s="19" t="s">
        <v>392</v>
      </c>
      <c r="Q435" s="19" t="s">
        <v>427</v>
      </c>
      <c r="R435" s="19" t="s">
        <v>571</v>
      </c>
      <c r="S435" s="19" t="s">
        <v>4791</v>
      </c>
      <c r="T435" s="19" t="s">
        <v>361</v>
      </c>
      <c r="U435" s="19" t="s">
        <v>4792</v>
      </c>
      <c r="V435" s="19" t="s">
        <v>2121</v>
      </c>
      <c r="W435" s="19"/>
      <c r="X435" s="19"/>
      <c r="Y435" s="19"/>
      <c r="Z435" s="19" t="s">
        <v>4793</v>
      </c>
      <c r="AA435" s="19" t="s">
        <v>375</v>
      </c>
      <c r="AB435" s="19" t="s">
        <v>4794</v>
      </c>
      <c r="AC435" s="19" t="s">
        <v>4795</v>
      </c>
      <c r="AD435" s="19" t="s">
        <v>4796</v>
      </c>
      <c r="AE435" s="19" t="s">
        <v>11</v>
      </c>
      <c r="AF435" s="19" t="s">
        <v>771</v>
      </c>
      <c r="AG435" s="19" t="s">
        <v>771</v>
      </c>
      <c r="AX435" s="19" t="str">
        <f t="shared" si="6"/>
        <v>2018-09-04</v>
      </c>
    </row>
    <row r="436" spans="1:50" ht="15">
      <c r="A436" s="19" t="s">
        <v>4797</v>
      </c>
      <c r="B436" s="21" t="s">
        <v>4798</v>
      </c>
      <c r="C436" s="21" t="s">
        <v>1479</v>
      </c>
      <c r="D436" s="19" t="s">
        <v>360</v>
      </c>
      <c r="E436" s="19" t="s">
        <v>529</v>
      </c>
      <c r="F436" s="19" t="s">
        <v>1785</v>
      </c>
      <c r="G436" s="19" t="s">
        <v>2043</v>
      </c>
      <c r="H436" s="19" t="s">
        <v>2044</v>
      </c>
      <c r="I436" s="19"/>
      <c r="J436" s="19" t="s">
        <v>365</v>
      </c>
      <c r="K436" s="19" t="s">
        <v>366</v>
      </c>
      <c r="L436" s="19" t="s">
        <v>4799</v>
      </c>
      <c r="M436" s="22" t="s">
        <v>568</v>
      </c>
      <c r="N436" s="22" t="s">
        <v>569</v>
      </c>
      <c r="O436" s="19" t="s">
        <v>4800</v>
      </c>
      <c r="P436" s="19" t="s">
        <v>369</v>
      </c>
      <c r="Q436" s="19"/>
      <c r="R436" s="19" t="s">
        <v>370</v>
      </c>
      <c r="S436" s="19" t="s">
        <v>4801</v>
      </c>
      <c r="T436" s="19" t="s">
        <v>361</v>
      </c>
      <c r="U436" s="19" t="s">
        <v>2047</v>
      </c>
      <c r="V436" s="19"/>
      <c r="W436" s="19"/>
      <c r="X436" s="19"/>
      <c r="Y436" s="19" t="s">
        <v>4802</v>
      </c>
      <c r="Z436" s="19" t="s">
        <v>4803</v>
      </c>
      <c r="AA436" s="19" t="s">
        <v>375</v>
      </c>
      <c r="AB436" s="19" t="s">
        <v>4804</v>
      </c>
      <c r="AC436" s="19" t="s">
        <v>2050</v>
      </c>
      <c r="AD436" s="19" t="s">
        <v>4805</v>
      </c>
      <c r="AE436" s="19" t="s">
        <v>23</v>
      </c>
      <c r="AF436" s="19" t="s">
        <v>926</v>
      </c>
      <c r="AG436" s="19" t="s">
        <v>926</v>
      </c>
      <c r="AX436" s="19" t="str">
        <f t="shared" si="6"/>
        <v>2018-09-04</v>
      </c>
    </row>
    <row r="437" spans="1:50" ht="15">
      <c r="A437" s="19" t="s">
        <v>4806</v>
      </c>
      <c r="B437" s="21" t="s">
        <v>4807</v>
      </c>
      <c r="C437" s="21" t="s">
        <v>583</v>
      </c>
      <c r="D437" s="19" t="s">
        <v>360</v>
      </c>
      <c r="E437" s="19" t="s">
        <v>361</v>
      </c>
      <c r="F437" s="19" t="s">
        <v>981</v>
      </c>
      <c r="G437" s="19" t="s">
        <v>4808</v>
      </c>
      <c r="H437" s="19" t="s">
        <v>4809</v>
      </c>
      <c r="I437" s="19" t="s">
        <v>997</v>
      </c>
      <c r="J437" s="19"/>
      <c r="K437" s="19" t="s">
        <v>391</v>
      </c>
      <c r="L437" s="19" t="s">
        <v>4810</v>
      </c>
      <c r="M437" s="22" t="s">
        <v>568</v>
      </c>
      <c r="N437" s="22" t="s">
        <v>569</v>
      </c>
      <c r="O437" s="19" t="s">
        <v>3000</v>
      </c>
      <c r="P437" s="19" t="s">
        <v>392</v>
      </c>
      <c r="Q437" s="19" t="s">
        <v>427</v>
      </c>
      <c r="R437" s="19" t="s">
        <v>571</v>
      </c>
      <c r="S437" s="19" t="s">
        <v>4811</v>
      </c>
      <c r="T437" s="19" t="s">
        <v>361</v>
      </c>
      <c r="U437" s="19" t="s">
        <v>4812</v>
      </c>
      <c r="V437" s="19" t="s">
        <v>760</v>
      </c>
      <c r="W437" s="19"/>
      <c r="X437" s="19"/>
      <c r="Y437" s="19"/>
      <c r="Z437" s="19" t="s">
        <v>4813</v>
      </c>
      <c r="AA437" s="19" t="s">
        <v>375</v>
      </c>
      <c r="AB437" s="19" t="s">
        <v>4814</v>
      </c>
      <c r="AC437" s="19" t="s">
        <v>4815</v>
      </c>
      <c r="AD437" s="19" t="s">
        <v>4816</v>
      </c>
      <c r="AE437" s="19" t="s">
        <v>9</v>
      </c>
      <c r="AF437" s="19" t="s">
        <v>578</v>
      </c>
      <c r="AG437" s="19" t="s">
        <v>579</v>
      </c>
      <c r="AX437" s="19" t="str">
        <f t="shared" si="6"/>
        <v>2018-09-04</v>
      </c>
    </row>
    <row r="438" spans="1:50" ht="15">
      <c r="A438" s="19" t="s">
        <v>4817</v>
      </c>
      <c r="B438" s="21" t="s">
        <v>4818</v>
      </c>
      <c r="C438" s="21" t="s">
        <v>1750</v>
      </c>
      <c r="D438" s="19" t="s">
        <v>1751</v>
      </c>
      <c r="E438" s="19" t="s">
        <v>361</v>
      </c>
      <c r="F438" s="19" t="s">
        <v>552</v>
      </c>
      <c r="G438" s="19" t="s">
        <v>1883</v>
      </c>
      <c r="H438" s="19" t="s">
        <v>1884</v>
      </c>
      <c r="I438" s="19"/>
      <c r="J438" s="19" t="s">
        <v>365</v>
      </c>
      <c r="K438" s="19" t="s">
        <v>601</v>
      </c>
      <c r="L438" s="19" t="s">
        <v>579</v>
      </c>
      <c r="M438" s="22" t="s">
        <v>568</v>
      </c>
      <c r="N438" s="22" t="s">
        <v>569</v>
      </c>
      <c r="O438" s="19"/>
      <c r="P438" s="19"/>
      <c r="Q438" s="19" t="s">
        <v>447</v>
      </c>
      <c r="R438" s="19" t="s">
        <v>370</v>
      </c>
      <c r="S438" s="19"/>
      <c r="T438" s="19"/>
      <c r="U438" s="19" t="s">
        <v>1887</v>
      </c>
      <c r="V438" s="19" t="s">
        <v>760</v>
      </c>
      <c r="W438" s="19"/>
      <c r="X438" s="19"/>
      <c r="Y438" s="19" t="s">
        <v>3146</v>
      </c>
      <c r="Z438" s="19" t="s">
        <v>4819</v>
      </c>
      <c r="AA438" s="19" t="s">
        <v>375</v>
      </c>
      <c r="AB438" s="19" t="s">
        <v>4820</v>
      </c>
      <c r="AC438" s="19" t="s">
        <v>3149</v>
      </c>
      <c r="AD438" s="19" t="s">
        <v>4820</v>
      </c>
      <c r="AE438" s="19" t="s">
        <v>9</v>
      </c>
      <c r="AF438" s="19" t="s">
        <v>578</v>
      </c>
      <c r="AG438" s="19" t="s">
        <v>579</v>
      </c>
      <c r="AX438" s="19" t="str">
        <f t="shared" si="6"/>
        <v>2018-09-04</v>
      </c>
    </row>
    <row r="439" spans="1:50" ht="15">
      <c r="A439" s="19" t="s">
        <v>4821</v>
      </c>
      <c r="B439" s="21" t="s">
        <v>4822</v>
      </c>
      <c r="C439" s="21" t="s">
        <v>597</v>
      </c>
      <c r="D439" s="19" t="s">
        <v>360</v>
      </c>
      <c r="E439" s="19" t="s">
        <v>361</v>
      </c>
      <c r="F439" s="19" t="s">
        <v>552</v>
      </c>
      <c r="G439" s="19" t="s">
        <v>1883</v>
      </c>
      <c r="H439" s="19" t="s">
        <v>1884</v>
      </c>
      <c r="I439" s="19"/>
      <c r="J439" s="19" t="s">
        <v>365</v>
      </c>
      <c r="K439" s="19" t="s">
        <v>601</v>
      </c>
      <c r="L439" s="19" t="s">
        <v>4823</v>
      </c>
      <c r="M439" s="22" t="s">
        <v>26</v>
      </c>
      <c r="N439" s="22" t="s">
        <v>556</v>
      </c>
      <c r="O439" s="19" t="s">
        <v>3433</v>
      </c>
      <c r="P439" s="19"/>
      <c r="Q439" s="19" t="s">
        <v>1041</v>
      </c>
      <c r="R439" s="19" t="s">
        <v>370</v>
      </c>
      <c r="S439" s="19"/>
      <c r="T439" s="19"/>
      <c r="U439" s="19" t="s">
        <v>1887</v>
      </c>
      <c r="V439" s="19" t="s">
        <v>1086</v>
      </c>
      <c r="W439" s="19"/>
      <c r="X439" s="19"/>
      <c r="Y439" s="19" t="s">
        <v>3146</v>
      </c>
      <c r="Z439" s="19" t="s">
        <v>4824</v>
      </c>
      <c r="AA439" s="19" t="s">
        <v>375</v>
      </c>
      <c r="AB439" s="19" t="s">
        <v>4825</v>
      </c>
      <c r="AC439" s="19" t="s">
        <v>3149</v>
      </c>
      <c r="AD439" s="19" t="s">
        <v>4825</v>
      </c>
      <c r="AE439" s="19" t="s">
        <v>20</v>
      </c>
      <c r="AF439" s="19" t="s">
        <v>3150</v>
      </c>
      <c r="AG439" s="19" t="s">
        <v>3150</v>
      </c>
      <c r="AX439" s="19" t="str">
        <f t="shared" si="6"/>
        <v>2018-09-04</v>
      </c>
    </row>
    <row r="440" spans="1:50" ht="15">
      <c r="A440" s="19" t="s">
        <v>4826</v>
      </c>
      <c r="B440" s="21" t="s">
        <v>4827</v>
      </c>
      <c r="C440" s="21" t="s">
        <v>528</v>
      </c>
      <c r="D440" s="19" t="s">
        <v>360</v>
      </c>
      <c r="E440" s="19" t="s">
        <v>529</v>
      </c>
      <c r="F440" s="19" t="s">
        <v>1684</v>
      </c>
      <c r="G440" s="19" t="s">
        <v>1685</v>
      </c>
      <c r="H440" s="19" t="s">
        <v>1686</v>
      </c>
      <c r="I440" s="19" t="s">
        <v>461</v>
      </c>
      <c r="J440" s="19"/>
      <c r="K440" s="19" t="s">
        <v>391</v>
      </c>
      <c r="L440" s="19" t="s">
        <v>4828</v>
      </c>
      <c r="M440" s="22" t="s">
        <v>19</v>
      </c>
      <c r="N440" s="22" t="s">
        <v>368</v>
      </c>
      <c r="O440" s="19" t="s">
        <v>4829</v>
      </c>
      <c r="P440" s="19" t="s">
        <v>392</v>
      </c>
      <c r="Q440" s="19" t="s">
        <v>393</v>
      </c>
      <c r="R440" s="19" t="s">
        <v>370</v>
      </c>
      <c r="S440" s="19" t="s">
        <v>4830</v>
      </c>
      <c r="T440" s="19" t="s">
        <v>529</v>
      </c>
      <c r="U440" s="19" t="s">
        <v>1689</v>
      </c>
      <c r="V440" s="19" t="s">
        <v>396</v>
      </c>
      <c r="W440" s="19"/>
      <c r="X440" s="19"/>
      <c r="Y440" s="19" t="s">
        <v>4831</v>
      </c>
      <c r="Z440" s="19" t="s">
        <v>4832</v>
      </c>
      <c r="AA440" s="19" t="s">
        <v>375</v>
      </c>
      <c r="AB440" s="19" t="s">
        <v>4833</v>
      </c>
      <c r="AC440" s="19" t="s">
        <v>4834</v>
      </c>
      <c r="AD440" s="19" t="s">
        <v>4835</v>
      </c>
      <c r="AE440" s="19" t="s">
        <v>19</v>
      </c>
      <c r="AF440" s="19" t="s">
        <v>729</v>
      </c>
      <c r="AG440" s="19" t="s">
        <v>730</v>
      </c>
      <c r="AX440" s="19" t="str">
        <f t="shared" si="6"/>
        <v>2018-09-04</v>
      </c>
    </row>
    <row r="441" spans="1:50" ht="15">
      <c r="A441" s="19" t="s">
        <v>4836</v>
      </c>
      <c r="B441" s="21" t="s">
        <v>4837</v>
      </c>
      <c r="C441" s="21" t="s">
        <v>497</v>
      </c>
      <c r="D441" s="19" t="s">
        <v>386</v>
      </c>
      <c r="E441" s="19" t="s">
        <v>361</v>
      </c>
      <c r="F441" s="19" t="s">
        <v>2530</v>
      </c>
      <c r="G441" s="19" t="s">
        <v>4838</v>
      </c>
      <c r="H441" s="19" t="s">
        <v>4839</v>
      </c>
      <c r="I441" s="19"/>
      <c r="J441" s="19" t="s">
        <v>381</v>
      </c>
      <c r="K441" s="19" t="s">
        <v>366</v>
      </c>
      <c r="L441" s="19" t="s">
        <v>4840</v>
      </c>
      <c r="M441" s="22" t="s">
        <v>19</v>
      </c>
      <c r="N441" s="22" t="s">
        <v>368</v>
      </c>
      <c r="O441" s="19"/>
      <c r="P441" s="19" t="s">
        <v>369</v>
      </c>
      <c r="Q441" s="19" t="s">
        <v>447</v>
      </c>
      <c r="R441" s="19" t="s">
        <v>370</v>
      </c>
      <c r="S441" s="19" t="s">
        <v>4841</v>
      </c>
      <c r="T441" s="19" t="s">
        <v>361</v>
      </c>
      <c r="U441" s="19" t="s">
        <v>4842</v>
      </c>
      <c r="V441" s="19"/>
      <c r="W441" s="19"/>
      <c r="X441" s="19"/>
      <c r="Y441" s="19" t="s">
        <v>4843</v>
      </c>
      <c r="Z441" s="19" t="s">
        <v>4844</v>
      </c>
      <c r="AA441" s="19" t="s">
        <v>375</v>
      </c>
      <c r="AB441" s="19" t="s">
        <v>4845</v>
      </c>
      <c r="AC441" s="19" t="s">
        <v>4846</v>
      </c>
      <c r="AD441" s="19" t="s">
        <v>4847</v>
      </c>
      <c r="AE441" s="19" t="s">
        <v>19</v>
      </c>
      <c r="AF441" s="19" t="s">
        <v>729</v>
      </c>
      <c r="AG441" s="19" t="s">
        <v>730</v>
      </c>
      <c r="AX441" s="19" t="str">
        <f t="shared" si="6"/>
        <v>2018-09-04</v>
      </c>
    </row>
    <row r="442" spans="1:50" ht="15">
      <c r="A442" s="19" t="s">
        <v>4848</v>
      </c>
      <c r="B442" s="21" t="s">
        <v>4849</v>
      </c>
      <c r="C442" s="21" t="s">
        <v>1683</v>
      </c>
      <c r="D442" s="19" t="s">
        <v>386</v>
      </c>
      <c r="E442" s="19" t="s">
        <v>361</v>
      </c>
      <c r="F442" s="19" t="s">
        <v>1022</v>
      </c>
      <c r="G442" s="19" t="s">
        <v>4850</v>
      </c>
      <c r="H442" s="19" t="s">
        <v>4851</v>
      </c>
      <c r="I442" s="19"/>
      <c r="J442" s="19" t="s">
        <v>381</v>
      </c>
      <c r="K442" s="19" t="s">
        <v>366</v>
      </c>
      <c r="L442" s="19" t="s">
        <v>4852</v>
      </c>
      <c r="M442" s="22" t="s">
        <v>19</v>
      </c>
      <c r="N442" s="22" t="s">
        <v>1111</v>
      </c>
      <c r="O442" s="19" t="s">
        <v>4853</v>
      </c>
      <c r="P442" s="19" t="s">
        <v>369</v>
      </c>
      <c r="Q442" s="19"/>
      <c r="R442" s="19" t="s">
        <v>370</v>
      </c>
      <c r="S442" s="19" t="s">
        <v>4854</v>
      </c>
      <c r="T442" s="19" t="s">
        <v>361</v>
      </c>
      <c r="U442" s="19" t="s">
        <v>4855</v>
      </c>
      <c r="V442" s="19"/>
      <c r="W442" s="19"/>
      <c r="X442" s="19"/>
      <c r="Y442" s="19" t="s">
        <v>4856</v>
      </c>
      <c r="Z442" s="19" t="s">
        <v>4857</v>
      </c>
      <c r="AA442" s="19" t="s">
        <v>375</v>
      </c>
      <c r="AB442" s="19" t="s">
        <v>4858</v>
      </c>
      <c r="AC442" s="19" t="s">
        <v>4859</v>
      </c>
      <c r="AD442" s="19" t="s">
        <v>4860</v>
      </c>
      <c r="AE442" s="19" t="s">
        <v>19</v>
      </c>
      <c r="AF442" s="19" t="s">
        <v>729</v>
      </c>
      <c r="AG442" s="19" t="s">
        <v>730</v>
      </c>
      <c r="AX442" s="19" t="str">
        <f t="shared" si="6"/>
        <v>2018-09-04</v>
      </c>
    </row>
    <row r="443" spans="1:50" ht="15">
      <c r="A443" s="19" t="s">
        <v>4861</v>
      </c>
      <c r="B443" s="21" t="s">
        <v>4862</v>
      </c>
      <c r="C443" s="21" t="s">
        <v>385</v>
      </c>
      <c r="D443" s="19" t="s">
        <v>386</v>
      </c>
      <c r="E443" s="19" t="s">
        <v>361</v>
      </c>
      <c r="F443" s="19" t="s">
        <v>598</v>
      </c>
      <c r="G443" s="19" t="s">
        <v>2631</v>
      </c>
      <c r="H443" s="19" t="s">
        <v>2632</v>
      </c>
      <c r="I443" s="19"/>
      <c r="J443" s="19" t="s">
        <v>365</v>
      </c>
      <c r="K443" s="19" t="s">
        <v>366</v>
      </c>
      <c r="L443" s="19" t="s">
        <v>4863</v>
      </c>
      <c r="M443" s="22" t="s">
        <v>12</v>
      </c>
      <c r="N443" s="22" t="s">
        <v>390</v>
      </c>
      <c r="O443" s="19"/>
      <c r="P443" s="19" t="s">
        <v>369</v>
      </c>
      <c r="Q443" s="19"/>
      <c r="R443" s="19" t="s">
        <v>370</v>
      </c>
      <c r="S443" s="19" t="s">
        <v>4864</v>
      </c>
      <c r="T443" s="19" t="s">
        <v>361</v>
      </c>
      <c r="U443" s="19" t="s">
        <v>2635</v>
      </c>
      <c r="V443" s="19"/>
      <c r="W443" s="19"/>
      <c r="X443" s="19"/>
      <c r="Y443" s="19" t="s">
        <v>4865</v>
      </c>
      <c r="Z443" s="19" t="s">
        <v>4866</v>
      </c>
      <c r="AA443" s="19" t="s">
        <v>375</v>
      </c>
      <c r="AB443" s="19" t="s">
        <v>4867</v>
      </c>
      <c r="AC443" s="19" t="s">
        <v>4868</v>
      </c>
      <c r="AD443" s="19" t="s">
        <v>4869</v>
      </c>
      <c r="AE443" s="19" t="s">
        <v>12</v>
      </c>
      <c r="AF443" s="19" t="s">
        <v>860</v>
      </c>
      <c r="AG443" s="19" t="s">
        <v>860</v>
      </c>
      <c r="AX443" s="19" t="str">
        <f t="shared" si="6"/>
        <v>2018-09-04</v>
      </c>
    </row>
    <row r="444" spans="1:50" ht="15">
      <c r="A444" s="19" t="s">
        <v>4870</v>
      </c>
      <c r="B444" s="21" t="s">
        <v>4871</v>
      </c>
      <c r="C444" s="21" t="s">
        <v>385</v>
      </c>
      <c r="D444" s="19" t="s">
        <v>386</v>
      </c>
      <c r="E444" s="19" t="s">
        <v>361</v>
      </c>
      <c r="F444" s="19" t="s">
        <v>790</v>
      </c>
      <c r="G444" s="19" t="s">
        <v>4872</v>
      </c>
      <c r="H444" s="19" t="s">
        <v>4873</v>
      </c>
      <c r="I444" s="19" t="s">
        <v>4874</v>
      </c>
      <c r="J444" s="19"/>
      <c r="K444" s="19" t="s">
        <v>391</v>
      </c>
      <c r="L444" s="19" t="s">
        <v>783</v>
      </c>
      <c r="M444" s="22" t="s">
        <v>26</v>
      </c>
      <c r="N444" s="22" t="s">
        <v>556</v>
      </c>
      <c r="O444" s="19"/>
      <c r="P444" s="19" t="s">
        <v>392</v>
      </c>
      <c r="Q444" s="19" t="s">
        <v>4875</v>
      </c>
      <c r="R444" s="19" t="s">
        <v>370</v>
      </c>
      <c r="S444" s="19" t="s">
        <v>4876</v>
      </c>
      <c r="T444" s="19" t="s">
        <v>361</v>
      </c>
      <c r="U444" s="19" t="s">
        <v>4877</v>
      </c>
      <c r="V444" s="19" t="s">
        <v>1086</v>
      </c>
      <c r="W444" s="19"/>
      <c r="X444" s="19"/>
      <c r="Y444" s="19"/>
      <c r="Z444" s="19" t="s">
        <v>4878</v>
      </c>
      <c r="AA444" s="19" t="s">
        <v>375</v>
      </c>
      <c r="AB444" s="19" t="s">
        <v>4879</v>
      </c>
      <c r="AC444" s="19" t="s">
        <v>4880</v>
      </c>
      <c r="AD444" s="19" t="s">
        <v>4881</v>
      </c>
      <c r="AE444" s="19" t="s">
        <v>26</v>
      </c>
      <c r="AF444" s="19" t="s">
        <v>556</v>
      </c>
      <c r="AG444" s="19" t="s">
        <v>556</v>
      </c>
      <c r="AX444" s="19" t="str">
        <f t="shared" si="6"/>
        <v>2018-09-04</v>
      </c>
    </row>
    <row r="445" spans="1:50" ht="15">
      <c r="A445" s="19" t="s">
        <v>4882</v>
      </c>
      <c r="B445" s="21" t="s">
        <v>4883</v>
      </c>
      <c r="C445" s="21" t="s">
        <v>385</v>
      </c>
      <c r="D445" s="19" t="s">
        <v>386</v>
      </c>
      <c r="E445" s="19" t="s">
        <v>361</v>
      </c>
      <c r="F445" s="19" t="s">
        <v>1022</v>
      </c>
      <c r="G445" s="19" t="s">
        <v>4850</v>
      </c>
      <c r="H445" s="19" t="s">
        <v>4851</v>
      </c>
      <c r="I445" s="19"/>
      <c r="J445" s="19" t="s">
        <v>381</v>
      </c>
      <c r="K445" s="19" t="s">
        <v>366</v>
      </c>
      <c r="L445" s="19" t="s">
        <v>4884</v>
      </c>
      <c r="M445" s="22" t="s">
        <v>874</v>
      </c>
      <c r="N445" s="22" t="s">
        <v>1202</v>
      </c>
      <c r="O445" s="19" t="s">
        <v>4885</v>
      </c>
      <c r="P445" s="19" t="s">
        <v>369</v>
      </c>
      <c r="Q445" s="19"/>
      <c r="R445" s="19" t="s">
        <v>370</v>
      </c>
      <c r="S445" s="19" t="s">
        <v>4886</v>
      </c>
      <c r="T445" s="19" t="s">
        <v>361</v>
      </c>
      <c r="U445" s="19" t="s">
        <v>4855</v>
      </c>
      <c r="V445" s="19"/>
      <c r="W445" s="19"/>
      <c r="X445" s="19"/>
      <c r="Y445" s="19" t="s">
        <v>4887</v>
      </c>
      <c r="Z445" s="19" t="s">
        <v>4888</v>
      </c>
      <c r="AA445" s="19" t="s">
        <v>375</v>
      </c>
      <c r="AB445" s="19" t="s">
        <v>4889</v>
      </c>
      <c r="AC445" s="19" t="s">
        <v>4859</v>
      </c>
      <c r="AD445" s="19" t="s">
        <v>4890</v>
      </c>
      <c r="AE445" s="19" t="s">
        <v>19</v>
      </c>
      <c r="AF445" s="19" t="s">
        <v>729</v>
      </c>
      <c r="AG445" s="19" t="s">
        <v>730</v>
      </c>
      <c r="AX445" s="19" t="str">
        <f t="shared" si="6"/>
        <v>2018-09-04</v>
      </c>
    </row>
    <row r="446" spans="1:50" ht="15">
      <c r="A446" s="19" t="s">
        <v>4891</v>
      </c>
      <c r="B446" s="21" t="s">
        <v>4892</v>
      </c>
      <c r="C446" s="21" t="s">
        <v>528</v>
      </c>
      <c r="D446" s="19" t="s">
        <v>360</v>
      </c>
      <c r="E446" s="19" t="s">
        <v>529</v>
      </c>
      <c r="F446" s="19" t="s">
        <v>1340</v>
      </c>
      <c r="G446" s="19" t="s">
        <v>4893</v>
      </c>
      <c r="H446" s="19" t="s">
        <v>4894</v>
      </c>
      <c r="I446" s="19"/>
      <c r="J446" s="19" t="s">
        <v>381</v>
      </c>
      <c r="K446" s="19" t="s">
        <v>366</v>
      </c>
      <c r="L446" s="19" t="s">
        <v>4895</v>
      </c>
      <c r="M446" s="22" t="s">
        <v>23</v>
      </c>
      <c r="N446" s="22" t="s">
        <v>684</v>
      </c>
      <c r="O446" s="19"/>
      <c r="P446" s="19" t="s">
        <v>369</v>
      </c>
      <c r="Q446" s="19"/>
      <c r="R446" s="19" t="s">
        <v>370</v>
      </c>
      <c r="S446" s="19" t="s">
        <v>4896</v>
      </c>
      <c r="T446" s="19" t="s">
        <v>529</v>
      </c>
      <c r="U446" s="19" t="s">
        <v>4897</v>
      </c>
      <c r="V446" s="19"/>
      <c r="W446" s="19"/>
      <c r="X446" s="19"/>
      <c r="Y446" s="19"/>
      <c r="Z446" s="19" t="s">
        <v>4898</v>
      </c>
      <c r="AA446" s="19" t="s">
        <v>375</v>
      </c>
      <c r="AB446" s="19" t="s">
        <v>4899</v>
      </c>
      <c r="AC446" s="19" t="s">
        <v>4900</v>
      </c>
      <c r="AD446" s="19" t="s">
        <v>4899</v>
      </c>
      <c r="AE446" s="19" t="s">
        <v>23</v>
      </c>
      <c r="AF446" s="19" t="s">
        <v>766</v>
      </c>
      <c r="AG446" s="19" t="s">
        <v>766</v>
      </c>
      <c r="AX446" s="19" t="str">
        <f t="shared" si="6"/>
        <v>2018-09-04</v>
      </c>
    </row>
    <row r="447" spans="1:50" ht="15">
      <c r="A447" s="19" t="s">
        <v>4901</v>
      </c>
      <c r="B447" s="21" t="s">
        <v>4902</v>
      </c>
      <c r="C447" s="21" t="s">
        <v>583</v>
      </c>
      <c r="D447" s="19" t="s">
        <v>360</v>
      </c>
      <c r="E447" s="19" t="s">
        <v>361</v>
      </c>
      <c r="F447" s="19" t="s">
        <v>655</v>
      </c>
      <c r="G447" s="19" t="s">
        <v>4026</v>
      </c>
      <c r="H447" s="19" t="s">
        <v>4027</v>
      </c>
      <c r="I447" s="19" t="s">
        <v>997</v>
      </c>
      <c r="J447" s="19"/>
      <c r="K447" s="19" t="s">
        <v>391</v>
      </c>
      <c r="L447" s="19" t="s">
        <v>783</v>
      </c>
      <c r="M447" s="22" t="s">
        <v>26</v>
      </c>
      <c r="N447" s="22" t="s">
        <v>556</v>
      </c>
      <c r="O447" s="19"/>
      <c r="P447" s="19" t="s">
        <v>392</v>
      </c>
      <c r="Q447" s="19" t="s">
        <v>427</v>
      </c>
      <c r="R447" s="19" t="s">
        <v>571</v>
      </c>
      <c r="S447" s="19" t="s">
        <v>4903</v>
      </c>
      <c r="T447" s="19" t="s">
        <v>361</v>
      </c>
      <c r="U447" s="19" t="s">
        <v>4030</v>
      </c>
      <c r="V447" s="19" t="s">
        <v>1086</v>
      </c>
      <c r="W447" s="19"/>
      <c r="X447" s="19"/>
      <c r="Y447" s="19"/>
      <c r="Z447" s="19" t="s">
        <v>4904</v>
      </c>
      <c r="AA447" s="19" t="s">
        <v>375</v>
      </c>
      <c r="AB447" s="19" t="s">
        <v>4905</v>
      </c>
      <c r="AC447" s="19" t="s">
        <v>4033</v>
      </c>
      <c r="AD447" s="19" t="s">
        <v>4906</v>
      </c>
      <c r="AE447" s="19" t="s">
        <v>26</v>
      </c>
      <c r="AF447" s="19" t="s">
        <v>556</v>
      </c>
      <c r="AG447" s="19" t="s">
        <v>556</v>
      </c>
      <c r="AX447" s="19" t="str">
        <f t="shared" si="6"/>
        <v>2018-09-04</v>
      </c>
    </row>
    <row r="448" spans="1:50" ht="15">
      <c r="A448" s="19" t="s">
        <v>4907</v>
      </c>
      <c r="B448" s="21" t="s">
        <v>4908</v>
      </c>
      <c r="C448" s="21" t="s">
        <v>528</v>
      </c>
      <c r="D448" s="19" t="s">
        <v>360</v>
      </c>
      <c r="E448" s="19" t="s">
        <v>529</v>
      </c>
      <c r="F448" s="19" t="s">
        <v>629</v>
      </c>
      <c r="G448" s="19" t="s">
        <v>4909</v>
      </c>
      <c r="H448" s="19" t="s">
        <v>4910</v>
      </c>
      <c r="I448" s="19" t="s">
        <v>461</v>
      </c>
      <c r="J448" s="19"/>
      <c r="K448" s="19" t="s">
        <v>424</v>
      </c>
      <c r="L448" s="19" t="s">
        <v>4911</v>
      </c>
      <c r="M448" s="22" t="s">
        <v>1026</v>
      </c>
      <c r="N448" s="22" t="s">
        <v>1027</v>
      </c>
      <c r="O448" s="19" t="s">
        <v>424</v>
      </c>
      <c r="P448" s="19" t="s">
        <v>464</v>
      </c>
      <c r="Q448" s="19" t="s">
        <v>427</v>
      </c>
      <c r="R448" s="19" t="s">
        <v>571</v>
      </c>
      <c r="S448" s="19"/>
      <c r="T448" s="19"/>
      <c r="U448" s="19" t="s">
        <v>4912</v>
      </c>
      <c r="V448" s="19" t="s">
        <v>760</v>
      </c>
      <c r="W448" s="19"/>
      <c r="X448" s="19"/>
      <c r="Y448" s="19" t="s">
        <v>4913</v>
      </c>
      <c r="Z448" s="19" t="s">
        <v>4914</v>
      </c>
      <c r="AA448" s="19" t="s">
        <v>430</v>
      </c>
      <c r="AB448" s="19" t="s">
        <v>4915</v>
      </c>
      <c r="AC448" s="19" t="s">
        <v>4916</v>
      </c>
      <c r="AD448" s="19" t="s">
        <v>4917</v>
      </c>
      <c r="AE448" s="19" t="s">
        <v>8</v>
      </c>
      <c r="AF448" s="19" t="s">
        <v>1034</v>
      </c>
      <c r="AG448" s="19" t="s">
        <v>1837</v>
      </c>
      <c r="AX448" s="19" t="str">
        <f t="shared" si="6"/>
        <v>2018-09-04</v>
      </c>
    </row>
    <row r="449" spans="1:50" ht="15">
      <c r="A449" s="19" t="s">
        <v>4918</v>
      </c>
      <c r="B449" s="21" t="s">
        <v>4919</v>
      </c>
      <c r="C449" s="21" t="s">
        <v>437</v>
      </c>
      <c r="D449" s="19" t="s">
        <v>360</v>
      </c>
      <c r="E449" s="19" t="s">
        <v>361</v>
      </c>
      <c r="F449" s="19" t="s">
        <v>552</v>
      </c>
      <c r="G449" s="19" t="s">
        <v>4920</v>
      </c>
      <c r="H449" s="19" t="s">
        <v>2198</v>
      </c>
      <c r="I449" s="19" t="s">
        <v>997</v>
      </c>
      <c r="J449" s="19"/>
      <c r="K449" s="19" t="s">
        <v>391</v>
      </c>
      <c r="L449" s="19" t="s">
        <v>1949</v>
      </c>
      <c r="M449" s="22" t="s">
        <v>568</v>
      </c>
      <c r="N449" s="22" t="s">
        <v>2200</v>
      </c>
      <c r="O449" s="19"/>
      <c r="P449" s="19" t="s">
        <v>392</v>
      </c>
      <c r="Q449" s="19" t="s">
        <v>427</v>
      </c>
      <c r="R449" s="19" t="s">
        <v>571</v>
      </c>
      <c r="S449" s="19" t="s">
        <v>4921</v>
      </c>
      <c r="T449" s="19" t="s">
        <v>361</v>
      </c>
      <c r="U449" s="19" t="s">
        <v>4922</v>
      </c>
      <c r="V449" s="19" t="s">
        <v>396</v>
      </c>
      <c r="W449" s="19"/>
      <c r="X449" s="19"/>
      <c r="Y449" s="19"/>
      <c r="Z449" s="19" t="s">
        <v>4923</v>
      </c>
      <c r="AA449" s="19" t="s">
        <v>375</v>
      </c>
      <c r="AB449" s="19" t="s">
        <v>4924</v>
      </c>
      <c r="AC449" s="19" t="s">
        <v>4925</v>
      </c>
      <c r="AD449" s="19" t="s">
        <v>4926</v>
      </c>
      <c r="AE449" s="19" t="s">
        <v>9</v>
      </c>
      <c r="AF449" s="19" t="s">
        <v>1949</v>
      </c>
      <c r="AG449" s="19" t="s">
        <v>1950</v>
      </c>
      <c r="AX449" s="19" t="str">
        <f t="shared" si="6"/>
        <v>2018-09-04</v>
      </c>
    </row>
    <row r="450" spans="1:50" ht="15">
      <c r="A450" s="19" t="s">
        <v>4927</v>
      </c>
      <c r="B450" s="21" t="s">
        <v>4928</v>
      </c>
      <c r="C450" s="21" t="s">
        <v>385</v>
      </c>
      <c r="D450" s="19" t="s">
        <v>386</v>
      </c>
      <c r="E450" s="19" t="s">
        <v>361</v>
      </c>
      <c r="F450" s="19" t="s">
        <v>1239</v>
      </c>
      <c r="G450" s="19" t="s">
        <v>1400</v>
      </c>
      <c r="H450" s="19" t="s">
        <v>1401</v>
      </c>
      <c r="I450" s="19" t="s">
        <v>441</v>
      </c>
      <c r="J450" s="19"/>
      <c r="K450" s="19" t="s">
        <v>391</v>
      </c>
      <c r="L450" s="19" t="s">
        <v>3337</v>
      </c>
      <c r="M450" s="22" t="s">
        <v>26</v>
      </c>
      <c r="N450" s="22" t="s">
        <v>556</v>
      </c>
      <c r="O450" s="19"/>
      <c r="P450" s="19" t="s">
        <v>392</v>
      </c>
      <c r="Q450" s="19" t="s">
        <v>4929</v>
      </c>
      <c r="R450" s="19" t="s">
        <v>571</v>
      </c>
      <c r="S450" s="19" t="s">
        <v>4930</v>
      </c>
      <c r="T450" s="19" t="s">
        <v>361</v>
      </c>
      <c r="U450" s="19" t="s">
        <v>1405</v>
      </c>
      <c r="V450" s="19" t="s">
        <v>396</v>
      </c>
      <c r="W450" s="19"/>
      <c r="X450" s="19"/>
      <c r="Y450" s="19" t="s">
        <v>4931</v>
      </c>
      <c r="Z450" s="19" t="s">
        <v>4932</v>
      </c>
      <c r="AA450" s="19" t="s">
        <v>375</v>
      </c>
      <c r="AB450" s="19" t="s">
        <v>4933</v>
      </c>
      <c r="AC450" s="19" t="s">
        <v>4934</v>
      </c>
      <c r="AD450" s="19" t="s">
        <v>4935</v>
      </c>
      <c r="AE450" s="19" t="s">
        <v>26</v>
      </c>
      <c r="AF450" s="19" t="s">
        <v>556</v>
      </c>
      <c r="AG450" s="19" t="s">
        <v>556</v>
      </c>
      <c r="AX450" s="19" t="str">
        <f t="shared" si="6"/>
        <v>2018-09-04</v>
      </c>
    </row>
    <row r="451" spans="1:50" ht="15">
      <c r="A451" s="19" t="s">
        <v>4936</v>
      </c>
      <c r="B451" s="21" t="s">
        <v>4937</v>
      </c>
      <c r="C451" s="21" t="s">
        <v>528</v>
      </c>
      <c r="D451" s="19" t="s">
        <v>360</v>
      </c>
      <c r="E451" s="19" t="s">
        <v>529</v>
      </c>
      <c r="F451" s="19" t="s">
        <v>1939</v>
      </c>
      <c r="G451" s="19" t="s">
        <v>4938</v>
      </c>
      <c r="H451" s="19" t="s">
        <v>1941</v>
      </c>
      <c r="I451" s="19" t="s">
        <v>1469</v>
      </c>
      <c r="J451" s="19"/>
      <c r="K451" s="19" t="s">
        <v>391</v>
      </c>
      <c r="L451" s="19" t="s">
        <v>4939</v>
      </c>
      <c r="M451" s="22" t="s">
        <v>11</v>
      </c>
      <c r="N451" s="22" t="s">
        <v>517</v>
      </c>
      <c r="O451" s="19" t="s">
        <v>4940</v>
      </c>
      <c r="P451" s="19" t="s">
        <v>392</v>
      </c>
      <c r="Q451" s="19" t="s">
        <v>393</v>
      </c>
      <c r="R451" s="19" t="s">
        <v>370</v>
      </c>
      <c r="S451" s="19" t="s">
        <v>4941</v>
      </c>
      <c r="T451" s="19" t="s">
        <v>529</v>
      </c>
      <c r="U451" s="19" t="s">
        <v>4942</v>
      </c>
      <c r="V451" s="19" t="s">
        <v>396</v>
      </c>
      <c r="W451" s="19"/>
      <c r="X451" s="19"/>
      <c r="Y451" s="19"/>
      <c r="Z451" s="19" t="s">
        <v>4943</v>
      </c>
      <c r="AA451" s="19" t="s">
        <v>375</v>
      </c>
      <c r="AB451" s="19" t="s">
        <v>4944</v>
      </c>
      <c r="AC451" s="19" t="s">
        <v>4945</v>
      </c>
      <c r="AD451" s="19" t="s">
        <v>4946</v>
      </c>
      <c r="AE451" s="19" t="s">
        <v>11</v>
      </c>
      <c r="AF451" s="19" t="s">
        <v>517</v>
      </c>
      <c r="AG451" s="19" t="s">
        <v>2141</v>
      </c>
      <c r="AX451" s="19" t="str">
        <f t="shared" ref="AX451:AX514" si="7">TEXT(AD451,"YYYY-MM-DD")</f>
        <v>2018-09-04</v>
      </c>
    </row>
    <row r="452" spans="1:50" ht="15">
      <c r="A452" s="19" t="s">
        <v>4947</v>
      </c>
      <c r="B452" s="21" t="s">
        <v>4948</v>
      </c>
      <c r="C452" s="21" t="s">
        <v>385</v>
      </c>
      <c r="D452" s="19" t="s">
        <v>386</v>
      </c>
      <c r="E452" s="19" t="s">
        <v>361</v>
      </c>
      <c r="F452" s="19" t="s">
        <v>816</v>
      </c>
      <c r="G452" s="19" t="s">
        <v>4949</v>
      </c>
      <c r="H452" s="19" t="s">
        <v>4950</v>
      </c>
      <c r="I452" s="19" t="s">
        <v>997</v>
      </c>
      <c r="J452" s="19"/>
      <c r="K452" s="19" t="s">
        <v>391</v>
      </c>
      <c r="L452" s="19" t="s">
        <v>1917</v>
      </c>
      <c r="M452" s="22" t="s">
        <v>26</v>
      </c>
      <c r="N452" s="22" t="s">
        <v>556</v>
      </c>
      <c r="O452" s="19"/>
      <c r="P452" s="19" t="s">
        <v>392</v>
      </c>
      <c r="Q452" s="19" t="s">
        <v>393</v>
      </c>
      <c r="R452" s="19" t="s">
        <v>571</v>
      </c>
      <c r="S452" s="19" t="s">
        <v>4951</v>
      </c>
      <c r="T452" s="19" t="s">
        <v>361</v>
      </c>
      <c r="U452" s="19" t="s">
        <v>4952</v>
      </c>
      <c r="V452" s="19" t="s">
        <v>396</v>
      </c>
      <c r="W452" s="19"/>
      <c r="X452" s="19"/>
      <c r="Y452" s="19"/>
      <c r="Z452" s="19" t="s">
        <v>4953</v>
      </c>
      <c r="AA452" s="19" t="s">
        <v>375</v>
      </c>
      <c r="AB452" s="19" t="s">
        <v>4954</v>
      </c>
      <c r="AC452" s="19" t="s">
        <v>4955</v>
      </c>
      <c r="AD452" s="19" t="s">
        <v>4956</v>
      </c>
      <c r="AE452" s="19" t="s">
        <v>26</v>
      </c>
      <c r="AF452" s="19" t="s">
        <v>556</v>
      </c>
      <c r="AG452" s="19" t="s">
        <v>556</v>
      </c>
      <c r="AX452" s="19" t="str">
        <f t="shared" si="7"/>
        <v>2018-09-04</v>
      </c>
    </row>
    <row r="453" spans="1:50" ht="15">
      <c r="A453" s="19" t="s">
        <v>4957</v>
      </c>
      <c r="B453" s="21" t="s">
        <v>4958</v>
      </c>
      <c r="C453" s="21" t="s">
        <v>385</v>
      </c>
      <c r="D453" s="19" t="s">
        <v>386</v>
      </c>
      <c r="E453" s="19" t="s">
        <v>361</v>
      </c>
      <c r="F453" s="19" t="s">
        <v>870</v>
      </c>
      <c r="G453" s="19" t="s">
        <v>871</v>
      </c>
      <c r="H453" s="19" t="s">
        <v>872</v>
      </c>
      <c r="I453" s="19" t="s">
        <v>474</v>
      </c>
      <c r="J453" s="19"/>
      <c r="K453" s="19" t="s">
        <v>391</v>
      </c>
      <c r="L453" s="19" t="s">
        <v>4959</v>
      </c>
      <c r="M453" s="22" t="s">
        <v>26</v>
      </c>
      <c r="N453" s="22" t="s">
        <v>556</v>
      </c>
      <c r="O453" s="19" t="s">
        <v>4960</v>
      </c>
      <c r="P453" s="19" t="s">
        <v>392</v>
      </c>
      <c r="Q453" s="19" t="s">
        <v>427</v>
      </c>
      <c r="R453" s="19" t="s">
        <v>370</v>
      </c>
      <c r="S453" s="19"/>
      <c r="T453" s="19"/>
      <c r="U453" s="19" t="s">
        <v>877</v>
      </c>
      <c r="V453" s="19" t="s">
        <v>760</v>
      </c>
      <c r="W453" s="19"/>
      <c r="X453" s="19"/>
      <c r="Y453" s="19" t="s">
        <v>4961</v>
      </c>
      <c r="Z453" s="19" t="s">
        <v>4962</v>
      </c>
      <c r="AA453" s="19" t="s">
        <v>430</v>
      </c>
      <c r="AB453" s="19" t="s">
        <v>4963</v>
      </c>
      <c r="AC453" s="19" t="s">
        <v>3482</v>
      </c>
      <c r="AD453" s="19" t="s">
        <v>4964</v>
      </c>
      <c r="AE453" s="19" t="s">
        <v>26</v>
      </c>
      <c r="AF453" s="19" t="s">
        <v>556</v>
      </c>
      <c r="AG453" s="19" t="s">
        <v>556</v>
      </c>
      <c r="AX453" s="19" t="str">
        <f t="shared" si="7"/>
        <v>2018-09-04</v>
      </c>
    </row>
    <row r="454" spans="1:50" ht="15">
      <c r="A454" s="19" t="s">
        <v>273</v>
      </c>
      <c r="B454" s="21" t="s">
        <v>4965</v>
      </c>
      <c r="C454" s="21" t="s">
        <v>359</v>
      </c>
      <c r="D454" s="19" t="s">
        <v>360</v>
      </c>
      <c r="E454" s="19" t="s">
        <v>361</v>
      </c>
      <c r="F454" s="19" t="s">
        <v>1006</v>
      </c>
      <c r="G454" s="19" t="s">
        <v>1007</v>
      </c>
      <c r="H454" s="19" t="s">
        <v>1008</v>
      </c>
      <c r="I454" s="19" t="s">
        <v>997</v>
      </c>
      <c r="J454" s="19"/>
      <c r="K454" s="19" t="s">
        <v>391</v>
      </c>
      <c r="L454" s="19" t="s">
        <v>864</v>
      </c>
      <c r="M454" s="22" t="s">
        <v>16</v>
      </c>
      <c r="N454" s="22" t="s">
        <v>864</v>
      </c>
      <c r="O454" s="19"/>
      <c r="P454" s="19" t="s">
        <v>392</v>
      </c>
      <c r="Q454" s="19" t="s">
        <v>393</v>
      </c>
      <c r="R454" s="19" t="s">
        <v>370</v>
      </c>
      <c r="S454" s="19" t="s">
        <v>4966</v>
      </c>
      <c r="T454" s="19" t="s">
        <v>361</v>
      </c>
      <c r="U454" s="19" t="s">
        <v>1013</v>
      </c>
      <c r="V454" s="19" t="s">
        <v>760</v>
      </c>
      <c r="W454" s="19"/>
      <c r="X454" s="19"/>
      <c r="Y454" s="19" t="s">
        <v>4967</v>
      </c>
      <c r="Z454" s="19" t="s">
        <v>4968</v>
      </c>
      <c r="AA454" s="19" t="s">
        <v>375</v>
      </c>
      <c r="AB454" s="19" t="s">
        <v>4969</v>
      </c>
      <c r="AC454" s="19" t="s">
        <v>1017</v>
      </c>
      <c r="AD454" s="19" t="s">
        <v>4970</v>
      </c>
      <c r="AE454" s="19" t="s">
        <v>16</v>
      </c>
      <c r="AF454" s="19" t="s">
        <v>864</v>
      </c>
      <c r="AG454" s="19" t="s">
        <v>3214</v>
      </c>
      <c r="AX454" s="19" t="str">
        <f t="shared" si="7"/>
        <v>2018-09-04</v>
      </c>
    </row>
    <row r="455" spans="1:50" ht="15">
      <c r="A455" s="19" t="s">
        <v>4971</v>
      </c>
      <c r="B455" s="21" t="s">
        <v>4972</v>
      </c>
      <c r="C455" s="21" t="s">
        <v>359</v>
      </c>
      <c r="D455" s="19" t="s">
        <v>360</v>
      </c>
      <c r="E455" s="19" t="s">
        <v>361</v>
      </c>
      <c r="F455" s="19" t="s">
        <v>680</v>
      </c>
      <c r="G455" s="19" t="s">
        <v>1153</v>
      </c>
      <c r="H455" s="19" t="s">
        <v>1154</v>
      </c>
      <c r="I455" s="19" t="s">
        <v>997</v>
      </c>
      <c r="J455" s="19"/>
      <c r="K455" s="19" t="s">
        <v>391</v>
      </c>
      <c r="L455" s="19" t="s">
        <v>4973</v>
      </c>
      <c r="M455" s="22" t="s">
        <v>568</v>
      </c>
      <c r="N455" s="22" t="s">
        <v>569</v>
      </c>
      <c r="O455" s="19" t="s">
        <v>1157</v>
      </c>
      <c r="P455" s="19" t="s">
        <v>392</v>
      </c>
      <c r="Q455" s="19" t="s">
        <v>1158</v>
      </c>
      <c r="R455" s="19" t="s">
        <v>571</v>
      </c>
      <c r="S455" s="19" t="s">
        <v>4974</v>
      </c>
      <c r="T455" s="19" t="s">
        <v>361</v>
      </c>
      <c r="U455" s="19" t="s">
        <v>1160</v>
      </c>
      <c r="V455" s="19" t="s">
        <v>1086</v>
      </c>
      <c r="W455" s="19"/>
      <c r="X455" s="19"/>
      <c r="Y455" s="19" t="s">
        <v>4975</v>
      </c>
      <c r="Z455" s="19" t="s">
        <v>4976</v>
      </c>
      <c r="AA455" s="19" t="s">
        <v>375</v>
      </c>
      <c r="AB455" s="19" t="s">
        <v>4977</v>
      </c>
      <c r="AC455" s="19" t="s">
        <v>1163</v>
      </c>
      <c r="AD455" s="19" t="s">
        <v>4978</v>
      </c>
      <c r="AE455" s="19" t="s">
        <v>14</v>
      </c>
      <c r="AF455" s="19" t="s">
        <v>693</v>
      </c>
      <c r="AG455" s="19" t="s">
        <v>693</v>
      </c>
      <c r="AX455" s="19" t="str">
        <f t="shared" si="7"/>
        <v>2018-09-04</v>
      </c>
    </row>
    <row r="456" spans="1:50" ht="15">
      <c r="A456" s="19" t="s">
        <v>4979</v>
      </c>
      <c r="B456" s="21" t="s">
        <v>4980</v>
      </c>
      <c r="C456" s="21" t="s">
        <v>1683</v>
      </c>
      <c r="D456" s="19" t="s">
        <v>386</v>
      </c>
      <c r="E456" s="19" t="s">
        <v>361</v>
      </c>
      <c r="F456" s="19" t="s">
        <v>1785</v>
      </c>
      <c r="G456" s="19" t="s">
        <v>4981</v>
      </c>
      <c r="H456" s="19" t="s">
        <v>2044</v>
      </c>
      <c r="I456" s="19" t="s">
        <v>997</v>
      </c>
      <c r="J456" s="19"/>
      <c r="K456" s="19" t="s">
        <v>391</v>
      </c>
      <c r="L456" s="19" t="s">
        <v>4982</v>
      </c>
      <c r="M456" s="22" t="s">
        <v>26</v>
      </c>
      <c r="N456" s="22" t="s">
        <v>556</v>
      </c>
      <c r="O456" s="19"/>
      <c r="P456" s="19" t="s">
        <v>392</v>
      </c>
      <c r="Q456" s="19" t="s">
        <v>1041</v>
      </c>
      <c r="R456" s="19" t="s">
        <v>370</v>
      </c>
      <c r="S456" s="19" t="s">
        <v>4983</v>
      </c>
      <c r="T456" s="19" t="s">
        <v>361</v>
      </c>
      <c r="U456" s="19" t="s">
        <v>4984</v>
      </c>
      <c r="V456" s="19" t="s">
        <v>2121</v>
      </c>
      <c r="W456" s="19"/>
      <c r="X456" s="19"/>
      <c r="Y456" s="19" t="s">
        <v>4985</v>
      </c>
      <c r="Z456" s="19" t="s">
        <v>4986</v>
      </c>
      <c r="AA456" s="19" t="s">
        <v>375</v>
      </c>
      <c r="AB456" s="19" t="s">
        <v>4987</v>
      </c>
      <c r="AC456" s="19" t="s">
        <v>4988</v>
      </c>
      <c r="AD456" s="19" t="s">
        <v>4989</v>
      </c>
      <c r="AE456" s="19" t="s">
        <v>26</v>
      </c>
      <c r="AF456" s="19" t="s">
        <v>556</v>
      </c>
      <c r="AG456" s="19" t="s">
        <v>556</v>
      </c>
      <c r="AX456" s="19" t="str">
        <f t="shared" si="7"/>
        <v>2018-09-04</v>
      </c>
    </row>
    <row r="457" spans="1:50" ht="15">
      <c r="A457" s="19" t="s">
        <v>4990</v>
      </c>
      <c r="B457" s="21" t="s">
        <v>4991</v>
      </c>
      <c r="C457" s="21" t="s">
        <v>385</v>
      </c>
      <c r="D457" s="19" t="s">
        <v>386</v>
      </c>
      <c r="E457" s="19" t="s">
        <v>361</v>
      </c>
      <c r="F457" s="19" t="s">
        <v>1340</v>
      </c>
      <c r="G457" s="19" t="s">
        <v>2776</v>
      </c>
      <c r="H457" s="19" t="s">
        <v>2777</v>
      </c>
      <c r="I457" s="19" t="s">
        <v>997</v>
      </c>
      <c r="J457" s="19"/>
      <c r="K457" s="19" t="s">
        <v>391</v>
      </c>
      <c r="L457" s="19" t="s">
        <v>556</v>
      </c>
      <c r="M457" s="22" t="s">
        <v>26</v>
      </c>
      <c r="N457" s="22" t="s">
        <v>556</v>
      </c>
      <c r="O457" s="19"/>
      <c r="P457" s="19" t="s">
        <v>392</v>
      </c>
      <c r="Q457" s="19" t="s">
        <v>427</v>
      </c>
      <c r="R457" s="19" t="s">
        <v>370</v>
      </c>
      <c r="S457" s="19" t="s">
        <v>4992</v>
      </c>
      <c r="T457" s="19" t="s">
        <v>361</v>
      </c>
      <c r="U457" s="19" t="s">
        <v>2779</v>
      </c>
      <c r="V457" s="19" t="s">
        <v>396</v>
      </c>
      <c r="W457" s="19"/>
      <c r="X457" s="19"/>
      <c r="Y457" s="19"/>
      <c r="Z457" s="19" t="s">
        <v>4993</v>
      </c>
      <c r="AA457" s="19" t="s">
        <v>375</v>
      </c>
      <c r="AB457" s="19" t="s">
        <v>4994</v>
      </c>
      <c r="AC457" s="19" t="s">
        <v>4995</v>
      </c>
      <c r="AD457" s="19" t="s">
        <v>4964</v>
      </c>
      <c r="AE457" s="19" t="s">
        <v>26</v>
      </c>
      <c r="AF457" s="19" t="s">
        <v>556</v>
      </c>
      <c r="AG457" s="19" t="s">
        <v>556</v>
      </c>
      <c r="AX457" s="19" t="str">
        <f t="shared" si="7"/>
        <v>2018-09-04</v>
      </c>
    </row>
    <row r="458" spans="1:50" ht="15">
      <c r="A458" s="19" t="s">
        <v>4996</v>
      </c>
      <c r="B458" s="21" t="s">
        <v>4997</v>
      </c>
      <c r="C458" s="21" t="s">
        <v>359</v>
      </c>
      <c r="D458" s="19" t="s">
        <v>360</v>
      </c>
      <c r="E458" s="19" t="s">
        <v>361</v>
      </c>
      <c r="F458" s="19" t="s">
        <v>552</v>
      </c>
      <c r="G458" s="19" t="s">
        <v>4998</v>
      </c>
      <c r="H458" s="19" t="s">
        <v>757</v>
      </c>
      <c r="I458" s="19" t="s">
        <v>423</v>
      </c>
      <c r="J458" s="19"/>
      <c r="K458" s="19" t="s">
        <v>391</v>
      </c>
      <c r="L458" s="19" t="s">
        <v>1687</v>
      </c>
      <c r="M458" s="22" t="s">
        <v>820</v>
      </c>
      <c r="N458" s="22" t="s">
        <v>821</v>
      </c>
      <c r="O458" s="19" t="s">
        <v>4999</v>
      </c>
      <c r="P458" s="19" t="s">
        <v>392</v>
      </c>
      <c r="Q458" s="19" t="s">
        <v>427</v>
      </c>
      <c r="R458" s="19" t="s">
        <v>370</v>
      </c>
      <c r="S458" s="19" t="s">
        <v>5000</v>
      </c>
      <c r="T458" s="19" t="s">
        <v>361</v>
      </c>
      <c r="U458" s="19" t="s">
        <v>5001</v>
      </c>
      <c r="V458" s="19" t="s">
        <v>3109</v>
      </c>
      <c r="W458" s="19"/>
      <c r="X458" s="19"/>
      <c r="Y458" s="19"/>
      <c r="Z458" s="19" t="s">
        <v>5002</v>
      </c>
      <c r="AA458" s="19" t="s">
        <v>375</v>
      </c>
      <c r="AB458" s="19" t="s">
        <v>5003</v>
      </c>
      <c r="AC458" s="19" t="s">
        <v>5004</v>
      </c>
      <c r="AD458" s="19" t="s">
        <v>5005</v>
      </c>
      <c r="AE458" s="19" t="s">
        <v>23</v>
      </c>
      <c r="AF458" s="19" t="s">
        <v>766</v>
      </c>
      <c r="AG458" s="19" t="s">
        <v>766</v>
      </c>
      <c r="AX458" s="19" t="str">
        <f t="shared" si="7"/>
        <v>2018-09-04</v>
      </c>
    </row>
    <row r="459" spans="1:50" ht="15">
      <c r="A459" s="19" t="s">
        <v>5006</v>
      </c>
      <c r="B459" s="21" t="s">
        <v>5007</v>
      </c>
      <c r="C459" s="21" t="s">
        <v>385</v>
      </c>
      <c r="D459" s="19" t="s">
        <v>386</v>
      </c>
      <c r="E459" s="19" t="s">
        <v>361</v>
      </c>
      <c r="F459" s="19" t="s">
        <v>655</v>
      </c>
      <c r="G459" s="19" t="s">
        <v>5008</v>
      </c>
      <c r="H459" s="19" t="s">
        <v>5009</v>
      </c>
      <c r="I459" s="19" t="s">
        <v>997</v>
      </c>
      <c r="J459" s="19"/>
      <c r="K459" s="19" t="s">
        <v>391</v>
      </c>
      <c r="L459" s="19" t="s">
        <v>5010</v>
      </c>
      <c r="M459" s="22" t="s">
        <v>26</v>
      </c>
      <c r="N459" s="22" t="s">
        <v>556</v>
      </c>
      <c r="O459" s="19"/>
      <c r="P459" s="19" t="s">
        <v>392</v>
      </c>
      <c r="Q459" s="19" t="s">
        <v>427</v>
      </c>
      <c r="R459" s="19" t="s">
        <v>571</v>
      </c>
      <c r="S459" s="19" t="s">
        <v>5011</v>
      </c>
      <c r="T459" s="19" t="s">
        <v>361</v>
      </c>
      <c r="U459" s="19" t="s">
        <v>5012</v>
      </c>
      <c r="V459" s="19" t="s">
        <v>760</v>
      </c>
      <c r="W459" s="19"/>
      <c r="X459" s="19"/>
      <c r="Y459" s="19" t="s">
        <v>5013</v>
      </c>
      <c r="Z459" s="19" t="s">
        <v>5014</v>
      </c>
      <c r="AA459" s="19" t="s">
        <v>375</v>
      </c>
      <c r="AB459" s="19" t="s">
        <v>4730</v>
      </c>
      <c r="AC459" s="19" t="s">
        <v>5015</v>
      </c>
      <c r="AD459" s="19" t="s">
        <v>5016</v>
      </c>
      <c r="AE459" s="19" t="s">
        <v>26</v>
      </c>
      <c r="AF459" s="19" t="s">
        <v>556</v>
      </c>
      <c r="AG459" s="19" t="s">
        <v>556</v>
      </c>
      <c r="AX459" s="19" t="str">
        <f t="shared" si="7"/>
        <v>2018-09-04</v>
      </c>
    </row>
    <row r="460" spans="1:50" ht="15">
      <c r="A460" s="19" t="s">
        <v>5017</v>
      </c>
      <c r="B460" s="21" t="s">
        <v>5018</v>
      </c>
      <c r="C460" s="21" t="s">
        <v>497</v>
      </c>
      <c r="D460" s="19" t="s">
        <v>386</v>
      </c>
      <c r="E460" s="19" t="s">
        <v>361</v>
      </c>
      <c r="F460" s="19" t="s">
        <v>1098</v>
      </c>
      <c r="G460" s="19" t="s">
        <v>5019</v>
      </c>
      <c r="H460" s="19" t="s">
        <v>5020</v>
      </c>
      <c r="I460" s="19"/>
      <c r="J460" s="19" t="s">
        <v>365</v>
      </c>
      <c r="K460" s="19" t="s">
        <v>366</v>
      </c>
      <c r="L460" s="19" t="s">
        <v>511</v>
      </c>
      <c r="M460" s="22" t="s">
        <v>23</v>
      </c>
      <c r="N460" s="22" t="s">
        <v>578</v>
      </c>
      <c r="O460" s="19" t="s">
        <v>5021</v>
      </c>
      <c r="P460" s="19" t="s">
        <v>369</v>
      </c>
      <c r="Q460" s="19" t="s">
        <v>447</v>
      </c>
      <c r="R460" s="19" t="s">
        <v>370</v>
      </c>
      <c r="S460" s="19" t="s">
        <v>5022</v>
      </c>
      <c r="T460" s="19" t="s">
        <v>361</v>
      </c>
      <c r="U460" s="19" t="s">
        <v>5023</v>
      </c>
      <c r="V460" s="19"/>
      <c r="W460" s="19"/>
      <c r="X460" s="19"/>
      <c r="Y460" s="19" t="s">
        <v>5024</v>
      </c>
      <c r="Z460" s="19" t="s">
        <v>5025</v>
      </c>
      <c r="AA460" s="19" t="s">
        <v>375</v>
      </c>
      <c r="AB460" s="19" t="s">
        <v>5026</v>
      </c>
      <c r="AC460" s="19" t="s">
        <v>5027</v>
      </c>
      <c r="AD460" s="19" t="s">
        <v>5028</v>
      </c>
      <c r="AE460" s="19" t="s">
        <v>23</v>
      </c>
      <c r="AF460" s="19" t="s">
        <v>511</v>
      </c>
      <c r="AG460" s="19" t="s">
        <v>511</v>
      </c>
      <c r="AX460" s="19" t="str">
        <f t="shared" si="7"/>
        <v>2018-09-04</v>
      </c>
    </row>
    <row r="461" spans="1:50" ht="15">
      <c r="A461" s="19" t="s">
        <v>5029</v>
      </c>
      <c r="B461" s="21" t="s">
        <v>5030</v>
      </c>
      <c r="C461" s="21" t="s">
        <v>497</v>
      </c>
      <c r="D461" s="19" t="s">
        <v>386</v>
      </c>
      <c r="E461" s="19" t="s">
        <v>361</v>
      </c>
      <c r="F461" s="19" t="s">
        <v>629</v>
      </c>
      <c r="G461" s="19" t="s">
        <v>3153</v>
      </c>
      <c r="H461" s="19" t="s">
        <v>3154</v>
      </c>
      <c r="I461" s="19" t="s">
        <v>461</v>
      </c>
      <c r="J461" s="19"/>
      <c r="K461" s="19" t="s">
        <v>391</v>
      </c>
      <c r="L461" s="19" t="s">
        <v>5031</v>
      </c>
      <c r="M461" s="22" t="s">
        <v>700</v>
      </c>
      <c r="N461" s="22" t="s">
        <v>699</v>
      </c>
      <c r="O461" s="19"/>
      <c r="P461" s="19" t="s">
        <v>392</v>
      </c>
      <c r="Q461" s="19" t="s">
        <v>447</v>
      </c>
      <c r="R461" s="19" t="s">
        <v>571</v>
      </c>
      <c r="S461" s="19" t="s">
        <v>5032</v>
      </c>
      <c r="T461" s="19" t="s">
        <v>361</v>
      </c>
      <c r="U461" s="19" t="s">
        <v>3158</v>
      </c>
      <c r="V461" s="19" t="s">
        <v>396</v>
      </c>
      <c r="W461" s="19"/>
      <c r="X461" s="19"/>
      <c r="Y461" s="19" t="s">
        <v>5033</v>
      </c>
      <c r="Z461" s="19" t="s">
        <v>5034</v>
      </c>
      <c r="AA461" s="19" t="s">
        <v>375</v>
      </c>
      <c r="AB461" s="19" t="s">
        <v>5035</v>
      </c>
      <c r="AC461" s="19" t="s">
        <v>3869</v>
      </c>
      <c r="AD461" s="19" t="s">
        <v>5036</v>
      </c>
      <c r="AE461" s="19" t="s">
        <v>25</v>
      </c>
      <c r="AF461" s="19" t="s">
        <v>3657</v>
      </c>
      <c r="AG461" s="19" t="s">
        <v>3658</v>
      </c>
      <c r="AX461" s="19" t="str">
        <f t="shared" si="7"/>
        <v>2018-09-04</v>
      </c>
    </row>
    <row r="462" spans="1:50" ht="15">
      <c r="A462" s="19" t="s">
        <v>5037</v>
      </c>
      <c r="B462" s="21" t="s">
        <v>5038</v>
      </c>
      <c r="C462" s="21" t="s">
        <v>640</v>
      </c>
      <c r="D462" s="19" t="s">
        <v>360</v>
      </c>
      <c r="E462" s="19" t="s">
        <v>361</v>
      </c>
      <c r="F462" s="19" t="s">
        <v>790</v>
      </c>
      <c r="G462" s="19" t="s">
        <v>5039</v>
      </c>
      <c r="H462" s="19" t="s">
        <v>5040</v>
      </c>
      <c r="I462" s="19"/>
      <c r="J462" s="19" t="s">
        <v>381</v>
      </c>
      <c r="K462" s="19" t="s">
        <v>366</v>
      </c>
      <c r="L462" s="19" t="s">
        <v>5041</v>
      </c>
      <c r="M462" s="22" t="s">
        <v>11</v>
      </c>
      <c r="N462" s="22" t="s">
        <v>517</v>
      </c>
      <c r="O462" s="19"/>
      <c r="P462" s="19" t="s">
        <v>369</v>
      </c>
      <c r="Q462" s="19"/>
      <c r="R462" s="19" t="s">
        <v>370</v>
      </c>
      <c r="S462" s="19" t="s">
        <v>5042</v>
      </c>
      <c r="T462" s="19" t="s">
        <v>361</v>
      </c>
      <c r="U462" s="19" t="s">
        <v>5043</v>
      </c>
      <c r="V462" s="19"/>
      <c r="W462" s="19"/>
      <c r="X462" s="19"/>
      <c r="Y462" s="19" t="s">
        <v>5044</v>
      </c>
      <c r="Z462" s="19" t="s">
        <v>5045</v>
      </c>
      <c r="AA462" s="19" t="s">
        <v>375</v>
      </c>
      <c r="AB462" s="19" t="s">
        <v>5046</v>
      </c>
      <c r="AC462" s="19" t="s">
        <v>5047</v>
      </c>
      <c r="AD462" s="19" t="s">
        <v>5046</v>
      </c>
      <c r="AE462" s="19" t="s">
        <v>11</v>
      </c>
      <c r="AF462" s="19" t="s">
        <v>517</v>
      </c>
      <c r="AG462" s="19" t="s">
        <v>2141</v>
      </c>
      <c r="AX462" s="19" t="str">
        <f t="shared" si="7"/>
        <v>2018-09-04</v>
      </c>
    </row>
    <row r="463" spans="1:50" ht="15">
      <c r="A463" s="19" t="s">
        <v>5048</v>
      </c>
      <c r="B463" s="21" t="s">
        <v>5049</v>
      </c>
      <c r="C463" s="21" t="s">
        <v>385</v>
      </c>
      <c r="D463" s="19" t="s">
        <v>386</v>
      </c>
      <c r="E463" s="19" t="s">
        <v>361</v>
      </c>
      <c r="F463" s="19" t="s">
        <v>1684</v>
      </c>
      <c r="G463" s="19" t="s">
        <v>2468</v>
      </c>
      <c r="H463" s="19" t="s">
        <v>2469</v>
      </c>
      <c r="I463" s="19" t="s">
        <v>427</v>
      </c>
      <c r="J463" s="19"/>
      <c r="K463" s="19" t="s">
        <v>391</v>
      </c>
      <c r="L463" s="19" t="s">
        <v>5050</v>
      </c>
      <c r="M463" s="22" t="s">
        <v>3477</v>
      </c>
      <c r="N463" s="22" t="s">
        <v>2127</v>
      </c>
      <c r="O463" s="19" t="s">
        <v>427</v>
      </c>
      <c r="P463" s="19" t="s">
        <v>392</v>
      </c>
      <c r="Q463" s="19" t="s">
        <v>427</v>
      </c>
      <c r="R463" s="19" t="s">
        <v>370</v>
      </c>
      <c r="S463" s="19" t="s">
        <v>5051</v>
      </c>
      <c r="T463" s="19" t="s">
        <v>361</v>
      </c>
      <c r="U463" s="19" t="s">
        <v>2472</v>
      </c>
      <c r="V463" s="19" t="s">
        <v>396</v>
      </c>
      <c r="W463" s="19"/>
      <c r="X463" s="19"/>
      <c r="Y463" s="19" t="s">
        <v>2473</v>
      </c>
      <c r="Z463" s="19" t="s">
        <v>5052</v>
      </c>
      <c r="AA463" s="19" t="s">
        <v>375</v>
      </c>
      <c r="AB463" s="19" t="s">
        <v>5053</v>
      </c>
      <c r="AC463" s="19" t="s">
        <v>5054</v>
      </c>
      <c r="AD463" s="19" t="s">
        <v>5055</v>
      </c>
      <c r="AE463" s="19" t="s">
        <v>13</v>
      </c>
      <c r="AF463" s="19" t="s">
        <v>2127</v>
      </c>
      <c r="AG463" s="19" t="s">
        <v>2127</v>
      </c>
      <c r="AX463" s="19" t="str">
        <f t="shared" si="7"/>
        <v>2018-09-04</v>
      </c>
    </row>
    <row r="464" spans="1:50" ht="15">
      <c r="A464" s="19" t="s">
        <v>5056</v>
      </c>
      <c r="B464" s="21" t="s">
        <v>5057</v>
      </c>
      <c r="C464" s="21" t="s">
        <v>359</v>
      </c>
      <c r="D464" s="19" t="s">
        <v>360</v>
      </c>
      <c r="E464" s="19" t="s">
        <v>361</v>
      </c>
      <c r="F464" s="19" t="s">
        <v>498</v>
      </c>
      <c r="G464" s="19" t="s">
        <v>4774</v>
      </c>
      <c r="H464" s="19" t="s">
        <v>4775</v>
      </c>
      <c r="I464" s="19" t="s">
        <v>997</v>
      </c>
      <c r="J464" s="19" t="s">
        <v>381</v>
      </c>
      <c r="K464" s="19" t="s">
        <v>391</v>
      </c>
      <c r="L464" s="19" t="s">
        <v>5058</v>
      </c>
      <c r="M464" s="22" t="s">
        <v>4</v>
      </c>
      <c r="N464" s="22" t="s">
        <v>670</v>
      </c>
      <c r="O464" s="19" t="s">
        <v>5059</v>
      </c>
      <c r="P464" s="19" t="s">
        <v>392</v>
      </c>
      <c r="Q464" s="19" t="s">
        <v>1158</v>
      </c>
      <c r="R464" s="19" t="s">
        <v>571</v>
      </c>
      <c r="S464" s="19" t="s">
        <v>5060</v>
      </c>
      <c r="T464" s="19" t="s">
        <v>361</v>
      </c>
      <c r="U464" s="19" t="s">
        <v>4779</v>
      </c>
      <c r="V464" s="19" t="s">
        <v>396</v>
      </c>
      <c r="W464" s="19"/>
      <c r="X464" s="19"/>
      <c r="Y464" s="19" t="s">
        <v>5061</v>
      </c>
      <c r="Z464" s="19" t="s">
        <v>5062</v>
      </c>
      <c r="AA464" s="19" t="s">
        <v>375</v>
      </c>
      <c r="AB464" s="19" t="s">
        <v>5063</v>
      </c>
      <c r="AC464" s="19" t="s">
        <v>5064</v>
      </c>
      <c r="AD464" s="19" t="s">
        <v>5065</v>
      </c>
      <c r="AE464" s="19" t="s">
        <v>4</v>
      </c>
      <c r="AF464" s="19" t="s">
        <v>670</v>
      </c>
      <c r="AG464" s="19" t="s">
        <v>670</v>
      </c>
      <c r="AX464" s="19" t="str">
        <f t="shared" si="7"/>
        <v>2018-09-04</v>
      </c>
    </row>
    <row r="465" spans="1:50" ht="15">
      <c r="A465" s="19" t="s">
        <v>5066</v>
      </c>
      <c r="B465" s="21" t="s">
        <v>5067</v>
      </c>
      <c r="C465" s="21" t="s">
        <v>359</v>
      </c>
      <c r="D465" s="19" t="s">
        <v>360</v>
      </c>
      <c r="E465" s="19" t="s">
        <v>361</v>
      </c>
      <c r="F465" s="19" t="s">
        <v>680</v>
      </c>
      <c r="G465" s="19" t="s">
        <v>5068</v>
      </c>
      <c r="H465" s="19" t="s">
        <v>5069</v>
      </c>
      <c r="I465" s="19" t="s">
        <v>997</v>
      </c>
      <c r="J465" s="19"/>
      <c r="K465" s="19" t="s">
        <v>424</v>
      </c>
      <c r="L465" s="19" t="s">
        <v>5070</v>
      </c>
      <c r="M465" s="22" t="s">
        <v>536</v>
      </c>
      <c r="N465" s="22" t="s">
        <v>3377</v>
      </c>
      <c r="O465" s="19"/>
      <c r="P465" s="19" t="s">
        <v>426</v>
      </c>
      <c r="Q465" s="19" t="s">
        <v>447</v>
      </c>
      <c r="R465" s="19" t="s">
        <v>571</v>
      </c>
      <c r="S465" s="19"/>
      <c r="T465" s="19"/>
      <c r="U465" s="19" t="s">
        <v>5071</v>
      </c>
      <c r="V465" s="19" t="s">
        <v>396</v>
      </c>
      <c r="W465" s="19"/>
      <c r="X465" s="19"/>
      <c r="Y465" s="19"/>
      <c r="Z465" s="19" t="s">
        <v>5072</v>
      </c>
      <c r="AA465" s="19" t="s">
        <v>430</v>
      </c>
      <c r="AB465" s="19" t="s">
        <v>5073</v>
      </c>
      <c r="AC465" s="19" t="s">
        <v>5074</v>
      </c>
      <c r="AD465" s="19" t="s">
        <v>5075</v>
      </c>
      <c r="AE465" s="19" t="s">
        <v>18</v>
      </c>
      <c r="AF465" s="19" t="s">
        <v>1640</v>
      </c>
      <c r="AG465" s="19" t="s">
        <v>1641</v>
      </c>
      <c r="AX465" s="19" t="str">
        <f t="shared" si="7"/>
        <v>2018-09-04</v>
      </c>
    </row>
    <row r="466" spans="1:50" ht="15">
      <c r="A466" s="19" t="s">
        <v>5076</v>
      </c>
      <c r="B466" s="21" t="s">
        <v>5077</v>
      </c>
      <c r="C466" s="21" t="s">
        <v>583</v>
      </c>
      <c r="D466" s="19" t="s">
        <v>360</v>
      </c>
      <c r="E466" s="19" t="s">
        <v>361</v>
      </c>
      <c r="F466" s="19" t="s">
        <v>1022</v>
      </c>
      <c r="G466" s="19" t="s">
        <v>1253</v>
      </c>
      <c r="H466" s="19" t="s">
        <v>1254</v>
      </c>
      <c r="I466" s="19" t="s">
        <v>997</v>
      </c>
      <c r="J466" s="19"/>
      <c r="K466" s="19" t="s">
        <v>391</v>
      </c>
      <c r="L466" s="19" t="s">
        <v>5078</v>
      </c>
      <c r="M466" s="22" t="s">
        <v>874</v>
      </c>
      <c r="N466" s="22" t="s">
        <v>1202</v>
      </c>
      <c r="O466" s="19" t="s">
        <v>5079</v>
      </c>
      <c r="P466" s="19" t="s">
        <v>392</v>
      </c>
      <c r="Q466" s="19" t="s">
        <v>393</v>
      </c>
      <c r="R466" s="19" t="s">
        <v>370</v>
      </c>
      <c r="S466" s="19" t="s">
        <v>5080</v>
      </c>
      <c r="T466" s="19" t="s">
        <v>361</v>
      </c>
      <c r="U466" s="19" t="s">
        <v>1258</v>
      </c>
      <c r="V466" s="19" t="s">
        <v>396</v>
      </c>
      <c r="W466" s="19"/>
      <c r="X466" s="19"/>
      <c r="Y466" s="19" t="s">
        <v>5081</v>
      </c>
      <c r="Z466" s="19" t="s">
        <v>5082</v>
      </c>
      <c r="AA466" s="19" t="s">
        <v>375</v>
      </c>
      <c r="AB466" s="19" t="s">
        <v>5083</v>
      </c>
      <c r="AC466" s="19" t="s">
        <v>5084</v>
      </c>
      <c r="AD466" s="19" t="s">
        <v>5085</v>
      </c>
      <c r="AE466" s="19" t="s">
        <v>13</v>
      </c>
      <c r="AF466" s="19" t="s">
        <v>5086</v>
      </c>
      <c r="AG466" s="19" t="s">
        <v>5086</v>
      </c>
      <c r="AX466" s="19" t="str">
        <f t="shared" si="7"/>
        <v>2018-09-04</v>
      </c>
    </row>
    <row r="467" spans="1:50" ht="15">
      <c r="A467" s="19" t="s">
        <v>5087</v>
      </c>
      <c r="B467" s="21" t="s">
        <v>5088</v>
      </c>
      <c r="C467" s="21" t="s">
        <v>583</v>
      </c>
      <c r="D467" s="19" t="s">
        <v>360</v>
      </c>
      <c r="E467" s="19" t="s">
        <v>361</v>
      </c>
      <c r="F467" s="19" t="s">
        <v>790</v>
      </c>
      <c r="G467" s="19" t="s">
        <v>928</v>
      </c>
      <c r="H467" s="19" t="s">
        <v>929</v>
      </c>
      <c r="I467" s="19" t="s">
        <v>5089</v>
      </c>
      <c r="J467" s="19"/>
      <c r="K467" s="19" t="s">
        <v>391</v>
      </c>
      <c r="L467" s="19" t="s">
        <v>5090</v>
      </c>
      <c r="M467" s="22" t="s">
        <v>874</v>
      </c>
      <c r="N467" s="22" t="s">
        <v>1202</v>
      </c>
      <c r="O467" s="19"/>
      <c r="P467" s="19" t="s">
        <v>392</v>
      </c>
      <c r="Q467" s="19" t="s">
        <v>714</v>
      </c>
      <c r="R467" s="19" t="s">
        <v>370</v>
      </c>
      <c r="S467" s="19" t="s">
        <v>5091</v>
      </c>
      <c r="T467" s="19" t="s">
        <v>361</v>
      </c>
      <c r="U467" s="19" t="s">
        <v>931</v>
      </c>
      <c r="V467" s="19" t="s">
        <v>396</v>
      </c>
      <c r="W467" s="19"/>
      <c r="X467" s="19"/>
      <c r="Y467" s="19"/>
      <c r="Z467" s="19" t="s">
        <v>5092</v>
      </c>
      <c r="AA467" s="19" t="s">
        <v>375</v>
      </c>
      <c r="AB467" s="19" t="s">
        <v>5093</v>
      </c>
      <c r="AC467" s="19" t="s">
        <v>5094</v>
      </c>
      <c r="AD467" s="19" t="s">
        <v>5095</v>
      </c>
      <c r="AE467" s="19" t="s">
        <v>5096</v>
      </c>
      <c r="AF467" s="19" t="s">
        <v>5097</v>
      </c>
      <c r="AG467" s="19" t="s">
        <v>5098</v>
      </c>
      <c r="AX467" s="19" t="str">
        <f t="shared" si="7"/>
        <v>2018-09-04</v>
      </c>
    </row>
    <row r="468" spans="1:50" ht="15">
      <c r="A468" s="19" t="s">
        <v>5099</v>
      </c>
      <c r="B468" s="21" t="s">
        <v>5100</v>
      </c>
      <c r="C468" s="21" t="s">
        <v>612</v>
      </c>
      <c r="D468" s="19" t="s">
        <v>386</v>
      </c>
      <c r="E468" s="19" t="s">
        <v>361</v>
      </c>
      <c r="F468" s="19" t="s">
        <v>552</v>
      </c>
      <c r="G468" s="19" t="s">
        <v>1883</v>
      </c>
      <c r="H468" s="19" t="s">
        <v>1884</v>
      </c>
      <c r="I468" s="19"/>
      <c r="J468" s="19" t="s">
        <v>365</v>
      </c>
      <c r="K468" s="19" t="s">
        <v>601</v>
      </c>
      <c r="L468" s="19" t="s">
        <v>5101</v>
      </c>
      <c r="M468" s="22" t="s">
        <v>603</v>
      </c>
      <c r="N468" s="22" t="s">
        <v>603</v>
      </c>
      <c r="O468" s="19" t="s">
        <v>3433</v>
      </c>
      <c r="P468" s="19"/>
      <c r="Q468" s="19" t="s">
        <v>1041</v>
      </c>
      <c r="R468" s="19" t="s">
        <v>370</v>
      </c>
      <c r="S468" s="19"/>
      <c r="T468" s="19"/>
      <c r="U468" s="19" t="s">
        <v>1887</v>
      </c>
      <c r="V468" s="19" t="s">
        <v>1086</v>
      </c>
      <c r="W468" s="19"/>
      <c r="X468" s="19"/>
      <c r="Y468" s="19" t="s">
        <v>3146</v>
      </c>
      <c r="Z468" s="19" t="s">
        <v>5102</v>
      </c>
      <c r="AA468" s="19" t="s">
        <v>375</v>
      </c>
      <c r="AB468" s="19" t="s">
        <v>5103</v>
      </c>
      <c r="AC468" s="19" t="s">
        <v>3149</v>
      </c>
      <c r="AD468" s="19" t="s">
        <v>5103</v>
      </c>
      <c r="AE468" s="19" t="s">
        <v>20</v>
      </c>
      <c r="AF468" s="19" t="s">
        <v>3150</v>
      </c>
      <c r="AG468" s="19" t="s">
        <v>3150</v>
      </c>
      <c r="AX468" s="19" t="str">
        <f t="shared" si="7"/>
        <v>2018-09-04</v>
      </c>
    </row>
    <row r="469" spans="1:50" ht="15">
      <c r="A469" s="19" t="s">
        <v>5104</v>
      </c>
      <c r="B469" s="21" t="s">
        <v>5105</v>
      </c>
      <c r="C469" s="21" t="s">
        <v>385</v>
      </c>
      <c r="D469" s="19" t="s">
        <v>386</v>
      </c>
      <c r="E469" s="19" t="s">
        <v>361</v>
      </c>
      <c r="F469" s="19" t="s">
        <v>362</v>
      </c>
      <c r="G469" s="19" t="s">
        <v>5106</v>
      </c>
      <c r="H469" s="19" t="s">
        <v>5107</v>
      </c>
      <c r="I469" s="19" t="s">
        <v>997</v>
      </c>
      <c r="J469" s="19"/>
      <c r="K469" s="19" t="s">
        <v>391</v>
      </c>
      <c r="L469" s="19" t="s">
        <v>5108</v>
      </c>
      <c r="M469" s="22" t="s">
        <v>26</v>
      </c>
      <c r="N469" s="22" t="s">
        <v>556</v>
      </c>
      <c r="O469" s="19" t="s">
        <v>5109</v>
      </c>
      <c r="P469" s="19" t="s">
        <v>392</v>
      </c>
      <c r="Q469" s="19" t="s">
        <v>2460</v>
      </c>
      <c r="R469" s="19" t="s">
        <v>370</v>
      </c>
      <c r="S469" s="19" t="s">
        <v>5110</v>
      </c>
      <c r="T469" s="19" t="s">
        <v>361</v>
      </c>
      <c r="U469" s="19" t="s">
        <v>5111</v>
      </c>
      <c r="V469" s="19" t="s">
        <v>3109</v>
      </c>
      <c r="W469" s="19"/>
      <c r="X469" s="19"/>
      <c r="Y469" s="19"/>
      <c r="Z469" s="19" t="s">
        <v>5112</v>
      </c>
      <c r="AA469" s="19" t="s">
        <v>375</v>
      </c>
      <c r="AB469" s="19" t="s">
        <v>5113</v>
      </c>
      <c r="AC469" s="19" t="s">
        <v>5114</v>
      </c>
      <c r="AD469" s="19" t="s">
        <v>5115</v>
      </c>
      <c r="AE469" s="19" t="s">
        <v>26</v>
      </c>
      <c r="AF469" s="19" t="s">
        <v>556</v>
      </c>
      <c r="AG469" s="19" t="s">
        <v>556</v>
      </c>
      <c r="AX469" s="19" t="str">
        <f t="shared" si="7"/>
        <v>2018-09-04</v>
      </c>
    </row>
    <row r="470" spans="1:50" ht="15">
      <c r="A470" s="19" t="s">
        <v>5116</v>
      </c>
      <c r="B470" s="21" t="s">
        <v>5117</v>
      </c>
      <c r="C470" s="21" t="s">
        <v>1750</v>
      </c>
      <c r="D470" s="19" t="s">
        <v>1751</v>
      </c>
      <c r="E470" s="19" t="s">
        <v>361</v>
      </c>
      <c r="F470" s="19" t="s">
        <v>552</v>
      </c>
      <c r="G470" s="19" t="s">
        <v>1883</v>
      </c>
      <c r="H470" s="19" t="s">
        <v>1884</v>
      </c>
      <c r="I470" s="19"/>
      <c r="J470" s="19" t="s">
        <v>365</v>
      </c>
      <c r="K470" s="19" t="s">
        <v>601</v>
      </c>
      <c r="L470" s="19" t="s">
        <v>3145</v>
      </c>
      <c r="M470" s="22" t="s">
        <v>603</v>
      </c>
      <c r="N470" s="22" t="s">
        <v>603</v>
      </c>
      <c r="O470" s="19"/>
      <c r="P470" s="19"/>
      <c r="Q470" s="19" t="s">
        <v>447</v>
      </c>
      <c r="R470" s="19" t="s">
        <v>370</v>
      </c>
      <c r="S470" s="19"/>
      <c r="T470" s="19"/>
      <c r="U470" s="19" t="s">
        <v>1887</v>
      </c>
      <c r="V470" s="19" t="s">
        <v>1086</v>
      </c>
      <c r="W470" s="19"/>
      <c r="X470" s="19"/>
      <c r="Y470" s="19" t="s">
        <v>3146</v>
      </c>
      <c r="Z470" s="19" t="s">
        <v>5118</v>
      </c>
      <c r="AA470" s="19" t="s">
        <v>375</v>
      </c>
      <c r="AB470" s="19" t="s">
        <v>5119</v>
      </c>
      <c r="AC470" s="19" t="s">
        <v>3149</v>
      </c>
      <c r="AD470" s="19" t="s">
        <v>5120</v>
      </c>
      <c r="AE470" s="19" t="s">
        <v>20</v>
      </c>
      <c r="AF470" s="19" t="s">
        <v>3150</v>
      </c>
      <c r="AG470" s="19" t="s">
        <v>3150</v>
      </c>
      <c r="AX470" s="19" t="str">
        <f t="shared" si="7"/>
        <v>2018-09-04</v>
      </c>
    </row>
    <row r="471" spans="1:50" ht="15">
      <c r="A471" s="19" t="s">
        <v>5121</v>
      </c>
      <c r="B471" s="21" t="s">
        <v>5122</v>
      </c>
      <c r="C471" s="21" t="s">
        <v>359</v>
      </c>
      <c r="D471" s="19" t="s">
        <v>360</v>
      </c>
      <c r="E471" s="19" t="s">
        <v>361</v>
      </c>
      <c r="F471" s="19" t="s">
        <v>680</v>
      </c>
      <c r="G471" s="19" t="s">
        <v>3252</v>
      </c>
      <c r="H471" s="19" t="s">
        <v>3253</v>
      </c>
      <c r="I471" s="19" t="s">
        <v>997</v>
      </c>
      <c r="J471" s="19"/>
      <c r="K471" s="19" t="s">
        <v>391</v>
      </c>
      <c r="L471" s="19" t="s">
        <v>5123</v>
      </c>
      <c r="M471" s="22" t="s">
        <v>26</v>
      </c>
      <c r="N471" s="22" t="s">
        <v>556</v>
      </c>
      <c r="O471" s="19" t="s">
        <v>3255</v>
      </c>
      <c r="P471" s="19" t="s">
        <v>392</v>
      </c>
      <c r="Q471" s="19" t="s">
        <v>1158</v>
      </c>
      <c r="R471" s="19" t="s">
        <v>571</v>
      </c>
      <c r="S471" s="19" t="s">
        <v>5124</v>
      </c>
      <c r="T471" s="19" t="s">
        <v>361</v>
      </c>
      <c r="U471" s="19" t="s">
        <v>3257</v>
      </c>
      <c r="V471" s="19" t="s">
        <v>396</v>
      </c>
      <c r="W471" s="19"/>
      <c r="X471" s="19"/>
      <c r="Y471" s="19"/>
      <c r="Z471" s="19" t="s">
        <v>5125</v>
      </c>
      <c r="AA471" s="19" t="s">
        <v>375</v>
      </c>
      <c r="AB471" s="19" t="s">
        <v>5126</v>
      </c>
      <c r="AC471" s="19" t="s">
        <v>3260</v>
      </c>
      <c r="AD471" s="19" t="s">
        <v>5127</v>
      </c>
      <c r="AE471" s="19" t="s">
        <v>26</v>
      </c>
      <c r="AF471" s="19" t="s">
        <v>556</v>
      </c>
      <c r="AG471" s="19" t="s">
        <v>556</v>
      </c>
      <c r="AX471" s="19" t="str">
        <f t="shared" si="7"/>
        <v>2018-09-04</v>
      </c>
    </row>
    <row r="472" spans="1:50" ht="15">
      <c r="A472" s="19" t="s">
        <v>5128</v>
      </c>
      <c r="B472" s="21" t="s">
        <v>5129</v>
      </c>
      <c r="C472" s="21" t="s">
        <v>1750</v>
      </c>
      <c r="D472" s="19" t="s">
        <v>1751</v>
      </c>
      <c r="E472" s="19" t="s">
        <v>361</v>
      </c>
      <c r="F472" s="19" t="s">
        <v>655</v>
      </c>
      <c r="G472" s="19" t="s">
        <v>732</v>
      </c>
      <c r="H472" s="19" t="s">
        <v>733</v>
      </c>
      <c r="I472" s="19" t="s">
        <v>427</v>
      </c>
      <c r="J472" s="19"/>
      <c r="K472" s="19" t="s">
        <v>391</v>
      </c>
      <c r="L472" s="19" t="s">
        <v>783</v>
      </c>
      <c r="M472" s="22" t="s">
        <v>26</v>
      </c>
      <c r="N472" s="22" t="s">
        <v>556</v>
      </c>
      <c r="O472" s="19" t="s">
        <v>735</v>
      </c>
      <c r="P472" s="19" t="s">
        <v>392</v>
      </c>
      <c r="Q472" s="19" t="s">
        <v>393</v>
      </c>
      <c r="R472" s="19" t="s">
        <v>571</v>
      </c>
      <c r="S472" s="19" t="s">
        <v>5130</v>
      </c>
      <c r="T472" s="19" t="s">
        <v>361</v>
      </c>
      <c r="U472" s="19" t="s">
        <v>738</v>
      </c>
      <c r="V472" s="19" t="s">
        <v>760</v>
      </c>
      <c r="W472" s="19"/>
      <c r="X472" s="19"/>
      <c r="Y472" s="19"/>
      <c r="Z472" s="19" t="s">
        <v>5131</v>
      </c>
      <c r="AA472" s="19" t="s">
        <v>375</v>
      </c>
      <c r="AB472" s="19" t="s">
        <v>5132</v>
      </c>
      <c r="AC472" s="19" t="s">
        <v>5133</v>
      </c>
      <c r="AD472" s="19" t="s">
        <v>5134</v>
      </c>
      <c r="AE472" s="19" t="s">
        <v>26</v>
      </c>
      <c r="AF472" s="19" t="s">
        <v>556</v>
      </c>
      <c r="AG472" s="19" t="s">
        <v>556</v>
      </c>
      <c r="AX472" s="19" t="str">
        <f t="shared" si="7"/>
        <v>2018-09-04</v>
      </c>
    </row>
    <row r="473" spans="1:50" ht="15">
      <c r="A473" s="19" t="s">
        <v>5135</v>
      </c>
      <c r="B473" s="21" t="s">
        <v>5136</v>
      </c>
      <c r="C473" s="21" t="s">
        <v>385</v>
      </c>
      <c r="D473" s="19" t="s">
        <v>386</v>
      </c>
      <c r="E473" s="19" t="s">
        <v>361</v>
      </c>
      <c r="F473" s="19" t="s">
        <v>1785</v>
      </c>
      <c r="G473" s="19" t="s">
        <v>2043</v>
      </c>
      <c r="H473" s="19" t="s">
        <v>2044</v>
      </c>
      <c r="I473" s="19" t="s">
        <v>997</v>
      </c>
      <c r="J473" s="19"/>
      <c r="K473" s="19" t="s">
        <v>391</v>
      </c>
      <c r="L473" s="19" t="s">
        <v>5137</v>
      </c>
      <c r="M473" s="22" t="s">
        <v>6</v>
      </c>
      <c r="N473" s="22" t="s">
        <v>588</v>
      </c>
      <c r="O473" s="19"/>
      <c r="P473" s="19" t="s">
        <v>392</v>
      </c>
      <c r="Q473" s="19" t="s">
        <v>393</v>
      </c>
      <c r="R473" s="19" t="s">
        <v>571</v>
      </c>
      <c r="S473" s="19" t="s">
        <v>5138</v>
      </c>
      <c r="T473" s="19" t="s">
        <v>361</v>
      </c>
      <c r="U473" s="19" t="s">
        <v>2047</v>
      </c>
      <c r="V473" s="19" t="s">
        <v>396</v>
      </c>
      <c r="W473" s="19"/>
      <c r="X473" s="19"/>
      <c r="Y473" s="19" t="s">
        <v>5139</v>
      </c>
      <c r="Z473" s="19" t="s">
        <v>5140</v>
      </c>
      <c r="AA473" s="19" t="s">
        <v>375</v>
      </c>
      <c r="AB473" s="19" t="s">
        <v>5141</v>
      </c>
      <c r="AC473" s="19" t="s">
        <v>2050</v>
      </c>
      <c r="AD473" s="19" t="s">
        <v>5142</v>
      </c>
      <c r="AE473" s="19" t="s">
        <v>6</v>
      </c>
      <c r="AF473" s="19" t="s">
        <v>594</v>
      </c>
      <c r="AG473" s="19" t="s">
        <v>594</v>
      </c>
      <c r="AX473" s="19" t="str">
        <f t="shared" si="7"/>
        <v>2018-09-04</v>
      </c>
    </row>
    <row r="474" spans="1:50" ht="15">
      <c r="A474" s="19" t="s">
        <v>5143</v>
      </c>
      <c r="B474" s="21" t="s">
        <v>5144</v>
      </c>
      <c r="C474" s="21" t="s">
        <v>359</v>
      </c>
      <c r="D474" s="19" t="s">
        <v>360</v>
      </c>
      <c r="E474" s="19" t="s">
        <v>361</v>
      </c>
      <c r="F474" s="19" t="s">
        <v>471</v>
      </c>
      <c r="G474" s="19" t="s">
        <v>5145</v>
      </c>
      <c r="H474" s="19" t="s">
        <v>5146</v>
      </c>
      <c r="I474" s="19" t="s">
        <v>997</v>
      </c>
      <c r="J474" s="19"/>
      <c r="K474" s="19" t="s">
        <v>391</v>
      </c>
      <c r="L474" s="19" t="s">
        <v>5147</v>
      </c>
      <c r="M474" s="22" t="s">
        <v>568</v>
      </c>
      <c r="N474" s="22" t="s">
        <v>569</v>
      </c>
      <c r="O474" s="19"/>
      <c r="P474" s="19" t="s">
        <v>392</v>
      </c>
      <c r="Q474" s="19" t="s">
        <v>898</v>
      </c>
      <c r="R474" s="19" t="s">
        <v>571</v>
      </c>
      <c r="S474" s="19" t="s">
        <v>5148</v>
      </c>
      <c r="T474" s="19" t="s">
        <v>361</v>
      </c>
      <c r="U474" s="19" t="s">
        <v>5149</v>
      </c>
      <c r="V474" s="19" t="s">
        <v>1086</v>
      </c>
      <c r="W474" s="19"/>
      <c r="X474" s="19"/>
      <c r="Y474" s="19"/>
      <c r="Z474" s="19" t="s">
        <v>5150</v>
      </c>
      <c r="AA474" s="19" t="s">
        <v>375</v>
      </c>
      <c r="AB474" s="19" t="s">
        <v>5151</v>
      </c>
      <c r="AC474" s="19" t="s">
        <v>5152</v>
      </c>
      <c r="AD474" s="19" t="s">
        <v>5153</v>
      </c>
      <c r="AE474" s="19" t="s">
        <v>9</v>
      </c>
      <c r="AF474" s="19" t="s">
        <v>578</v>
      </c>
      <c r="AG474" s="19" t="s">
        <v>579</v>
      </c>
      <c r="AX474" s="19" t="str">
        <f t="shared" si="7"/>
        <v>2018-09-04</v>
      </c>
    </row>
    <row r="475" spans="1:50" ht="15">
      <c r="A475" s="19" t="s">
        <v>5154</v>
      </c>
      <c r="B475" s="21" t="s">
        <v>5155</v>
      </c>
      <c r="C475" s="21" t="s">
        <v>583</v>
      </c>
      <c r="D475" s="19" t="s">
        <v>360</v>
      </c>
      <c r="E475" s="19" t="s">
        <v>361</v>
      </c>
      <c r="F475" s="19" t="s">
        <v>1022</v>
      </c>
      <c r="G475" s="19" t="s">
        <v>5156</v>
      </c>
      <c r="H475" s="19" t="s">
        <v>5157</v>
      </c>
      <c r="I475" s="19" t="s">
        <v>427</v>
      </c>
      <c r="J475" s="19"/>
      <c r="K475" s="19" t="s">
        <v>391</v>
      </c>
      <c r="L475" s="19" t="s">
        <v>5158</v>
      </c>
      <c r="M475" s="22" t="s">
        <v>23</v>
      </c>
      <c r="N475" s="22" t="s">
        <v>502</v>
      </c>
      <c r="O475" s="19" t="s">
        <v>5159</v>
      </c>
      <c r="P475" s="19" t="s">
        <v>392</v>
      </c>
      <c r="Q475" s="19" t="s">
        <v>393</v>
      </c>
      <c r="R475" s="19" t="s">
        <v>370</v>
      </c>
      <c r="S475" s="19" t="s">
        <v>5160</v>
      </c>
      <c r="T475" s="19" t="s">
        <v>361</v>
      </c>
      <c r="U475" s="19" t="s">
        <v>5161</v>
      </c>
      <c r="V475" s="19" t="s">
        <v>396</v>
      </c>
      <c r="W475" s="19"/>
      <c r="X475" s="19"/>
      <c r="Y475" s="19"/>
      <c r="Z475" s="19" t="s">
        <v>5162</v>
      </c>
      <c r="AA475" s="19" t="s">
        <v>375</v>
      </c>
      <c r="AB475" s="19" t="s">
        <v>5163</v>
      </c>
      <c r="AC475" s="19" t="s">
        <v>1759</v>
      </c>
      <c r="AD475" s="19" t="s">
        <v>5164</v>
      </c>
      <c r="AE475" s="19" t="s">
        <v>23</v>
      </c>
      <c r="AF475" s="19" t="s">
        <v>511</v>
      </c>
      <c r="AG475" s="19" t="s">
        <v>511</v>
      </c>
      <c r="AX475" s="19" t="str">
        <f t="shared" si="7"/>
        <v>2018-09-04</v>
      </c>
    </row>
    <row r="476" spans="1:50" ht="15">
      <c r="A476" s="19" t="s">
        <v>5165</v>
      </c>
      <c r="B476" s="21" t="s">
        <v>5166</v>
      </c>
      <c r="C476" s="21" t="s">
        <v>597</v>
      </c>
      <c r="D476" s="19" t="s">
        <v>360</v>
      </c>
      <c r="E476" s="19" t="s">
        <v>361</v>
      </c>
      <c r="F476" s="19" t="s">
        <v>552</v>
      </c>
      <c r="G476" s="19" t="s">
        <v>1883</v>
      </c>
      <c r="H476" s="19" t="s">
        <v>1884</v>
      </c>
      <c r="I476" s="19"/>
      <c r="J476" s="19" t="s">
        <v>365</v>
      </c>
      <c r="K476" s="19" t="s">
        <v>601</v>
      </c>
      <c r="L476" s="19" t="s">
        <v>3145</v>
      </c>
      <c r="M476" s="22" t="s">
        <v>603</v>
      </c>
      <c r="N476" s="22" t="s">
        <v>603</v>
      </c>
      <c r="O476" s="19"/>
      <c r="P476" s="19"/>
      <c r="Q476" s="19" t="s">
        <v>447</v>
      </c>
      <c r="R476" s="19" t="s">
        <v>370</v>
      </c>
      <c r="S476" s="19"/>
      <c r="T476" s="19"/>
      <c r="U476" s="19" t="s">
        <v>1887</v>
      </c>
      <c r="V476" s="19" t="s">
        <v>1086</v>
      </c>
      <c r="W476" s="19"/>
      <c r="X476" s="19"/>
      <c r="Y476" s="19" t="s">
        <v>3146</v>
      </c>
      <c r="Z476" s="19" t="s">
        <v>5167</v>
      </c>
      <c r="AA476" s="19" t="s">
        <v>375</v>
      </c>
      <c r="AB476" s="19" t="s">
        <v>5168</v>
      </c>
      <c r="AC476" s="19" t="s">
        <v>3149</v>
      </c>
      <c r="AD476" s="19" t="s">
        <v>5168</v>
      </c>
      <c r="AE476" s="19" t="s">
        <v>20</v>
      </c>
      <c r="AF476" s="19" t="s">
        <v>3150</v>
      </c>
      <c r="AG476" s="19" t="s">
        <v>3150</v>
      </c>
      <c r="AX476" s="19" t="str">
        <f t="shared" si="7"/>
        <v>2018-09-04</v>
      </c>
    </row>
    <row r="477" spans="1:50" ht="15">
      <c r="A477" s="19" t="s">
        <v>5169</v>
      </c>
      <c r="B477" s="21" t="s">
        <v>5170</v>
      </c>
      <c r="C477" s="21" t="s">
        <v>359</v>
      </c>
      <c r="D477" s="19" t="s">
        <v>360</v>
      </c>
      <c r="E477" s="19" t="s">
        <v>361</v>
      </c>
      <c r="F477" s="19" t="s">
        <v>870</v>
      </c>
      <c r="G477" s="19" t="s">
        <v>871</v>
      </c>
      <c r="H477" s="19" t="s">
        <v>872</v>
      </c>
      <c r="I477" s="19" t="s">
        <v>423</v>
      </c>
      <c r="J477" s="19"/>
      <c r="K477" s="19" t="s">
        <v>391</v>
      </c>
      <c r="L477" s="19" t="s">
        <v>868</v>
      </c>
      <c r="M477" s="22" t="s">
        <v>16</v>
      </c>
      <c r="N477" s="22" t="s">
        <v>864</v>
      </c>
      <c r="O477" s="19"/>
      <c r="P477" s="19" t="s">
        <v>392</v>
      </c>
      <c r="Q477" s="19" t="s">
        <v>427</v>
      </c>
      <c r="R477" s="19" t="s">
        <v>571</v>
      </c>
      <c r="S477" s="19"/>
      <c r="T477" s="19"/>
      <c r="U477" s="19" t="s">
        <v>877</v>
      </c>
      <c r="V477" s="19" t="s">
        <v>1086</v>
      </c>
      <c r="W477" s="19"/>
      <c r="X477" s="19"/>
      <c r="Y477" s="19"/>
      <c r="Z477" s="19" t="s">
        <v>5171</v>
      </c>
      <c r="AA477" s="19" t="s">
        <v>430</v>
      </c>
      <c r="AB477" s="19" t="s">
        <v>5172</v>
      </c>
      <c r="AC477" s="19" t="s">
        <v>2798</v>
      </c>
      <c r="AD477" s="19" t="s">
        <v>5173</v>
      </c>
      <c r="AE477" s="19" t="s">
        <v>16</v>
      </c>
      <c r="AF477" s="19" t="s">
        <v>868</v>
      </c>
      <c r="AG477" s="19" t="s">
        <v>868</v>
      </c>
      <c r="AX477" s="19" t="str">
        <f t="shared" si="7"/>
        <v>2018-09-04</v>
      </c>
    </row>
    <row r="478" spans="1:50" ht="15">
      <c r="A478" s="19" t="s">
        <v>5174</v>
      </c>
      <c r="B478" s="21" t="s">
        <v>5175</v>
      </c>
      <c r="C478" s="21" t="s">
        <v>842</v>
      </c>
      <c r="D478" s="19" t="s">
        <v>386</v>
      </c>
      <c r="E478" s="19" t="s">
        <v>529</v>
      </c>
      <c r="F478" s="19" t="s">
        <v>4714</v>
      </c>
      <c r="G478" s="19" t="s">
        <v>5176</v>
      </c>
      <c r="H478" s="19" t="s">
        <v>5177</v>
      </c>
      <c r="I478" s="19" t="s">
        <v>1230</v>
      </c>
      <c r="J478" s="19"/>
      <c r="K478" s="19" t="s">
        <v>391</v>
      </c>
      <c r="L478" s="19" t="s">
        <v>5178</v>
      </c>
      <c r="M478" s="22" t="s">
        <v>536</v>
      </c>
      <c r="N478" s="22" t="s">
        <v>1850</v>
      </c>
      <c r="O478" s="19" t="s">
        <v>5179</v>
      </c>
      <c r="P478" s="19" t="s">
        <v>392</v>
      </c>
      <c r="Q478" s="19" t="s">
        <v>427</v>
      </c>
      <c r="R478" s="19" t="s">
        <v>370</v>
      </c>
      <c r="S478" s="19" t="s">
        <v>5180</v>
      </c>
      <c r="T478" s="19" t="s">
        <v>361</v>
      </c>
      <c r="U478" s="19" t="s">
        <v>5181</v>
      </c>
      <c r="V478" s="19" t="s">
        <v>396</v>
      </c>
      <c r="W478" s="19"/>
      <c r="X478" s="19"/>
      <c r="Y478" s="19"/>
      <c r="Z478" s="19" t="s">
        <v>5182</v>
      </c>
      <c r="AA478" s="19" t="s">
        <v>375</v>
      </c>
      <c r="AB478" s="19" t="s">
        <v>5183</v>
      </c>
      <c r="AC478" s="19" t="s">
        <v>5184</v>
      </c>
      <c r="AD478" s="19" t="s">
        <v>5185</v>
      </c>
      <c r="AE478" s="19" t="s">
        <v>18</v>
      </c>
      <c r="AF478" s="19" t="s">
        <v>1858</v>
      </c>
      <c r="AG478" s="19" t="s">
        <v>1849</v>
      </c>
      <c r="AX478" s="19" t="str">
        <f t="shared" si="7"/>
        <v>2018-09-04</v>
      </c>
    </row>
    <row r="479" spans="1:50" ht="15">
      <c r="A479" s="19" t="s">
        <v>5186</v>
      </c>
      <c r="B479" s="21" t="s">
        <v>5187</v>
      </c>
      <c r="C479" s="21" t="s">
        <v>842</v>
      </c>
      <c r="D479" s="19" t="s">
        <v>386</v>
      </c>
      <c r="E479" s="19" t="s">
        <v>529</v>
      </c>
      <c r="F479" s="19" t="s">
        <v>1239</v>
      </c>
      <c r="G479" s="19" t="s">
        <v>5188</v>
      </c>
      <c r="H479" s="19" t="s">
        <v>5189</v>
      </c>
      <c r="I479" s="19" t="s">
        <v>1230</v>
      </c>
      <c r="J479" s="19"/>
      <c r="K479" s="19" t="s">
        <v>391</v>
      </c>
      <c r="L479" s="19" t="s">
        <v>5190</v>
      </c>
      <c r="M479" s="22" t="s">
        <v>4</v>
      </c>
      <c r="N479" s="22" t="s">
        <v>670</v>
      </c>
      <c r="O479" s="19"/>
      <c r="P479" s="19" t="s">
        <v>392</v>
      </c>
      <c r="Q479" s="19" t="s">
        <v>5191</v>
      </c>
      <c r="R479" s="19" t="s">
        <v>571</v>
      </c>
      <c r="S479" s="19" t="s">
        <v>5192</v>
      </c>
      <c r="T479" s="19" t="s">
        <v>529</v>
      </c>
      <c r="U479" s="19" t="s">
        <v>5193</v>
      </c>
      <c r="V479" s="19" t="s">
        <v>760</v>
      </c>
      <c r="W479" s="19"/>
      <c r="X479" s="19"/>
      <c r="Y479" s="19"/>
      <c r="Z479" s="19" t="s">
        <v>5194</v>
      </c>
      <c r="AA479" s="19" t="s">
        <v>375</v>
      </c>
      <c r="AB479" s="19" t="s">
        <v>5195</v>
      </c>
      <c r="AC479" s="19" t="s">
        <v>5196</v>
      </c>
      <c r="AD479" s="19" t="s">
        <v>5197</v>
      </c>
      <c r="AE479" s="19" t="s">
        <v>4</v>
      </c>
      <c r="AF479" s="19" t="s">
        <v>670</v>
      </c>
      <c r="AG479" s="19" t="s">
        <v>670</v>
      </c>
      <c r="AX479" s="19" t="str">
        <f t="shared" si="7"/>
        <v>2018-09-04</v>
      </c>
    </row>
    <row r="480" spans="1:50" ht="15">
      <c r="A480" s="19" t="s">
        <v>5198</v>
      </c>
      <c r="B480" s="21" t="s">
        <v>5199</v>
      </c>
      <c r="C480" s="21" t="s">
        <v>437</v>
      </c>
      <c r="D480" s="19" t="s">
        <v>360</v>
      </c>
      <c r="E480" s="19" t="s">
        <v>361</v>
      </c>
      <c r="F480" s="19" t="s">
        <v>629</v>
      </c>
      <c r="G480" s="19" t="s">
        <v>3153</v>
      </c>
      <c r="H480" s="19" t="s">
        <v>3154</v>
      </c>
      <c r="I480" s="19" t="s">
        <v>461</v>
      </c>
      <c r="J480" s="19"/>
      <c r="K480" s="19" t="s">
        <v>424</v>
      </c>
      <c r="L480" s="19" t="s">
        <v>5200</v>
      </c>
      <c r="M480" s="22" t="s">
        <v>820</v>
      </c>
      <c r="N480" s="22" t="s">
        <v>821</v>
      </c>
      <c r="O480" s="19"/>
      <c r="P480" s="19" t="s">
        <v>426</v>
      </c>
      <c r="Q480" s="19" t="s">
        <v>447</v>
      </c>
      <c r="R480" s="19" t="s">
        <v>370</v>
      </c>
      <c r="S480" s="19"/>
      <c r="T480" s="19"/>
      <c r="U480" s="19" t="s">
        <v>3158</v>
      </c>
      <c r="V480" s="19" t="s">
        <v>1086</v>
      </c>
      <c r="W480" s="19"/>
      <c r="X480" s="19"/>
      <c r="Y480" s="19"/>
      <c r="Z480" s="19" t="s">
        <v>5201</v>
      </c>
      <c r="AA480" s="19" t="s">
        <v>430</v>
      </c>
      <c r="AB480" s="19" t="s">
        <v>5202</v>
      </c>
      <c r="AC480" s="19" t="s">
        <v>5203</v>
      </c>
      <c r="AD480" s="19" t="s">
        <v>5204</v>
      </c>
      <c r="AE480" s="19" t="s">
        <v>23</v>
      </c>
      <c r="AF480" s="19" t="s">
        <v>766</v>
      </c>
      <c r="AG480" s="19" t="s">
        <v>766</v>
      </c>
      <c r="AX480" s="19" t="str">
        <f t="shared" si="7"/>
        <v>2018-09-04</v>
      </c>
    </row>
    <row r="481" spans="1:50" ht="15">
      <c r="A481" s="19" t="s">
        <v>5205</v>
      </c>
      <c r="B481" s="21" t="s">
        <v>5206</v>
      </c>
      <c r="C481" s="21" t="s">
        <v>583</v>
      </c>
      <c r="D481" s="19" t="s">
        <v>360</v>
      </c>
      <c r="E481" s="19" t="s">
        <v>361</v>
      </c>
      <c r="F481" s="19" t="s">
        <v>655</v>
      </c>
      <c r="G481" s="19" t="s">
        <v>5207</v>
      </c>
      <c r="H481" s="19" t="s">
        <v>5208</v>
      </c>
      <c r="I481" s="19" t="s">
        <v>997</v>
      </c>
      <c r="J481" s="19"/>
      <c r="K481" s="19" t="s">
        <v>391</v>
      </c>
      <c r="L481" s="19" t="s">
        <v>5209</v>
      </c>
      <c r="M481" s="22" t="s">
        <v>536</v>
      </c>
      <c r="N481" s="22" t="s">
        <v>537</v>
      </c>
      <c r="O481" s="19" t="s">
        <v>391</v>
      </c>
      <c r="P481" s="19" t="s">
        <v>392</v>
      </c>
      <c r="Q481" s="19" t="s">
        <v>427</v>
      </c>
      <c r="R481" s="19" t="s">
        <v>571</v>
      </c>
      <c r="S481" s="19" t="s">
        <v>5210</v>
      </c>
      <c r="T481" s="19" t="s">
        <v>361</v>
      </c>
      <c r="U481" s="19" t="s">
        <v>5211</v>
      </c>
      <c r="V481" s="19" t="s">
        <v>396</v>
      </c>
      <c r="W481" s="19"/>
      <c r="X481" s="19"/>
      <c r="Y481" s="19" t="s">
        <v>5212</v>
      </c>
      <c r="Z481" s="19" t="s">
        <v>5213</v>
      </c>
      <c r="AA481" s="19" t="s">
        <v>375</v>
      </c>
      <c r="AB481" s="19" t="s">
        <v>5214</v>
      </c>
      <c r="AC481" s="19" t="s">
        <v>5215</v>
      </c>
      <c r="AD481" s="19" t="s">
        <v>5216</v>
      </c>
      <c r="AE481" s="19" t="s">
        <v>10</v>
      </c>
      <c r="AF481" s="19" t="s">
        <v>707</v>
      </c>
      <c r="AG481" s="19" t="s">
        <v>2326</v>
      </c>
      <c r="AX481" s="19" t="str">
        <f t="shared" si="7"/>
        <v>2018-09-04</v>
      </c>
    </row>
    <row r="482" spans="1:50" ht="15">
      <c r="A482" s="19" t="s">
        <v>5217</v>
      </c>
      <c r="B482" s="21" t="s">
        <v>5218</v>
      </c>
      <c r="C482" s="21" t="s">
        <v>385</v>
      </c>
      <c r="D482" s="19" t="s">
        <v>386</v>
      </c>
      <c r="E482" s="19" t="s">
        <v>361</v>
      </c>
      <c r="F482" s="19" t="s">
        <v>790</v>
      </c>
      <c r="G482" s="19" t="s">
        <v>5219</v>
      </c>
      <c r="H482" s="19" t="s">
        <v>5220</v>
      </c>
      <c r="I482" s="19" t="s">
        <v>997</v>
      </c>
      <c r="J482" s="19"/>
      <c r="K482" s="19" t="s">
        <v>391</v>
      </c>
      <c r="L482" s="19" t="s">
        <v>5221</v>
      </c>
      <c r="M482" s="22" t="s">
        <v>23</v>
      </c>
      <c r="N482" s="22" t="s">
        <v>684</v>
      </c>
      <c r="O482" s="19"/>
      <c r="P482" s="19" t="s">
        <v>392</v>
      </c>
      <c r="Q482" s="19" t="s">
        <v>1710</v>
      </c>
      <c r="R482" s="19" t="s">
        <v>571</v>
      </c>
      <c r="S482" s="19" t="s">
        <v>5222</v>
      </c>
      <c r="T482" s="19" t="s">
        <v>361</v>
      </c>
      <c r="U482" s="19" t="s">
        <v>5223</v>
      </c>
      <c r="V482" s="19" t="s">
        <v>2121</v>
      </c>
      <c r="W482" s="19"/>
      <c r="X482" s="19"/>
      <c r="Y482" s="19"/>
      <c r="Z482" s="19" t="s">
        <v>5224</v>
      </c>
      <c r="AA482" s="19" t="s">
        <v>375</v>
      </c>
      <c r="AB482" s="19" t="s">
        <v>5225</v>
      </c>
      <c r="AC482" s="19" t="s">
        <v>5226</v>
      </c>
      <c r="AD482" s="19" t="s">
        <v>5227</v>
      </c>
      <c r="AE482" s="19" t="s">
        <v>23</v>
      </c>
      <c r="AF482" s="19" t="s">
        <v>766</v>
      </c>
      <c r="AG482" s="19" t="s">
        <v>766</v>
      </c>
      <c r="AX482" s="19" t="str">
        <f t="shared" si="7"/>
        <v>2018-09-04</v>
      </c>
    </row>
    <row r="483" spans="1:50" ht="15">
      <c r="A483" s="19" t="s">
        <v>5228</v>
      </c>
      <c r="B483" s="21" t="s">
        <v>5229</v>
      </c>
      <c r="C483" s="21" t="s">
        <v>842</v>
      </c>
      <c r="D483" s="19" t="s">
        <v>386</v>
      </c>
      <c r="E483" s="19" t="s">
        <v>529</v>
      </c>
      <c r="F483" s="19" t="s">
        <v>1340</v>
      </c>
      <c r="G483" s="19" t="s">
        <v>5230</v>
      </c>
      <c r="H483" s="19" t="s">
        <v>5231</v>
      </c>
      <c r="I483" s="19" t="s">
        <v>1230</v>
      </c>
      <c r="J483" s="19"/>
      <c r="K483" s="19" t="s">
        <v>391</v>
      </c>
      <c r="L483" s="19" t="s">
        <v>5232</v>
      </c>
      <c r="M483" s="22" t="s">
        <v>3477</v>
      </c>
      <c r="N483" s="22" t="s">
        <v>2127</v>
      </c>
      <c r="O483" s="19"/>
      <c r="P483" s="19" t="s">
        <v>392</v>
      </c>
      <c r="Q483" s="19" t="s">
        <v>427</v>
      </c>
      <c r="R483" s="19" t="s">
        <v>571</v>
      </c>
      <c r="S483" s="19" t="s">
        <v>5233</v>
      </c>
      <c r="T483" s="19" t="s">
        <v>529</v>
      </c>
      <c r="U483" s="19" t="s">
        <v>5234</v>
      </c>
      <c r="V483" s="19" t="s">
        <v>396</v>
      </c>
      <c r="W483" s="19"/>
      <c r="X483" s="19"/>
      <c r="Y483" s="19" t="s">
        <v>5235</v>
      </c>
      <c r="Z483" s="19" t="s">
        <v>5236</v>
      </c>
      <c r="AA483" s="19" t="s">
        <v>375</v>
      </c>
      <c r="AB483" s="19" t="s">
        <v>5237</v>
      </c>
      <c r="AC483" s="19" t="s">
        <v>5238</v>
      </c>
      <c r="AD483" s="19" t="s">
        <v>5239</v>
      </c>
      <c r="AE483" s="19" t="s">
        <v>13</v>
      </c>
      <c r="AF483" s="19" t="s">
        <v>794</v>
      </c>
      <c r="AG483" s="19" t="s">
        <v>802</v>
      </c>
      <c r="AX483" s="19" t="str">
        <f t="shared" si="7"/>
        <v>2018-09-04</v>
      </c>
    </row>
    <row r="484" spans="1:50" ht="15">
      <c r="A484" s="19" t="s">
        <v>5240</v>
      </c>
      <c r="B484" s="21" t="s">
        <v>5241</v>
      </c>
      <c r="C484" s="21" t="s">
        <v>528</v>
      </c>
      <c r="D484" s="19" t="s">
        <v>360</v>
      </c>
      <c r="E484" s="19" t="s">
        <v>529</v>
      </c>
      <c r="F484" s="19" t="s">
        <v>1022</v>
      </c>
      <c r="G484" s="19" t="s">
        <v>5242</v>
      </c>
      <c r="H484" s="19" t="s">
        <v>5243</v>
      </c>
      <c r="I484" s="19" t="s">
        <v>1230</v>
      </c>
      <c r="J484" s="19"/>
      <c r="K484" s="19" t="s">
        <v>391</v>
      </c>
      <c r="L484" s="19" t="s">
        <v>5244</v>
      </c>
      <c r="M484" s="22" t="s">
        <v>17</v>
      </c>
      <c r="N484" s="22" t="s">
        <v>1019</v>
      </c>
      <c r="O484" s="19"/>
      <c r="P484" s="19" t="s">
        <v>392</v>
      </c>
      <c r="Q484" s="19" t="s">
        <v>427</v>
      </c>
      <c r="R484" s="19" t="s">
        <v>571</v>
      </c>
      <c r="S484" s="19" t="s">
        <v>5245</v>
      </c>
      <c r="T484" s="19" t="s">
        <v>361</v>
      </c>
      <c r="U484" s="19" t="s">
        <v>5246</v>
      </c>
      <c r="V484" s="19" t="s">
        <v>396</v>
      </c>
      <c r="W484" s="19"/>
      <c r="X484" s="19"/>
      <c r="Y484" s="19"/>
      <c r="Z484" s="19" t="s">
        <v>5247</v>
      </c>
      <c r="AA484" s="19" t="s">
        <v>375</v>
      </c>
      <c r="AB484" s="19" t="s">
        <v>5248</v>
      </c>
      <c r="AC484" s="19" t="s">
        <v>5249</v>
      </c>
      <c r="AD484" s="19" t="s">
        <v>5250</v>
      </c>
      <c r="AE484" s="19" t="s">
        <v>17</v>
      </c>
      <c r="AF484" s="19" t="s">
        <v>1019</v>
      </c>
      <c r="AG484" s="19" t="s">
        <v>1020</v>
      </c>
      <c r="AX484" s="19" t="str">
        <f t="shared" si="7"/>
        <v>2018-09-04</v>
      </c>
    </row>
    <row r="485" spans="1:50" ht="15">
      <c r="A485" s="19" t="s">
        <v>5251</v>
      </c>
      <c r="B485" s="21" t="s">
        <v>5252</v>
      </c>
      <c r="C485" s="21" t="s">
        <v>359</v>
      </c>
      <c r="D485" s="19" t="s">
        <v>360</v>
      </c>
      <c r="E485" s="19" t="s">
        <v>361</v>
      </c>
      <c r="F485" s="19" t="s">
        <v>584</v>
      </c>
      <c r="G485" s="19" t="s">
        <v>5253</v>
      </c>
      <c r="H485" s="19" t="s">
        <v>5254</v>
      </c>
      <c r="I485" s="19" t="s">
        <v>997</v>
      </c>
      <c r="J485" s="19"/>
      <c r="K485" s="19" t="s">
        <v>391</v>
      </c>
      <c r="L485" s="19" t="s">
        <v>5255</v>
      </c>
      <c r="M485" s="22" t="s">
        <v>874</v>
      </c>
      <c r="N485" s="22" t="s">
        <v>1202</v>
      </c>
      <c r="O485" s="19"/>
      <c r="P485" s="19" t="s">
        <v>392</v>
      </c>
      <c r="Q485" s="19" t="s">
        <v>427</v>
      </c>
      <c r="R485" s="19" t="s">
        <v>571</v>
      </c>
      <c r="S485" s="19" t="s">
        <v>5256</v>
      </c>
      <c r="T485" s="19" t="s">
        <v>361</v>
      </c>
      <c r="U485" s="19" t="s">
        <v>5257</v>
      </c>
      <c r="V485" s="19" t="s">
        <v>396</v>
      </c>
      <c r="W485" s="19"/>
      <c r="X485" s="19"/>
      <c r="Y485" s="19"/>
      <c r="Z485" s="19" t="s">
        <v>5258</v>
      </c>
      <c r="AA485" s="19" t="s">
        <v>375</v>
      </c>
      <c r="AB485" s="19" t="s">
        <v>5259</v>
      </c>
      <c r="AC485" s="19" t="s">
        <v>5260</v>
      </c>
      <c r="AD485" s="19" t="s">
        <v>5261</v>
      </c>
      <c r="AE485" s="19" t="s">
        <v>25</v>
      </c>
      <c r="AF485" s="19" t="s">
        <v>455</v>
      </c>
      <c r="AG485" s="19" t="s">
        <v>455</v>
      </c>
      <c r="AX485" s="19" t="str">
        <f t="shared" si="7"/>
        <v>2018-09-04</v>
      </c>
    </row>
    <row r="486" spans="1:50" ht="15">
      <c r="A486" s="19" t="s">
        <v>5262</v>
      </c>
      <c r="B486" s="21" t="s">
        <v>5263</v>
      </c>
      <c r="C486" s="21" t="s">
        <v>597</v>
      </c>
      <c r="D486" s="19" t="s">
        <v>360</v>
      </c>
      <c r="E486" s="19" t="s">
        <v>361</v>
      </c>
      <c r="F486" s="19" t="s">
        <v>552</v>
      </c>
      <c r="G486" s="19" t="s">
        <v>1883</v>
      </c>
      <c r="H486" s="19" t="s">
        <v>1884</v>
      </c>
      <c r="I486" s="19"/>
      <c r="J486" s="19" t="s">
        <v>365</v>
      </c>
      <c r="K486" s="19" t="s">
        <v>601</v>
      </c>
      <c r="L486" s="19" t="s">
        <v>5264</v>
      </c>
      <c r="M486" s="22" t="s">
        <v>26</v>
      </c>
      <c r="N486" s="22" t="s">
        <v>556</v>
      </c>
      <c r="O486" s="19"/>
      <c r="P486" s="19"/>
      <c r="Q486" s="19" t="s">
        <v>447</v>
      </c>
      <c r="R486" s="19" t="s">
        <v>370</v>
      </c>
      <c r="S486" s="19"/>
      <c r="T486" s="19"/>
      <c r="U486" s="19" t="s">
        <v>1887</v>
      </c>
      <c r="V486" s="19" t="s">
        <v>760</v>
      </c>
      <c r="W486" s="19"/>
      <c r="X486" s="19"/>
      <c r="Y486" s="19" t="s">
        <v>3146</v>
      </c>
      <c r="Z486" s="19" t="s">
        <v>5265</v>
      </c>
      <c r="AA486" s="19" t="s">
        <v>375</v>
      </c>
      <c r="AB486" s="19" t="s">
        <v>5266</v>
      </c>
      <c r="AC486" s="19" t="s">
        <v>3149</v>
      </c>
      <c r="AD486" s="19" t="s">
        <v>4805</v>
      </c>
      <c r="AE486" s="19" t="s">
        <v>26</v>
      </c>
      <c r="AF486" s="19" t="s">
        <v>556</v>
      </c>
      <c r="AG486" s="19" t="s">
        <v>556</v>
      </c>
      <c r="AX486" s="19" t="str">
        <f t="shared" si="7"/>
        <v>2018-09-04</v>
      </c>
    </row>
    <row r="487" spans="1:50" ht="15">
      <c r="A487" s="19" t="s">
        <v>5267</v>
      </c>
      <c r="B487" s="21" t="s">
        <v>5268</v>
      </c>
      <c r="C487" s="21" t="s">
        <v>583</v>
      </c>
      <c r="D487" s="19" t="s">
        <v>360</v>
      </c>
      <c r="E487" s="19" t="s">
        <v>361</v>
      </c>
      <c r="F487" s="19" t="s">
        <v>1098</v>
      </c>
      <c r="G487" s="19" t="s">
        <v>5269</v>
      </c>
      <c r="H487" s="19" t="s">
        <v>5270</v>
      </c>
      <c r="I487" s="19"/>
      <c r="J487" s="19" t="s">
        <v>365</v>
      </c>
      <c r="K487" s="19" t="s">
        <v>366</v>
      </c>
      <c r="L487" s="19" t="s">
        <v>556</v>
      </c>
      <c r="M487" s="22" t="s">
        <v>26</v>
      </c>
      <c r="N487" s="22" t="s">
        <v>556</v>
      </c>
      <c r="O487" s="19"/>
      <c r="P487" s="19" t="s">
        <v>369</v>
      </c>
      <c r="Q487" s="19" t="s">
        <v>393</v>
      </c>
      <c r="R487" s="19" t="s">
        <v>370</v>
      </c>
      <c r="S487" s="19" t="s">
        <v>5271</v>
      </c>
      <c r="T487" s="19" t="s">
        <v>361</v>
      </c>
      <c r="U487" s="19" t="s">
        <v>5272</v>
      </c>
      <c r="V487" s="19"/>
      <c r="W487" s="19"/>
      <c r="X487" s="19"/>
      <c r="Y487" s="19" t="s">
        <v>5273</v>
      </c>
      <c r="Z487" s="19" t="s">
        <v>5274</v>
      </c>
      <c r="AA487" s="19" t="s">
        <v>375</v>
      </c>
      <c r="AB487" s="19" t="s">
        <v>5275</v>
      </c>
      <c r="AC487" s="19" t="s">
        <v>5276</v>
      </c>
      <c r="AD487" s="19" t="s">
        <v>5277</v>
      </c>
      <c r="AE487" s="19" t="s">
        <v>26</v>
      </c>
      <c r="AF487" s="19" t="s">
        <v>556</v>
      </c>
      <c r="AG487" s="19" t="s">
        <v>556</v>
      </c>
      <c r="AX487" s="19" t="str">
        <f t="shared" si="7"/>
        <v>2018-09-04</v>
      </c>
    </row>
    <row r="488" spans="1:50" ht="15">
      <c r="A488" s="19" t="s">
        <v>5278</v>
      </c>
      <c r="B488" s="21" t="s">
        <v>5279</v>
      </c>
      <c r="C488" s="21" t="s">
        <v>359</v>
      </c>
      <c r="D488" s="19" t="s">
        <v>360</v>
      </c>
      <c r="E488" s="19" t="s">
        <v>361</v>
      </c>
      <c r="F488" s="19" t="s">
        <v>552</v>
      </c>
      <c r="G488" s="19" t="s">
        <v>5280</v>
      </c>
      <c r="H488" s="19" t="s">
        <v>2198</v>
      </c>
      <c r="I488" s="19" t="s">
        <v>997</v>
      </c>
      <c r="J488" s="19"/>
      <c r="K488" s="19" t="s">
        <v>391</v>
      </c>
      <c r="L488" s="19" t="s">
        <v>1687</v>
      </c>
      <c r="M488" s="22" t="s">
        <v>820</v>
      </c>
      <c r="N488" s="22" t="s">
        <v>821</v>
      </c>
      <c r="O488" s="19"/>
      <c r="P488" s="19" t="s">
        <v>392</v>
      </c>
      <c r="Q488" s="19" t="s">
        <v>427</v>
      </c>
      <c r="R488" s="19" t="s">
        <v>370</v>
      </c>
      <c r="S488" s="19" t="s">
        <v>5281</v>
      </c>
      <c r="T488" s="19" t="s">
        <v>361</v>
      </c>
      <c r="U488" s="19" t="s">
        <v>5282</v>
      </c>
      <c r="V488" s="19" t="s">
        <v>1086</v>
      </c>
      <c r="W488" s="19"/>
      <c r="X488" s="19"/>
      <c r="Y488" s="19"/>
      <c r="Z488" s="19" t="s">
        <v>5283</v>
      </c>
      <c r="AA488" s="19" t="s">
        <v>375</v>
      </c>
      <c r="AB488" s="19" t="s">
        <v>5284</v>
      </c>
      <c r="AC488" s="19" t="s">
        <v>5285</v>
      </c>
      <c r="AD488" s="19" t="s">
        <v>5286</v>
      </c>
      <c r="AE488" s="19" t="s">
        <v>14</v>
      </c>
      <c r="AF488" s="19" t="s">
        <v>693</v>
      </c>
      <c r="AG488" s="19" t="s">
        <v>693</v>
      </c>
      <c r="AX488" s="19" t="str">
        <f t="shared" si="7"/>
        <v>2018-09-04</v>
      </c>
    </row>
    <row r="489" spans="1:50" ht="15">
      <c r="A489" s="19" t="s">
        <v>5287</v>
      </c>
      <c r="B489" s="21" t="s">
        <v>5288</v>
      </c>
      <c r="C489" s="21" t="s">
        <v>497</v>
      </c>
      <c r="D489" s="19" t="s">
        <v>386</v>
      </c>
      <c r="E489" s="19" t="s">
        <v>361</v>
      </c>
      <c r="F489" s="19" t="s">
        <v>655</v>
      </c>
      <c r="G489" s="19" t="s">
        <v>5289</v>
      </c>
      <c r="H489" s="19" t="s">
        <v>5290</v>
      </c>
      <c r="I489" s="19" t="s">
        <v>997</v>
      </c>
      <c r="J489" s="19"/>
      <c r="K489" s="19" t="s">
        <v>391</v>
      </c>
      <c r="L489" s="19" t="s">
        <v>5291</v>
      </c>
      <c r="M489" s="22" t="s">
        <v>26</v>
      </c>
      <c r="N489" s="22" t="s">
        <v>556</v>
      </c>
      <c r="O489" s="19"/>
      <c r="P489" s="19" t="s">
        <v>392</v>
      </c>
      <c r="Q489" s="19" t="s">
        <v>427</v>
      </c>
      <c r="R489" s="19" t="s">
        <v>571</v>
      </c>
      <c r="S489" s="19" t="s">
        <v>5292</v>
      </c>
      <c r="T489" s="19" t="s">
        <v>361</v>
      </c>
      <c r="U489" s="19" t="s">
        <v>5293</v>
      </c>
      <c r="V489" s="19" t="s">
        <v>396</v>
      </c>
      <c r="W489" s="19"/>
      <c r="X489" s="19"/>
      <c r="Y489" s="19"/>
      <c r="Z489" s="19" t="s">
        <v>5294</v>
      </c>
      <c r="AA489" s="19" t="s">
        <v>375</v>
      </c>
      <c r="AB489" s="19" t="s">
        <v>5295</v>
      </c>
      <c r="AC489" s="19" t="s">
        <v>5296</v>
      </c>
      <c r="AD489" s="19" t="s">
        <v>5297</v>
      </c>
      <c r="AE489" s="19" t="s">
        <v>26</v>
      </c>
      <c r="AF489" s="19" t="s">
        <v>556</v>
      </c>
      <c r="AG489" s="19" t="s">
        <v>556</v>
      </c>
      <c r="AX489" s="19" t="str">
        <f t="shared" si="7"/>
        <v>2018-09-04</v>
      </c>
    </row>
    <row r="490" spans="1:50" ht="15">
      <c r="A490" s="19" t="s">
        <v>5298</v>
      </c>
      <c r="B490" s="21" t="s">
        <v>5299</v>
      </c>
      <c r="C490" s="21" t="s">
        <v>359</v>
      </c>
      <c r="D490" s="19" t="s">
        <v>360</v>
      </c>
      <c r="E490" s="19" t="s">
        <v>361</v>
      </c>
      <c r="F490" s="19" t="s">
        <v>404</v>
      </c>
      <c r="G490" s="19" t="s">
        <v>2973</v>
      </c>
      <c r="H490" s="19" t="s">
        <v>2974</v>
      </c>
      <c r="I490" s="19" t="s">
        <v>909</v>
      </c>
      <c r="J490" s="19"/>
      <c r="K490" s="19" t="s">
        <v>534</v>
      </c>
      <c r="L490" s="19" t="s">
        <v>3254</v>
      </c>
      <c r="M490" s="22" t="s">
        <v>1026</v>
      </c>
      <c r="N490" s="22" t="s">
        <v>1027</v>
      </c>
      <c r="O490" s="19" t="s">
        <v>5300</v>
      </c>
      <c r="P490" s="19" t="s">
        <v>539</v>
      </c>
      <c r="Q490" s="19" t="s">
        <v>427</v>
      </c>
      <c r="R490" s="19" t="s">
        <v>448</v>
      </c>
      <c r="S490" s="19" t="s">
        <v>5301</v>
      </c>
      <c r="T490" s="19" t="s">
        <v>361</v>
      </c>
      <c r="U490" s="19" t="s">
        <v>2978</v>
      </c>
      <c r="V490" s="19" t="s">
        <v>396</v>
      </c>
      <c r="W490" s="19"/>
      <c r="X490" s="19"/>
      <c r="Y490" s="19"/>
      <c r="Z490" s="19" t="s">
        <v>5302</v>
      </c>
      <c r="AA490" s="19" t="s">
        <v>375</v>
      </c>
      <c r="AB490" s="19" t="s">
        <v>5303</v>
      </c>
      <c r="AC490" s="19" t="s">
        <v>2981</v>
      </c>
      <c r="AD490" s="19" t="s">
        <v>5304</v>
      </c>
      <c r="AE490" s="19" t="s">
        <v>8</v>
      </c>
      <c r="AF490" s="19" t="s">
        <v>1034</v>
      </c>
      <c r="AG490" s="19" t="s">
        <v>1035</v>
      </c>
      <c r="AX490" s="19" t="str">
        <f t="shared" si="7"/>
        <v>2018-09-04</v>
      </c>
    </row>
    <row r="491" spans="1:50" ht="15">
      <c r="A491" s="19" t="s">
        <v>5305</v>
      </c>
      <c r="B491" s="21" t="s">
        <v>5306</v>
      </c>
      <c r="C491" s="21" t="s">
        <v>612</v>
      </c>
      <c r="D491" s="19" t="s">
        <v>386</v>
      </c>
      <c r="E491" s="19" t="s">
        <v>361</v>
      </c>
      <c r="F491" s="19" t="s">
        <v>2530</v>
      </c>
      <c r="G491" s="19" t="s">
        <v>5307</v>
      </c>
      <c r="H491" s="19" t="s">
        <v>5308</v>
      </c>
      <c r="I491" s="19"/>
      <c r="J491" s="19" t="s">
        <v>365</v>
      </c>
      <c r="K491" s="19" t="s">
        <v>601</v>
      </c>
      <c r="L491" s="19" t="s">
        <v>5309</v>
      </c>
      <c r="M491" s="22" t="s">
        <v>603</v>
      </c>
      <c r="N491" s="22" t="s">
        <v>603</v>
      </c>
      <c r="O491" s="19" t="s">
        <v>5310</v>
      </c>
      <c r="P491" s="19"/>
      <c r="Q491" s="19"/>
      <c r="R491" s="19" t="s">
        <v>448</v>
      </c>
      <c r="S491" s="19"/>
      <c r="T491" s="19"/>
      <c r="U491" s="19" t="s">
        <v>5311</v>
      </c>
      <c r="V491" s="19" t="s">
        <v>490</v>
      </c>
      <c r="W491" s="19"/>
      <c r="X491" s="19"/>
      <c r="Y491" s="19"/>
      <c r="Z491" s="19" t="s">
        <v>5312</v>
      </c>
      <c r="AA491" s="19" t="s">
        <v>375</v>
      </c>
      <c r="AB491" s="19" t="s">
        <v>5313</v>
      </c>
      <c r="AC491" s="19" t="s">
        <v>5314</v>
      </c>
      <c r="AD491" s="19" t="s">
        <v>5315</v>
      </c>
      <c r="AE491" s="19" t="s">
        <v>20</v>
      </c>
      <c r="AF491" s="19" t="s">
        <v>3150</v>
      </c>
      <c r="AG491" s="19" t="s">
        <v>526</v>
      </c>
      <c r="AX491" s="19" t="str">
        <f t="shared" si="7"/>
        <v>2018-09-04</v>
      </c>
    </row>
    <row r="492" spans="1:50" ht="15">
      <c r="A492" s="19" t="s">
        <v>5316</v>
      </c>
      <c r="B492" s="21" t="s">
        <v>5317</v>
      </c>
      <c r="C492" s="21" t="s">
        <v>437</v>
      </c>
      <c r="D492" s="19" t="s">
        <v>360</v>
      </c>
      <c r="E492" s="19" t="s">
        <v>361</v>
      </c>
      <c r="F492" s="19" t="s">
        <v>629</v>
      </c>
      <c r="G492" s="19" t="s">
        <v>3153</v>
      </c>
      <c r="H492" s="19" t="s">
        <v>3154</v>
      </c>
      <c r="I492" s="19" t="s">
        <v>461</v>
      </c>
      <c r="J492" s="19"/>
      <c r="K492" s="19" t="s">
        <v>424</v>
      </c>
      <c r="L492" s="19" t="s">
        <v>5318</v>
      </c>
      <c r="M492" s="22" t="s">
        <v>874</v>
      </c>
      <c r="N492" s="22" t="s">
        <v>1202</v>
      </c>
      <c r="O492" s="19"/>
      <c r="P492" s="19" t="s">
        <v>426</v>
      </c>
      <c r="Q492" s="19" t="s">
        <v>427</v>
      </c>
      <c r="R492" s="19" t="s">
        <v>571</v>
      </c>
      <c r="S492" s="19"/>
      <c r="T492" s="19"/>
      <c r="U492" s="19" t="s">
        <v>3158</v>
      </c>
      <c r="V492" s="19" t="s">
        <v>396</v>
      </c>
      <c r="W492" s="19"/>
      <c r="X492" s="19"/>
      <c r="Y492" s="19" t="s">
        <v>5319</v>
      </c>
      <c r="Z492" s="19" t="s">
        <v>5320</v>
      </c>
      <c r="AA492" s="19" t="s">
        <v>430</v>
      </c>
      <c r="AB492" s="19" t="s">
        <v>5321</v>
      </c>
      <c r="AC492" s="19" t="s">
        <v>5322</v>
      </c>
      <c r="AD492" s="19" t="s">
        <v>5323</v>
      </c>
      <c r="AE492" s="19" t="s">
        <v>26</v>
      </c>
      <c r="AF492" s="19" t="s">
        <v>556</v>
      </c>
      <c r="AG492" s="19" t="s">
        <v>556</v>
      </c>
      <c r="AX492" s="19" t="str">
        <f t="shared" si="7"/>
        <v>2018-09-04</v>
      </c>
    </row>
    <row r="493" spans="1:50" ht="15">
      <c r="A493" s="19" t="s">
        <v>5324</v>
      </c>
      <c r="B493" s="21" t="s">
        <v>5325</v>
      </c>
      <c r="C493" s="21" t="s">
        <v>385</v>
      </c>
      <c r="D493" s="19" t="s">
        <v>386</v>
      </c>
      <c r="E493" s="19" t="s">
        <v>361</v>
      </c>
      <c r="F493" s="19" t="s">
        <v>471</v>
      </c>
      <c r="G493" s="19" t="s">
        <v>472</v>
      </c>
      <c r="H493" s="19" t="s">
        <v>473</v>
      </c>
      <c r="I493" s="19" t="s">
        <v>997</v>
      </c>
      <c r="J493" s="19"/>
      <c r="K493" s="19" t="s">
        <v>391</v>
      </c>
      <c r="L493" s="19" t="s">
        <v>5326</v>
      </c>
      <c r="M493" s="22" t="s">
        <v>536</v>
      </c>
      <c r="N493" s="22" t="s">
        <v>537</v>
      </c>
      <c r="O493" s="19"/>
      <c r="P493" s="19" t="s">
        <v>392</v>
      </c>
      <c r="Q493" s="19" t="s">
        <v>393</v>
      </c>
      <c r="R493" s="19" t="s">
        <v>571</v>
      </c>
      <c r="S493" s="19" t="s">
        <v>5327</v>
      </c>
      <c r="T493" s="19" t="s">
        <v>361</v>
      </c>
      <c r="U493" s="19" t="s">
        <v>476</v>
      </c>
      <c r="V493" s="19" t="s">
        <v>396</v>
      </c>
      <c r="W493" s="19"/>
      <c r="X493" s="19"/>
      <c r="Y493" s="19"/>
      <c r="Z493" s="19" t="s">
        <v>5328</v>
      </c>
      <c r="AA493" s="19" t="s">
        <v>375</v>
      </c>
      <c r="AB493" s="19" t="s">
        <v>5329</v>
      </c>
      <c r="AC493" s="19" t="s">
        <v>1923</v>
      </c>
      <c r="AD493" s="19" t="s">
        <v>5330</v>
      </c>
      <c r="AE493" s="19" t="s">
        <v>18</v>
      </c>
      <c r="AF493" s="19" t="s">
        <v>546</v>
      </c>
      <c r="AG493" s="19" t="s">
        <v>5331</v>
      </c>
      <c r="AX493" s="19" t="str">
        <f t="shared" si="7"/>
        <v>2018-09-04</v>
      </c>
    </row>
    <row r="494" spans="1:50" ht="15">
      <c r="A494" s="19" t="s">
        <v>2522</v>
      </c>
      <c r="B494" s="21" t="s">
        <v>5332</v>
      </c>
      <c r="C494" s="21" t="s">
        <v>497</v>
      </c>
      <c r="D494" s="19" t="s">
        <v>386</v>
      </c>
      <c r="E494" s="19" t="s">
        <v>361</v>
      </c>
      <c r="F494" s="19" t="s">
        <v>498</v>
      </c>
      <c r="G494" s="19" t="s">
        <v>2518</v>
      </c>
      <c r="H494" s="19" t="s">
        <v>2519</v>
      </c>
      <c r="I494" s="19" t="s">
        <v>441</v>
      </c>
      <c r="J494" s="19"/>
      <c r="K494" s="19" t="s">
        <v>424</v>
      </c>
      <c r="L494" s="19" t="s">
        <v>5333</v>
      </c>
      <c r="M494" s="22" t="s">
        <v>820</v>
      </c>
      <c r="N494" s="22" t="s">
        <v>821</v>
      </c>
      <c r="O494" s="19"/>
      <c r="P494" s="19" t="s">
        <v>426</v>
      </c>
      <c r="Q494" s="19" t="s">
        <v>3274</v>
      </c>
      <c r="R494" s="19" t="s">
        <v>370</v>
      </c>
      <c r="S494" s="19"/>
      <c r="T494" s="19"/>
      <c r="U494" s="19" t="s">
        <v>2523</v>
      </c>
      <c r="V494" s="19" t="s">
        <v>2121</v>
      </c>
      <c r="W494" s="19"/>
      <c r="X494" s="19"/>
      <c r="Y494" s="19"/>
      <c r="Z494" s="19" t="s">
        <v>5334</v>
      </c>
      <c r="AA494" s="19" t="s">
        <v>430</v>
      </c>
      <c r="AB494" s="19" t="s">
        <v>5335</v>
      </c>
      <c r="AC494" s="19" t="s">
        <v>5336</v>
      </c>
      <c r="AD494" s="19" t="s">
        <v>5337</v>
      </c>
      <c r="AE494" s="19" t="s">
        <v>14</v>
      </c>
      <c r="AF494" s="19" t="s">
        <v>693</v>
      </c>
      <c r="AG494" s="19" t="s">
        <v>693</v>
      </c>
      <c r="AX494" s="19" t="str">
        <f t="shared" si="7"/>
        <v>2018-09-04</v>
      </c>
    </row>
    <row r="495" spans="1:50" ht="15">
      <c r="A495" s="19" t="s">
        <v>5338</v>
      </c>
      <c r="B495" s="21" t="s">
        <v>5339</v>
      </c>
      <c r="C495" s="21" t="s">
        <v>1750</v>
      </c>
      <c r="D495" s="19" t="s">
        <v>1751</v>
      </c>
      <c r="E495" s="19" t="s">
        <v>361</v>
      </c>
      <c r="F495" s="19" t="s">
        <v>552</v>
      </c>
      <c r="G495" s="19" t="s">
        <v>1883</v>
      </c>
      <c r="H495" s="19" t="s">
        <v>1884</v>
      </c>
      <c r="I495" s="19"/>
      <c r="J495" s="19" t="s">
        <v>365</v>
      </c>
      <c r="K495" s="19" t="s">
        <v>601</v>
      </c>
      <c r="L495" s="19" t="s">
        <v>5340</v>
      </c>
      <c r="M495" s="22" t="s">
        <v>13</v>
      </c>
      <c r="N495" s="22" t="s">
        <v>5341</v>
      </c>
      <c r="O495" s="19" t="s">
        <v>3433</v>
      </c>
      <c r="P495" s="19"/>
      <c r="Q495" s="19" t="s">
        <v>1041</v>
      </c>
      <c r="R495" s="19" t="s">
        <v>370</v>
      </c>
      <c r="S495" s="19"/>
      <c r="T495" s="19"/>
      <c r="U495" s="19" t="s">
        <v>1887</v>
      </c>
      <c r="V495" s="19" t="s">
        <v>1086</v>
      </c>
      <c r="W495" s="19"/>
      <c r="X495" s="19"/>
      <c r="Y495" s="19" t="s">
        <v>3146</v>
      </c>
      <c r="Z495" s="19" t="s">
        <v>5342</v>
      </c>
      <c r="AA495" s="19" t="s">
        <v>375</v>
      </c>
      <c r="AB495" s="19" t="s">
        <v>5343</v>
      </c>
      <c r="AC495" s="19" t="s">
        <v>3149</v>
      </c>
      <c r="AD495" s="19" t="s">
        <v>5344</v>
      </c>
      <c r="AE495" s="19" t="s">
        <v>20</v>
      </c>
      <c r="AF495" s="19" t="s">
        <v>3150</v>
      </c>
      <c r="AG495" s="19" t="s">
        <v>3150</v>
      </c>
      <c r="AX495" s="19" t="str">
        <f t="shared" si="7"/>
        <v>2018-09-04</v>
      </c>
    </row>
    <row r="496" spans="1:50" ht="15">
      <c r="A496" s="19" t="s">
        <v>5345</v>
      </c>
      <c r="B496" s="21" t="s">
        <v>5346</v>
      </c>
      <c r="C496" s="21" t="s">
        <v>612</v>
      </c>
      <c r="D496" s="19" t="s">
        <v>386</v>
      </c>
      <c r="E496" s="19" t="s">
        <v>361</v>
      </c>
      <c r="F496" s="19" t="s">
        <v>552</v>
      </c>
      <c r="G496" s="19" t="s">
        <v>1883</v>
      </c>
      <c r="H496" s="19" t="s">
        <v>1884</v>
      </c>
      <c r="I496" s="19"/>
      <c r="J496" s="19" t="s">
        <v>365</v>
      </c>
      <c r="K496" s="19" t="s">
        <v>601</v>
      </c>
      <c r="L496" s="19" t="s">
        <v>5347</v>
      </c>
      <c r="M496" s="22" t="s">
        <v>26</v>
      </c>
      <c r="N496" s="22" t="s">
        <v>556</v>
      </c>
      <c r="O496" s="19" t="s">
        <v>3433</v>
      </c>
      <c r="P496" s="19"/>
      <c r="Q496" s="19" t="s">
        <v>1041</v>
      </c>
      <c r="R496" s="19" t="s">
        <v>370</v>
      </c>
      <c r="S496" s="19"/>
      <c r="T496" s="19"/>
      <c r="U496" s="19" t="s">
        <v>1887</v>
      </c>
      <c r="V496" s="19" t="s">
        <v>396</v>
      </c>
      <c r="W496" s="19"/>
      <c r="X496" s="19"/>
      <c r="Y496" s="19" t="s">
        <v>3146</v>
      </c>
      <c r="Z496" s="19" t="s">
        <v>5348</v>
      </c>
      <c r="AA496" s="19" t="s">
        <v>375</v>
      </c>
      <c r="AB496" s="19" t="s">
        <v>5349</v>
      </c>
      <c r="AC496" s="19" t="s">
        <v>3149</v>
      </c>
      <c r="AD496" s="19" t="s">
        <v>5349</v>
      </c>
      <c r="AE496" s="19" t="s">
        <v>26</v>
      </c>
      <c r="AF496" s="19" t="s">
        <v>556</v>
      </c>
      <c r="AG496" s="19" t="s">
        <v>556</v>
      </c>
      <c r="AX496" s="19" t="str">
        <f t="shared" si="7"/>
        <v>2018-09-04</v>
      </c>
    </row>
    <row r="497" spans="1:50" ht="15">
      <c r="A497" s="19" t="s">
        <v>5350</v>
      </c>
      <c r="B497" s="21" t="s">
        <v>5351</v>
      </c>
      <c r="C497" s="21" t="s">
        <v>437</v>
      </c>
      <c r="D497" s="19" t="s">
        <v>360</v>
      </c>
      <c r="E497" s="19" t="s">
        <v>361</v>
      </c>
      <c r="F497" s="19" t="s">
        <v>804</v>
      </c>
      <c r="G497" s="19" t="s">
        <v>5352</v>
      </c>
      <c r="H497" s="19" t="s">
        <v>5353</v>
      </c>
      <c r="I497" s="19" t="s">
        <v>997</v>
      </c>
      <c r="J497" s="19"/>
      <c r="K497" s="19" t="s">
        <v>391</v>
      </c>
      <c r="L497" s="19" t="s">
        <v>3254</v>
      </c>
      <c r="M497" s="22" t="s">
        <v>1026</v>
      </c>
      <c r="N497" s="22" t="s">
        <v>1027</v>
      </c>
      <c r="O497" s="19"/>
      <c r="P497" s="19" t="s">
        <v>392</v>
      </c>
      <c r="Q497" s="19" t="s">
        <v>427</v>
      </c>
      <c r="R497" s="19" t="s">
        <v>571</v>
      </c>
      <c r="S497" s="19" t="s">
        <v>5354</v>
      </c>
      <c r="T497" s="19" t="s">
        <v>361</v>
      </c>
      <c r="U497" s="19" t="s">
        <v>5355</v>
      </c>
      <c r="V497" s="19" t="s">
        <v>3109</v>
      </c>
      <c r="W497" s="19"/>
      <c r="X497" s="19"/>
      <c r="Y497" s="19"/>
      <c r="Z497" s="19" t="s">
        <v>5356</v>
      </c>
      <c r="AA497" s="19" t="s">
        <v>375</v>
      </c>
      <c r="AB497" s="19" t="s">
        <v>5357</v>
      </c>
      <c r="AC497" s="19" t="s">
        <v>5358</v>
      </c>
      <c r="AD497" s="19" t="s">
        <v>5359</v>
      </c>
      <c r="AE497" s="19" t="s">
        <v>8</v>
      </c>
      <c r="AF497" s="19" t="s">
        <v>1034</v>
      </c>
      <c r="AG497" s="19" t="s">
        <v>1035</v>
      </c>
      <c r="AX497" s="19" t="str">
        <f t="shared" si="7"/>
        <v>2018-09-04</v>
      </c>
    </row>
    <row r="498" spans="1:50" ht="15">
      <c r="A498" s="19" t="s">
        <v>5360</v>
      </c>
      <c r="B498" s="21" t="s">
        <v>5361</v>
      </c>
      <c r="C498" s="21" t="s">
        <v>497</v>
      </c>
      <c r="D498" s="19" t="s">
        <v>386</v>
      </c>
      <c r="E498" s="19" t="s">
        <v>361</v>
      </c>
      <c r="F498" s="19" t="s">
        <v>629</v>
      </c>
      <c r="G498" s="19" t="s">
        <v>3153</v>
      </c>
      <c r="H498" s="19" t="s">
        <v>3154</v>
      </c>
      <c r="I498" s="19" t="s">
        <v>997</v>
      </c>
      <c r="J498" s="19"/>
      <c r="K498" s="19" t="s">
        <v>424</v>
      </c>
      <c r="L498" s="19" t="s">
        <v>5362</v>
      </c>
      <c r="M498" s="22" t="s">
        <v>820</v>
      </c>
      <c r="N498" s="22" t="s">
        <v>821</v>
      </c>
      <c r="O498" s="19"/>
      <c r="P498" s="19" t="s">
        <v>426</v>
      </c>
      <c r="Q498" s="19" t="s">
        <v>427</v>
      </c>
      <c r="R498" s="19" t="s">
        <v>571</v>
      </c>
      <c r="S498" s="19"/>
      <c r="T498" s="19"/>
      <c r="U498" s="19" t="s">
        <v>3158</v>
      </c>
      <c r="V498" s="19" t="s">
        <v>1086</v>
      </c>
      <c r="W498" s="19"/>
      <c r="X498" s="19"/>
      <c r="Y498" s="19"/>
      <c r="Z498" s="19" t="s">
        <v>5363</v>
      </c>
      <c r="AA498" s="19" t="s">
        <v>430</v>
      </c>
      <c r="AB498" s="19" t="s">
        <v>5364</v>
      </c>
      <c r="AC498" s="19" t="s">
        <v>3162</v>
      </c>
      <c r="AD498" s="19" t="s">
        <v>5365</v>
      </c>
      <c r="AE498" s="19" t="s">
        <v>14</v>
      </c>
      <c r="AF498" s="19" t="s">
        <v>693</v>
      </c>
      <c r="AG498" s="19" t="s">
        <v>693</v>
      </c>
      <c r="AX498" s="19" t="str">
        <f t="shared" si="7"/>
        <v>2018-09-04</v>
      </c>
    </row>
    <row r="499" spans="1:50" ht="15">
      <c r="A499" s="19" t="s">
        <v>5366</v>
      </c>
      <c r="B499" s="21" t="s">
        <v>5367</v>
      </c>
      <c r="C499" s="21" t="s">
        <v>359</v>
      </c>
      <c r="D499" s="19" t="s">
        <v>360</v>
      </c>
      <c r="E499" s="19" t="s">
        <v>361</v>
      </c>
      <c r="F499" s="19" t="s">
        <v>362</v>
      </c>
      <c r="G499" s="19" t="s">
        <v>5106</v>
      </c>
      <c r="H499" s="19" t="s">
        <v>5107</v>
      </c>
      <c r="I499" s="19" t="s">
        <v>441</v>
      </c>
      <c r="J499" s="19"/>
      <c r="K499" s="19" t="s">
        <v>391</v>
      </c>
      <c r="L499" s="19" t="s">
        <v>3337</v>
      </c>
      <c r="M499" s="22" t="s">
        <v>26</v>
      </c>
      <c r="N499" s="22" t="s">
        <v>556</v>
      </c>
      <c r="O499" s="19" t="s">
        <v>5368</v>
      </c>
      <c r="P499" s="19" t="s">
        <v>392</v>
      </c>
      <c r="Q499" s="19" t="s">
        <v>2460</v>
      </c>
      <c r="R499" s="19" t="s">
        <v>571</v>
      </c>
      <c r="S499" s="19" t="s">
        <v>5369</v>
      </c>
      <c r="T499" s="19" t="s">
        <v>361</v>
      </c>
      <c r="U499" s="19" t="s">
        <v>5111</v>
      </c>
      <c r="V499" s="19" t="s">
        <v>760</v>
      </c>
      <c r="W499" s="19"/>
      <c r="X499" s="19"/>
      <c r="Y499" s="19"/>
      <c r="Z499" s="19" t="s">
        <v>5370</v>
      </c>
      <c r="AA499" s="19" t="s">
        <v>375</v>
      </c>
      <c r="AB499" s="19" t="s">
        <v>5371</v>
      </c>
      <c r="AC499" s="19" t="s">
        <v>5114</v>
      </c>
      <c r="AD499" s="19" t="s">
        <v>5372</v>
      </c>
      <c r="AE499" s="19" t="s">
        <v>26</v>
      </c>
      <c r="AF499" s="19" t="s">
        <v>556</v>
      </c>
      <c r="AG499" s="19" t="s">
        <v>556</v>
      </c>
      <c r="AX499" s="19" t="str">
        <f t="shared" si="7"/>
        <v>2018-09-04</v>
      </c>
    </row>
    <row r="500" spans="1:50" ht="15">
      <c r="A500" s="19" t="s">
        <v>5373</v>
      </c>
      <c r="B500" s="21" t="s">
        <v>5374</v>
      </c>
      <c r="C500" s="21" t="s">
        <v>583</v>
      </c>
      <c r="D500" s="19" t="s">
        <v>360</v>
      </c>
      <c r="E500" s="19" t="s">
        <v>361</v>
      </c>
      <c r="F500" s="19" t="s">
        <v>552</v>
      </c>
      <c r="G500" s="19" t="s">
        <v>4998</v>
      </c>
      <c r="H500" s="19" t="s">
        <v>757</v>
      </c>
      <c r="I500" s="19" t="s">
        <v>997</v>
      </c>
      <c r="J500" s="19"/>
      <c r="K500" s="19" t="s">
        <v>391</v>
      </c>
      <c r="L500" s="19" t="s">
        <v>5375</v>
      </c>
      <c r="M500" s="22" t="s">
        <v>1026</v>
      </c>
      <c r="N500" s="22" t="s">
        <v>1027</v>
      </c>
      <c r="O500" s="19" t="s">
        <v>5376</v>
      </c>
      <c r="P500" s="19" t="s">
        <v>392</v>
      </c>
      <c r="Q500" s="19" t="s">
        <v>427</v>
      </c>
      <c r="R500" s="19" t="s">
        <v>370</v>
      </c>
      <c r="S500" s="19" t="s">
        <v>5377</v>
      </c>
      <c r="T500" s="19" t="s">
        <v>361</v>
      </c>
      <c r="U500" s="19" t="s">
        <v>5001</v>
      </c>
      <c r="V500" s="19" t="s">
        <v>396</v>
      </c>
      <c r="W500" s="19"/>
      <c r="X500" s="19"/>
      <c r="Y500" s="19"/>
      <c r="Z500" s="19" t="s">
        <v>5378</v>
      </c>
      <c r="AA500" s="19" t="s">
        <v>375</v>
      </c>
      <c r="AB500" s="19" t="s">
        <v>5379</v>
      </c>
      <c r="AC500" s="19" t="s">
        <v>5004</v>
      </c>
      <c r="AD500" s="19" t="s">
        <v>5380</v>
      </c>
      <c r="AE500" s="19" t="s">
        <v>8</v>
      </c>
      <c r="AF500" s="19" t="s">
        <v>1034</v>
      </c>
      <c r="AG500" s="19" t="s">
        <v>1035</v>
      </c>
      <c r="AX500" s="19" t="str">
        <f t="shared" si="7"/>
        <v>2018-09-04</v>
      </c>
    </row>
    <row r="501" spans="1:50" ht="15">
      <c r="A501" s="19" t="s">
        <v>5381</v>
      </c>
      <c r="B501" s="21" t="s">
        <v>5382</v>
      </c>
      <c r="C501" s="21" t="s">
        <v>583</v>
      </c>
      <c r="D501" s="19" t="s">
        <v>360</v>
      </c>
      <c r="E501" s="19" t="s">
        <v>361</v>
      </c>
      <c r="F501" s="19" t="s">
        <v>387</v>
      </c>
      <c r="G501" s="19" t="s">
        <v>5383</v>
      </c>
      <c r="H501" s="19" t="s">
        <v>5384</v>
      </c>
      <c r="I501" s="19" t="s">
        <v>997</v>
      </c>
      <c r="J501" s="19"/>
      <c r="K501" s="19" t="s">
        <v>391</v>
      </c>
      <c r="L501" s="19" t="s">
        <v>5385</v>
      </c>
      <c r="M501" s="22" t="s">
        <v>1026</v>
      </c>
      <c r="N501" s="22" t="s">
        <v>1027</v>
      </c>
      <c r="O501" s="19"/>
      <c r="P501" s="19" t="s">
        <v>392</v>
      </c>
      <c r="Q501" s="19" t="s">
        <v>393</v>
      </c>
      <c r="R501" s="19" t="s">
        <v>571</v>
      </c>
      <c r="S501" s="19" t="s">
        <v>5386</v>
      </c>
      <c r="T501" s="19" t="s">
        <v>361</v>
      </c>
      <c r="U501" s="19" t="s">
        <v>5387</v>
      </c>
      <c r="V501" s="19" t="s">
        <v>760</v>
      </c>
      <c r="W501" s="19"/>
      <c r="X501" s="19"/>
      <c r="Y501" s="19"/>
      <c r="Z501" s="19" t="s">
        <v>5388</v>
      </c>
      <c r="AA501" s="19" t="s">
        <v>375</v>
      </c>
      <c r="AB501" s="19" t="s">
        <v>5389</v>
      </c>
      <c r="AC501" s="19" t="s">
        <v>5390</v>
      </c>
      <c r="AD501" s="19" t="s">
        <v>5391</v>
      </c>
      <c r="AE501" s="19" t="s">
        <v>8</v>
      </c>
      <c r="AF501" s="19" t="s">
        <v>1034</v>
      </c>
      <c r="AG501" s="19" t="s">
        <v>1837</v>
      </c>
      <c r="AX501" s="19" t="str">
        <f t="shared" si="7"/>
        <v>2018-09-04</v>
      </c>
    </row>
    <row r="502" spans="1:50" ht="15">
      <c r="A502" s="19" t="s">
        <v>5392</v>
      </c>
      <c r="B502" s="21" t="s">
        <v>5393</v>
      </c>
      <c r="C502" s="21" t="s">
        <v>437</v>
      </c>
      <c r="D502" s="19" t="s">
        <v>360</v>
      </c>
      <c r="E502" s="19" t="s">
        <v>361</v>
      </c>
      <c r="F502" s="19" t="s">
        <v>804</v>
      </c>
      <c r="G502" s="19" t="s">
        <v>5394</v>
      </c>
      <c r="H502" s="19" t="s">
        <v>5395</v>
      </c>
      <c r="I502" s="19" t="s">
        <v>5396</v>
      </c>
      <c r="J502" s="19"/>
      <c r="K502" s="19" t="s">
        <v>424</v>
      </c>
      <c r="L502" s="19" t="s">
        <v>766</v>
      </c>
      <c r="M502" s="22" t="s">
        <v>23</v>
      </c>
      <c r="N502" s="22" t="s">
        <v>684</v>
      </c>
      <c r="O502" s="19"/>
      <c r="P502" s="19" t="s">
        <v>426</v>
      </c>
      <c r="Q502" s="19" t="s">
        <v>427</v>
      </c>
      <c r="R502" s="19" t="s">
        <v>370</v>
      </c>
      <c r="S502" s="19"/>
      <c r="T502" s="19"/>
      <c r="U502" s="19" t="s">
        <v>5397</v>
      </c>
      <c r="V502" s="19" t="s">
        <v>760</v>
      </c>
      <c r="W502" s="19"/>
      <c r="X502" s="19"/>
      <c r="Y502" s="19" t="s">
        <v>5398</v>
      </c>
      <c r="Z502" s="19" t="s">
        <v>5399</v>
      </c>
      <c r="AA502" s="19" t="s">
        <v>430</v>
      </c>
      <c r="AB502" s="19" t="s">
        <v>5400</v>
      </c>
      <c r="AC502" s="19" t="s">
        <v>5401</v>
      </c>
      <c r="AD502" s="19" t="s">
        <v>5402</v>
      </c>
      <c r="AE502" s="19" t="s">
        <v>23</v>
      </c>
      <c r="AF502" s="19" t="s">
        <v>766</v>
      </c>
      <c r="AG502" s="19" t="s">
        <v>766</v>
      </c>
      <c r="AX502" s="19" t="str">
        <f t="shared" si="7"/>
        <v>2018-09-04</v>
      </c>
    </row>
    <row r="503" spans="1:50" ht="15">
      <c r="A503" s="19" t="s">
        <v>5403</v>
      </c>
      <c r="B503" s="21" t="s">
        <v>5404</v>
      </c>
      <c r="C503" s="21" t="s">
        <v>842</v>
      </c>
      <c r="D503" s="19" t="s">
        <v>386</v>
      </c>
      <c r="E503" s="19" t="s">
        <v>529</v>
      </c>
      <c r="F503" s="19" t="s">
        <v>1684</v>
      </c>
      <c r="G503" s="19" t="s">
        <v>4567</v>
      </c>
      <c r="H503" s="19" t="s">
        <v>4568</v>
      </c>
      <c r="I503" s="19" t="s">
        <v>427</v>
      </c>
      <c r="J503" s="19"/>
      <c r="K503" s="19" t="s">
        <v>391</v>
      </c>
      <c r="L503" s="19" t="s">
        <v>5405</v>
      </c>
      <c r="M503" s="22" t="s">
        <v>536</v>
      </c>
      <c r="N503" s="22" t="s">
        <v>4240</v>
      </c>
      <c r="O503" s="19" t="s">
        <v>5406</v>
      </c>
      <c r="P503" s="19" t="s">
        <v>392</v>
      </c>
      <c r="Q503" s="19" t="s">
        <v>427</v>
      </c>
      <c r="R503" s="19" t="s">
        <v>571</v>
      </c>
      <c r="S503" s="19" t="s">
        <v>5407</v>
      </c>
      <c r="T503" s="19" t="s">
        <v>361</v>
      </c>
      <c r="U503" s="19" t="s">
        <v>4569</v>
      </c>
      <c r="V503" s="19" t="s">
        <v>2121</v>
      </c>
      <c r="W503" s="19"/>
      <c r="X503" s="19"/>
      <c r="Y503" s="19" t="s">
        <v>5408</v>
      </c>
      <c r="Z503" s="19" t="s">
        <v>5409</v>
      </c>
      <c r="AA503" s="19" t="s">
        <v>375</v>
      </c>
      <c r="AB503" s="19" t="s">
        <v>5410</v>
      </c>
      <c r="AC503" s="19" t="s">
        <v>5411</v>
      </c>
      <c r="AD503" s="19" t="s">
        <v>5412</v>
      </c>
      <c r="AE503" s="19" t="s">
        <v>18</v>
      </c>
      <c r="AF503" s="19" t="s">
        <v>1640</v>
      </c>
      <c r="AG503" s="19" t="s">
        <v>3965</v>
      </c>
      <c r="AX503" s="19" t="str">
        <f t="shared" si="7"/>
        <v>2018-09-04</v>
      </c>
    </row>
    <row r="504" spans="1:50" ht="15">
      <c r="A504" s="19" t="s">
        <v>5413</v>
      </c>
      <c r="B504" s="21" t="s">
        <v>5414</v>
      </c>
      <c r="C504" s="21" t="s">
        <v>2700</v>
      </c>
      <c r="D504" s="19" t="s">
        <v>360</v>
      </c>
      <c r="E504" s="19" t="s">
        <v>361</v>
      </c>
      <c r="F504" s="19" t="s">
        <v>655</v>
      </c>
      <c r="G504" s="19" t="s">
        <v>5207</v>
      </c>
      <c r="H504" s="19" t="s">
        <v>5208</v>
      </c>
      <c r="I504" s="19" t="s">
        <v>441</v>
      </c>
      <c r="J504" s="19"/>
      <c r="K504" s="19" t="s">
        <v>391</v>
      </c>
      <c r="L504" s="19" t="s">
        <v>5415</v>
      </c>
      <c r="M504" s="22" t="s">
        <v>700</v>
      </c>
      <c r="N504" s="22" t="s">
        <v>699</v>
      </c>
      <c r="O504" s="19" t="s">
        <v>391</v>
      </c>
      <c r="P504" s="19" t="s">
        <v>392</v>
      </c>
      <c r="Q504" s="19" t="s">
        <v>427</v>
      </c>
      <c r="R504" s="19" t="s">
        <v>571</v>
      </c>
      <c r="S504" s="19" t="s">
        <v>5416</v>
      </c>
      <c r="T504" s="19" t="s">
        <v>361</v>
      </c>
      <c r="U504" s="19" t="s">
        <v>5211</v>
      </c>
      <c r="V504" s="19" t="s">
        <v>396</v>
      </c>
      <c r="W504" s="19"/>
      <c r="X504" s="19"/>
      <c r="Y504" s="19" t="s">
        <v>5212</v>
      </c>
      <c r="Z504" s="19" t="s">
        <v>5417</v>
      </c>
      <c r="AA504" s="19" t="s">
        <v>375</v>
      </c>
      <c r="AB504" s="19" t="s">
        <v>5418</v>
      </c>
      <c r="AC504" s="19" t="s">
        <v>5215</v>
      </c>
      <c r="AD504" s="19" t="s">
        <v>5419</v>
      </c>
      <c r="AE504" s="19" t="s">
        <v>10</v>
      </c>
      <c r="AF504" s="19" t="s">
        <v>707</v>
      </c>
      <c r="AG504" s="19" t="s">
        <v>2371</v>
      </c>
      <c r="AX504" s="19" t="str">
        <f t="shared" si="7"/>
        <v>2018-09-04</v>
      </c>
    </row>
    <row r="505" spans="1:50" ht="15">
      <c r="A505" s="19" t="s">
        <v>5420</v>
      </c>
      <c r="B505" s="21" t="s">
        <v>5421</v>
      </c>
      <c r="C505" s="21" t="s">
        <v>842</v>
      </c>
      <c r="D505" s="19" t="s">
        <v>386</v>
      </c>
      <c r="E505" s="19" t="s">
        <v>529</v>
      </c>
      <c r="F505" s="19" t="s">
        <v>804</v>
      </c>
      <c r="G505" s="19" t="s">
        <v>5422</v>
      </c>
      <c r="H505" s="19" t="s">
        <v>5423</v>
      </c>
      <c r="I505" s="19" t="s">
        <v>909</v>
      </c>
      <c r="J505" s="19"/>
      <c r="K505" s="19" t="s">
        <v>391</v>
      </c>
      <c r="L505" s="19" t="s">
        <v>5424</v>
      </c>
      <c r="M505" s="22" t="s">
        <v>23</v>
      </c>
      <c r="N505" s="22" t="s">
        <v>684</v>
      </c>
      <c r="O505" s="19" t="s">
        <v>5425</v>
      </c>
      <c r="P505" s="19" t="s">
        <v>392</v>
      </c>
      <c r="Q505" s="19" t="s">
        <v>427</v>
      </c>
      <c r="R505" s="19" t="s">
        <v>370</v>
      </c>
      <c r="S505" s="19" t="s">
        <v>5426</v>
      </c>
      <c r="T505" s="19" t="s">
        <v>361</v>
      </c>
      <c r="U505" s="19" t="s">
        <v>5427</v>
      </c>
      <c r="V505" s="19" t="s">
        <v>3109</v>
      </c>
      <c r="W505" s="19"/>
      <c r="X505" s="19"/>
      <c r="Y505" s="19"/>
      <c r="Z505" s="19" t="s">
        <v>5428</v>
      </c>
      <c r="AA505" s="19" t="s">
        <v>375</v>
      </c>
      <c r="AB505" s="19" t="s">
        <v>5429</v>
      </c>
      <c r="AC505" s="19" t="s">
        <v>5430</v>
      </c>
      <c r="AD505" s="19" t="s">
        <v>5431</v>
      </c>
      <c r="AE505" s="19" t="s">
        <v>23</v>
      </c>
      <c r="AF505" s="19" t="s">
        <v>766</v>
      </c>
      <c r="AG505" s="19" t="s">
        <v>766</v>
      </c>
      <c r="AX505" s="19" t="str">
        <f t="shared" si="7"/>
        <v>2018-09-04</v>
      </c>
    </row>
    <row r="506" spans="1:50" ht="15">
      <c r="A506" s="19" t="s">
        <v>5432</v>
      </c>
      <c r="B506" s="21" t="s">
        <v>5433</v>
      </c>
      <c r="C506" s="21" t="s">
        <v>2700</v>
      </c>
      <c r="D506" s="19" t="s">
        <v>360</v>
      </c>
      <c r="E506" s="19" t="s">
        <v>361</v>
      </c>
      <c r="F506" s="19" t="s">
        <v>1022</v>
      </c>
      <c r="G506" s="19" t="s">
        <v>1253</v>
      </c>
      <c r="H506" s="19" t="s">
        <v>1254</v>
      </c>
      <c r="I506" s="19" t="s">
        <v>997</v>
      </c>
      <c r="J506" s="19"/>
      <c r="K506" s="19" t="s">
        <v>391</v>
      </c>
      <c r="L506" s="19" t="s">
        <v>3591</v>
      </c>
      <c r="M506" s="22" t="s">
        <v>874</v>
      </c>
      <c r="N506" s="22" t="s">
        <v>1202</v>
      </c>
      <c r="O506" s="19" t="s">
        <v>4378</v>
      </c>
      <c r="P506" s="19" t="s">
        <v>392</v>
      </c>
      <c r="Q506" s="19" t="s">
        <v>393</v>
      </c>
      <c r="R506" s="19" t="s">
        <v>571</v>
      </c>
      <c r="S506" s="19" t="s">
        <v>5434</v>
      </c>
      <c r="T506" s="19" t="s">
        <v>361</v>
      </c>
      <c r="U506" s="19" t="s">
        <v>1258</v>
      </c>
      <c r="V506" s="19" t="s">
        <v>760</v>
      </c>
      <c r="W506" s="19"/>
      <c r="X506" s="19"/>
      <c r="Y506" s="19" t="s">
        <v>5435</v>
      </c>
      <c r="Z506" s="19" t="s">
        <v>5436</v>
      </c>
      <c r="AA506" s="19" t="s">
        <v>375</v>
      </c>
      <c r="AB506" s="19" t="s">
        <v>5437</v>
      </c>
      <c r="AC506" s="19" t="s">
        <v>1262</v>
      </c>
      <c r="AD506" s="19" t="s">
        <v>5438</v>
      </c>
      <c r="AE506" s="19" t="s">
        <v>25</v>
      </c>
      <c r="AF506" s="19" t="s">
        <v>3591</v>
      </c>
      <c r="AG506" s="19" t="s">
        <v>3591</v>
      </c>
      <c r="AX506" s="19" t="str">
        <f t="shared" si="7"/>
        <v>2018-09-04</v>
      </c>
    </row>
    <row r="507" spans="1:50" ht="15">
      <c r="A507" s="19" t="s">
        <v>5439</v>
      </c>
      <c r="B507" s="21" t="s">
        <v>5440</v>
      </c>
      <c r="C507" s="21" t="s">
        <v>597</v>
      </c>
      <c r="D507" s="19" t="s">
        <v>360</v>
      </c>
      <c r="E507" s="19" t="s">
        <v>361</v>
      </c>
      <c r="F507" s="19" t="s">
        <v>552</v>
      </c>
      <c r="G507" s="19" t="s">
        <v>1883</v>
      </c>
      <c r="H507" s="19" t="s">
        <v>1884</v>
      </c>
      <c r="I507" s="19"/>
      <c r="J507" s="19" t="s">
        <v>365</v>
      </c>
      <c r="K507" s="19" t="s">
        <v>601</v>
      </c>
      <c r="L507" s="19" t="s">
        <v>5101</v>
      </c>
      <c r="M507" s="22" t="s">
        <v>603</v>
      </c>
      <c r="N507" s="22" t="s">
        <v>603</v>
      </c>
      <c r="O507" s="19" t="s">
        <v>3433</v>
      </c>
      <c r="P507" s="19"/>
      <c r="Q507" s="19" t="s">
        <v>1041</v>
      </c>
      <c r="R507" s="19" t="s">
        <v>370</v>
      </c>
      <c r="S507" s="19"/>
      <c r="T507" s="19"/>
      <c r="U507" s="19" t="s">
        <v>1887</v>
      </c>
      <c r="V507" s="19" t="s">
        <v>1086</v>
      </c>
      <c r="W507" s="19"/>
      <c r="X507" s="19"/>
      <c r="Y507" s="19" t="s">
        <v>3146</v>
      </c>
      <c r="Z507" s="19" t="s">
        <v>5441</v>
      </c>
      <c r="AA507" s="19" t="s">
        <v>375</v>
      </c>
      <c r="AB507" s="19" t="s">
        <v>5442</v>
      </c>
      <c r="AC507" s="19" t="s">
        <v>3149</v>
      </c>
      <c r="AD507" s="19" t="s">
        <v>5443</v>
      </c>
      <c r="AE507" s="19" t="s">
        <v>20</v>
      </c>
      <c r="AF507" s="19" t="s">
        <v>3150</v>
      </c>
      <c r="AG507" s="19" t="s">
        <v>3150</v>
      </c>
      <c r="AX507" s="19" t="str">
        <f t="shared" si="7"/>
        <v>2018-09-04</v>
      </c>
    </row>
    <row r="508" spans="1:50" ht="15">
      <c r="A508" s="19" t="s">
        <v>5444</v>
      </c>
      <c r="B508" s="21" t="s">
        <v>5445</v>
      </c>
      <c r="C508" s="21" t="s">
        <v>612</v>
      </c>
      <c r="D508" s="19" t="s">
        <v>386</v>
      </c>
      <c r="E508" s="19" t="s">
        <v>361</v>
      </c>
      <c r="F508" s="19" t="s">
        <v>552</v>
      </c>
      <c r="G508" s="19" t="s">
        <v>1883</v>
      </c>
      <c r="H508" s="19" t="s">
        <v>1884</v>
      </c>
      <c r="I508" s="19"/>
      <c r="J508" s="19" t="s">
        <v>365</v>
      </c>
      <c r="K508" s="19" t="s">
        <v>601</v>
      </c>
      <c r="L508" s="19" t="s">
        <v>3145</v>
      </c>
      <c r="M508" s="22" t="s">
        <v>603</v>
      </c>
      <c r="N508" s="22" t="s">
        <v>603</v>
      </c>
      <c r="O508" s="19"/>
      <c r="P508" s="19"/>
      <c r="Q508" s="19" t="s">
        <v>447</v>
      </c>
      <c r="R508" s="19" t="s">
        <v>370</v>
      </c>
      <c r="S508" s="19"/>
      <c r="T508" s="19"/>
      <c r="U508" s="19" t="s">
        <v>1887</v>
      </c>
      <c r="V508" s="19" t="s">
        <v>1086</v>
      </c>
      <c r="W508" s="19"/>
      <c r="X508" s="19"/>
      <c r="Y508" s="19" t="s">
        <v>3146</v>
      </c>
      <c r="Z508" s="19" t="s">
        <v>5446</v>
      </c>
      <c r="AA508" s="19" t="s">
        <v>375</v>
      </c>
      <c r="AB508" s="19" t="s">
        <v>5447</v>
      </c>
      <c r="AC508" s="19" t="s">
        <v>3149</v>
      </c>
      <c r="AD508" s="19" t="s">
        <v>5448</v>
      </c>
      <c r="AE508" s="19" t="s">
        <v>20</v>
      </c>
      <c r="AF508" s="19" t="s">
        <v>3150</v>
      </c>
      <c r="AG508" s="19" t="s">
        <v>3150</v>
      </c>
      <c r="AX508" s="19" t="str">
        <f t="shared" si="7"/>
        <v>2018-09-04</v>
      </c>
    </row>
    <row r="509" spans="1:50" ht="15">
      <c r="A509" s="19" t="s">
        <v>5449</v>
      </c>
      <c r="B509" s="21" t="s">
        <v>5450</v>
      </c>
      <c r="C509" s="21" t="s">
        <v>437</v>
      </c>
      <c r="D509" s="19" t="s">
        <v>360</v>
      </c>
      <c r="E509" s="19" t="s">
        <v>361</v>
      </c>
      <c r="F509" s="19" t="s">
        <v>2915</v>
      </c>
      <c r="G509" s="19" t="s">
        <v>5451</v>
      </c>
      <c r="H509" s="19" t="s">
        <v>5452</v>
      </c>
      <c r="I509" s="19" t="s">
        <v>997</v>
      </c>
      <c r="J509" s="19"/>
      <c r="K509" s="19" t="s">
        <v>391</v>
      </c>
      <c r="L509" s="19" t="s">
        <v>783</v>
      </c>
      <c r="M509" s="22" t="s">
        <v>26</v>
      </c>
      <c r="N509" s="22" t="s">
        <v>556</v>
      </c>
      <c r="O509" s="19" t="s">
        <v>5453</v>
      </c>
      <c r="P509" s="19" t="s">
        <v>392</v>
      </c>
      <c r="Q509" s="19" t="s">
        <v>393</v>
      </c>
      <c r="R509" s="19" t="s">
        <v>571</v>
      </c>
      <c r="S509" s="19" t="s">
        <v>5454</v>
      </c>
      <c r="T509" s="19" t="s">
        <v>361</v>
      </c>
      <c r="U509" s="19" t="s">
        <v>5455</v>
      </c>
      <c r="V509" s="19" t="s">
        <v>1086</v>
      </c>
      <c r="W509" s="19"/>
      <c r="X509" s="19"/>
      <c r="Y509" s="19"/>
      <c r="Z509" s="19" t="s">
        <v>5456</v>
      </c>
      <c r="AA509" s="19" t="s">
        <v>375</v>
      </c>
      <c r="AB509" s="19" t="s">
        <v>5457</v>
      </c>
      <c r="AC509" s="19" t="s">
        <v>5458</v>
      </c>
      <c r="AD509" s="19" t="s">
        <v>5459</v>
      </c>
      <c r="AE509" s="19" t="s">
        <v>26</v>
      </c>
      <c r="AF509" s="19" t="s">
        <v>556</v>
      </c>
      <c r="AG509" s="19" t="s">
        <v>556</v>
      </c>
      <c r="AX509" s="19" t="str">
        <f t="shared" si="7"/>
        <v>2018-09-04</v>
      </c>
    </row>
    <row r="510" spans="1:50" ht="15">
      <c r="A510" s="19" t="s">
        <v>5460</v>
      </c>
      <c r="B510" s="21" t="s">
        <v>5461</v>
      </c>
      <c r="C510" s="21" t="s">
        <v>842</v>
      </c>
      <c r="D510" s="19" t="s">
        <v>386</v>
      </c>
      <c r="E510" s="19" t="s">
        <v>529</v>
      </c>
      <c r="F510" s="19" t="s">
        <v>1098</v>
      </c>
      <c r="G510" s="19" t="s">
        <v>5462</v>
      </c>
      <c r="H510" s="19" t="s">
        <v>5463</v>
      </c>
      <c r="I510" s="19" t="s">
        <v>5089</v>
      </c>
      <c r="J510" s="19"/>
      <c r="K510" s="19" t="s">
        <v>391</v>
      </c>
      <c r="L510" s="19" t="s">
        <v>802</v>
      </c>
      <c r="M510" s="22" t="s">
        <v>13</v>
      </c>
      <c r="N510" s="22" t="s">
        <v>794</v>
      </c>
      <c r="O510" s="19"/>
      <c r="P510" s="19" t="s">
        <v>392</v>
      </c>
      <c r="Q510" s="19" t="s">
        <v>427</v>
      </c>
      <c r="R510" s="19" t="s">
        <v>370</v>
      </c>
      <c r="S510" s="19" t="s">
        <v>5464</v>
      </c>
      <c r="T510" s="19" t="s">
        <v>361</v>
      </c>
      <c r="U510" s="19" t="s">
        <v>5465</v>
      </c>
      <c r="V510" s="19" t="s">
        <v>3109</v>
      </c>
      <c r="W510" s="19"/>
      <c r="X510" s="19"/>
      <c r="Y510" s="19"/>
      <c r="Z510" s="19" t="s">
        <v>5466</v>
      </c>
      <c r="AA510" s="19" t="s">
        <v>375</v>
      </c>
      <c r="AB510" s="19" t="s">
        <v>5467</v>
      </c>
      <c r="AC510" s="19" t="s">
        <v>5468</v>
      </c>
      <c r="AD510" s="19" t="s">
        <v>5469</v>
      </c>
      <c r="AE510" s="19" t="s">
        <v>13</v>
      </c>
      <c r="AF510" s="19" t="s">
        <v>794</v>
      </c>
      <c r="AG510" s="19" t="s">
        <v>802</v>
      </c>
      <c r="AX510" s="19" t="str">
        <f t="shared" si="7"/>
        <v>2018-09-04</v>
      </c>
    </row>
    <row r="511" spans="1:50" ht="15">
      <c r="A511" s="19" t="s">
        <v>5470</v>
      </c>
      <c r="B511" s="21" t="s">
        <v>5471</v>
      </c>
      <c r="C511" s="21" t="s">
        <v>583</v>
      </c>
      <c r="D511" s="19" t="s">
        <v>360</v>
      </c>
      <c r="E511" s="19" t="s">
        <v>361</v>
      </c>
      <c r="F511" s="19" t="s">
        <v>655</v>
      </c>
      <c r="G511" s="19" t="s">
        <v>2743</v>
      </c>
      <c r="H511" s="19" t="s">
        <v>2744</v>
      </c>
      <c r="I511" s="19" t="s">
        <v>5472</v>
      </c>
      <c r="J511" s="19"/>
      <c r="K511" s="19" t="s">
        <v>391</v>
      </c>
      <c r="L511" s="19" t="s">
        <v>569</v>
      </c>
      <c r="M511" s="22" t="s">
        <v>568</v>
      </c>
      <c r="N511" s="22" t="s">
        <v>569</v>
      </c>
      <c r="O511" s="19"/>
      <c r="P511" s="19" t="s">
        <v>392</v>
      </c>
      <c r="Q511" s="19" t="s">
        <v>393</v>
      </c>
      <c r="R511" s="19" t="s">
        <v>571</v>
      </c>
      <c r="S511" s="19" t="s">
        <v>5473</v>
      </c>
      <c r="T511" s="19" t="s">
        <v>361</v>
      </c>
      <c r="U511" s="19" t="s">
        <v>2747</v>
      </c>
      <c r="V511" s="19" t="s">
        <v>3109</v>
      </c>
      <c r="W511" s="19"/>
      <c r="X511" s="19"/>
      <c r="Y511" s="19"/>
      <c r="Z511" s="19" t="s">
        <v>5474</v>
      </c>
      <c r="AA511" s="19" t="s">
        <v>375</v>
      </c>
      <c r="AB511" s="19" t="s">
        <v>5475</v>
      </c>
      <c r="AC511" s="19" t="s">
        <v>5476</v>
      </c>
      <c r="AD511" s="19" t="s">
        <v>5477</v>
      </c>
      <c r="AE511" s="19" t="s">
        <v>9</v>
      </c>
      <c r="AF511" s="19" t="s">
        <v>578</v>
      </c>
      <c r="AG511" s="19" t="s">
        <v>579</v>
      </c>
      <c r="AX511" s="19" t="str">
        <f t="shared" si="7"/>
        <v>2018-09-04</v>
      </c>
    </row>
    <row r="512" spans="1:50" ht="15">
      <c r="A512" s="19" t="s">
        <v>5478</v>
      </c>
      <c r="B512" s="21" t="s">
        <v>5479</v>
      </c>
      <c r="C512" s="21" t="s">
        <v>359</v>
      </c>
      <c r="D512" s="19" t="s">
        <v>360</v>
      </c>
      <c r="E512" s="19" t="s">
        <v>361</v>
      </c>
      <c r="F512" s="19" t="s">
        <v>680</v>
      </c>
      <c r="G512" s="19" t="s">
        <v>946</v>
      </c>
      <c r="H512" s="19" t="s">
        <v>947</v>
      </c>
      <c r="I512" s="19" t="s">
        <v>997</v>
      </c>
      <c r="J512" s="19"/>
      <c r="K512" s="19" t="s">
        <v>391</v>
      </c>
      <c r="L512" s="19" t="s">
        <v>5480</v>
      </c>
      <c r="M512" s="22" t="s">
        <v>4</v>
      </c>
      <c r="N512" s="22" t="s">
        <v>670</v>
      </c>
      <c r="O512" s="19" t="s">
        <v>391</v>
      </c>
      <c r="P512" s="19" t="s">
        <v>392</v>
      </c>
      <c r="Q512" s="19" t="s">
        <v>393</v>
      </c>
      <c r="R512" s="19" t="s">
        <v>370</v>
      </c>
      <c r="S512" s="19" t="s">
        <v>5481</v>
      </c>
      <c r="T512" s="19" t="s">
        <v>361</v>
      </c>
      <c r="U512" s="19" t="s">
        <v>951</v>
      </c>
      <c r="V512" s="19" t="s">
        <v>396</v>
      </c>
      <c r="W512" s="19"/>
      <c r="X512" s="19"/>
      <c r="Y512" s="19" t="s">
        <v>5482</v>
      </c>
      <c r="Z512" s="19" t="s">
        <v>5483</v>
      </c>
      <c r="AA512" s="19" t="s">
        <v>375</v>
      </c>
      <c r="AB512" s="19" t="s">
        <v>5484</v>
      </c>
      <c r="AC512" s="19" t="s">
        <v>955</v>
      </c>
      <c r="AD512" s="19" t="s">
        <v>5485</v>
      </c>
      <c r="AE512" s="19" t="s">
        <v>4</v>
      </c>
      <c r="AF512" s="19" t="s">
        <v>670</v>
      </c>
      <c r="AG512" s="19" t="s">
        <v>670</v>
      </c>
      <c r="AX512" s="19" t="str">
        <f t="shared" si="7"/>
        <v>2018-09-04</v>
      </c>
    </row>
    <row r="513" spans="1:50" ht="15">
      <c r="A513" s="19" t="s">
        <v>5486</v>
      </c>
      <c r="B513" s="21" t="s">
        <v>5487</v>
      </c>
      <c r="C513" s="21" t="s">
        <v>597</v>
      </c>
      <c r="D513" s="19" t="s">
        <v>360</v>
      </c>
      <c r="E513" s="19" t="s">
        <v>361</v>
      </c>
      <c r="F513" s="19" t="s">
        <v>1098</v>
      </c>
      <c r="G513" s="19" t="s">
        <v>1099</v>
      </c>
      <c r="H513" s="19" t="s">
        <v>1100</v>
      </c>
      <c r="I513" s="19"/>
      <c r="J513" s="19" t="s">
        <v>365</v>
      </c>
      <c r="K513" s="19" t="s">
        <v>601</v>
      </c>
      <c r="L513" s="19" t="s">
        <v>5488</v>
      </c>
      <c r="M513" s="22" t="s">
        <v>603</v>
      </c>
      <c r="N513" s="22" t="s">
        <v>603</v>
      </c>
      <c r="O513" s="19"/>
      <c r="P513" s="19"/>
      <c r="Q513" s="19" t="s">
        <v>427</v>
      </c>
      <c r="R513" s="19" t="s">
        <v>448</v>
      </c>
      <c r="S513" s="19"/>
      <c r="T513" s="19"/>
      <c r="U513" s="19" t="s">
        <v>1102</v>
      </c>
      <c r="V513" s="19" t="s">
        <v>760</v>
      </c>
      <c r="W513" s="19"/>
      <c r="X513" s="19"/>
      <c r="Y513" s="19" t="s">
        <v>5489</v>
      </c>
      <c r="Z513" s="19" t="s">
        <v>5490</v>
      </c>
      <c r="AA513" s="19" t="s">
        <v>375</v>
      </c>
      <c r="AB513" s="19" t="s">
        <v>5491</v>
      </c>
      <c r="AC513" s="19" t="s">
        <v>2502</v>
      </c>
      <c r="AD513" s="19" t="s">
        <v>5491</v>
      </c>
      <c r="AE513" s="19" t="s">
        <v>20</v>
      </c>
      <c r="AF513" s="19" t="s">
        <v>603</v>
      </c>
      <c r="AG513" s="19" t="s">
        <v>603</v>
      </c>
      <c r="AX513" s="19" t="str">
        <f t="shared" si="7"/>
        <v>2018-09-04</v>
      </c>
    </row>
    <row r="514" spans="1:50" ht="15">
      <c r="A514" s="19" t="s">
        <v>5492</v>
      </c>
      <c r="B514" s="21" t="s">
        <v>5493</v>
      </c>
      <c r="C514" s="21" t="s">
        <v>528</v>
      </c>
      <c r="D514" s="19" t="s">
        <v>360</v>
      </c>
      <c r="E514" s="19" t="s">
        <v>529</v>
      </c>
      <c r="F514" s="19" t="s">
        <v>4714</v>
      </c>
      <c r="G514" s="19" t="s">
        <v>4715</v>
      </c>
      <c r="H514" s="19" t="s">
        <v>4716</v>
      </c>
      <c r="I514" s="19" t="s">
        <v>909</v>
      </c>
      <c r="J514" s="19"/>
      <c r="K514" s="19" t="s">
        <v>391</v>
      </c>
      <c r="L514" s="19" t="s">
        <v>3284</v>
      </c>
      <c r="M514" s="22" t="s">
        <v>23</v>
      </c>
      <c r="N514" s="22" t="s">
        <v>578</v>
      </c>
      <c r="O514" s="19"/>
      <c r="P514" s="19" t="s">
        <v>392</v>
      </c>
      <c r="Q514" s="19" t="s">
        <v>427</v>
      </c>
      <c r="R514" s="19" t="s">
        <v>370</v>
      </c>
      <c r="S514" s="19" t="s">
        <v>5494</v>
      </c>
      <c r="T514" s="19" t="s">
        <v>529</v>
      </c>
      <c r="U514" s="19" t="s">
        <v>4719</v>
      </c>
      <c r="V514" s="19" t="s">
        <v>760</v>
      </c>
      <c r="W514" s="19"/>
      <c r="X514" s="19"/>
      <c r="Y514" s="19" t="s">
        <v>5495</v>
      </c>
      <c r="Z514" s="19" t="s">
        <v>5496</v>
      </c>
      <c r="AA514" s="19" t="s">
        <v>375</v>
      </c>
      <c r="AB514" s="19" t="s">
        <v>5497</v>
      </c>
      <c r="AC514" s="19" t="s">
        <v>5498</v>
      </c>
      <c r="AD514" s="19" t="s">
        <v>5499</v>
      </c>
      <c r="AE514" s="19" t="s">
        <v>23</v>
      </c>
      <c r="AF514" s="19" t="s">
        <v>511</v>
      </c>
      <c r="AG514" s="19" t="s">
        <v>511</v>
      </c>
      <c r="AX514" s="19" t="str">
        <f t="shared" si="7"/>
        <v>2018-09-04</v>
      </c>
    </row>
    <row r="515" spans="1:50" ht="15">
      <c r="A515" s="19" t="s">
        <v>5500</v>
      </c>
      <c r="B515" s="21" t="s">
        <v>5501</v>
      </c>
      <c r="C515" s="21" t="s">
        <v>385</v>
      </c>
      <c r="D515" s="19" t="s">
        <v>386</v>
      </c>
      <c r="E515" s="19" t="s">
        <v>361</v>
      </c>
      <c r="F515" s="19" t="s">
        <v>498</v>
      </c>
      <c r="G515" s="19" t="s">
        <v>2518</v>
      </c>
      <c r="H515" s="19" t="s">
        <v>2519</v>
      </c>
      <c r="I515" s="19" t="s">
        <v>3310</v>
      </c>
      <c r="J515" s="19"/>
      <c r="K515" s="19" t="s">
        <v>391</v>
      </c>
      <c r="L515" s="19" t="s">
        <v>5502</v>
      </c>
      <c r="M515" s="22" t="s">
        <v>874</v>
      </c>
      <c r="N515" s="22" t="s">
        <v>1202</v>
      </c>
      <c r="O515" s="19"/>
      <c r="P515" s="19" t="s">
        <v>392</v>
      </c>
      <c r="Q515" s="19" t="s">
        <v>393</v>
      </c>
      <c r="R515" s="19" t="s">
        <v>370</v>
      </c>
      <c r="S515" s="19" t="s">
        <v>5503</v>
      </c>
      <c r="T515" s="19" t="s">
        <v>361</v>
      </c>
      <c r="U515" s="19" t="s">
        <v>2523</v>
      </c>
      <c r="V515" s="19" t="s">
        <v>760</v>
      </c>
      <c r="W515" s="19"/>
      <c r="X515" s="19"/>
      <c r="Y515" s="19"/>
      <c r="Z515" s="19" t="s">
        <v>5504</v>
      </c>
      <c r="AA515" s="19" t="s">
        <v>375</v>
      </c>
      <c r="AB515" s="19" t="s">
        <v>5505</v>
      </c>
      <c r="AC515" s="19" t="s">
        <v>2526</v>
      </c>
      <c r="AD515" s="19" t="s">
        <v>5506</v>
      </c>
      <c r="AE515" s="19" t="s">
        <v>25</v>
      </c>
      <c r="AF515" s="19" t="s">
        <v>455</v>
      </c>
      <c r="AG515" s="19" t="s">
        <v>455</v>
      </c>
      <c r="AX515" s="19" t="str">
        <f t="shared" ref="AX515:AX578" si="8">TEXT(AD515,"YYYY-MM-DD")</f>
        <v>2018-09-04</v>
      </c>
    </row>
    <row r="516" spans="1:50" ht="15">
      <c r="A516" s="19" t="s">
        <v>5507</v>
      </c>
      <c r="B516" s="21" t="s">
        <v>5508</v>
      </c>
      <c r="C516" s="21" t="s">
        <v>842</v>
      </c>
      <c r="D516" s="19" t="s">
        <v>386</v>
      </c>
      <c r="E516" s="19" t="s">
        <v>529</v>
      </c>
      <c r="F516" s="19" t="s">
        <v>1340</v>
      </c>
      <c r="G516" s="19" t="s">
        <v>5509</v>
      </c>
      <c r="H516" s="19" t="s">
        <v>5510</v>
      </c>
      <c r="I516" s="19" t="s">
        <v>1230</v>
      </c>
      <c r="J516" s="19"/>
      <c r="K516" s="19" t="s">
        <v>391</v>
      </c>
      <c r="L516" s="19" t="s">
        <v>5511</v>
      </c>
      <c r="M516" s="22" t="s">
        <v>874</v>
      </c>
      <c r="N516" s="22" t="s">
        <v>1202</v>
      </c>
      <c r="O516" s="19"/>
      <c r="P516" s="19" t="s">
        <v>392</v>
      </c>
      <c r="Q516" s="19" t="s">
        <v>427</v>
      </c>
      <c r="R516" s="19" t="s">
        <v>370</v>
      </c>
      <c r="S516" s="19" t="s">
        <v>5512</v>
      </c>
      <c r="T516" s="19" t="s">
        <v>529</v>
      </c>
      <c r="U516" s="19" t="s">
        <v>5513</v>
      </c>
      <c r="V516" s="19" t="s">
        <v>396</v>
      </c>
      <c r="W516" s="19"/>
      <c r="X516" s="19"/>
      <c r="Y516" s="19"/>
      <c r="Z516" s="19" t="s">
        <v>5514</v>
      </c>
      <c r="AA516" s="19" t="s">
        <v>375</v>
      </c>
      <c r="AB516" s="19" t="s">
        <v>4946</v>
      </c>
      <c r="AC516" s="19" t="s">
        <v>5515</v>
      </c>
      <c r="AD516" s="19" t="s">
        <v>5516</v>
      </c>
      <c r="AE516" s="19" t="s">
        <v>10</v>
      </c>
      <c r="AF516" s="19" t="s">
        <v>707</v>
      </c>
      <c r="AG516" s="19" t="s">
        <v>2371</v>
      </c>
      <c r="AX516" s="19" t="str">
        <f t="shared" si="8"/>
        <v>2018-09-04</v>
      </c>
    </row>
    <row r="517" spans="1:50" ht="15">
      <c r="A517" s="19" t="s">
        <v>5517</v>
      </c>
      <c r="B517" s="21" t="s">
        <v>5518</v>
      </c>
      <c r="C517" s="21" t="s">
        <v>497</v>
      </c>
      <c r="D517" s="19" t="s">
        <v>386</v>
      </c>
      <c r="E517" s="19" t="s">
        <v>361</v>
      </c>
      <c r="F517" s="19" t="s">
        <v>584</v>
      </c>
      <c r="G517" s="19" t="s">
        <v>1377</v>
      </c>
      <c r="H517" s="19" t="s">
        <v>1378</v>
      </c>
      <c r="I517" s="19"/>
      <c r="J517" s="19" t="s">
        <v>365</v>
      </c>
      <c r="K517" s="19" t="s">
        <v>366</v>
      </c>
      <c r="L517" s="19" t="s">
        <v>5519</v>
      </c>
      <c r="M517" s="22" t="s">
        <v>13</v>
      </c>
      <c r="N517" s="22" t="s">
        <v>794</v>
      </c>
      <c r="O517" s="19" t="s">
        <v>5520</v>
      </c>
      <c r="P517" s="19" t="s">
        <v>369</v>
      </c>
      <c r="Q517" s="19"/>
      <c r="R517" s="19" t="s">
        <v>370</v>
      </c>
      <c r="S517" s="19" t="s">
        <v>5521</v>
      </c>
      <c r="T517" s="19" t="s">
        <v>361</v>
      </c>
      <c r="U517" s="19" t="s">
        <v>1381</v>
      </c>
      <c r="V517" s="19"/>
      <c r="W517" s="19"/>
      <c r="X517" s="19"/>
      <c r="Y517" s="19"/>
      <c r="Z517" s="19" t="s">
        <v>5522</v>
      </c>
      <c r="AA517" s="19" t="s">
        <v>375</v>
      </c>
      <c r="AB517" s="19" t="s">
        <v>5523</v>
      </c>
      <c r="AC517" s="19" t="s">
        <v>5524</v>
      </c>
      <c r="AD517" s="19" t="s">
        <v>5525</v>
      </c>
      <c r="AE517" s="19" t="s">
        <v>13</v>
      </c>
      <c r="AF517" s="19" t="s">
        <v>5526</v>
      </c>
      <c r="AG517" s="19" t="s">
        <v>5526</v>
      </c>
      <c r="AX517" s="19" t="str">
        <f t="shared" si="8"/>
        <v>2018-09-04</v>
      </c>
    </row>
    <row r="518" spans="1:50" ht="15">
      <c r="A518" s="19" t="s">
        <v>5527</v>
      </c>
      <c r="B518" s="21" t="s">
        <v>5528</v>
      </c>
      <c r="C518" s="21" t="s">
        <v>612</v>
      </c>
      <c r="D518" s="19" t="s">
        <v>386</v>
      </c>
      <c r="E518" s="19" t="s">
        <v>361</v>
      </c>
      <c r="F518" s="19" t="s">
        <v>584</v>
      </c>
      <c r="G518" s="19" t="s">
        <v>2786</v>
      </c>
      <c r="H518" s="19" t="s">
        <v>2787</v>
      </c>
      <c r="I518" s="19"/>
      <c r="J518" s="19" t="s">
        <v>365</v>
      </c>
      <c r="K518" s="19" t="s">
        <v>601</v>
      </c>
      <c r="L518" s="19" t="s">
        <v>5529</v>
      </c>
      <c r="M518" s="22" t="s">
        <v>603</v>
      </c>
      <c r="N518" s="22" t="s">
        <v>603</v>
      </c>
      <c r="O518" s="19"/>
      <c r="P518" s="19"/>
      <c r="Q518" s="19"/>
      <c r="R518" s="19" t="s">
        <v>448</v>
      </c>
      <c r="S518" s="19"/>
      <c r="T518" s="19"/>
      <c r="U518" s="19" t="s">
        <v>2789</v>
      </c>
      <c r="V518" s="19" t="s">
        <v>5530</v>
      </c>
      <c r="W518" s="19"/>
      <c r="X518" s="19"/>
      <c r="Y518" s="19" t="s">
        <v>5531</v>
      </c>
      <c r="Z518" s="19" t="s">
        <v>5532</v>
      </c>
      <c r="AA518" s="19" t="s">
        <v>1804</v>
      </c>
      <c r="AB518" s="19" t="s">
        <v>5533</v>
      </c>
      <c r="AC518" s="19" t="s">
        <v>2792</v>
      </c>
      <c r="AD518" s="19" t="s">
        <v>5533</v>
      </c>
      <c r="AE518" s="19" t="s">
        <v>20</v>
      </c>
      <c r="AF518" s="19" t="s">
        <v>603</v>
      </c>
      <c r="AG518" s="19" t="s">
        <v>603</v>
      </c>
      <c r="AX518" s="19" t="str">
        <f t="shared" si="8"/>
        <v>2018-09-04</v>
      </c>
    </row>
    <row r="519" spans="1:50" ht="15">
      <c r="A519" s="19" t="s">
        <v>5534</v>
      </c>
      <c r="B519" s="21" t="s">
        <v>5535</v>
      </c>
      <c r="C519" s="21" t="s">
        <v>2700</v>
      </c>
      <c r="D519" s="19" t="s">
        <v>360</v>
      </c>
      <c r="E519" s="19" t="s">
        <v>361</v>
      </c>
      <c r="F519" s="19" t="s">
        <v>629</v>
      </c>
      <c r="G519" s="19" t="s">
        <v>5536</v>
      </c>
      <c r="H519" s="19" t="s">
        <v>5537</v>
      </c>
      <c r="I519" s="19" t="s">
        <v>997</v>
      </c>
      <c r="J519" s="19"/>
      <c r="K519" s="19" t="s">
        <v>391</v>
      </c>
      <c r="L519" s="19" t="s">
        <v>5538</v>
      </c>
      <c r="M519" s="22" t="s">
        <v>5539</v>
      </c>
      <c r="N519" s="22" t="s">
        <v>5540</v>
      </c>
      <c r="O519" s="19"/>
      <c r="P519" s="19" t="s">
        <v>392</v>
      </c>
      <c r="Q519" s="19" t="s">
        <v>5541</v>
      </c>
      <c r="R519" s="19" t="s">
        <v>370</v>
      </c>
      <c r="S519" s="19" t="s">
        <v>5542</v>
      </c>
      <c r="T519" s="19" t="s">
        <v>361</v>
      </c>
      <c r="U519" s="19" t="s">
        <v>5543</v>
      </c>
      <c r="V519" s="19" t="s">
        <v>2121</v>
      </c>
      <c r="W519" s="19"/>
      <c r="X519" s="19"/>
      <c r="Y519" s="19"/>
      <c r="Z519" s="19" t="s">
        <v>5544</v>
      </c>
      <c r="AA519" s="19" t="s">
        <v>375</v>
      </c>
      <c r="AB519" s="19" t="s">
        <v>5545</v>
      </c>
      <c r="AC519" s="19" t="s">
        <v>5546</v>
      </c>
      <c r="AD519" s="19" t="s">
        <v>5547</v>
      </c>
      <c r="AE519" s="19" t="s">
        <v>5539</v>
      </c>
      <c r="AF519" s="19" t="s">
        <v>5540</v>
      </c>
      <c r="AG519" s="19" t="s">
        <v>5540</v>
      </c>
      <c r="AX519" s="19" t="str">
        <f t="shared" si="8"/>
        <v>2018-09-04</v>
      </c>
    </row>
    <row r="520" spans="1:50" ht="15">
      <c r="A520" s="19" t="s">
        <v>5548</v>
      </c>
      <c r="B520" s="21" t="s">
        <v>5549</v>
      </c>
      <c r="C520" s="21" t="s">
        <v>583</v>
      </c>
      <c r="D520" s="19" t="s">
        <v>360</v>
      </c>
      <c r="E520" s="19" t="s">
        <v>361</v>
      </c>
      <c r="F520" s="19" t="s">
        <v>655</v>
      </c>
      <c r="G520" s="19" t="s">
        <v>732</v>
      </c>
      <c r="H520" s="19" t="s">
        <v>733</v>
      </c>
      <c r="I520" s="19" t="s">
        <v>427</v>
      </c>
      <c r="J520" s="19"/>
      <c r="K520" s="19" t="s">
        <v>424</v>
      </c>
      <c r="L520" s="19" t="s">
        <v>1111</v>
      </c>
      <c r="M520" s="22" t="s">
        <v>874</v>
      </c>
      <c r="N520" s="22" t="s">
        <v>1202</v>
      </c>
      <c r="O520" s="19"/>
      <c r="P520" s="19" t="s">
        <v>426</v>
      </c>
      <c r="Q520" s="19" t="s">
        <v>714</v>
      </c>
      <c r="R520" s="19" t="s">
        <v>571</v>
      </c>
      <c r="S520" s="19"/>
      <c r="T520" s="19"/>
      <c r="U520" s="19" t="s">
        <v>738</v>
      </c>
      <c r="V520" s="19" t="s">
        <v>1086</v>
      </c>
      <c r="W520" s="19"/>
      <c r="X520" s="19"/>
      <c r="Y520" s="19"/>
      <c r="Z520" s="19" t="s">
        <v>5550</v>
      </c>
      <c r="AA520" s="19" t="s">
        <v>430</v>
      </c>
      <c r="AB520" s="19" t="s">
        <v>5551</v>
      </c>
      <c r="AC520" s="19" t="s">
        <v>3738</v>
      </c>
      <c r="AD520" s="19" t="s">
        <v>5552</v>
      </c>
      <c r="AE520" s="19" t="s">
        <v>9</v>
      </c>
      <c r="AF520" s="19" t="s">
        <v>578</v>
      </c>
      <c r="AG520" s="19" t="s">
        <v>579</v>
      </c>
      <c r="AX520" s="19" t="str">
        <f t="shared" si="8"/>
        <v>2018-09-04</v>
      </c>
    </row>
    <row r="521" spans="1:50" ht="15">
      <c r="A521" s="19" t="s">
        <v>5553</v>
      </c>
      <c r="B521" s="21" t="s">
        <v>5554</v>
      </c>
      <c r="C521" s="21" t="s">
        <v>612</v>
      </c>
      <c r="D521" s="19" t="s">
        <v>386</v>
      </c>
      <c r="E521" s="19" t="s">
        <v>361</v>
      </c>
      <c r="F521" s="19" t="s">
        <v>552</v>
      </c>
      <c r="G521" s="19" t="s">
        <v>1883</v>
      </c>
      <c r="H521" s="19" t="s">
        <v>1884</v>
      </c>
      <c r="I521" s="19"/>
      <c r="J521" s="19" t="s">
        <v>365</v>
      </c>
      <c r="K521" s="19" t="s">
        <v>601</v>
      </c>
      <c r="L521" s="19" t="s">
        <v>5555</v>
      </c>
      <c r="M521" s="22" t="s">
        <v>26</v>
      </c>
      <c r="N521" s="22" t="s">
        <v>556</v>
      </c>
      <c r="O521" s="19" t="s">
        <v>3433</v>
      </c>
      <c r="P521" s="19"/>
      <c r="Q521" s="19" t="s">
        <v>1041</v>
      </c>
      <c r="R521" s="19" t="s">
        <v>370</v>
      </c>
      <c r="S521" s="19"/>
      <c r="T521" s="19"/>
      <c r="U521" s="19" t="s">
        <v>1887</v>
      </c>
      <c r="V521" s="19" t="s">
        <v>1086</v>
      </c>
      <c r="W521" s="19"/>
      <c r="X521" s="19"/>
      <c r="Y521" s="19" t="s">
        <v>3146</v>
      </c>
      <c r="Z521" s="19" t="s">
        <v>5556</v>
      </c>
      <c r="AA521" s="19" t="s">
        <v>375</v>
      </c>
      <c r="AB521" s="19" t="s">
        <v>5557</v>
      </c>
      <c r="AC521" s="19" t="s">
        <v>3149</v>
      </c>
      <c r="AD521" s="19" t="s">
        <v>5558</v>
      </c>
      <c r="AE521" s="19" t="s">
        <v>20</v>
      </c>
      <c r="AF521" s="19" t="s">
        <v>3150</v>
      </c>
      <c r="AG521" s="19" t="s">
        <v>3150</v>
      </c>
      <c r="AX521" s="19" t="str">
        <f t="shared" si="8"/>
        <v>2018-09-04</v>
      </c>
    </row>
    <row r="522" spans="1:50" ht="15">
      <c r="A522" s="19" t="s">
        <v>5559</v>
      </c>
      <c r="B522" s="21" t="s">
        <v>5560</v>
      </c>
      <c r="C522" s="21" t="s">
        <v>612</v>
      </c>
      <c r="D522" s="19" t="s">
        <v>386</v>
      </c>
      <c r="E522" s="19" t="s">
        <v>361</v>
      </c>
      <c r="F522" s="19" t="s">
        <v>552</v>
      </c>
      <c r="G522" s="19" t="s">
        <v>1883</v>
      </c>
      <c r="H522" s="19" t="s">
        <v>1884</v>
      </c>
      <c r="I522" s="19"/>
      <c r="J522" s="19" t="s">
        <v>365</v>
      </c>
      <c r="K522" s="19" t="s">
        <v>601</v>
      </c>
      <c r="L522" s="19" t="s">
        <v>1714</v>
      </c>
      <c r="M522" s="22" t="s">
        <v>13</v>
      </c>
      <c r="N522" s="22" t="s">
        <v>2692</v>
      </c>
      <c r="O522" s="19"/>
      <c r="P522" s="19"/>
      <c r="Q522" s="19" t="s">
        <v>447</v>
      </c>
      <c r="R522" s="19" t="s">
        <v>370</v>
      </c>
      <c r="S522" s="19"/>
      <c r="T522" s="19"/>
      <c r="U522" s="19" t="s">
        <v>1887</v>
      </c>
      <c r="V522" s="19" t="s">
        <v>760</v>
      </c>
      <c r="W522" s="19"/>
      <c r="X522" s="19"/>
      <c r="Y522" s="19" t="s">
        <v>3146</v>
      </c>
      <c r="Z522" s="19" t="s">
        <v>5561</v>
      </c>
      <c r="AA522" s="19" t="s">
        <v>375</v>
      </c>
      <c r="AB522" s="19" t="s">
        <v>5562</v>
      </c>
      <c r="AC522" s="19" t="s">
        <v>3149</v>
      </c>
      <c r="AD522" s="19" t="s">
        <v>5562</v>
      </c>
      <c r="AE522" s="19" t="s">
        <v>13</v>
      </c>
      <c r="AF522" s="19" t="s">
        <v>1714</v>
      </c>
      <c r="AG522" s="19" t="s">
        <v>1714</v>
      </c>
      <c r="AX522" s="19" t="str">
        <f t="shared" si="8"/>
        <v>2018-09-04</v>
      </c>
    </row>
    <row r="523" spans="1:50" ht="15">
      <c r="A523" s="19" t="s">
        <v>5563</v>
      </c>
      <c r="B523" s="21" t="s">
        <v>5564</v>
      </c>
      <c r="C523" s="21" t="s">
        <v>385</v>
      </c>
      <c r="D523" s="19" t="s">
        <v>386</v>
      </c>
      <c r="E523" s="19" t="s">
        <v>361</v>
      </c>
      <c r="F523" s="19" t="s">
        <v>655</v>
      </c>
      <c r="G523" s="19" t="s">
        <v>5565</v>
      </c>
      <c r="H523" s="19" t="s">
        <v>5566</v>
      </c>
      <c r="I523" s="19" t="s">
        <v>427</v>
      </c>
      <c r="J523" s="19"/>
      <c r="K523" s="19" t="s">
        <v>391</v>
      </c>
      <c r="L523" s="19" t="s">
        <v>783</v>
      </c>
      <c r="M523" s="22" t="s">
        <v>26</v>
      </c>
      <c r="N523" s="22" t="s">
        <v>556</v>
      </c>
      <c r="O523" s="19"/>
      <c r="P523" s="19" t="s">
        <v>392</v>
      </c>
      <c r="Q523" s="19" t="s">
        <v>393</v>
      </c>
      <c r="R523" s="19" t="s">
        <v>571</v>
      </c>
      <c r="S523" s="19" t="s">
        <v>5567</v>
      </c>
      <c r="T523" s="19" t="s">
        <v>361</v>
      </c>
      <c r="U523" s="19" t="s">
        <v>5568</v>
      </c>
      <c r="V523" s="19" t="s">
        <v>396</v>
      </c>
      <c r="W523" s="19"/>
      <c r="X523" s="19"/>
      <c r="Y523" s="19"/>
      <c r="Z523" s="19" t="s">
        <v>5569</v>
      </c>
      <c r="AA523" s="19" t="s">
        <v>375</v>
      </c>
      <c r="AB523" s="19" t="s">
        <v>5570</v>
      </c>
      <c r="AC523" s="19" t="s">
        <v>5571</v>
      </c>
      <c r="AD523" s="19" t="s">
        <v>5572</v>
      </c>
      <c r="AE523" s="19" t="s">
        <v>26</v>
      </c>
      <c r="AF523" s="19" t="s">
        <v>556</v>
      </c>
      <c r="AG523" s="19" t="s">
        <v>556</v>
      </c>
      <c r="AX523" s="19" t="str">
        <f t="shared" si="8"/>
        <v>2018-09-04</v>
      </c>
    </row>
    <row r="524" spans="1:50" ht="15">
      <c r="A524" s="19" t="s">
        <v>5573</v>
      </c>
      <c r="B524" s="21" t="s">
        <v>5574</v>
      </c>
      <c r="C524" s="21" t="s">
        <v>1683</v>
      </c>
      <c r="D524" s="19" t="s">
        <v>386</v>
      </c>
      <c r="E524" s="19" t="s">
        <v>361</v>
      </c>
      <c r="F524" s="19" t="s">
        <v>1098</v>
      </c>
      <c r="G524" s="19" t="s">
        <v>5575</v>
      </c>
      <c r="H524" s="19" t="s">
        <v>5576</v>
      </c>
      <c r="I524" s="19" t="s">
        <v>427</v>
      </c>
      <c r="J524" s="19"/>
      <c r="K524" s="19" t="s">
        <v>391</v>
      </c>
      <c r="L524" s="19" t="s">
        <v>578</v>
      </c>
      <c r="M524" s="22" t="s">
        <v>23</v>
      </c>
      <c r="N524" s="22" t="s">
        <v>578</v>
      </c>
      <c r="O524" s="19"/>
      <c r="P524" s="19" t="s">
        <v>392</v>
      </c>
      <c r="Q524" s="19" t="s">
        <v>447</v>
      </c>
      <c r="R524" s="19" t="s">
        <v>370</v>
      </c>
      <c r="S524" s="19" t="s">
        <v>5577</v>
      </c>
      <c r="T524" s="19" t="s">
        <v>361</v>
      </c>
      <c r="U524" s="19" t="s">
        <v>5578</v>
      </c>
      <c r="V524" s="19" t="s">
        <v>1086</v>
      </c>
      <c r="W524" s="19"/>
      <c r="X524" s="19"/>
      <c r="Y524" s="19" t="s">
        <v>5579</v>
      </c>
      <c r="Z524" s="19" t="s">
        <v>5580</v>
      </c>
      <c r="AA524" s="19" t="s">
        <v>375</v>
      </c>
      <c r="AB524" s="19" t="s">
        <v>5581</v>
      </c>
      <c r="AC524" s="19" t="s">
        <v>5582</v>
      </c>
      <c r="AD524" s="19" t="s">
        <v>5583</v>
      </c>
      <c r="AE524" s="19" t="s">
        <v>23</v>
      </c>
      <c r="AF524" s="19" t="s">
        <v>511</v>
      </c>
      <c r="AG524" s="19" t="s">
        <v>511</v>
      </c>
      <c r="AX524" s="19" t="str">
        <f t="shared" si="8"/>
        <v>2018-09-04</v>
      </c>
    </row>
    <row r="525" spans="1:50" ht="15">
      <c r="A525" s="19" t="s">
        <v>5584</v>
      </c>
      <c r="B525" s="21" t="s">
        <v>5585</v>
      </c>
      <c r="C525" s="21" t="s">
        <v>1750</v>
      </c>
      <c r="D525" s="19" t="s">
        <v>1751</v>
      </c>
      <c r="E525" s="19" t="s">
        <v>361</v>
      </c>
      <c r="F525" s="19" t="s">
        <v>641</v>
      </c>
      <c r="G525" s="19" t="s">
        <v>642</v>
      </c>
      <c r="H525" s="19" t="s">
        <v>643</v>
      </c>
      <c r="I525" s="19" t="s">
        <v>441</v>
      </c>
      <c r="J525" s="19" t="s">
        <v>381</v>
      </c>
      <c r="K525" s="19" t="s">
        <v>601</v>
      </c>
      <c r="L525" s="19" t="s">
        <v>3432</v>
      </c>
      <c r="M525" s="22" t="s">
        <v>603</v>
      </c>
      <c r="N525" s="22" t="s">
        <v>603</v>
      </c>
      <c r="O525" s="19" t="s">
        <v>3433</v>
      </c>
      <c r="P525" s="19"/>
      <c r="Q525" s="19" t="s">
        <v>447</v>
      </c>
      <c r="R525" s="19" t="s">
        <v>448</v>
      </c>
      <c r="S525" s="19"/>
      <c r="T525" s="19"/>
      <c r="U525" s="19" t="s">
        <v>648</v>
      </c>
      <c r="V525" s="19" t="s">
        <v>2121</v>
      </c>
      <c r="W525" s="19"/>
      <c r="X525" s="19"/>
      <c r="Y525" s="19"/>
      <c r="Z525" s="19" t="s">
        <v>5586</v>
      </c>
      <c r="AA525" s="19" t="s">
        <v>375</v>
      </c>
      <c r="AB525" s="19" t="s">
        <v>5587</v>
      </c>
      <c r="AC525" s="19" t="s">
        <v>3436</v>
      </c>
      <c r="AD525" s="19" t="s">
        <v>5588</v>
      </c>
      <c r="AE525" s="19" t="s">
        <v>20</v>
      </c>
      <c r="AF525" s="19" t="s">
        <v>603</v>
      </c>
      <c r="AG525" s="19" t="s">
        <v>603</v>
      </c>
      <c r="AX525" s="19" t="str">
        <f t="shared" si="8"/>
        <v>2018-09-04</v>
      </c>
    </row>
    <row r="526" spans="1:50" ht="15">
      <c r="A526" s="19" t="s">
        <v>5589</v>
      </c>
      <c r="B526" s="21" t="s">
        <v>5590</v>
      </c>
      <c r="C526" s="21" t="s">
        <v>583</v>
      </c>
      <c r="D526" s="19" t="s">
        <v>360</v>
      </c>
      <c r="E526" s="19" t="s">
        <v>361</v>
      </c>
      <c r="F526" s="19" t="s">
        <v>655</v>
      </c>
      <c r="G526" s="19" t="s">
        <v>732</v>
      </c>
      <c r="H526" s="19" t="s">
        <v>733</v>
      </c>
      <c r="I526" s="19" t="s">
        <v>461</v>
      </c>
      <c r="J526" s="19"/>
      <c r="K526" s="19" t="s">
        <v>391</v>
      </c>
      <c r="L526" s="19" t="s">
        <v>5591</v>
      </c>
      <c r="M526" s="22" t="s">
        <v>536</v>
      </c>
      <c r="N526" s="22" t="s">
        <v>1850</v>
      </c>
      <c r="O526" s="19" t="s">
        <v>735</v>
      </c>
      <c r="P526" s="19" t="s">
        <v>392</v>
      </c>
      <c r="Q526" s="19" t="s">
        <v>5592</v>
      </c>
      <c r="R526" s="19" t="s">
        <v>571</v>
      </c>
      <c r="S526" s="19" t="s">
        <v>5593</v>
      </c>
      <c r="T526" s="19" t="s">
        <v>361</v>
      </c>
      <c r="U526" s="19" t="s">
        <v>738</v>
      </c>
      <c r="V526" s="19" t="s">
        <v>396</v>
      </c>
      <c r="W526" s="19"/>
      <c r="X526" s="19"/>
      <c r="Y526" s="19"/>
      <c r="Z526" s="19" t="s">
        <v>5594</v>
      </c>
      <c r="AA526" s="19" t="s">
        <v>375</v>
      </c>
      <c r="AB526" s="19" t="s">
        <v>5595</v>
      </c>
      <c r="AC526" s="19" t="s">
        <v>3832</v>
      </c>
      <c r="AD526" s="19" t="s">
        <v>5596</v>
      </c>
      <c r="AE526" s="19" t="s">
        <v>18</v>
      </c>
      <c r="AF526" s="19" t="s">
        <v>1858</v>
      </c>
      <c r="AG526" s="19" t="s">
        <v>1849</v>
      </c>
      <c r="AX526" s="19" t="str">
        <f t="shared" si="8"/>
        <v>2018-09-04</v>
      </c>
    </row>
    <row r="527" spans="1:50" ht="15">
      <c r="A527" s="19" t="s">
        <v>5597</v>
      </c>
      <c r="B527" s="21" t="s">
        <v>5598</v>
      </c>
      <c r="C527" s="21" t="s">
        <v>583</v>
      </c>
      <c r="D527" s="19" t="s">
        <v>360</v>
      </c>
      <c r="E527" s="19" t="s">
        <v>361</v>
      </c>
      <c r="F527" s="19" t="s">
        <v>471</v>
      </c>
      <c r="G527" s="19" t="s">
        <v>5599</v>
      </c>
      <c r="H527" s="19" t="s">
        <v>5600</v>
      </c>
      <c r="I527" s="19" t="s">
        <v>5601</v>
      </c>
      <c r="J527" s="19"/>
      <c r="K527" s="19" t="s">
        <v>391</v>
      </c>
      <c r="L527" s="19" t="s">
        <v>5602</v>
      </c>
      <c r="M527" s="22" t="s">
        <v>536</v>
      </c>
      <c r="N527" s="22" t="s">
        <v>537</v>
      </c>
      <c r="O527" s="19" t="s">
        <v>5603</v>
      </c>
      <c r="P527" s="19" t="s">
        <v>392</v>
      </c>
      <c r="Q527" s="19" t="s">
        <v>393</v>
      </c>
      <c r="R527" s="19" t="s">
        <v>571</v>
      </c>
      <c r="S527" s="19" t="s">
        <v>5604</v>
      </c>
      <c r="T527" s="19" t="s">
        <v>361</v>
      </c>
      <c r="U527" s="19" t="s">
        <v>5605</v>
      </c>
      <c r="V527" s="19" t="s">
        <v>3109</v>
      </c>
      <c r="W527" s="19"/>
      <c r="X527" s="19"/>
      <c r="Y527" s="19"/>
      <c r="Z527" s="19" t="s">
        <v>5606</v>
      </c>
      <c r="AA527" s="19" t="s">
        <v>375</v>
      </c>
      <c r="AB527" s="19" t="s">
        <v>5607</v>
      </c>
      <c r="AC527" s="19" t="s">
        <v>5608</v>
      </c>
      <c r="AD527" s="19" t="s">
        <v>5609</v>
      </c>
      <c r="AE527" s="19" t="s">
        <v>18</v>
      </c>
      <c r="AF527" s="19" t="s">
        <v>546</v>
      </c>
      <c r="AG527" s="19" t="s">
        <v>1557</v>
      </c>
      <c r="AX527" s="19" t="str">
        <f t="shared" si="8"/>
        <v>2018-09-04</v>
      </c>
    </row>
    <row r="528" spans="1:50" ht="15">
      <c r="A528" s="19" t="s">
        <v>5610</v>
      </c>
      <c r="B528" s="21" t="s">
        <v>5611</v>
      </c>
      <c r="C528" s="21" t="s">
        <v>437</v>
      </c>
      <c r="D528" s="19" t="s">
        <v>360</v>
      </c>
      <c r="E528" s="19" t="s">
        <v>361</v>
      </c>
      <c r="F528" s="19" t="s">
        <v>804</v>
      </c>
      <c r="G528" s="19" t="s">
        <v>1752</v>
      </c>
      <c r="H528" s="19" t="s">
        <v>1753</v>
      </c>
      <c r="I528" s="19" t="s">
        <v>997</v>
      </c>
      <c r="J528" s="19"/>
      <c r="K528" s="19" t="s">
        <v>424</v>
      </c>
      <c r="L528" s="19" t="s">
        <v>2975</v>
      </c>
      <c r="M528" s="22" t="s">
        <v>568</v>
      </c>
      <c r="N528" s="22" t="s">
        <v>2200</v>
      </c>
      <c r="O528" s="19"/>
      <c r="P528" s="19" t="s">
        <v>426</v>
      </c>
      <c r="Q528" s="19" t="s">
        <v>427</v>
      </c>
      <c r="R528" s="19" t="s">
        <v>571</v>
      </c>
      <c r="S528" s="19"/>
      <c r="T528" s="19"/>
      <c r="U528" s="19" t="s">
        <v>1756</v>
      </c>
      <c r="V528" s="19" t="s">
        <v>1086</v>
      </c>
      <c r="W528" s="19"/>
      <c r="X528" s="19"/>
      <c r="Y528" s="19" t="s">
        <v>5612</v>
      </c>
      <c r="Z528" s="19" t="s">
        <v>5613</v>
      </c>
      <c r="AA528" s="19" t="s">
        <v>430</v>
      </c>
      <c r="AB528" s="19" t="s">
        <v>5614</v>
      </c>
      <c r="AC528" s="19" t="s">
        <v>1759</v>
      </c>
      <c r="AD528" s="19" t="s">
        <v>5615</v>
      </c>
      <c r="AE528" s="19" t="s">
        <v>9</v>
      </c>
      <c r="AF528" s="19" t="s">
        <v>578</v>
      </c>
      <c r="AG528" s="19" t="s">
        <v>579</v>
      </c>
      <c r="AX528" s="19" t="str">
        <f t="shared" si="8"/>
        <v>2018-09-04</v>
      </c>
    </row>
    <row r="529" spans="1:50" ht="15">
      <c r="A529" s="19" t="s">
        <v>5616</v>
      </c>
      <c r="B529" s="21" t="s">
        <v>5617</v>
      </c>
      <c r="C529" s="21" t="s">
        <v>5618</v>
      </c>
      <c r="D529" s="19" t="s">
        <v>386</v>
      </c>
      <c r="E529" s="19" t="s">
        <v>529</v>
      </c>
      <c r="F529" s="19" t="s">
        <v>1340</v>
      </c>
      <c r="G529" s="19" t="s">
        <v>5509</v>
      </c>
      <c r="H529" s="19" t="s">
        <v>5510</v>
      </c>
      <c r="I529" s="19"/>
      <c r="J529" s="19"/>
      <c r="K529" s="19" t="s">
        <v>391</v>
      </c>
      <c r="L529" s="19" t="s">
        <v>2076</v>
      </c>
      <c r="M529" s="22" t="s">
        <v>12</v>
      </c>
      <c r="N529" s="22" t="s">
        <v>3638</v>
      </c>
      <c r="O529" s="19"/>
      <c r="P529" s="19" t="s">
        <v>392</v>
      </c>
      <c r="Q529" s="19" t="s">
        <v>427</v>
      </c>
      <c r="R529" s="19" t="s">
        <v>370</v>
      </c>
      <c r="S529" s="19" t="s">
        <v>5619</v>
      </c>
      <c r="T529" s="19" t="s">
        <v>361</v>
      </c>
      <c r="U529" s="19" t="s">
        <v>5513</v>
      </c>
      <c r="V529" s="19" t="s">
        <v>2121</v>
      </c>
      <c r="W529" s="19"/>
      <c r="X529" s="19"/>
      <c r="Y529" s="19" t="s">
        <v>5620</v>
      </c>
      <c r="Z529" s="19" t="s">
        <v>5621</v>
      </c>
      <c r="AA529" s="19" t="s">
        <v>375</v>
      </c>
      <c r="AB529" s="19" t="s">
        <v>5622</v>
      </c>
      <c r="AC529" s="19" t="s">
        <v>5515</v>
      </c>
      <c r="AD529" s="19" t="s">
        <v>5623</v>
      </c>
      <c r="AE529" s="19" t="s">
        <v>12</v>
      </c>
      <c r="AF529" s="19" t="s">
        <v>2076</v>
      </c>
      <c r="AG529" s="19" t="s">
        <v>2076</v>
      </c>
      <c r="AX529" s="19" t="str">
        <f t="shared" si="8"/>
        <v>2018-09-04</v>
      </c>
    </row>
    <row r="530" spans="1:50" ht="15">
      <c r="A530" s="19" t="s">
        <v>5624</v>
      </c>
      <c r="B530" s="21" t="s">
        <v>5625</v>
      </c>
      <c r="C530" s="21" t="s">
        <v>528</v>
      </c>
      <c r="D530" s="19" t="s">
        <v>360</v>
      </c>
      <c r="E530" s="19" t="s">
        <v>529</v>
      </c>
      <c r="F530" s="19" t="s">
        <v>4714</v>
      </c>
      <c r="G530" s="19" t="s">
        <v>5176</v>
      </c>
      <c r="H530" s="19" t="s">
        <v>5177</v>
      </c>
      <c r="I530" s="19"/>
      <c r="J530" s="19" t="s">
        <v>365</v>
      </c>
      <c r="K530" s="19" t="s">
        <v>366</v>
      </c>
      <c r="L530" s="19" t="s">
        <v>5626</v>
      </c>
      <c r="M530" s="22" t="s">
        <v>19</v>
      </c>
      <c r="N530" s="22" t="s">
        <v>368</v>
      </c>
      <c r="O530" s="19" t="s">
        <v>5627</v>
      </c>
      <c r="P530" s="19" t="s">
        <v>369</v>
      </c>
      <c r="Q530" s="19" t="s">
        <v>427</v>
      </c>
      <c r="R530" s="19" t="s">
        <v>370</v>
      </c>
      <c r="S530" s="19" t="s">
        <v>5628</v>
      </c>
      <c r="T530" s="19" t="s">
        <v>361</v>
      </c>
      <c r="U530" s="19" t="s">
        <v>5181</v>
      </c>
      <c r="V530" s="19"/>
      <c r="W530" s="19"/>
      <c r="X530" s="19"/>
      <c r="Y530" s="19" t="s">
        <v>5629</v>
      </c>
      <c r="Z530" s="19" t="s">
        <v>5630</v>
      </c>
      <c r="AA530" s="19" t="s">
        <v>375</v>
      </c>
      <c r="AB530" s="19" t="s">
        <v>5631</v>
      </c>
      <c r="AC530" s="19" t="s">
        <v>5632</v>
      </c>
      <c r="AD530" s="19" t="s">
        <v>5633</v>
      </c>
      <c r="AE530" s="19" t="s">
        <v>19</v>
      </c>
      <c r="AF530" s="19" t="s">
        <v>368</v>
      </c>
      <c r="AG530" s="19" t="s">
        <v>368</v>
      </c>
      <c r="AX530" s="19" t="str">
        <f t="shared" si="8"/>
        <v>2018-09-04</v>
      </c>
    </row>
    <row r="531" spans="1:50" ht="15">
      <c r="A531" s="19" t="s">
        <v>5634</v>
      </c>
      <c r="B531" s="21" t="s">
        <v>5635</v>
      </c>
      <c r="C531" s="21" t="s">
        <v>385</v>
      </c>
      <c r="D531" s="19" t="s">
        <v>386</v>
      </c>
      <c r="E531" s="19" t="s">
        <v>361</v>
      </c>
      <c r="F531" s="19" t="s">
        <v>1239</v>
      </c>
      <c r="G531" s="19" t="s">
        <v>1400</v>
      </c>
      <c r="H531" s="19" t="s">
        <v>1401</v>
      </c>
      <c r="I531" s="19" t="s">
        <v>997</v>
      </c>
      <c r="J531" s="19"/>
      <c r="K531" s="19" t="s">
        <v>391</v>
      </c>
      <c r="L531" s="19" t="s">
        <v>5636</v>
      </c>
      <c r="M531" s="22" t="s">
        <v>874</v>
      </c>
      <c r="N531" s="22" t="s">
        <v>1202</v>
      </c>
      <c r="O531" s="19"/>
      <c r="P531" s="19" t="s">
        <v>392</v>
      </c>
      <c r="Q531" s="19" t="s">
        <v>5637</v>
      </c>
      <c r="R531" s="19" t="s">
        <v>571</v>
      </c>
      <c r="S531" s="19" t="s">
        <v>5638</v>
      </c>
      <c r="T531" s="19" t="s">
        <v>361</v>
      </c>
      <c r="U531" s="19" t="s">
        <v>1405</v>
      </c>
      <c r="V531" s="19" t="s">
        <v>396</v>
      </c>
      <c r="W531" s="19"/>
      <c r="X531" s="19"/>
      <c r="Y531" s="19" t="s">
        <v>5639</v>
      </c>
      <c r="Z531" s="19" t="s">
        <v>5640</v>
      </c>
      <c r="AA531" s="19" t="s">
        <v>375</v>
      </c>
      <c r="AB531" s="19" t="s">
        <v>5641</v>
      </c>
      <c r="AC531" s="19" t="s">
        <v>2085</v>
      </c>
      <c r="AD531" s="19" t="s">
        <v>5642</v>
      </c>
      <c r="AE531" s="19" t="s">
        <v>26</v>
      </c>
      <c r="AF531" s="19" t="s">
        <v>556</v>
      </c>
      <c r="AG531" s="19" t="s">
        <v>556</v>
      </c>
      <c r="AX531" s="19" t="str">
        <f t="shared" si="8"/>
        <v>2018-09-04</v>
      </c>
    </row>
    <row r="532" spans="1:50" ht="15">
      <c r="A532" s="19" t="s">
        <v>5643</v>
      </c>
      <c r="B532" s="21" t="s">
        <v>5644</v>
      </c>
      <c r="C532" s="21" t="s">
        <v>385</v>
      </c>
      <c r="D532" s="19" t="s">
        <v>386</v>
      </c>
      <c r="E532" s="19" t="s">
        <v>361</v>
      </c>
      <c r="F532" s="19" t="s">
        <v>680</v>
      </c>
      <c r="G532" s="19" t="s">
        <v>4704</v>
      </c>
      <c r="H532" s="19" t="s">
        <v>4705</v>
      </c>
      <c r="I532" s="19" t="s">
        <v>3892</v>
      </c>
      <c r="J532" s="19"/>
      <c r="K532" s="19" t="s">
        <v>391</v>
      </c>
      <c r="L532" s="19" t="s">
        <v>5645</v>
      </c>
      <c r="M532" s="22" t="s">
        <v>26</v>
      </c>
      <c r="N532" s="22" t="s">
        <v>556</v>
      </c>
      <c r="O532" s="19" t="s">
        <v>5646</v>
      </c>
      <c r="P532" s="19" t="s">
        <v>392</v>
      </c>
      <c r="Q532" s="19" t="s">
        <v>447</v>
      </c>
      <c r="R532" s="19" t="s">
        <v>571</v>
      </c>
      <c r="S532" s="19" t="s">
        <v>5647</v>
      </c>
      <c r="T532" s="19" t="s">
        <v>361</v>
      </c>
      <c r="U532" s="19" t="s">
        <v>4707</v>
      </c>
      <c r="V532" s="19" t="s">
        <v>396</v>
      </c>
      <c r="W532" s="19"/>
      <c r="X532" s="19"/>
      <c r="Y532" s="19" t="s">
        <v>5648</v>
      </c>
      <c r="Z532" s="19" t="s">
        <v>5649</v>
      </c>
      <c r="AA532" s="19" t="s">
        <v>375</v>
      </c>
      <c r="AB532" s="19" t="s">
        <v>5650</v>
      </c>
      <c r="AC532" s="19" t="s">
        <v>5651</v>
      </c>
      <c r="AD532" s="19" t="s">
        <v>5652</v>
      </c>
      <c r="AE532" s="19" t="s">
        <v>26</v>
      </c>
      <c r="AF532" s="19" t="s">
        <v>556</v>
      </c>
      <c r="AG532" s="19" t="s">
        <v>556</v>
      </c>
      <c r="AX532" s="19" t="str">
        <f t="shared" si="8"/>
        <v>2018-09-04</v>
      </c>
    </row>
    <row r="533" spans="1:50" ht="15">
      <c r="A533" s="19" t="s">
        <v>1796</v>
      </c>
      <c r="B533" s="21" t="s">
        <v>1797</v>
      </c>
      <c r="C533" s="21" t="s">
        <v>497</v>
      </c>
      <c r="D533" s="19" t="s">
        <v>386</v>
      </c>
      <c r="E533" s="19" t="s">
        <v>361</v>
      </c>
      <c r="F533" s="19" t="s">
        <v>552</v>
      </c>
      <c r="G533" s="19" t="s">
        <v>1798</v>
      </c>
      <c r="H533" s="19" t="s">
        <v>1799</v>
      </c>
      <c r="I533" s="19" t="s">
        <v>997</v>
      </c>
      <c r="J533" s="19"/>
      <c r="K533" s="19" t="s">
        <v>424</v>
      </c>
      <c r="L533" s="19" t="s">
        <v>1800</v>
      </c>
      <c r="M533" s="22" t="s">
        <v>26</v>
      </c>
      <c r="N533" s="22" t="s">
        <v>556</v>
      </c>
      <c r="O533" s="19"/>
      <c r="P533" s="19" t="s">
        <v>426</v>
      </c>
      <c r="Q533" s="19" t="s">
        <v>427</v>
      </c>
      <c r="R533" s="19" t="s">
        <v>571</v>
      </c>
      <c r="S533" s="19"/>
      <c r="T533" s="19"/>
      <c r="U533" s="19" t="s">
        <v>1802</v>
      </c>
      <c r="V533" s="19" t="s">
        <v>396</v>
      </c>
      <c r="W533" s="19"/>
      <c r="X533" s="19"/>
      <c r="Y533" s="19"/>
      <c r="Z533" s="19" t="s">
        <v>1803</v>
      </c>
      <c r="AA533" s="19" t="s">
        <v>430</v>
      </c>
      <c r="AB533" s="19" t="s">
        <v>1805</v>
      </c>
      <c r="AC533" s="19" t="s">
        <v>1806</v>
      </c>
      <c r="AD533" s="19" t="s">
        <v>5653</v>
      </c>
      <c r="AE533" s="19" t="s">
        <v>26</v>
      </c>
      <c r="AF533" s="19" t="s">
        <v>556</v>
      </c>
      <c r="AG533" s="19" t="s">
        <v>556</v>
      </c>
      <c r="AX533" s="19" t="str">
        <f t="shared" si="8"/>
        <v>2018-09-04</v>
      </c>
    </row>
    <row r="534" spans="1:50" ht="15">
      <c r="A534" s="19" t="s">
        <v>5654</v>
      </c>
      <c r="B534" s="21" t="s">
        <v>5655</v>
      </c>
      <c r="C534" s="21" t="s">
        <v>385</v>
      </c>
      <c r="D534" s="19" t="s">
        <v>386</v>
      </c>
      <c r="E534" s="19" t="s">
        <v>361</v>
      </c>
      <c r="F534" s="19" t="s">
        <v>641</v>
      </c>
      <c r="G534" s="19" t="s">
        <v>642</v>
      </c>
      <c r="H534" s="19" t="s">
        <v>643</v>
      </c>
      <c r="I534" s="19" t="s">
        <v>997</v>
      </c>
      <c r="J534" s="19"/>
      <c r="K534" s="19" t="s">
        <v>391</v>
      </c>
      <c r="L534" s="19" t="s">
        <v>5656</v>
      </c>
      <c r="M534" s="22" t="s">
        <v>1026</v>
      </c>
      <c r="N534" s="22" t="s">
        <v>1027</v>
      </c>
      <c r="O534" s="19" t="s">
        <v>5657</v>
      </c>
      <c r="P534" s="19" t="s">
        <v>392</v>
      </c>
      <c r="Q534" s="19" t="s">
        <v>5658</v>
      </c>
      <c r="R534" s="19" t="s">
        <v>370</v>
      </c>
      <c r="S534" s="19" t="s">
        <v>5659</v>
      </c>
      <c r="T534" s="19" t="s">
        <v>361</v>
      </c>
      <c r="U534" s="19" t="s">
        <v>648</v>
      </c>
      <c r="V534" s="19" t="s">
        <v>396</v>
      </c>
      <c r="W534" s="19"/>
      <c r="X534" s="19"/>
      <c r="Y534" s="19" t="s">
        <v>5660</v>
      </c>
      <c r="Z534" s="19" t="s">
        <v>5661</v>
      </c>
      <c r="AA534" s="19" t="s">
        <v>375</v>
      </c>
      <c r="AB534" s="19" t="s">
        <v>5662</v>
      </c>
      <c r="AC534" s="19" t="s">
        <v>2655</v>
      </c>
      <c r="AD534" s="19" t="s">
        <v>5663</v>
      </c>
      <c r="AE534" s="19" t="s">
        <v>26</v>
      </c>
      <c r="AF534" s="19" t="s">
        <v>556</v>
      </c>
      <c r="AG534" s="19" t="s">
        <v>556</v>
      </c>
      <c r="AX534" s="19" t="str">
        <f t="shared" si="8"/>
        <v>2018-09-04</v>
      </c>
    </row>
    <row r="535" spans="1:50" ht="15">
      <c r="A535" s="19" t="s">
        <v>5664</v>
      </c>
      <c r="B535" s="21" t="s">
        <v>5665</v>
      </c>
      <c r="C535" s="21" t="s">
        <v>385</v>
      </c>
      <c r="D535" s="19" t="s">
        <v>386</v>
      </c>
      <c r="E535" s="19" t="s">
        <v>361</v>
      </c>
      <c r="F535" s="19" t="s">
        <v>641</v>
      </c>
      <c r="G535" s="19" t="s">
        <v>5666</v>
      </c>
      <c r="H535" s="19" t="s">
        <v>5667</v>
      </c>
      <c r="I535" s="19" t="s">
        <v>997</v>
      </c>
      <c r="J535" s="19"/>
      <c r="K535" s="19" t="s">
        <v>391</v>
      </c>
      <c r="L535" s="19" t="s">
        <v>5668</v>
      </c>
      <c r="M535" s="22" t="s">
        <v>16</v>
      </c>
      <c r="N535" s="22" t="s">
        <v>1010</v>
      </c>
      <c r="O535" s="19" t="s">
        <v>5669</v>
      </c>
      <c r="P535" s="19" t="s">
        <v>392</v>
      </c>
      <c r="Q535" s="19" t="s">
        <v>393</v>
      </c>
      <c r="R535" s="19" t="s">
        <v>370</v>
      </c>
      <c r="S535" s="19" t="s">
        <v>5670</v>
      </c>
      <c r="T535" s="19" t="s">
        <v>361</v>
      </c>
      <c r="U535" s="19" t="s">
        <v>5671</v>
      </c>
      <c r="V535" s="19" t="s">
        <v>396</v>
      </c>
      <c r="W535" s="19"/>
      <c r="X535" s="19"/>
      <c r="Y535" s="19"/>
      <c r="Z535" s="19" t="s">
        <v>5672</v>
      </c>
      <c r="AA535" s="19" t="s">
        <v>375</v>
      </c>
      <c r="AB535" s="19" t="s">
        <v>5673</v>
      </c>
      <c r="AC535" s="19" t="s">
        <v>5674</v>
      </c>
      <c r="AD535" s="19" t="s">
        <v>5675</v>
      </c>
      <c r="AE535" s="19" t="s">
        <v>16</v>
      </c>
      <c r="AF535" s="19" t="s">
        <v>1010</v>
      </c>
      <c r="AG535" s="19" t="s">
        <v>1010</v>
      </c>
      <c r="AX535" s="19" t="str">
        <f t="shared" si="8"/>
        <v>2018-09-04</v>
      </c>
    </row>
    <row r="536" spans="1:50" ht="15">
      <c r="A536" s="19" t="s">
        <v>5676</v>
      </c>
      <c r="B536" s="21" t="s">
        <v>5677</v>
      </c>
      <c r="C536" s="21" t="s">
        <v>597</v>
      </c>
      <c r="D536" s="19" t="s">
        <v>360</v>
      </c>
      <c r="E536" s="19" t="s">
        <v>361</v>
      </c>
      <c r="F536" s="19" t="s">
        <v>1098</v>
      </c>
      <c r="G536" s="19" t="s">
        <v>1099</v>
      </c>
      <c r="H536" s="19" t="s">
        <v>1100</v>
      </c>
      <c r="I536" s="19"/>
      <c r="J536" s="19" t="s">
        <v>365</v>
      </c>
      <c r="K536" s="19" t="s">
        <v>601</v>
      </c>
      <c r="L536" s="19" t="s">
        <v>5678</v>
      </c>
      <c r="M536" s="22" t="s">
        <v>12</v>
      </c>
      <c r="N536" s="22" t="s">
        <v>390</v>
      </c>
      <c r="O536" s="19"/>
      <c r="P536" s="19"/>
      <c r="Q536" s="19" t="s">
        <v>427</v>
      </c>
      <c r="R536" s="19" t="s">
        <v>448</v>
      </c>
      <c r="S536" s="19"/>
      <c r="T536" s="19"/>
      <c r="U536" s="19" t="s">
        <v>1102</v>
      </c>
      <c r="V536" s="19" t="s">
        <v>1086</v>
      </c>
      <c r="W536" s="19"/>
      <c r="X536" s="19"/>
      <c r="Y536" s="19" t="s">
        <v>5489</v>
      </c>
      <c r="Z536" s="19" t="s">
        <v>5679</v>
      </c>
      <c r="AA536" s="19" t="s">
        <v>375</v>
      </c>
      <c r="AB536" s="19" t="s">
        <v>5680</v>
      </c>
      <c r="AC536" s="19" t="s">
        <v>2502</v>
      </c>
      <c r="AD536" s="19" t="s">
        <v>5681</v>
      </c>
      <c r="AE536" s="19" t="s">
        <v>20</v>
      </c>
      <c r="AF536" s="19" t="s">
        <v>603</v>
      </c>
      <c r="AG536" s="19" t="s">
        <v>603</v>
      </c>
      <c r="AX536" s="19" t="str">
        <f t="shared" si="8"/>
        <v>2018-09-04</v>
      </c>
    </row>
    <row r="537" spans="1:50" ht="15">
      <c r="A537" s="19" t="s">
        <v>5682</v>
      </c>
      <c r="B537" s="21" t="s">
        <v>5683</v>
      </c>
      <c r="C537" s="21" t="s">
        <v>528</v>
      </c>
      <c r="D537" s="19" t="s">
        <v>360</v>
      </c>
      <c r="E537" s="19" t="s">
        <v>529</v>
      </c>
      <c r="F537" s="19" t="s">
        <v>530</v>
      </c>
      <c r="G537" s="19" t="s">
        <v>5684</v>
      </c>
      <c r="H537" s="19" t="s">
        <v>5685</v>
      </c>
      <c r="I537" s="19" t="s">
        <v>1230</v>
      </c>
      <c r="J537" s="19"/>
      <c r="K537" s="19" t="s">
        <v>391</v>
      </c>
      <c r="L537" s="19" t="s">
        <v>5686</v>
      </c>
      <c r="M537" s="22" t="s">
        <v>26</v>
      </c>
      <c r="N537" s="22" t="s">
        <v>556</v>
      </c>
      <c r="O537" s="19" t="s">
        <v>5687</v>
      </c>
      <c r="P537" s="19" t="s">
        <v>392</v>
      </c>
      <c r="Q537" s="19" t="s">
        <v>393</v>
      </c>
      <c r="R537" s="19" t="s">
        <v>370</v>
      </c>
      <c r="S537" s="19" t="s">
        <v>5688</v>
      </c>
      <c r="T537" s="19" t="s">
        <v>361</v>
      </c>
      <c r="U537" s="19" t="s">
        <v>5689</v>
      </c>
      <c r="V537" s="19" t="s">
        <v>396</v>
      </c>
      <c r="W537" s="19"/>
      <c r="X537" s="19"/>
      <c r="Y537" s="19"/>
      <c r="Z537" s="19" t="s">
        <v>5690</v>
      </c>
      <c r="AA537" s="19" t="s">
        <v>375</v>
      </c>
      <c r="AB537" s="19" t="s">
        <v>5691</v>
      </c>
      <c r="AC537" s="19" t="s">
        <v>5692</v>
      </c>
      <c r="AD537" s="19" t="s">
        <v>5693</v>
      </c>
      <c r="AE537" s="19" t="s">
        <v>26</v>
      </c>
      <c r="AF537" s="19" t="s">
        <v>556</v>
      </c>
      <c r="AG537" s="19" t="s">
        <v>556</v>
      </c>
      <c r="AX537" s="19" t="str">
        <f t="shared" si="8"/>
        <v>2018-09-04</v>
      </c>
    </row>
    <row r="538" spans="1:50" ht="15">
      <c r="A538" s="19" t="s">
        <v>5694</v>
      </c>
      <c r="B538" s="21" t="s">
        <v>5695</v>
      </c>
      <c r="C538" s="21" t="s">
        <v>842</v>
      </c>
      <c r="D538" s="19" t="s">
        <v>386</v>
      </c>
      <c r="E538" s="19" t="s">
        <v>529</v>
      </c>
      <c r="F538" s="19" t="s">
        <v>1684</v>
      </c>
      <c r="G538" s="19" t="s">
        <v>5696</v>
      </c>
      <c r="H538" s="19" t="s">
        <v>5697</v>
      </c>
      <c r="I538" s="19" t="s">
        <v>461</v>
      </c>
      <c r="J538" s="19"/>
      <c r="K538" s="19" t="s">
        <v>391</v>
      </c>
      <c r="L538" s="19" t="s">
        <v>569</v>
      </c>
      <c r="M538" s="22" t="s">
        <v>568</v>
      </c>
      <c r="N538" s="22" t="s">
        <v>569</v>
      </c>
      <c r="O538" s="19" t="s">
        <v>5698</v>
      </c>
      <c r="P538" s="19" t="s">
        <v>392</v>
      </c>
      <c r="Q538" s="19" t="s">
        <v>3596</v>
      </c>
      <c r="R538" s="19" t="s">
        <v>571</v>
      </c>
      <c r="S538" s="19" t="s">
        <v>5699</v>
      </c>
      <c r="T538" s="19" t="s">
        <v>361</v>
      </c>
      <c r="U538" s="19" t="s">
        <v>5700</v>
      </c>
      <c r="V538" s="19" t="s">
        <v>396</v>
      </c>
      <c r="W538" s="19"/>
      <c r="X538" s="19"/>
      <c r="Y538" s="19"/>
      <c r="Z538" s="19" t="s">
        <v>5701</v>
      </c>
      <c r="AA538" s="19" t="s">
        <v>375</v>
      </c>
      <c r="AB538" s="19" t="s">
        <v>5702</v>
      </c>
      <c r="AC538" s="19" t="s">
        <v>5703</v>
      </c>
      <c r="AD538" s="19" t="s">
        <v>5704</v>
      </c>
      <c r="AE538" s="19" t="s">
        <v>9</v>
      </c>
      <c r="AF538" s="19" t="s">
        <v>1073</v>
      </c>
      <c r="AG538" s="19" t="s">
        <v>1074</v>
      </c>
      <c r="AX538" s="19" t="str">
        <f t="shared" si="8"/>
        <v>2018-09-04</v>
      </c>
    </row>
    <row r="539" spans="1:50" ht="15">
      <c r="A539" s="19" t="s">
        <v>5705</v>
      </c>
      <c r="B539" s="21" t="s">
        <v>5706</v>
      </c>
      <c r="C539" s="21" t="s">
        <v>385</v>
      </c>
      <c r="D539" s="19" t="s">
        <v>386</v>
      </c>
      <c r="E539" s="19" t="s">
        <v>361</v>
      </c>
      <c r="F539" s="19" t="s">
        <v>598</v>
      </c>
      <c r="G539" s="19" t="s">
        <v>3486</v>
      </c>
      <c r="H539" s="19" t="s">
        <v>3487</v>
      </c>
      <c r="I539" s="19" t="s">
        <v>920</v>
      </c>
      <c r="J539" s="19"/>
      <c r="K539" s="19" t="s">
        <v>391</v>
      </c>
      <c r="L539" s="19" t="s">
        <v>2756</v>
      </c>
      <c r="M539" s="22" t="s">
        <v>13</v>
      </c>
      <c r="N539" s="22" t="s">
        <v>794</v>
      </c>
      <c r="O539" s="19"/>
      <c r="P539" s="19" t="s">
        <v>392</v>
      </c>
      <c r="Q539" s="19" t="s">
        <v>3489</v>
      </c>
      <c r="R539" s="19" t="s">
        <v>370</v>
      </c>
      <c r="S539" s="19" t="s">
        <v>5707</v>
      </c>
      <c r="T539" s="19" t="s">
        <v>361</v>
      </c>
      <c r="U539" s="19" t="s">
        <v>3491</v>
      </c>
      <c r="V539" s="19" t="s">
        <v>396</v>
      </c>
      <c r="W539" s="19"/>
      <c r="X539" s="19"/>
      <c r="Y539" s="19" t="s">
        <v>5708</v>
      </c>
      <c r="Z539" s="19" t="s">
        <v>5709</v>
      </c>
      <c r="AA539" s="19" t="s">
        <v>375</v>
      </c>
      <c r="AB539" s="19" t="s">
        <v>5710</v>
      </c>
      <c r="AC539" s="19" t="s">
        <v>5711</v>
      </c>
      <c r="AD539" s="19" t="s">
        <v>5712</v>
      </c>
      <c r="AE539" s="19" t="s">
        <v>13</v>
      </c>
      <c r="AF539" s="19" t="s">
        <v>794</v>
      </c>
      <c r="AG539" s="19" t="s">
        <v>802</v>
      </c>
      <c r="AX539" s="19" t="str">
        <f t="shared" si="8"/>
        <v>2018-09-04</v>
      </c>
    </row>
    <row r="540" spans="1:50" ht="15">
      <c r="A540" s="19" t="s">
        <v>5713</v>
      </c>
      <c r="B540" s="21" t="s">
        <v>5714</v>
      </c>
      <c r="C540" s="21" t="s">
        <v>385</v>
      </c>
      <c r="D540" s="19" t="s">
        <v>386</v>
      </c>
      <c r="E540" s="19" t="s">
        <v>361</v>
      </c>
      <c r="F540" s="19" t="s">
        <v>680</v>
      </c>
      <c r="G540" s="19" t="s">
        <v>1717</v>
      </c>
      <c r="H540" s="19" t="s">
        <v>1718</v>
      </c>
      <c r="I540" s="19" t="s">
        <v>997</v>
      </c>
      <c r="J540" s="19"/>
      <c r="K540" s="19" t="s">
        <v>391</v>
      </c>
      <c r="L540" s="19" t="s">
        <v>5715</v>
      </c>
      <c r="M540" s="22" t="s">
        <v>874</v>
      </c>
      <c r="N540" s="22" t="s">
        <v>1202</v>
      </c>
      <c r="O540" s="19" t="s">
        <v>5716</v>
      </c>
      <c r="P540" s="19" t="s">
        <v>392</v>
      </c>
      <c r="Q540" s="19" t="s">
        <v>393</v>
      </c>
      <c r="R540" s="19" t="s">
        <v>571</v>
      </c>
      <c r="S540" s="19" t="s">
        <v>5717</v>
      </c>
      <c r="T540" s="19" t="s">
        <v>361</v>
      </c>
      <c r="U540" s="19" t="s">
        <v>1722</v>
      </c>
      <c r="V540" s="19" t="s">
        <v>396</v>
      </c>
      <c r="W540" s="19"/>
      <c r="X540" s="19"/>
      <c r="Y540" s="19" t="s">
        <v>5718</v>
      </c>
      <c r="Z540" s="19" t="s">
        <v>5719</v>
      </c>
      <c r="AA540" s="19" t="s">
        <v>375</v>
      </c>
      <c r="AB540" s="19" t="s">
        <v>5720</v>
      </c>
      <c r="AC540" s="19" t="s">
        <v>1725</v>
      </c>
      <c r="AD540" s="19" t="s">
        <v>5721</v>
      </c>
      <c r="AE540" s="19" t="s">
        <v>25</v>
      </c>
      <c r="AF540" s="19" t="s">
        <v>455</v>
      </c>
      <c r="AG540" s="19" t="s">
        <v>455</v>
      </c>
      <c r="AX540" s="19" t="str">
        <f t="shared" si="8"/>
        <v>2018-09-04</v>
      </c>
    </row>
    <row r="541" spans="1:50" ht="15">
      <c r="A541" s="19" t="s">
        <v>5722</v>
      </c>
      <c r="B541" s="21" t="s">
        <v>5723</v>
      </c>
      <c r="C541" s="21" t="s">
        <v>497</v>
      </c>
      <c r="D541" s="19" t="s">
        <v>386</v>
      </c>
      <c r="E541" s="19" t="s">
        <v>361</v>
      </c>
      <c r="F541" s="19" t="s">
        <v>981</v>
      </c>
      <c r="G541" s="19" t="s">
        <v>3187</v>
      </c>
      <c r="H541" s="19" t="s">
        <v>3188</v>
      </c>
      <c r="I541" s="19" t="s">
        <v>5724</v>
      </c>
      <c r="J541" s="19"/>
      <c r="K541" s="19" t="s">
        <v>391</v>
      </c>
      <c r="L541" s="19" t="s">
        <v>5725</v>
      </c>
      <c r="M541" s="22" t="s">
        <v>26</v>
      </c>
      <c r="N541" s="22" t="s">
        <v>556</v>
      </c>
      <c r="O541" s="19"/>
      <c r="P541" s="19" t="s">
        <v>392</v>
      </c>
      <c r="Q541" s="19" t="s">
        <v>427</v>
      </c>
      <c r="R541" s="19" t="s">
        <v>571</v>
      </c>
      <c r="S541" s="19" t="s">
        <v>5726</v>
      </c>
      <c r="T541" s="19" t="s">
        <v>361</v>
      </c>
      <c r="U541" s="19" t="s">
        <v>3190</v>
      </c>
      <c r="V541" s="19" t="s">
        <v>760</v>
      </c>
      <c r="W541" s="19"/>
      <c r="X541" s="19"/>
      <c r="Y541" s="19"/>
      <c r="Z541" s="19" t="s">
        <v>5727</v>
      </c>
      <c r="AA541" s="19" t="s">
        <v>375</v>
      </c>
      <c r="AB541" s="19" t="s">
        <v>5728</v>
      </c>
      <c r="AC541" s="19" t="s">
        <v>5729</v>
      </c>
      <c r="AD541" s="19" t="s">
        <v>5730</v>
      </c>
      <c r="AE541" s="19" t="s">
        <v>25</v>
      </c>
      <c r="AF541" s="19" t="s">
        <v>455</v>
      </c>
      <c r="AG541" s="19" t="s">
        <v>455</v>
      </c>
      <c r="AX541" s="19" t="str">
        <f t="shared" si="8"/>
        <v>2018-09-04</v>
      </c>
    </row>
    <row r="542" spans="1:50" ht="15">
      <c r="A542" s="19" t="s">
        <v>5731</v>
      </c>
      <c r="B542" s="21" t="s">
        <v>5732</v>
      </c>
      <c r="C542" s="21" t="s">
        <v>583</v>
      </c>
      <c r="D542" s="19" t="s">
        <v>360</v>
      </c>
      <c r="E542" s="19" t="s">
        <v>361</v>
      </c>
      <c r="F542" s="19" t="s">
        <v>655</v>
      </c>
      <c r="G542" s="19" t="s">
        <v>732</v>
      </c>
      <c r="H542" s="19" t="s">
        <v>733</v>
      </c>
      <c r="I542" s="19" t="s">
        <v>427</v>
      </c>
      <c r="J542" s="19"/>
      <c r="K542" s="19" t="s">
        <v>391</v>
      </c>
      <c r="L542" s="19" t="s">
        <v>5733</v>
      </c>
      <c r="M542" s="22" t="s">
        <v>6</v>
      </c>
      <c r="N542" s="22" t="s">
        <v>588</v>
      </c>
      <c r="O542" s="19" t="s">
        <v>735</v>
      </c>
      <c r="P542" s="19" t="s">
        <v>392</v>
      </c>
      <c r="Q542" s="19" t="s">
        <v>393</v>
      </c>
      <c r="R542" s="19" t="s">
        <v>571</v>
      </c>
      <c r="S542" s="19" t="s">
        <v>5734</v>
      </c>
      <c r="T542" s="19" t="s">
        <v>361</v>
      </c>
      <c r="U542" s="19" t="s">
        <v>738</v>
      </c>
      <c r="V542" s="19" t="s">
        <v>396</v>
      </c>
      <c r="W542" s="19"/>
      <c r="X542" s="19"/>
      <c r="Y542" s="19"/>
      <c r="Z542" s="19" t="s">
        <v>5735</v>
      </c>
      <c r="AA542" s="19" t="s">
        <v>375</v>
      </c>
      <c r="AB542" s="19" t="s">
        <v>5736</v>
      </c>
      <c r="AC542" s="19" t="s">
        <v>3738</v>
      </c>
      <c r="AD542" s="19" t="s">
        <v>5737</v>
      </c>
      <c r="AE542" s="19" t="s">
        <v>6</v>
      </c>
      <c r="AF542" s="19" t="s">
        <v>594</v>
      </c>
      <c r="AG542" s="19" t="s">
        <v>594</v>
      </c>
      <c r="AX542" s="19" t="str">
        <f t="shared" si="8"/>
        <v>2018-09-04</v>
      </c>
    </row>
    <row r="543" spans="1:50" ht="15">
      <c r="A543" s="19" t="s">
        <v>5738</v>
      </c>
      <c r="B543" s="21" t="s">
        <v>5739</v>
      </c>
      <c r="C543" s="21" t="s">
        <v>497</v>
      </c>
      <c r="D543" s="19" t="s">
        <v>386</v>
      </c>
      <c r="E543" s="19" t="s">
        <v>361</v>
      </c>
      <c r="F543" s="19" t="s">
        <v>655</v>
      </c>
      <c r="G543" s="19" t="s">
        <v>732</v>
      </c>
      <c r="H543" s="19" t="s">
        <v>733</v>
      </c>
      <c r="I543" s="19" t="s">
        <v>427</v>
      </c>
      <c r="J543" s="19"/>
      <c r="K543" s="19" t="s">
        <v>391</v>
      </c>
      <c r="L543" s="19" t="s">
        <v>5740</v>
      </c>
      <c r="M543" s="22" t="s">
        <v>26</v>
      </c>
      <c r="N543" s="22" t="s">
        <v>556</v>
      </c>
      <c r="O543" s="19" t="s">
        <v>735</v>
      </c>
      <c r="P543" s="19" t="s">
        <v>392</v>
      </c>
      <c r="Q543" s="19" t="s">
        <v>393</v>
      </c>
      <c r="R543" s="19" t="s">
        <v>571</v>
      </c>
      <c r="S543" s="19" t="s">
        <v>5741</v>
      </c>
      <c r="T543" s="19" t="s">
        <v>361</v>
      </c>
      <c r="U543" s="19" t="s">
        <v>738</v>
      </c>
      <c r="V543" s="19" t="s">
        <v>760</v>
      </c>
      <c r="W543" s="19"/>
      <c r="X543" s="19"/>
      <c r="Y543" s="19"/>
      <c r="Z543" s="19" t="s">
        <v>5742</v>
      </c>
      <c r="AA543" s="19" t="s">
        <v>375</v>
      </c>
      <c r="AB543" s="19" t="s">
        <v>5743</v>
      </c>
      <c r="AC543" s="19" t="s">
        <v>3738</v>
      </c>
      <c r="AD543" s="19" t="s">
        <v>5744</v>
      </c>
      <c r="AE543" s="19" t="s">
        <v>26</v>
      </c>
      <c r="AF543" s="19" t="s">
        <v>556</v>
      </c>
      <c r="AG543" s="19" t="s">
        <v>556</v>
      </c>
      <c r="AX543" s="19" t="str">
        <f t="shared" si="8"/>
        <v>2018-09-04</v>
      </c>
    </row>
    <row r="544" spans="1:50" ht="15">
      <c r="A544" s="19" t="s">
        <v>5745</v>
      </c>
      <c r="B544" s="21" t="s">
        <v>5746</v>
      </c>
      <c r="C544" s="21" t="s">
        <v>583</v>
      </c>
      <c r="D544" s="19" t="s">
        <v>360</v>
      </c>
      <c r="E544" s="19" t="s">
        <v>361</v>
      </c>
      <c r="F544" s="19" t="s">
        <v>1022</v>
      </c>
      <c r="G544" s="19" t="s">
        <v>5747</v>
      </c>
      <c r="H544" s="19" t="s">
        <v>5748</v>
      </c>
      <c r="I544" s="19" t="s">
        <v>441</v>
      </c>
      <c r="J544" s="19"/>
      <c r="K544" s="19" t="s">
        <v>424</v>
      </c>
      <c r="L544" s="19" t="s">
        <v>5749</v>
      </c>
      <c r="M544" s="22" t="s">
        <v>5539</v>
      </c>
      <c r="N544" s="22" t="s">
        <v>5540</v>
      </c>
      <c r="O544" s="19"/>
      <c r="P544" s="19" t="s">
        <v>464</v>
      </c>
      <c r="Q544" s="19" t="s">
        <v>427</v>
      </c>
      <c r="R544" s="19" t="s">
        <v>370</v>
      </c>
      <c r="S544" s="19"/>
      <c r="T544" s="19"/>
      <c r="U544" s="19" t="s">
        <v>5750</v>
      </c>
      <c r="V544" s="19" t="s">
        <v>396</v>
      </c>
      <c r="W544" s="19"/>
      <c r="X544" s="19"/>
      <c r="Y544" s="19"/>
      <c r="Z544" s="19" t="s">
        <v>5751</v>
      </c>
      <c r="AA544" s="19" t="s">
        <v>430</v>
      </c>
      <c r="AB544" s="19" t="s">
        <v>5752</v>
      </c>
      <c r="AC544" s="19" t="s">
        <v>5753</v>
      </c>
      <c r="AD544" s="19" t="s">
        <v>5754</v>
      </c>
      <c r="AE544" s="19" t="s">
        <v>5539</v>
      </c>
      <c r="AF544" s="19" t="s">
        <v>5540</v>
      </c>
      <c r="AG544" s="19" t="s">
        <v>5540</v>
      </c>
      <c r="AX544" s="19" t="str">
        <f t="shared" si="8"/>
        <v>2018-09-04</v>
      </c>
    </row>
    <row r="545" spans="1:50" ht="15">
      <c r="A545" s="19" t="s">
        <v>5755</v>
      </c>
      <c r="B545" s="21" t="s">
        <v>5756</v>
      </c>
      <c r="C545" s="21" t="s">
        <v>385</v>
      </c>
      <c r="D545" s="19" t="s">
        <v>386</v>
      </c>
      <c r="E545" s="19" t="s">
        <v>361</v>
      </c>
      <c r="F545" s="19" t="s">
        <v>1098</v>
      </c>
      <c r="G545" s="19" t="s">
        <v>5575</v>
      </c>
      <c r="H545" s="19" t="s">
        <v>5576</v>
      </c>
      <c r="I545" s="19" t="s">
        <v>997</v>
      </c>
      <c r="J545" s="19"/>
      <c r="K545" s="19" t="s">
        <v>391</v>
      </c>
      <c r="L545" s="19" t="s">
        <v>5757</v>
      </c>
      <c r="M545" s="22" t="s">
        <v>16</v>
      </c>
      <c r="N545" s="22" t="s">
        <v>864</v>
      </c>
      <c r="O545" s="19"/>
      <c r="P545" s="19" t="s">
        <v>392</v>
      </c>
      <c r="Q545" s="19" t="s">
        <v>447</v>
      </c>
      <c r="R545" s="19" t="s">
        <v>571</v>
      </c>
      <c r="S545" s="19" t="s">
        <v>5758</v>
      </c>
      <c r="T545" s="19" t="s">
        <v>361</v>
      </c>
      <c r="U545" s="19" t="s">
        <v>5578</v>
      </c>
      <c r="V545" s="19" t="s">
        <v>396</v>
      </c>
      <c r="W545" s="19"/>
      <c r="X545" s="19"/>
      <c r="Y545" s="19" t="s">
        <v>5759</v>
      </c>
      <c r="Z545" s="19" t="s">
        <v>5760</v>
      </c>
      <c r="AA545" s="19" t="s">
        <v>375</v>
      </c>
      <c r="AB545" s="19" t="s">
        <v>5761</v>
      </c>
      <c r="AC545" s="19" t="s">
        <v>5582</v>
      </c>
      <c r="AD545" s="19" t="s">
        <v>5762</v>
      </c>
      <c r="AE545" s="19" t="s">
        <v>24</v>
      </c>
      <c r="AF545" s="19" t="s">
        <v>1156</v>
      </c>
      <c r="AG545" s="19" t="s">
        <v>1156</v>
      </c>
      <c r="AX545" s="19" t="str">
        <f t="shared" si="8"/>
        <v>2018-09-04</v>
      </c>
    </row>
    <row r="546" spans="1:50" ht="15">
      <c r="A546" s="19" t="s">
        <v>5763</v>
      </c>
      <c r="B546" s="21" t="s">
        <v>5764</v>
      </c>
      <c r="C546" s="21" t="s">
        <v>583</v>
      </c>
      <c r="D546" s="19" t="s">
        <v>360</v>
      </c>
      <c r="E546" s="19" t="s">
        <v>361</v>
      </c>
      <c r="F546" s="19" t="s">
        <v>981</v>
      </c>
      <c r="G546" s="19" t="s">
        <v>2621</v>
      </c>
      <c r="H546" s="19" t="s">
        <v>2622</v>
      </c>
      <c r="I546" s="19" t="s">
        <v>461</v>
      </c>
      <c r="J546" s="19"/>
      <c r="K546" s="19" t="s">
        <v>424</v>
      </c>
      <c r="L546" s="19" t="s">
        <v>1849</v>
      </c>
      <c r="M546" s="22" t="s">
        <v>536</v>
      </c>
      <c r="N546" s="22" t="s">
        <v>1850</v>
      </c>
      <c r="O546" s="19"/>
      <c r="P546" s="19" t="s">
        <v>426</v>
      </c>
      <c r="Q546" s="19" t="s">
        <v>427</v>
      </c>
      <c r="R546" s="19" t="s">
        <v>571</v>
      </c>
      <c r="S546" s="19"/>
      <c r="T546" s="19"/>
      <c r="U546" s="19" t="s">
        <v>2625</v>
      </c>
      <c r="V546" s="19" t="s">
        <v>5765</v>
      </c>
      <c r="W546" s="19"/>
      <c r="X546" s="19"/>
      <c r="Y546" s="19"/>
      <c r="Z546" s="19" t="s">
        <v>5766</v>
      </c>
      <c r="AA546" s="19" t="s">
        <v>430</v>
      </c>
      <c r="AB546" s="19" t="s">
        <v>5767</v>
      </c>
      <c r="AC546" s="19" t="s">
        <v>2628</v>
      </c>
      <c r="AD546" s="19" t="s">
        <v>5768</v>
      </c>
      <c r="AE546" s="19" t="s">
        <v>18</v>
      </c>
      <c r="AF546" s="19" t="s">
        <v>1858</v>
      </c>
      <c r="AG546" s="19" t="s">
        <v>1849</v>
      </c>
      <c r="AX546" s="19" t="str">
        <f t="shared" si="8"/>
        <v>2018-09-04</v>
      </c>
    </row>
    <row r="547" spans="1:50" ht="15">
      <c r="A547" s="19" t="s">
        <v>5769</v>
      </c>
      <c r="B547" s="21" t="s">
        <v>5770</v>
      </c>
      <c r="C547" s="21" t="s">
        <v>583</v>
      </c>
      <c r="D547" s="19" t="s">
        <v>360</v>
      </c>
      <c r="E547" s="19" t="s">
        <v>361</v>
      </c>
      <c r="F547" s="19" t="s">
        <v>655</v>
      </c>
      <c r="G547" s="19" t="s">
        <v>732</v>
      </c>
      <c r="H547" s="19" t="s">
        <v>733</v>
      </c>
      <c r="I547" s="19" t="s">
        <v>427</v>
      </c>
      <c r="J547" s="19"/>
      <c r="K547" s="19" t="s">
        <v>391</v>
      </c>
      <c r="L547" s="19" t="s">
        <v>5771</v>
      </c>
      <c r="M547" s="22" t="s">
        <v>820</v>
      </c>
      <c r="N547" s="22" t="s">
        <v>5771</v>
      </c>
      <c r="O547" s="19" t="s">
        <v>735</v>
      </c>
      <c r="P547" s="19" t="s">
        <v>392</v>
      </c>
      <c r="Q547" s="19" t="s">
        <v>5772</v>
      </c>
      <c r="R547" s="19" t="s">
        <v>571</v>
      </c>
      <c r="S547" s="19" t="s">
        <v>5773</v>
      </c>
      <c r="T547" s="19" t="s">
        <v>361</v>
      </c>
      <c r="U547" s="19" t="s">
        <v>738</v>
      </c>
      <c r="V547" s="19" t="s">
        <v>2121</v>
      </c>
      <c r="W547" s="19"/>
      <c r="X547" s="19"/>
      <c r="Y547" s="19"/>
      <c r="Z547" s="19" t="s">
        <v>5774</v>
      </c>
      <c r="AA547" s="19" t="s">
        <v>375</v>
      </c>
      <c r="AB547" s="19" t="s">
        <v>4858</v>
      </c>
      <c r="AC547" s="19" t="s">
        <v>3738</v>
      </c>
      <c r="AD547" s="19" t="s">
        <v>5775</v>
      </c>
      <c r="AE547" s="19" t="s">
        <v>14</v>
      </c>
      <c r="AF547" s="19" t="s">
        <v>693</v>
      </c>
      <c r="AG547" s="19" t="s">
        <v>693</v>
      </c>
      <c r="AX547" s="19" t="str">
        <f t="shared" si="8"/>
        <v>2018-09-04</v>
      </c>
    </row>
    <row r="548" spans="1:50" ht="15">
      <c r="A548" s="19" t="s">
        <v>5776</v>
      </c>
      <c r="B548" s="21" t="s">
        <v>5777</v>
      </c>
      <c r="C548" s="21" t="s">
        <v>528</v>
      </c>
      <c r="D548" s="19" t="s">
        <v>360</v>
      </c>
      <c r="E548" s="19" t="s">
        <v>529</v>
      </c>
      <c r="F548" s="19" t="s">
        <v>530</v>
      </c>
      <c r="G548" s="19" t="s">
        <v>5778</v>
      </c>
      <c r="H548" s="19" t="s">
        <v>5779</v>
      </c>
      <c r="I548" s="19"/>
      <c r="J548" s="19" t="s">
        <v>365</v>
      </c>
      <c r="K548" s="19" t="s">
        <v>366</v>
      </c>
      <c r="L548" s="19" t="s">
        <v>5780</v>
      </c>
      <c r="M548" s="22" t="s">
        <v>23</v>
      </c>
      <c r="N548" s="22" t="s">
        <v>684</v>
      </c>
      <c r="O548" s="19" t="s">
        <v>5781</v>
      </c>
      <c r="P548" s="19" t="s">
        <v>369</v>
      </c>
      <c r="Q548" s="19" t="s">
        <v>1041</v>
      </c>
      <c r="R548" s="19" t="s">
        <v>370</v>
      </c>
      <c r="S548" s="19" t="s">
        <v>5782</v>
      </c>
      <c r="T548" s="19" t="s">
        <v>361</v>
      </c>
      <c r="U548" s="19" t="s">
        <v>5783</v>
      </c>
      <c r="V548" s="19"/>
      <c r="W548" s="19"/>
      <c r="X548" s="19"/>
      <c r="Y548" s="19" t="s">
        <v>5784</v>
      </c>
      <c r="Z548" s="19" t="s">
        <v>5785</v>
      </c>
      <c r="AA548" s="19" t="s">
        <v>375</v>
      </c>
      <c r="AB548" s="19" t="s">
        <v>5786</v>
      </c>
      <c r="AC548" s="19" t="s">
        <v>5787</v>
      </c>
      <c r="AD548" s="19" t="s">
        <v>5788</v>
      </c>
      <c r="AE548" s="19" t="s">
        <v>14</v>
      </c>
      <c r="AF548" s="19" t="s">
        <v>5789</v>
      </c>
      <c r="AG548" s="19" t="s">
        <v>5790</v>
      </c>
      <c r="AX548" s="19" t="str">
        <f t="shared" si="8"/>
        <v>2018-09-04</v>
      </c>
    </row>
    <row r="549" spans="1:50" ht="15">
      <c r="A549" s="19" t="s">
        <v>5791</v>
      </c>
      <c r="B549" s="21" t="s">
        <v>5792</v>
      </c>
      <c r="C549" s="21" t="s">
        <v>612</v>
      </c>
      <c r="D549" s="19" t="s">
        <v>386</v>
      </c>
      <c r="E549" s="19" t="s">
        <v>361</v>
      </c>
      <c r="F549" s="19" t="s">
        <v>438</v>
      </c>
      <c r="G549" s="19" t="s">
        <v>5793</v>
      </c>
      <c r="H549" s="19" t="s">
        <v>5794</v>
      </c>
      <c r="I549" s="19" t="s">
        <v>997</v>
      </c>
      <c r="J549" s="19"/>
      <c r="K549" s="19" t="s">
        <v>391</v>
      </c>
      <c r="L549" s="19" t="s">
        <v>783</v>
      </c>
      <c r="M549" s="22" t="s">
        <v>26</v>
      </c>
      <c r="N549" s="22" t="s">
        <v>556</v>
      </c>
      <c r="O549" s="19" t="s">
        <v>5795</v>
      </c>
      <c r="P549" s="19" t="s">
        <v>392</v>
      </c>
      <c r="Q549" s="19" t="s">
        <v>393</v>
      </c>
      <c r="R549" s="19" t="s">
        <v>571</v>
      </c>
      <c r="S549" s="19" t="s">
        <v>5796</v>
      </c>
      <c r="T549" s="19" t="s">
        <v>361</v>
      </c>
      <c r="U549" s="19" t="s">
        <v>5797</v>
      </c>
      <c r="V549" s="19" t="s">
        <v>2121</v>
      </c>
      <c r="W549" s="19"/>
      <c r="X549" s="19"/>
      <c r="Y549" s="19"/>
      <c r="Z549" s="19" t="s">
        <v>5798</v>
      </c>
      <c r="AA549" s="19" t="s">
        <v>375</v>
      </c>
      <c r="AB549" s="19" t="s">
        <v>5799</v>
      </c>
      <c r="AC549" s="19" t="s">
        <v>5800</v>
      </c>
      <c r="AD549" s="19" t="s">
        <v>5801</v>
      </c>
      <c r="AE549" s="19" t="s">
        <v>26</v>
      </c>
      <c r="AF549" s="19" t="s">
        <v>556</v>
      </c>
      <c r="AG549" s="19" t="s">
        <v>556</v>
      </c>
      <c r="AX549" s="19" t="str">
        <f t="shared" si="8"/>
        <v>2018-09-04</v>
      </c>
    </row>
    <row r="550" spans="1:50" ht="15">
      <c r="A550" s="19" t="s">
        <v>5802</v>
      </c>
      <c r="B550" s="21" t="s">
        <v>5803</v>
      </c>
      <c r="C550" s="21" t="s">
        <v>5618</v>
      </c>
      <c r="D550" s="19" t="s">
        <v>386</v>
      </c>
      <c r="E550" s="19" t="s">
        <v>529</v>
      </c>
      <c r="F550" s="19" t="s">
        <v>1022</v>
      </c>
      <c r="G550" s="19" t="s">
        <v>1049</v>
      </c>
      <c r="H550" s="19" t="s">
        <v>1050</v>
      </c>
      <c r="I550" s="19" t="s">
        <v>1051</v>
      </c>
      <c r="J550" s="19"/>
      <c r="K550" s="19" t="s">
        <v>391</v>
      </c>
      <c r="L550" s="19" t="s">
        <v>594</v>
      </c>
      <c r="M550" s="22" t="s">
        <v>6</v>
      </c>
      <c r="N550" s="22" t="s">
        <v>588</v>
      </c>
      <c r="O550" s="19" t="s">
        <v>5804</v>
      </c>
      <c r="P550" s="19" t="s">
        <v>392</v>
      </c>
      <c r="Q550" s="19" t="s">
        <v>427</v>
      </c>
      <c r="R550" s="19" t="s">
        <v>370</v>
      </c>
      <c r="S550" s="19" t="s">
        <v>5805</v>
      </c>
      <c r="T550" s="19" t="s">
        <v>361</v>
      </c>
      <c r="U550" s="19" t="s">
        <v>1054</v>
      </c>
      <c r="V550" s="19" t="s">
        <v>5765</v>
      </c>
      <c r="W550" s="19"/>
      <c r="X550" s="19"/>
      <c r="Y550" s="19"/>
      <c r="Z550" s="19" t="s">
        <v>5806</v>
      </c>
      <c r="AA550" s="19" t="s">
        <v>375</v>
      </c>
      <c r="AB550" s="19" t="s">
        <v>5807</v>
      </c>
      <c r="AC550" s="19" t="s">
        <v>1058</v>
      </c>
      <c r="AD550" s="19" t="s">
        <v>5808</v>
      </c>
      <c r="AE550" s="19" t="s">
        <v>6</v>
      </c>
      <c r="AF550" s="19" t="s">
        <v>594</v>
      </c>
      <c r="AG550" s="19" t="s">
        <v>594</v>
      </c>
      <c r="AX550" s="19" t="str">
        <f t="shared" si="8"/>
        <v>2018-09-04</v>
      </c>
    </row>
    <row r="551" spans="1:50" ht="15">
      <c r="A551" s="19" t="s">
        <v>5809</v>
      </c>
      <c r="B551" s="21" t="s">
        <v>5810</v>
      </c>
      <c r="C551" s="21" t="s">
        <v>497</v>
      </c>
      <c r="D551" s="19" t="s">
        <v>386</v>
      </c>
      <c r="E551" s="19" t="s">
        <v>361</v>
      </c>
      <c r="F551" s="19" t="s">
        <v>655</v>
      </c>
      <c r="G551" s="19" t="s">
        <v>5207</v>
      </c>
      <c r="H551" s="19" t="s">
        <v>5208</v>
      </c>
      <c r="I551" s="19" t="s">
        <v>997</v>
      </c>
      <c r="J551" s="19"/>
      <c r="K551" s="19" t="s">
        <v>391</v>
      </c>
      <c r="L551" s="19" t="s">
        <v>5811</v>
      </c>
      <c r="M551" s="22" t="s">
        <v>874</v>
      </c>
      <c r="N551" s="22" t="s">
        <v>1202</v>
      </c>
      <c r="O551" s="19" t="s">
        <v>391</v>
      </c>
      <c r="P551" s="19" t="s">
        <v>392</v>
      </c>
      <c r="Q551" s="19" t="s">
        <v>427</v>
      </c>
      <c r="R551" s="19" t="s">
        <v>571</v>
      </c>
      <c r="S551" s="19" t="s">
        <v>5812</v>
      </c>
      <c r="T551" s="19" t="s">
        <v>361</v>
      </c>
      <c r="U551" s="19" t="s">
        <v>5211</v>
      </c>
      <c r="V551" s="19" t="s">
        <v>396</v>
      </c>
      <c r="W551" s="19"/>
      <c r="X551" s="19"/>
      <c r="Y551" s="19" t="s">
        <v>5813</v>
      </c>
      <c r="Z551" s="19" t="s">
        <v>5814</v>
      </c>
      <c r="AA551" s="19" t="s">
        <v>375</v>
      </c>
      <c r="AB551" s="19" t="s">
        <v>5815</v>
      </c>
      <c r="AC551" s="19" t="s">
        <v>5215</v>
      </c>
      <c r="AD551" s="19" t="s">
        <v>5816</v>
      </c>
      <c r="AE551" s="19" t="s">
        <v>13</v>
      </c>
      <c r="AF551" s="19" t="s">
        <v>5086</v>
      </c>
      <c r="AG551" s="19" t="s">
        <v>5086</v>
      </c>
      <c r="AX551" s="19" t="str">
        <f t="shared" si="8"/>
        <v>2018-09-04</v>
      </c>
    </row>
    <row r="552" spans="1:50" ht="15">
      <c r="A552" s="19" t="s">
        <v>5817</v>
      </c>
      <c r="B552" s="21" t="s">
        <v>5818</v>
      </c>
      <c r="C552" s="21" t="s">
        <v>497</v>
      </c>
      <c r="D552" s="19" t="s">
        <v>386</v>
      </c>
      <c r="E552" s="19" t="s">
        <v>361</v>
      </c>
      <c r="F552" s="19" t="s">
        <v>1098</v>
      </c>
      <c r="G552" s="19" t="s">
        <v>2209</v>
      </c>
      <c r="H552" s="19" t="s">
        <v>2210</v>
      </c>
      <c r="I552" s="19" t="s">
        <v>997</v>
      </c>
      <c r="J552" s="19"/>
      <c r="K552" s="19" t="s">
        <v>391</v>
      </c>
      <c r="L552" s="19" t="s">
        <v>5819</v>
      </c>
      <c r="M552" s="22" t="s">
        <v>26</v>
      </c>
      <c r="N552" s="22" t="s">
        <v>556</v>
      </c>
      <c r="O552" s="19"/>
      <c r="P552" s="19" t="s">
        <v>392</v>
      </c>
      <c r="Q552" s="19" t="s">
        <v>393</v>
      </c>
      <c r="R552" s="19" t="s">
        <v>370</v>
      </c>
      <c r="S552" s="19" t="s">
        <v>5820</v>
      </c>
      <c r="T552" s="19" t="s">
        <v>361</v>
      </c>
      <c r="U552" s="19" t="s">
        <v>2213</v>
      </c>
      <c r="V552" s="19" t="s">
        <v>1086</v>
      </c>
      <c r="W552" s="19"/>
      <c r="X552" s="19"/>
      <c r="Y552" s="19" t="s">
        <v>5821</v>
      </c>
      <c r="Z552" s="19" t="s">
        <v>5822</v>
      </c>
      <c r="AA552" s="19" t="s">
        <v>375</v>
      </c>
      <c r="AB552" s="19" t="s">
        <v>5823</v>
      </c>
      <c r="AC552" s="19" t="s">
        <v>2217</v>
      </c>
      <c r="AD552" s="19" t="s">
        <v>5824</v>
      </c>
      <c r="AE552" s="19" t="s">
        <v>26</v>
      </c>
      <c r="AF552" s="19" t="s">
        <v>556</v>
      </c>
      <c r="AG552" s="19" t="s">
        <v>556</v>
      </c>
      <c r="AX552" s="19" t="str">
        <f t="shared" si="8"/>
        <v>2018-09-04</v>
      </c>
    </row>
    <row r="553" spans="1:50" ht="15">
      <c r="A553" s="19" t="s">
        <v>5825</v>
      </c>
      <c r="B553" s="21" t="s">
        <v>5826</v>
      </c>
      <c r="C553" s="21" t="s">
        <v>359</v>
      </c>
      <c r="D553" s="19" t="s">
        <v>360</v>
      </c>
      <c r="E553" s="19" t="s">
        <v>361</v>
      </c>
      <c r="F553" s="19" t="s">
        <v>420</v>
      </c>
      <c r="G553" s="19" t="s">
        <v>514</v>
      </c>
      <c r="H553" s="19" t="s">
        <v>515</v>
      </c>
      <c r="I553" s="19" t="s">
        <v>427</v>
      </c>
      <c r="J553" s="19"/>
      <c r="K553" s="19" t="s">
        <v>391</v>
      </c>
      <c r="L553" s="19" t="s">
        <v>5827</v>
      </c>
      <c r="M553" s="22" t="s">
        <v>19</v>
      </c>
      <c r="N553" s="22" t="s">
        <v>463</v>
      </c>
      <c r="O553" s="19" t="s">
        <v>5828</v>
      </c>
      <c r="P553" s="19" t="s">
        <v>392</v>
      </c>
      <c r="Q553" s="19" t="s">
        <v>427</v>
      </c>
      <c r="R553" s="19" t="s">
        <v>571</v>
      </c>
      <c r="S553" s="19" t="s">
        <v>5829</v>
      </c>
      <c r="T553" s="19" t="s">
        <v>361</v>
      </c>
      <c r="U553" s="19" t="s">
        <v>519</v>
      </c>
      <c r="V553" s="19" t="s">
        <v>2121</v>
      </c>
      <c r="W553" s="19"/>
      <c r="X553" s="19"/>
      <c r="Y553" s="19" t="s">
        <v>5830</v>
      </c>
      <c r="Z553" s="19" t="s">
        <v>5831</v>
      </c>
      <c r="AA553" s="19" t="s">
        <v>375</v>
      </c>
      <c r="AB553" s="19" t="s">
        <v>5832</v>
      </c>
      <c r="AC553" s="19" t="s">
        <v>2005</v>
      </c>
      <c r="AD553" s="19" t="s">
        <v>5833</v>
      </c>
      <c r="AE553" s="19" t="s">
        <v>19</v>
      </c>
      <c r="AF553" s="19" t="s">
        <v>729</v>
      </c>
      <c r="AG553" s="19" t="s">
        <v>730</v>
      </c>
      <c r="AX553" s="19" t="str">
        <f t="shared" si="8"/>
        <v>2018-09-04</v>
      </c>
    </row>
    <row r="554" spans="1:50" ht="15">
      <c r="A554" s="19" t="s">
        <v>5834</v>
      </c>
      <c r="B554" s="21" t="s">
        <v>5835</v>
      </c>
      <c r="C554" s="21" t="s">
        <v>437</v>
      </c>
      <c r="D554" s="19" t="s">
        <v>360</v>
      </c>
      <c r="E554" s="19" t="s">
        <v>361</v>
      </c>
      <c r="F554" s="19" t="s">
        <v>471</v>
      </c>
      <c r="G554" s="19" t="s">
        <v>484</v>
      </c>
      <c r="H554" s="19" t="s">
        <v>485</v>
      </c>
      <c r="I554" s="19" t="s">
        <v>997</v>
      </c>
      <c r="J554" s="19"/>
      <c r="K554" s="19" t="s">
        <v>391</v>
      </c>
      <c r="L554" s="19" t="s">
        <v>5836</v>
      </c>
      <c r="M554" s="22" t="s">
        <v>26</v>
      </c>
      <c r="N554" s="22" t="s">
        <v>556</v>
      </c>
      <c r="O554" s="19"/>
      <c r="P554" s="19" t="s">
        <v>392</v>
      </c>
      <c r="Q554" s="19" t="s">
        <v>912</v>
      </c>
      <c r="R554" s="19" t="s">
        <v>571</v>
      </c>
      <c r="S554" s="19" t="s">
        <v>5837</v>
      </c>
      <c r="T554" s="19" t="s">
        <v>361</v>
      </c>
      <c r="U554" s="19" t="s">
        <v>489</v>
      </c>
      <c r="V554" s="19" t="s">
        <v>2121</v>
      </c>
      <c r="W554" s="19"/>
      <c r="X554" s="19"/>
      <c r="Y554" s="19"/>
      <c r="Z554" s="19" t="s">
        <v>5838</v>
      </c>
      <c r="AA554" s="19" t="s">
        <v>375</v>
      </c>
      <c r="AB554" s="19" t="s">
        <v>5839</v>
      </c>
      <c r="AC554" s="19" t="s">
        <v>5840</v>
      </c>
      <c r="AD554" s="19" t="s">
        <v>5841</v>
      </c>
      <c r="AE554" s="19" t="s">
        <v>26</v>
      </c>
      <c r="AF554" s="19" t="s">
        <v>556</v>
      </c>
      <c r="AG554" s="19" t="s">
        <v>556</v>
      </c>
      <c r="AX554" s="19" t="str">
        <f t="shared" si="8"/>
        <v>2018-09-04</v>
      </c>
    </row>
    <row r="555" spans="1:50" ht="15">
      <c r="A555" s="19" t="s">
        <v>5842</v>
      </c>
      <c r="B555" s="21" t="s">
        <v>5843</v>
      </c>
      <c r="C555" s="21" t="s">
        <v>385</v>
      </c>
      <c r="D555" s="19" t="s">
        <v>386</v>
      </c>
      <c r="E555" s="19" t="s">
        <v>361</v>
      </c>
      <c r="F555" s="19" t="s">
        <v>1239</v>
      </c>
      <c r="G555" s="19" t="s">
        <v>5844</v>
      </c>
      <c r="H555" s="19" t="s">
        <v>5845</v>
      </c>
      <c r="I555" s="19" t="s">
        <v>461</v>
      </c>
      <c r="J555" s="19"/>
      <c r="K555" s="19" t="s">
        <v>391</v>
      </c>
      <c r="L555" s="19" t="s">
        <v>5846</v>
      </c>
      <c r="M555" s="22" t="s">
        <v>26</v>
      </c>
      <c r="N555" s="22" t="s">
        <v>556</v>
      </c>
      <c r="O555" s="19"/>
      <c r="P555" s="19" t="s">
        <v>392</v>
      </c>
      <c r="Q555" s="19" t="s">
        <v>2080</v>
      </c>
      <c r="R555" s="19" t="s">
        <v>571</v>
      </c>
      <c r="S555" s="19" t="s">
        <v>5847</v>
      </c>
      <c r="T555" s="19" t="s">
        <v>361</v>
      </c>
      <c r="U555" s="19" t="s">
        <v>5848</v>
      </c>
      <c r="V555" s="19" t="s">
        <v>396</v>
      </c>
      <c r="W555" s="19"/>
      <c r="X555" s="19"/>
      <c r="Y555" s="19" t="s">
        <v>5849</v>
      </c>
      <c r="Z555" s="19" t="s">
        <v>5850</v>
      </c>
      <c r="AA555" s="19" t="s">
        <v>375</v>
      </c>
      <c r="AB555" s="19" t="s">
        <v>5851</v>
      </c>
      <c r="AC555" s="19" t="s">
        <v>5852</v>
      </c>
      <c r="AD555" s="19" t="s">
        <v>5853</v>
      </c>
      <c r="AE555" s="19" t="s">
        <v>26</v>
      </c>
      <c r="AF555" s="19" t="s">
        <v>556</v>
      </c>
      <c r="AG555" s="19" t="s">
        <v>556</v>
      </c>
      <c r="AX555" s="19" t="str">
        <f t="shared" si="8"/>
        <v>2018-09-04</v>
      </c>
    </row>
    <row r="556" spans="1:50" ht="15">
      <c r="A556" s="19" t="s">
        <v>5854</v>
      </c>
      <c r="B556" s="21" t="s">
        <v>5855</v>
      </c>
      <c r="C556" s="21" t="s">
        <v>385</v>
      </c>
      <c r="D556" s="19" t="s">
        <v>386</v>
      </c>
      <c r="E556" s="19" t="s">
        <v>361</v>
      </c>
      <c r="F556" s="19" t="s">
        <v>1239</v>
      </c>
      <c r="G556" s="19" t="s">
        <v>1400</v>
      </c>
      <c r="H556" s="19" t="s">
        <v>1401</v>
      </c>
      <c r="I556" s="19" t="s">
        <v>461</v>
      </c>
      <c r="J556" s="19"/>
      <c r="K556" s="19" t="s">
        <v>391</v>
      </c>
      <c r="L556" s="19" t="s">
        <v>5856</v>
      </c>
      <c r="M556" s="22" t="s">
        <v>700</v>
      </c>
      <c r="N556" s="22" t="s">
        <v>699</v>
      </c>
      <c r="O556" s="19"/>
      <c r="P556" s="19" t="s">
        <v>392</v>
      </c>
      <c r="Q556" s="19" t="s">
        <v>5857</v>
      </c>
      <c r="R556" s="19" t="s">
        <v>571</v>
      </c>
      <c r="S556" s="19" t="s">
        <v>5858</v>
      </c>
      <c r="T556" s="19" t="s">
        <v>361</v>
      </c>
      <c r="U556" s="19" t="s">
        <v>1405</v>
      </c>
      <c r="V556" s="19" t="s">
        <v>396</v>
      </c>
      <c r="W556" s="19"/>
      <c r="X556" s="19"/>
      <c r="Y556" s="19" t="s">
        <v>5859</v>
      </c>
      <c r="Z556" s="19" t="s">
        <v>5860</v>
      </c>
      <c r="AA556" s="19" t="s">
        <v>375</v>
      </c>
      <c r="AB556" s="19" t="s">
        <v>5861</v>
      </c>
      <c r="AC556" s="19" t="s">
        <v>4934</v>
      </c>
      <c r="AD556" s="19" t="s">
        <v>5862</v>
      </c>
      <c r="AE556" s="19" t="s">
        <v>9</v>
      </c>
      <c r="AF556" s="19" t="s">
        <v>578</v>
      </c>
      <c r="AG556" s="19" t="s">
        <v>579</v>
      </c>
      <c r="AX556" s="19" t="str">
        <f t="shared" si="8"/>
        <v>2018-09-04</v>
      </c>
    </row>
    <row r="557" spans="1:50" ht="15">
      <c r="A557" s="19" t="s">
        <v>5863</v>
      </c>
      <c r="B557" s="21" t="s">
        <v>5864</v>
      </c>
      <c r="C557" s="21" t="s">
        <v>583</v>
      </c>
      <c r="D557" s="19" t="s">
        <v>360</v>
      </c>
      <c r="E557" s="19" t="s">
        <v>361</v>
      </c>
      <c r="F557" s="19" t="s">
        <v>655</v>
      </c>
      <c r="G557" s="19" t="s">
        <v>5865</v>
      </c>
      <c r="H557" s="19" t="s">
        <v>5866</v>
      </c>
      <c r="I557" s="19" t="s">
        <v>997</v>
      </c>
      <c r="J557" s="19"/>
      <c r="K557" s="19" t="s">
        <v>391</v>
      </c>
      <c r="L557" s="19" t="s">
        <v>645</v>
      </c>
      <c r="M557" s="22" t="s">
        <v>13</v>
      </c>
      <c r="N557" s="22" t="s">
        <v>645</v>
      </c>
      <c r="O557" s="19"/>
      <c r="P557" s="19" t="s">
        <v>392</v>
      </c>
      <c r="Q557" s="19" t="s">
        <v>393</v>
      </c>
      <c r="R557" s="19" t="s">
        <v>571</v>
      </c>
      <c r="S557" s="19" t="s">
        <v>5867</v>
      </c>
      <c r="T557" s="19" t="s">
        <v>361</v>
      </c>
      <c r="U557" s="19" t="s">
        <v>5868</v>
      </c>
      <c r="V557" s="19" t="s">
        <v>1086</v>
      </c>
      <c r="W557" s="19"/>
      <c r="X557" s="19"/>
      <c r="Y557" s="19"/>
      <c r="Z557" s="19" t="s">
        <v>5869</v>
      </c>
      <c r="AA557" s="19" t="s">
        <v>375</v>
      </c>
      <c r="AB557" s="19" t="s">
        <v>5870</v>
      </c>
      <c r="AC557" s="19" t="s">
        <v>5871</v>
      </c>
      <c r="AD557" s="19" t="s">
        <v>5872</v>
      </c>
      <c r="AE557" s="19" t="s">
        <v>13</v>
      </c>
      <c r="AF557" s="19" t="s">
        <v>645</v>
      </c>
      <c r="AG557" s="19" t="s">
        <v>645</v>
      </c>
      <c r="AX557" s="19" t="str">
        <f t="shared" si="8"/>
        <v>2018-09-04</v>
      </c>
    </row>
    <row r="558" spans="1:50" ht="15">
      <c r="A558" s="19" t="s">
        <v>5873</v>
      </c>
      <c r="B558" s="21" t="s">
        <v>5874</v>
      </c>
      <c r="C558" s="21" t="s">
        <v>612</v>
      </c>
      <c r="D558" s="19" t="s">
        <v>386</v>
      </c>
      <c r="E558" s="19" t="s">
        <v>361</v>
      </c>
      <c r="F558" s="19" t="s">
        <v>641</v>
      </c>
      <c r="G558" s="19" t="s">
        <v>642</v>
      </c>
      <c r="H558" s="19" t="s">
        <v>643</v>
      </c>
      <c r="I558" s="19" t="s">
        <v>441</v>
      </c>
      <c r="J558" s="19" t="s">
        <v>381</v>
      </c>
      <c r="K558" s="19" t="s">
        <v>601</v>
      </c>
      <c r="L558" s="19" t="s">
        <v>3432</v>
      </c>
      <c r="M558" s="22" t="s">
        <v>603</v>
      </c>
      <c r="N558" s="22" t="s">
        <v>603</v>
      </c>
      <c r="O558" s="19" t="s">
        <v>3433</v>
      </c>
      <c r="P558" s="19"/>
      <c r="Q558" s="19" t="s">
        <v>447</v>
      </c>
      <c r="R558" s="19" t="s">
        <v>448</v>
      </c>
      <c r="S558" s="19"/>
      <c r="T558" s="19"/>
      <c r="U558" s="19" t="s">
        <v>648</v>
      </c>
      <c r="V558" s="19" t="s">
        <v>396</v>
      </c>
      <c r="W558" s="19"/>
      <c r="X558" s="19"/>
      <c r="Y558" s="19"/>
      <c r="Z558" s="19" t="s">
        <v>5875</v>
      </c>
      <c r="AA558" s="19" t="s">
        <v>375</v>
      </c>
      <c r="AB558" s="19" t="s">
        <v>5876</v>
      </c>
      <c r="AC558" s="19" t="s">
        <v>3436</v>
      </c>
      <c r="AD558" s="19" t="s">
        <v>5877</v>
      </c>
      <c r="AE558" s="19" t="s">
        <v>20</v>
      </c>
      <c r="AF558" s="19" t="s">
        <v>603</v>
      </c>
      <c r="AG558" s="19" t="s">
        <v>603</v>
      </c>
      <c r="AX558" s="19" t="str">
        <f t="shared" si="8"/>
        <v>2018-09-04</v>
      </c>
    </row>
    <row r="559" spans="1:50" ht="15">
      <c r="A559" s="19" t="s">
        <v>5878</v>
      </c>
      <c r="B559" s="21" t="s">
        <v>5879</v>
      </c>
      <c r="C559" s="21" t="s">
        <v>640</v>
      </c>
      <c r="D559" s="19" t="s">
        <v>360</v>
      </c>
      <c r="E559" s="19" t="s">
        <v>361</v>
      </c>
      <c r="F559" s="19" t="s">
        <v>530</v>
      </c>
      <c r="G559" s="19" t="s">
        <v>1187</v>
      </c>
      <c r="H559" s="19" t="s">
        <v>1188</v>
      </c>
      <c r="I559" s="19"/>
      <c r="J559" s="19" t="s">
        <v>365</v>
      </c>
      <c r="K559" s="19" t="s">
        <v>366</v>
      </c>
      <c r="L559" s="19" t="s">
        <v>390</v>
      </c>
      <c r="M559" s="22" t="s">
        <v>12</v>
      </c>
      <c r="N559" s="22" t="s">
        <v>390</v>
      </c>
      <c r="O559" s="19" t="s">
        <v>5880</v>
      </c>
      <c r="P559" s="19" t="s">
        <v>369</v>
      </c>
      <c r="Q559" s="19" t="s">
        <v>447</v>
      </c>
      <c r="R559" s="19" t="s">
        <v>370</v>
      </c>
      <c r="S559" s="19" t="s">
        <v>5881</v>
      </c>
      <c r="T559" s="19" t="s">
        <v>361</v>
      </c>
      <c r="U559" s="19" t="s">
        <v>1191</v>
      </c>
      <c r="V559" s="19"/>
      <c r="W559" s="19"/>
      <c r="X559" s="19"/>
      <c r="Y559" s="19" t="s">
        <v>5882</v>
      </c>
      <c r="Z559" s="19" t="s">
        <v>5883</v>
      </c>
      <c r="AA559" s="19" t="s">
        <v>375</v>
      </c>
      <c r="AB559" s="19" t="s">
        <v>5884</v>
      </c>
      <c r="AC559" s="19" t="s">
        <v>1195</v>
      </c>
      <c r="AD559" s="19" t="s">
        <v>5885</v>
      </c>
      <c r="AE559" s="19" t="s">
        <v>12</v>
      </c>
      <c r="AF559" s="19" t="s">
        <v>401</v>
      </c>
      <c r="AG559" s="19" t="s">
        <v>401</v>
      </c>
      <c r="AX559" s="19" t="str">
        <f t="shared" si="8"/>
        <v>2018-09-04</v>
      </c>
    </row>
    <row r="560" spans="1:50" ht="15">
      <c r="A560" s="19" t="s">
        <v>5886</v>
      </c>
      <c r="B560" s="21" t="s">
        <v>5887</v>
      </c>
      <c r="C560" s="21" t="s">
        <v>359</v>
      </c>
      <c r="D560" s="19" t="s">
        <v>360</v>
      </c>
      <c r="E560" s="19" t="s">
        <v>361</v>
      </c>
      <c r="F560" s="19" t="s">
        <v>471</v>
      </c>
      <c r="G560" s="19" t="s">
        <v>1817</v>
      </c>
      <c r="H560" s="19" t="s">
        <v>1818</v>
      </c>
      <c r="I560" s="19" t="s">
        <v>997</v>
      </c>
      <c r="J560" s="19"/>
      <c r="K560" s="19" t="s">
        <v>424</v>
      </c>
      <c r="L560" s="19" t="s">
        <v>5888</v>
      </c>
      <c r="M560" s="22" t="s">
        <v>26</v>
      </c>
      <c r="N560" s="22" t="s">
        <v>556</v>
      </c>
      <c r="O560" s="19" t="s">
        <v>5889</v>
      </c>
      <c r="P560" s="19" t="s">
        <v>426</v>
      </c>
      <c r="Q560" s="19" t="s">
        <v>447</v>
      </c>
      <c r="R560" s="19" t="s">
        <v>571</v>
      </c>
      <c r="S560" s="19"/>
      <c r="T560" s="19"/>
      <c r="U560" s="19" t="s">
        <v>1822</v>
      </c>
      <c r="V560" s="19" t="s">
        <v>3109</v>
      </c>
      <c r="W560" s="19"/>
      <c r="X560" s="19"/>
      <c r="Y560" s="19"/>
      <c r="Z560" s="19" t="s">
        <v>5890</v>
      </c>
      <c r="AA560" s="19" t="s">
        <v>430</v>
      </c>
      <c r="AB560" s="19" t="s">
        <v>5891</v>
      </c>
      <c r="AC560" s="19" t="s">
        <v>5892</v>
      </c>
      <c r="AD560" s="19" t="s">
        <v>5893</v>
      </c>
      <c r="AE560" s="19" t="s">
        <v>26</v>
      </c>
      <c r="AF560" s="19" t="s">
        <v>556</v>
      </c>
      <c r="AG560" s="19" t="s">
        <v>556</v>
      </c>
      <c r="AX560" s="19" t="str">
        <f t="shared" si="8"/>
        <v>2018-09-04</v>
      </c>
    </row>
    <row r="561" spans="1:50" ht="15">
      <c r="A561" s="19" t="s">
        <v>5894</v>
      </c>
      <c r="B561" s="21" t="s">
        <v>5895</v>
      </c>
      <c r="C561" s="21" t="s">
        <v>612</v>
      </c>
      <c r="D561" s="19" t="s">
        <v>386</v>
      </c>
      <c r="E561" s="19" t="s">
        <v>361</v>
      </c>
      <c r="F561" s="19" t="s">
        <v>552</v>
      </c>
      <c r="G561" s="19" t="s">
        <v>1883</v>
      </c>
      <c r="H561" s="19" t="s">
        <v>1884</v>
      </c>
      <c r="I561" s="19"/>
      <c r="J561" s="19" t="s">
        <v>365</v>
      </c>
      <c r="K561" s="19" t="s">
        <v>601</v>
      </c>
      <c r="L561" s="19" t="s">
        <v>3145</v>
      </c>
      <c r="M561" s="22" t="s">
        <v>603</v>
      </c>
      <c r="N561" s="22" t="s">
        <v>603</v>
      </c>
      <c r="O561" s="19"/>
      <c r="P561" s="19"/>
      <c r="Q561" s="19" t="s">
        <v>447</v>
      </c>
      <c r="R561" s="19" t="s">
        <v>370</v>
      </c>
      <c r="S561" s="19"/>
      <c r="T561" s="19"/>
      <c r="U561" s="19" t="s">
        <v>1887</v>
      </c>
      <c r="V561" s="19" t="s">
        <v>1086</v>
      </c>
      <c r="W561" s="19"/>
      <c r="X561" s="19"/>
      <c r="Y561" s="19" t="s">
        <v>3146</v>
      </c>
      <c r="Z561" s="19" t="s">
        <v>5896</v>
      </c>
      <c r="AA561" s="19" t="s">
        <v>375</v>
      </c>
      <c r="AB561" s="19" t="s">
        <v>5897</v>
      </c>
      <c r="AC561" s="19" t="s">
        <v>3149</v>
      </c>
      <c r="AD561" s="19" t="s">
        <v>5898</v>
      </c>
      <c r="AE561" s="19" t="s">
        <v>20</v>
      </c>
      <c r="AF561" s="19" t="s">
        <v>3150</v>
      </c>
      <c r="AG561" s="19" t="s">
        <v>3150</v>
      </c>
      <c r="AX561" s="19" t="str">
        <f t="shared" si="8"/>
        <v>2018-09-04</v>
      </c>
    </row>
    <row r="562" spans="1:50" ht="15">
      <c r="A562" s="19" t="s">
        <v>5899</v>
      </c>
      <c r="B562" s="21" t="s">
        <v>5900</v>
      </c>
      <c r="C562" s="21" t="s">
        <v>385</v>
      </c>
      <c r="D562" s="19" t="s">
        <v>386</v>
      </c>
      <c r="E562" s="19" t="s">
        <v>361</v>
      </c>
      <c r="F562" s="19" t="s">
        <v>1785</v>
      </c>
      <c r="G562" s="19" t="s">
        <v>2043</v>
      </c>
      <c r="H562" s="19" t="s">
        <v>2044</v>
      </c>
      <c r="I562" s="19" t="s">
        <v>427</v>
      </c>
      <c r="J562" s="19"/>
      <c r="K562" s="19" t="s">
        <v>391</v>
      </c>
      <c r="L562" s="19" t="s">
        <v>5901</v>
      </c>
      <c r="M562" s="22" t="s">
        <v>23</v>
      </c>
      <c r="N562" s="22" t="s">
        <v>578</v>
      </c>
      <c r="O562" s="19"/>
      <c r="P562" s="19" t="s">
        <v>392</v>
      </c>
      <c r="Q562" s="19" t="s">
        <v>5902</v>
      </c>
      <c r="R562" s="19" t="s">
        <v>370</v>
      </c>
      <c r="S562" s="19" t="s">
        <v>5903</v>
      </c>
      <c r="T562" s="19" t="s">
        <v>361</v>
      </c>
      <c r="U562" s="19" t="s">
        <v>2047</v>
      </c>
      <c r="V562" s="19" t="s">
        <v>1086</v>
      </c>
      <c r="W562" s="19"/>
      <c r="X562" s="19"/>
      <c r="Y562" s="19"/>
      <c r="Z562" s="19" t="s">
        <v>5904</v>
      </c>
      <c r="AA562" s="19" t="s">
        <v>375</v>
      </c>
      <c r="AB562" s="19" t="s">
        <v>5905</v>
      </c>
      <c r="AC562" s="19" t="s">
        <v>2050</v>
      </c>
      <c r="AD562" s="19" t="s">
        <v>5906</v>
      </c>
      <c r="AE562" s="19" t="s">
        <v>23</v>
      </c>
      <c r="AF562" s="19" t="s">
        <v>511</v>
      </c>
      <c r="AG562" s="19" t="s">
        <v>511</v>
      </c>
      <c r="AX562" s="19" t="str">
        <f t="shared" si="8"/>
        <v>2018-09-04</v>
      </c>
    </row>
    <row r="563" spans="1:50" ht="15">
      <c r="A563" s="19" t="s">
        <v>5907</v>
      </c>
      <c r="B563" s="21" t="s">
        <v>5908</v>
      </c>
      <c r="C563" s="21" t="s">
        <v>359</v>
      </c>
      <c r="D563" s="19" t="s">
        <v>360</v>
      </c>
      <c r="E563" s="19" t="s">
        <v>361</v>
      </c>
      <c r="F563" s="19" t="s">
        <v>498</v>
      </c>
      <c r="G563" s="19" t="s">
        <v>5909</v>
      </c>
      <c r="H563" s="19" t="s">
        <v>5910</v>
      </c>
      <c r="I563" s="19" t="s">
        <v>423</v>
      </c>
      <c r="J563" s="19"/>
      <c r="K563" s="19" t="s">
        <v>391</v>
      </c>
      <c r="L563" s="19" t="s">
        <v>5911</v>
      </c>
      <c r="M563" s="22" t="s">
        <v>26</v>
      </c>
      <c r="N563" s="22" t="s">
        <v>556</v>
      </c>
      <c r="O563" s="19" t="s">
        <v>427</v>
      </c>
      <c r="P563" s="19" t="s">
        <v>392</v>
      </c>
      <c r="Q563" s="19" t="s">
        <v>393</v>
      </c>
      <c r="R563" s="19" t="s">
        <v>370</v>
      </c>
      <c r="S563" s="19" t="s">
        <v>5912</v>
      </c>
      <c r="T563" s="19" t="s">
        <v>361</v>
      </c>
      <c r="U563" s="19" t="s">
        <v>5913</v>
      </c>
      <c r="V563" s="19" t="s">
        <v>1086</v>
      </c>
      <c r="W563" s="19"/>
      <c r="X563" s="19"/>
      <c r="Y563" s="19"/>
      <c r="Z563" s="19" t="s">
        <v>5914</v>
      </c>
      <c r="AA563" s="19" t="s">
        <v>375</v>
      </c>
      <c r="AB563" s="19" t="s">
        <v>5915</v>
      </c>
      <c r="AC563" s="19" t="s">
        <v>5916</v>
      </c>
      <c r="AD563" s="19" t="s">
        <v>5917</v>
      </c>
      <c r="AE563" s="19" t="s">
        <v>26</v>
      </c>
      <c r="AF563" s="19" t="s">
        <v>556</v>
      </c>
      <c r="AG563" s="19" t="s">
        <v>556</v>
      </c>
      <c r="AX563" s="19" t="str">
        <f t="shared" si="8"/>
        <v>2018-09-04</v>
      </c>
    </row>
    <row r="564" spans="1:50" ht="15">
      <c r="A564" s="19" t="s">
        <v>5918</v>
      </c>
      <c r="B564" s="21" t="s">
        <v>5919</v>
      </c>
      <c r="C564" s="21" t="s">
        <v>359</v>
      </c>
      <c r="D564" s="19" t="s">
        <v>360</v>
      </c>
      <c r="E564" s="19" t="s">
        <v>361</v>
      </c>
      <c r="F564" s="19" t="s">
        <v>1006</v>
      </c>
      <c r="G564" s="19" t="s">
        <v>5920</v>
      </c>
      <c r="H564" s="19" t="s">
        <v>5921</v>
      </c>
      <c r="I564" s="19" t="s">
        <v>5922</v>
      </c>
      <c r="J564" s="19"/>
      <c r="K564" s="19" t="s">
        <v>391</v>
      </c>
      <c r="L564" s="19" t="s">
        <v>5923</v>
      </c>
      <c r="M564" s="22" t="s">
        <v>4</v>
      </c>
      <c r="N564" s="22" t="s">
        <v>5924</v>
      </c>
      <c r="O564" s="19" t="s">
        <v>5925</v>
      </c>
      <c r="P564" s="19" t="s">
        <v>392</v>
      </c>
      <c r="Q564" s="19" t="s">
        <v>393</v>
      </c>
      <c r="R564" s="19" t="s">
        <v>370</v>
      </c>
      <c r="S564" s="19" t="s">
        <v>5926</v>
      </c>
      <c r="T564" s="19" t="s">
        <v>361</v>
      </c>
      <c r="U564" s="19" t="s">
        <v>5927</v>
      </c>
      <c r="V564" s="19" t="s">
        <v>396</v>
      </c>
      <c r="W564" s="19"/>
      <c r="X564" s="19"/>
      <c r="Y564" s="19"/>
      <c r="Z564" s="19" t="s">
        <v>5928</v>
      </c>
      <c r="AA564" s="19" t="s">
        <v>375</v>
      </c>
      <c r="AB564" s="19" t="s">
        <v>5929</v>
      </c>
      <c r="AC564" s="19" t="s">
        <v>5930</v>
      </c>
      <c r="AD564" s="19" t="s">
        <v>5931</v>
      </c>
      <c r="AE564" s="19" t="s">
        <v>4</v>
      </c>
      <c r="AF564" s="19" t="s">
        <v>998</v>
      </c>
      <c r="AG564" s="19" t="s">
        <v>998</v>
      </c>
      <c r="AX564" s="19" t="str">
        <f t="shared" si="8"/>
        <v>2018-09-04</v>
      </c>
    </row>
    <row r="565" spans="1:50" ht="15">
      <c r="A565" s="19" t="s">
        <v>5932</v>
      </c>
      <c r="B565" s="21" t="s">
        <v>5933</v>
      </c>
      <c r="C565" s="21" t="s">
        <v>528</v>
      </c>
      <c r="D565" s="19" t="s">
        <v>360</v>
      </c>
      <c r="E565" s="19" t="s">
        <v>529</v>
      </c>
      <c r="F565" s="19" t="s">
        <v>981</v>
      </c>
      <c r="G565" s="19" t="s">
        <v>1559</v>
      </c>
      <c r="H565" s="19" t="s">
        <v>1560</v>
      </c>
      <c r="I565" s="19" t="s">
        <v>1230</v>
      </c>
      <c r="J565" s="19"/>
      <c r="K565" s="19" t="s">
        <v>391</v>
      </c>
      <c r="L565" s="19" t="s">
        <v>5934</v>
      </c>
      <c r="M565" s="22" t="s">
        <v>26</v>
      </c>
      <c r="N565" s="22" t="s">
        <v>556</v>
      </c>
      <c r="O565" s="19" t="s">
        <v>5935</v>
      </c>
      <c r="P565" s="19" t="s">
        <v>392</v>
      </c>
      <c r="Q565" s="19" t="s">
        <v>5936</v>
      </c>
      <c r="R565" s="19" t="s">
        <v>571</v>
      </c>
      <c r="S565" s="19" t="s">
        <v>5937</v>
      </c>
      <c r="T565" s="19" t="s">
        <v>361</v>
      </c>
      <c r="U565" s="19" t="s">
        <v>1564</v>
      </c>
      <c r="V565" s="19" t="s">
        <v>396</v>
      </c>
      <c r="W565" s="19"/>
      <c r="X565" s="19"/>
      <c r="Y565" s="19"/>
      <c r="Z565" s="19" t="s">
        <v>5938</v>
      </c>
      <c r="AA565" s="19" t="s">
        <v>375</v>
      </c>
      <c r="AB565" s="19" t="s">
        <v>5939</v>
      </c>
      <c r="AC565" s="19" t="s">
        <v>1567</v>
      </c>
      <c r="AD565" s="19" t="s">
        <v>5940</v>
      </c>
      <c r="AE565" s="19" t="s">
        <v>26</v>
      </c>
      <c r="AF565" s="19" t="s">
        <v>556</v>
      </c>
      <c r="AG565" s="19" t="s">
        <v>556</v>
      </c>
      <c r="AX565" s="19" t="str">
        <f t="shared" si="8"/>
        <v>2018-09-04</v>
      </c>
    </row>
    <row r="566" spans="1:50" ht="15">
      <c r="A566" s="19" t="s">
        <v>3991</v>
      </c>
      <c r="B566" s="21" t="s">
        <v>3992</v>
      </c>
      <c r="C566" s="21" t="s">
        <v>583</v>
      </c>
      <c r="D566" s="19" t="s">
        <v>360</v>
      </c>
      <c r="E566" s="19" t="s">
        <v>361</v>
      </c>
      <c r="F566" s="19" t="s">
        <v>387</v>
      </c>
      <c r="G566" s="19" t="s">
        <v>3993</v>
      </c>
      <c r="H566" s="19" t="s">
        <v>3994</v>
      </c>
      <c r="I566" s="19" t="s">
        <v>997</v>
      </c>
      <c r="J566" s="19"/>
      <c r="K566" s="19" t="s">
        <v>424</v>
      </c>
      <c r="L566" s="19" t="s">
        <v>1035</v>
      </c>
      <c r="M566" s="22" t="s">
        <v>1026</v>
      </c>
      <c r="N566" s="22" t="s">
        <v>1027</v>
      </c>
      <c r="O566" s="19" t="s">
        <v>3995</v>
      </c>
      <c r="P566" s="19" t="s">
        <v>426</v>
      </c>
      <c r="Q566" s="19" t="s">
        <v>3996</v>
      </c>
      <c r="R566" s="19" t="s">
        <v>571</v>
      </c>
      <c r="S566" s="19"/>
      <c r="T566" s="19"/>
      <c r="U566" s="19" t="s">
        <v>3997</v>
      </c>
      <c r="V566" s="19" t="s">
        <v>760</v>
      </c>
      <c r="W566" s="19"/>
      <c r="X566" s="19"/>
      <c r="Y566" s="19"/>
      <c r="Z566" s="19" t="s">
        <v>3998</v>
      </c>
      <c r="AA566" s="19" t="s">
        <v>430</v>
      </c>
      <c r="AB566" s="19" t="s">
        <v>3999</v>
      </c>
      <c r="AC566" s="19" t="s">
        <v>4000</v>
      </c>
      <c r="AD566" s="19" t="s">
        <v>5941</v>
      </c>
      <c r="AE566" s="19" t="s">
        <v>8</v>
      </c>
      <c r="AF566" s="19" t="s">
        <v>1034</v>
      </c>
      <c r="AG566" s="19" t="s">
        <v>1035</v>
      </c>
      <c r="AX566" s="19" t="str">
        <f t="shared" si="8"/>
        <v>2018-09-04</v>
      </c>
    </row>
    <row r="567" spans="1:50" ht="15">
      <c r="A567" s="19" t="s">
        <v>5942</v>
      </c>
      <c r="B567" s="21" t="s">
        <v>5943</v>
      </c>
      <c r="C567" s="21" t="s">
        <v>437</v>
      </c>
      <c r="D567" s="19" t="s">
        <v>360</v>
      </c>
      <c r="E567" s="19" t="s">
        <v>361</v>
      </c>
      <c r="F567" s="19" t="s">
        <v>498</v>
      </c>
      <c r="G567" s="19" t="s">
        <v>1424</v>
      </c>
      <c r="H567" s="19" t="s">
        <v>1425</v>
      </c>
      <c r="I567" s="19" t="s">
        <v>997</v>
      </c>
      <c r="J567" s="19"/>
      <c r="K567" s="19" t="s">
        <v>534</v>
      </c>
      <c r="L567" s="19" t="s">
        <v>5944</v>
      </c>
      <c r="M567" s="22" t="s">
        <v>17</v>
      </c>
      <c r="N567" s="22" t="s">
        <v>1914</v>
      </c>
      <c r="O567" s="19" t="s">
        <v>5945</v>
      </c>
      <c r="P567" s="19" t="s">
        <v>539</v>
      </c>
      <c r="Q567" s="19" t="s">
        <v>5946</v>
      </c>
      <c r="R567" s="19" t="s">
        <v>448</v>
      </c>
      <c r="S567" s="19" t="s">
        <v>5947</v>
      </c>
      <c r="T567" s="19" t="s">
        <v>361</v>
      </c>
      <c r="U567" s="19" t="s">
        <v>1429</v>
      </c>
      <c r="V567" s="19" t="s">
        <v>760</v>
      </c>
      <c r="W567" s="19"/>
      <c r="X567" s="19"/>
      <c r="Y567" s="19" t="s">
        <v>5948</v>
      </c>
      <c r="Z567" s="19" t="s">
        <v>5949</v>
      </c>
      <c r="AA567" s="19" t="s">
        <v>375</v>
      </c>
      <c r="AB567" s="19" t="s">
        <v>5950</v>
      </c>
      <c r="AC567" s="19" t="s">
        <v>5951</v>
      </c>
      <c r="AD567" s="19" t="s">
        <v>5952</v>
      </c>
      <c r="AE567" s="19" t="s">
        <v>25</v>
      </c>
      <c r="AF567" s="19" t="s">
        <v>455</v>
      </c>
      <c r="AG567" s="19" t="s">
        <v>455</v>
      </c>
      <c r="AX567" s="19" t="str">
        <f t="shared" si="8"/>
        <v>2018-09-04</v>
      </c>
    </row>
    <row r="568" spans="1:50" ht="15">
      <c r="A568" s="19" t="s">
        <v>5953</v>
      </c>
      <c r="B568" s="21" t="s">
        <v>5954</v>
      </c>
      <c r="C568" s="21" t="s">
        <v>5618</v>
      </c>
      <c r="D568" s="19" t="s">
        <v>386</v>
      </c>
      <c r="E568" s="19" t="s">
        <v>529</v>
      </c>
      <c r="F568" s="19" t="s">
        <v>4714</v>
      </c>
      <c r="G568" s="19" t="s">
        <v>5955</v>
      </c>
      <c r="H568" s="19" t="s">
        <v>5956</v>
      </c>
      <c r="I568" s="19" t="s">
        <v>1230</v>
      </c>
      <c r="J568" s="19"/>
      <c r="K568" s="19" t="s">
        <v>391</v>
      </c>
      <c r="L568" s="19" t="s">
        <v>2063</v>
      </c>
      <c r="M568" s="22" t="s">
        <v>820</v>
      </c>
      <c r="N568" s="22" t="s">
        <v>693</v>
      </c>
      <c r="O568" s="19"/>
      <c r="P568" s="19" t="s">
        <v>392</v>
      </c>
      <c r="Q568" s="19" t="s">
        <v>393</v>
      </c>
      <c r="R568" s="19" t="s">
        <v>370</v>
      </c>
      <c r="S568" s="19" t="s">
        <v>5957</v>
      </c>
      <c r="T568" s="19" t="s">
        <v>529</v>
      </c>
      <c r="U568" s="19" t="s">
        <v>5958</v>
      </c>
      <c r="V568" s="19" t="s">
        <v>760</v>
      </c>
      <c r="W568" s="19"/>
      <c r="X568" s="19"/>
      <c r="Y568" s="19" t="s">
        <v>5959</v>
      </c>
      <c r="Z568" s="19" t="s">
        <v>5960</v>
      </c>
      <c r="AA568" s="19" t="s">
        <v>375</v>
      </c>
      <c r="AB568" s="19" t="s">
        <v>5961</v>
      </c>
      <c r="AC568" s="19" t="s">
        <v>5962</v>
      </c>
      <c r="AD568" s="19" t="s">
        <v>5963</v>
      </c>
      <c r="AE568" s="19" t="s">
        <v>14</v>
      </c>
      <c r="AF568" s="19" t="s">
        <v>821</v>
      </c>
      <c r="AG568" s="19" t="s">
        <v>821</v>
      </c>
      <c r="AX568" s="19" t="str">
        <f t="shared" si="8"/>
        <v>2018-09-04</v>
      </c>
    </row>
    <row r="569" spans="1:50" ht="15">
      <c r="A569" s="19" t="s">
        <v>5964</v>
      </c>
      <c r="B569" s="21" t="s">
        <v>5965</v>
      </c>
      <c r="C569" s="21" t="s">
        <v>359</v>
      </c>
      <c r="D569" s="19" t="s">
        <v>360</v>
      </c>
      <c r="E569" s="19" t="s">
        <v>361</v>
      </c>
      <c r="F569" s="19" t="s">
        <v>530</v>
      </c>
      <c r="G569" s="19" t="s">
        <v>1187</v>
      </c>
      <c r="H569" s="19" t="s">
        <v>1188</v>
      </c>
      <c r="I569" s="19" t="s">
        <v>2575</v>
      </c>
      <c r="J569" s="19"/>
      <c r="K569" s="19" t="s">
        <v>391</v>
      </c>
      <c r="L569" s="19" t="s">
        <v>5966</v>
      </c>
      <c r="M569" s="22" t="s">
        <v>26</v>
      </c>
      <c r="N569" s="22" t="s">
        <v>556</v>
      </c>
      <c r="O569" s="19" t="s">
        <v>5967</v>
      </c>
      <c r="P569" s="19" t="s">
        <v>392</v>
      </c>
      <c r="Q569" s="19" t="s">
        <v>393</v>
      </c>
      <c r="R569" s="19" t="s">
        <v>571</v>
      </c>
      <c r="S569" s="19" t="s">
        <v>5968</v>
      </c>
      <c r="T569" s="19" t="s">
        <v>361</v>
      </c>
      <c r="U569" s="19" t="s">
        <v>1191</v>
      </c>
      <c r="V569" s="19" t="s">
        <v>1086</v>
      </c>
      <c r="W569" s="19"/>
      <c r="X569" s="19"/>
      <c r="Y569" s="19"/>
      <c r="Z569" s="19" t="s">
        <v>5969</v>
      </c>
      <c r="AA569" s="19" t="s">
        <v>375</v>
      </c>
      <c r="AB569" s="19" t="s">
        <v>5970</v>
      </c>
      <c r="AC569" s="19" t="s">
        <v>1195</v>
      </c>
      <c r="AD569" s="19" t="s">
        <v>5971</v>
      </c>
      <c r="AE569" s="19" t="s">
        <v>26</v>
      </c>
      <c r="AF569" s="19" t="s">
        <v>556</v>
      </c>
      <c r="AG569" s="19" t="s">
        <v>556</v>
      </c>
      <c r="AX569" s="19" t="str">
        <f t="shared" si="8"/>
        <v>2018-09-04</v>
      </c>
    </row>
    <row r="570" spans="1:50" ht="15">
      <c r="A570" s="19" t="s">
        <v>5972</v>
      </c>
      <c r="B570" s="21" t="s">
        <v>5973</v>
      </c>
      <c r="C570" s="21" t="s">
        <v>497</v>
      </c>
      <c r="D570" s="19" t="s">
        <v>386</v>
      </c>
      <c r="E570" s="19" t="s">
        <v>361</v>
      </c>
      <c r="F570" s="19" t="s">
        <v>655</v>
      </c>
      <c r="G570" s="19" t="s">
        <v>5865</v>
      </c>
      <c r="H570" s="19" t="s">
        <v>5866</v>
      </c>
      <c r="I570" s="19" t="s">
        <v>997</v>
      </c>
      <c r="J570" s="19"/>
      <c r="K570" s="19" t="s">
        <v>391</v>
      </c>
      <c r="L570" s="19" t="s">
        <v>783</v>
      </c>
      <c r="M570" s="22" t="s">
        <v>26</v>
      </c>
      <c r="N570" s="22" t="s">
        <v>556</v>
      </c>
      <c r="O570" s="19"/>
      <c r="P570" s="19" t="s">
        <v>392</v>
      </c>
      <c r="Q570" s="19" t="s">
        <v>393</v>
      </c>
      <c r="R570" s="19" t="s">
        <v>571</v>
      </c>
      <c r="S570" s="19" t="s">
        <v>5974</v>
      </c>
      <c r="T570" s="19" t="s">
        <v>361</v>
      </c>
      <c r="U570" s="19" t="s">
        <v>5868</v>
      </c>
      <c r="V570" s="19" t="s">
        <v>760</v>
      </c>
      <c r="W570" s="19"/>
      <c r="X570" s="19"/>
      <c r="Y570" s="19"/>
      <c r="Z570" s="19" t="s">
        <v>5975</v>
      </c>
      <c r="AA570" s="19" t="s">
        <v>375</v>
      </c>
      <c r="AB570" s="19" t="s">
        <v>5976</v>
      </c>
      <c r="AC570" s="19" t="s">
        <v>5871</v>
      </c>
      <c r="AD570" s="19" t="s">
        <v>5977</v>
      </c>
      <c r="AE570" s="19" t="s">
        <v>26</v>
      </c>
      <c r="AF570" s="19" t="s">
        <v>556</v>
      </c>
      <c r="AG570" s="19" t="s">
        <v>556</v>
      </c>
      <c r="AX570" s="19" t="str">
        <f t="shared" si="8"/>
        <v>2018-09-04</v>
      </c>
    </row>
    <row r="571" spans="1:50" ht="15">
      <c r="A571" s="19" t="s">
        <v>5978</v>
      </c>
      <c r="B571" s="21" t="s">
        <v>5979</v>
      </c>
      <c r="C571" s="21" t="s">
        <v>497</v>
      </c>
      <c r="D571" s="19" t="s">
        <v>386</v>
      </c>
      <c r="E571" s="19" t="s">
        <v>361</v>
      </c>
      <c r="F571" s="19" t="s">
        <v>655</v>
      </c>
      <c r="G571" s="19" t="s">
        <v>732</v>
      </c>
      <c r="H571" s="19" t="s">
        <v>733</v>
      </c>
      <c r="I571" s="19" t="s">
        <v>427</v>
      </c>
      <c r="J571" s="19"/>
      <c r="K571" s="19" t="s">
        <v>391</v>
      </c>
      <c r="L571" s="19" t="s">
        <v>1111</v>
      </c>
      <c r="M571" s="22" t="s">
        <v>874</v>
      </c>
      <c r="N571" s="22" t="s">
        <v>1202</v>
      </c>
      <c r="O571" s="19" t="s">
        <v>735</v>
      </c>
      <c r="P571" s="19" t="s">
        <v>392</v>
      </c>
      <c r="Q571" s="19" t="s">
        <v>427</v>
      </c>
      <c r="R571" s="19" t="s">
        <v>571</v>
      </c>
      <c r="S571" s="19" t="s">
        <v>5980</v>
      </c>
      <c r="T571" s="19" t="s">
        <v>361</v>
      </c>
      <c r="U571" s="19" t="s">
        <v>738</v>
      </c>
      <c r="V571" s="19" t="s">
        <v>396</v>
      </c>
      <c r="W571" s="19"/>
      <c r="X571" s="19"/>
      <c r="Y571" s="19"/>
      <c r="Z571" s="19" t="s">
        <v>5981</v>
      </c>
      <c r="AA571" s="19" t="s">
        <v>375</v>
      </c>
      <c r="AB571" s="19" t="s">
        <v>5982</v>
      </c>
      <c r="AC571" s="19" t="s">
        <v>3738</v>
      </c>
      <c r="AD571" s="19" t="s">
        <v>5983</v>
      </c>
      <c r="AE571" s="19" t="s">
        <v>13</v>
      </c>
      <c r="AF571" s="19" t="s">
        <v>794</v>
      </c>
      <c r="AG571" s="19" t="s">
        <v>802</v>
      </c>
      <c r="AX571" s="19" t="str">
        <f t="shared" si="8"/>
        <v>2018-09-04</v>
      </c>
    </row>
    <row r="572" spans="1:50" ht="15">
      <c r="A572" s="19" t="s">
        <v>5984</v>
      </c>
      <c r="B572" s="21" t="s">
        <v>5985</v>
      </c>
      <c r="C572" s="21" t="s">
        <v>1750</v>
      </c>
      <c r="D572" s="19" t="s">
        <v>1751</v>
      </c>
      <c r="E572" s="19" t="s">
        <v>361</v>
      </c>
      <c r="F572" s="19" t="s">
        <v>584</v>
      </c>
      <c r="G572" s="19" t="s">
        <v>5986</v>
      </c>
      <c r="H572" s="19" t="s">
        <v>5987</v>
      </c>
      <c r="I572" s="19"/>
      <c r="J572" s="19" t="s">
        <v>365</v>
      </c>
      <c r="K572" s="19" t="s">
        <v>601</v>
      </c>
      <c r="L572" s="19" t="s">
        <v>1917</v>
      </c>
      <c r="M572" s="22" t="s">
        <v>26</v>
      </c>
      <c r="N572" s="22" t="s">
        <v>556</v>
      </c>
      <c r="O572" s="19"/>
      <c r="P572" s="19"/>
      <c r="Q572" s="19" t="s">
        <v>393</v>
      </c>
      <c r="R572" s="19" t="s">
        <v>571</v>
      </c>
      <c r="S572" s="19"/>
      <c r="T572" s="19"/>
      <c r="U572" s="19" t="s">
        <v>5988</v>
      </c>
      <c r="V572" s="19" t="s">
        <v>760</v>
      </c>
      <c r="W572" s="19"/>
      <c r="X572" s="19"/>
      <c r="Y572" s="19"/>
      <c r="Z572" s="19" t="s">
        <v>5989</v>
      </c>
      <c r="AA572" s="19" t="s">
        <v>375</v>
      </c>
      <c r="AB572" s="19" t="s">
        <v>5990</v>
      </c>
      <c r="AC572" s="19" t="s">
        <v>5991</v>
      </c>
      <c r="AD572" s="19" t="s">
        <v>5992</v>
      </c>
      <c r="AE572" s="19" t="s">
        <v>26</v>
      </c>
      <c r="AF572" s="19" t="s">
        <v>556</v>
      </c>
      <c r="AG572" s="19" t="s">
        <v>556</v>
      </c>
      <c r="AX572" s="19" t="str">
        <f t="shared" si="8"/>
        <v>2018-09-04</v>
      </c>
    </row>
    <row r="573" spans="1:50" ht="15">
      <c r="A573" s="19" t="s">
        <v>5993</v>
      </c>
      <c r="B573" s="21" t="s">
        <v>5994</v>
      </c>
      <c r="C573" s="21" t="s">
        <v>359</v>
      </c>
      <c r="D573" s="19" t="s">
        <v>360</v>
      </c>
      <c r="E573" s="19" t="s">
        <v>361</v>
      </c>
      <c r="F573" s="19" t="s">
        <v>870</v>
      </c>
      <c r="G573" s="19" t="s">
        <v>4222</v>
      </c>
      <c r="H573" s="19" t="s">
        <v>4223</v>
      </c>
      <c r="I573" s="19" t="s">
        <v>997</v>
      </c>
      <c r="J573" s="19"/>
      <c r="K573" s="19" t="s">
        <v>391</v>
      </c>
      <c r="L573" s="19" t="s">
        <v>1092</v>
      </c>
      <c r="M573" s="22" t="s">
        <v>26</v>
      </c>
      <c r="N573" s="22" t="s">
        <v>556</v>
      </c>
      <c r="O573" s="19"/>
      <c r="P573" s="19" t="s">
        <v>392</v>
      </c>
      <c r="Q573" s="19" t="s">
        <v>393</v>
      </c>
      <c r="R573" s="19" t="s">
        <v>370</v>
      </c>
      <c r="S573" s="19" t="s">
        <v>5995</v>
      </c>
      <c r="T573" s="19" t="s">
        <v>361</v>
      </c>
      <c r="U573" s="19" t="s">
        <v>4226</v>
      </c>
      <c r="V573" s="19" t="s">
        <v>396</v>
      </c>
      <c r="W573" s="19"/>
      <c r="X573" s="19"/>
      <c r="Y573" s="19"/>
      <c r="Z573" s="19" t="s">
        <v>5996</v>
      </c>
      <c r="AA573" s="19" t="s">
        <v>375</v>
      </c>
      <c r="AB573" s="19" t="s">
        <v>5997</v>
      </c>
      <c r="AC573" s="19" t="s">
        <v>4229</v>
      </c>
      <c r="AD573" s="19" t="s">
        <v>5998</v>
      </c>
      <c r="AE573" s="19" t="s">
        <v>26</v>
      </c>
      <c r="AF573" s="19" t="s">
        <v>556</v>
      </c>
      <c r="AG573" s="19" t="s">
        <v>556</v>
      </c>
      <c r="AX573" s="19" t="str">
        <f t="shared" si="8"/>
        <v>2018-09-04</v>
      </c>
    </row>
    <row r="574" spans="1:50" ht="15">
      <c r="A574" s="19" t="s">
        <v>5999</v>
      </c>
      <c r="B574" s="21" t="s">
        <v>6000</v>
      </c>
      <c r="C574" s="21" t="s">
        <v>1750</v>
      </c>
      <c r="D574" s="19" t="s">
        <v>1751</v>
      </c>
      <c r="E574" s="19" t="s">
        <v>361</v>
      </c>
      <c r="F574" s="19" t="s">
        <v>552</v>
      </c>
      <c r="G574" s="19" t="s">
        <v>1883</v>
      </c>
      <c r="H574" s="19" t="s">
        <v>1884</v>
      </c>
      <c r="I574" s="19"/>
      <c r="J574" s="19" t="s">
        <v>365</v>
      </c>
      <c r="K574" s="19" t="s">
        <v>601</v>
      </c>
      <c r="L574" s="19" t="s">
        <v>556</v>
      </c>
      <c r="M574" s="22" t="s">
        <v>26</v>
      </c>
      <c r="N574" s="22" t="s">
        <v>556</v>
      </c>
      <c r="O574" s="19"/>
      <c r="P574" s="19"/>
      <c r="Q574" s="19" t="s">
        <v>447</v>
      </c>
      <c r="R574" s="19" t="s">
        <v>370</v>
      </c>
      <c r="S574" s="19"/>
      <c r="T574" s="19"/>
      <c r="U574" s="19" t="s">
        <v>1887</v>
      </c>
      <c r="V574" s="19" t="s">
        <v>396</v>
      </c>
      <c r="W574" s="19"/>
      <c r="X574" s="19"/>
      <c r="Y574" s="19" t="s">
        <v>3146</v>
      </c>
      <c r="Z574" s="19" t="s">
        <v>6001</v>
      </c>
      <c r="AA574" s="19" t="s">
        <v>375</v>
      </c>
      <c r="AB574" s="19" t="s">
        <v>6002</v>
      </c>
      <c r="AC574" s="19" t="s">
        <v>3149</v>
      </c>
      <c r="AD574" s="19" t="s">
        <v>6002</v>
      </c>
      <c r="AE574" s="19" t="s">
        <v>26</v>
      </c>
      <c r="AF574" s="19" t="s">
        <v>556</v>
      </c>
      <c r="AG574" s="19" t="s">
        <v>556</v>
      </c>
      <c r="AX574" s="19" t="str">
        <f t="shared" si="8"/>
        <v>2018-09-04</v>
      </c>
    </row>
    <row r="575" spans="1:50" ht="15">
      <c r="A575" s="19" t="s">
        <v>6003</v>
      </c>
      <c r="B575" s="21" t="s">
        <v>6004</v>
      </c>
      <c r="C575" s="21" t="s">
        <v>437</v>
      </c>
      <c r="D575" s="19" t="s">
        <v>360</v>
      </c>
      <c r="E575" s="19" t="s">
        <v>361</v>
      </c>
      <c r="F575" s="19" t="s">
        <v>2530</v>
      </c>
      <c r="G575" s="19" t="s">
        <v>6005</v>
      </c>
      <c r="H575" s="19" t="s">
        <v>6006</v>
      </c>
      <c r="I575" s="19" t="s">
        <v>427</v>
      </c>
      <c r="J575" s="19"/>
      <c r="K575" s="19" t="s">
        <v>391</v>
      </c>
      <c r="L575" s="19" t="s">
        <v>6007</v>
      </c>
      <c r="M575" s="22" t="s">
        <v>26</v>
      </c>
      <c r="N575" s="22" t="s">
        <v>556</v>
      </c>
      <c r="O575" s="19"/>
      <c r="P575" s="19" t="s">
        <v>392</v>
      </c>
      <c r="Q575" s="19" t="s">
        <v>4369</v>
      </c>
      <c r="R575" s="19" t="s">
        <v>571</v>
      </c>
      <c r="S575" s="19" t="s">
        <v>6008</v>
      </c>
      <c r="T575" s="19" t="s">
        <v>361</v>
      </c>
      <c r="U575" s="19" t="s">
        <v>6009</v>
      </c>
      <c r="V575" s="19" t="s">
        <v>396</v>
      </c>
      <c r="W575" s="19"/>
      <c r="X575" s="19"/>
      <c r="Y575" s="19"/>
      <c r="Z575" s="19" t="s">
        <v>6010</v>
      </c>
      <c r="AA575" s="19" t="s">
        <v>375</v>
      </c>
      <c r="AB575" s="19" t="s">
        <v>6011</v>
      </c>
      <c r="AC575" s="19" t="s">
        <v>6012</v>
      </c>
      <c r="AD575" s="19" t="s">
        <v>6013</v>
      </c>
      <c r="AE575" s="19" t="s">
        <v>26</v>
      </c>
      <c r="AF575" s="19" t="s">
        <v>556</v>
      </c>
      <c r="AG575" s="19" t="s">
        <v>556</v>
      </c>
      <c r="AX575" s="19" t="str">
        <f t="shared" si="8"/>
        <v>2018-09-04</v>
      </c>
    </row>
    <row r="576" spans="1:50" ht="15">
      <c r="A576" s="19" t="s">
        <v>6014</v>
      </c>
      <c r="B576" s="21" t="s">
        <v>6015</v>
      </c>
      <c r="C576" s="21" t="s">
        <v>583</v>
      </c>
      <c r="D576" s="19" t="s">
        <v>360</v>
      </c>
      <c r="E576" s="19" t="s">
        <v>361</v>
      </c>
      <c r="F576" s="19" t="s">
        <v>387</v>
      </c>
      <c r="G576" s="19" t="s">
        <v>6016</v>
      </c>
      <c r="H576" s="19" t="s">
        <v>6017</v>
      </c>
      <c r="I576" s="19" t="s">
        <v>997</v>
      </c>
      <c r="J576" s="19"/>
      <c r="K576" s="19" t="s">
        <v>391</v>
      </c>
      <c r="L576" s="19" t="s">
        <v>6018</v>
      </c>
      <c r="M576" s="22" t="s">
        <v>536</v>
      </c>
      <c r="N576" s="22" t="s">
        <v>1850</v>
      </c>
      <c r="O576" s="19"/>
      <c r="P576" s="19" t="s">
        <v>392</v>
      </c>
      <c r="Q576" s="19" t="s">
        <v>393</v>
      </c>
      <c r="R576" s="19" t="s">
        <v>571</v>
      </c>
      <c r="S576" s="19" t="s">
        <v>6019</v>
      </c>
      <c r="T576" s="19" t="s">
        <v>361</v>
      </c>
      <c r="U576" s="19" t="s">
        <v>6020</v>
      </c>
      <c r="V576" s="19" t="s">
        <v>396</v>
      </c>
      <c r="W576" s="19"/>
      <c r="X576" s="19"/>
      <c r="Y576" s="19"/>
      <c r="Z576" s="19" t="s">
        <v>6021</v>
      </c>
      <c r="AA576" s="19" t="s">
        <v>375</v>
      </c>
      <c r="AB576" s="19" t="s">
        <v>6022</v>
      </c>
      <c r="AC576" s="19" t="s">
        <v>6023</v>
      </c>
      <c r="AD576" s="19" t="s">
        <v>6024</v>
      </c>
      <c r="AE576" s="19" t="s">
        <v>18</v>
      </c>
      <c r="AF576" s="19" t="s">
        <v>1858</v>
      </c>
      <c r="AG576" s="19" t="s">
        <v>6025</v>
      </c>
      <c r="AX576" s="19" t="str">
        <f t="shared" si="8"/>
        <v>2018-09-04</v>
      </c>
    </row>
    <row r="577" spans="1:50" ht="15">
      <c r="A577" s="19" t="s">
        <v>6026</v>
      </c>
      <c r="B577" s="21" t="s">
        <v>6027</v>
      </c>
      <c r="C577" s="21" t="s">
        <v>842</v>
      </c>
      <c r="D577" s="19" t="s">
        <v>386</v>
      </c>
      <c r="E577" s="19" t="s">
        <v>529</v>
      </c>
      <c r="F577" s="19" t="s">
        <v>1939</v>
      </c>
      <c r="G577" s="19" t="s">
        <v>6028</v>
      </c>
      <c r="H577" s="19" t="s">
        <v>1941</v>
      </c>
      <c r="I577" s="19" t="s">
        <v>1230</v>
      </c>
      <c r="J577" s="19"/>
      <c r="K577" s="19" t="s">
        <v>391</v>
      </c>
      <c r="L577" s="19" t="s">
        <v>6029</v>
      </c>
      <c r="M577" s="22" t="s">
        <v>24</v>
      </c>
      <c r="N577" s="22" t="s">
        <v>1426</v>
      </c>
      <c r="O577" s="19" t="s">
        <v>6030</v>
      </c>
      <c r="P577" s="19" t="s">
        <v>392</v>
      </c>
      <c r="Q577" s="19" t="s">
        <v>427</v>
      </c>
      <c r="R577" s="19" t="s">
        <v>571</v>
      </c>
      <c r="S577" s="19" t="s">
        <v>6031</v>
      </c>
      <c r="T577" s="19" t="s">
        <v>529</v>
      </c>
      <c r="U577" s="19" t="s">
        <v>6032</v>
      </c>
      <c r="V577" s="19" t="s">
        <v>760</v>
      </c>
      <c r="W577" s="19"/>
      <c r="X577" s="19"/>
      <c r="Y577" s="19"/>
      <c r="Z577" s="19" t="s">
        <v>6033</v>
      </c>
      <c r="AA577" s="19" t="s">
        <v>375</v>
      </c>
      <c r="AB577" s="19" t="s">
        <v>6034</v>
      </c>
      <c r="AC577" s="19" t="s">
        <v>6035</v>
      </c>
      <c r="AD577" s="19" t="s">
        <v>6036</v>
      </c>
      <c r="AE577" s="19" t="s">
        <v>10</v>
      </c>
      <c r="AF577" s="19" t="s">
        <v>6037</v>
      </c>
      <c r="AG577" s="19" t="s">
        <v>6038</v>
      </c>
      <c r="AX577" s="19" t="str">
        <f t="shared" si="8"/>
        <v>2018-09-04</v>
      </c>
    </row>
    <row r="578" spans="1:50" ht="15">
      <c r="A578" s="19" t="s">
        <v>6039</v>
      </c>
      <c r="B578" s="21" t="s">
        <v>6040</v>
      </c>
      <c r="C578" s="21" t="s">
        <v>1750</v>
      </c>
      <c r="D578" s="19" t="s">
        <v>1751</v>
      </c>
      <c r="E578" s="19" t="s">
        <v>361</v>
      </c>
      <c r="F578" s="19" t="s">
        <v>552</v>
      </c>
      <c r="G578" s="19" t="s">
        <v>1883</v>
      </c>
      <c r="H578" s="19" t="s">
        <v>1884</v>
      </c>
      <c r="I578" s="19"/>
      <c r="J578" s="19" t="s">
        <v>365</v>
      </c>
      <c r="K578" s="19" t="s">
        <v>601</v>
      </c>
      <c r="L578" s="19" t="s">
        <v>6041</v>
      </c>
      <c r="M578" s="22" t="s">
        <v>4</v>
      </c>
      <c r="N578" s="22" t="s">
        <v>670</v>
      </c>
      <c r="O578" s="19" t="s">
        <v>3433</v>
      </c>
      <c r="P578" s="19"/>
      <c r="Q578" s="19" t="s">
        <v>1041</v>
      </c>
      <c r="R578" s="19" t="s">
        <v>370</v>
      </c>
      <c r="S578" s="19"/>
      <c r="T578" s="19"/>
      <c r="U578" s="19" t="s">
        <v>1887</v>
      </c>
      <c r="V578" s="19" t="s">
        <v>1086</v>
      </c>
      <c r="W578" s="19"/>
      <c r="X578" s="19"/>
      <c r="Y578" s="19" t="s">
        <v>3146</v>
      </c>
      <c r="Z578" s="19" t="s">
        <v>6042</v>
      </c>
      <c r="AA578" s="19" t="s">
        <v>375</v>
      </c>
      <c r="AB578" s="19" t="s">
        <v>6043</v>
      </c>
      <c r="AC578" s="19" t="s">
        <v>3149</v>
      </c>
      <c r="AD578" s="19" t="s">
        <v>6043</v>
      </c>
      <c r="AE578" s="19" t="s">
        <v>20</v>
      </c>
      <c r="AF578" s="19" t="s">
        <v>3150</v>
      </c>
      <c r="AG578" s="19" t="s">
        <v>3150</v>
      </c>
      <c r="AX578" s="19" t="str">
        <f t="shared" si="8"/>
        <v>2018-09-04</v>
      </c>
    </row>
    <row r="579" spans="1:50" ht="15">
      <c r="A579" s="19" t="s">
        <v>6044</v>
      </c>
      <c r="B579" s="21" t="s">
        <v>6045</v>
      </c>
      <c r="C579" s="21" t="s">
        <v>583</v>
      </c>
      <c r="D579" s="19" t="s">
        <v>360</v>
      </c>
      <c r="E579" s="19" t="s">
        <v>361</v>
      </c>
      <c r="F579" s="19" t="s">
        <v>1022</v>
      </c>
      <c r="G579" s="19" t="s">
        <v>3272</v>
      </c>
      <c r="H579" s="19" t="s">
        <v>3273</v>
      </c>
      <c r="I579" s="19" t="s">
        <v>997</v>
      </c>
      <c r="J579" s="19"/>
      <c r="K579" s="19" t="s">
        <v>391</v>
      </c>
      <c r="L579" s="19" t="s">
        <v>2975</v>
      </c>
      <c r="M579" s="22" t="s">
        <v>568</v>
      </c>
      <c r="N579" s="22" t="s">
        <v>2200</v>
      </c>
      <c r="O579" s="19"/>
      <c r="P579" s="19" t="s">
        <v>392</v>
      </c>
      <c r="Q579" s="19" t="s">
        <v>393</v>
      </c>
      <c r="R579" s="19" t="s">
        <v>571</v>
      </c>
      <c r="S579" s="19" t="s">
        <v>6046</v>
      </c>
      <c r="T579" s="19" t="s">
        <v>361</v>
      </c>
      <c r="U579" s="19" t="s">
        <v>3275</v>
      </c>
      <c r="V579" s="19" t="s">
        <v>396</v>
      </c>
      <c r="W579" s="19"/>
      <c r="X579" s="19"/>
      <c r="Y579" s="19" t="s">
        <v>6047</v>
      </c>
      <c r="Z579" s="19" t="s">
        <v>6048</v>
      </c>
      <c r="AA579" s="19" t="s">
        <v>375</v>
      </c>
      <c r="AB579" s="19" t="s">
        <v>6049</v>
      </c>
      <c r="AC579" s="19" t="s">
        <v>3278</v>
      </c>
      <c r="AD579" s="19" t="s">
        <v>6050</v>
      </c>
      <c r="AE579" s="19" t="s">
        <v>9</v>
      </c>
      <c r="AF579" s="19" t="s">
        <v>578</v>
      </c>
      <c r="AG579" s="19" t="s">
        <v>579</v>
      </c>
      <c r="AX579" s="19" t="str">
        <f t="shared" ref="AX579:AX588" si="9">TEXT(AD579,"YYYY-MM-DD")</f>
        <v>2018-09-04</v>
      </c>
    </row>
    <row r="580" spans="1:50" ht="15">
      <c r="A580" s="19" t="s">
        <v>6051</v>
      </c>
      <c r="B580" s="21" t="s">
        <v>6052</v>
      </c>
      <c r="C580" s="21" t="s">
        <v>612</v>
      </c>
      <c r="D580" s="19" t="s">
        <v>386</v>
      </c>
      <c r="E580" s="19" t="s">
        <v>361</v>
      </c>
      <c r="F580" s="19" t="s">
        <v>1098</v>
      </c>
      <c r="G580" s="19" t="s">
        <v>1099</v>
      </c>
      <c r="H580" s="19" t="s">
        <v>1100</v>
      </c>
      <c r="I580" s="19"/>
      <c r="J580" s="19" t="s">
        <v>365</v>
      </c>
      <c r="K580" s="19" t="s">
        <v>601</v>
      </c>
      <c r="L580" s="19" t="s">
        <v>603</v>
      </c>
      <c r="M580" s="22" t="s">
        <v>603</v>
      </c>
      <c r="N580" s="22" t="s">
        <v>603</v>
      </c>
      <c r="O580" s="19"/>
      <c r="P580" s="19"/>
      <c r="Q580" s="19" t="s">
        <v>427</v>
      </c>
      <c r="R580" s="19" t="s">
        <v>448</v>
      </c>
      <c r="S580" s="19"/>
      <c r="T580" s="19"/>
      <c r="U580" s="19" t="s">
        <v>1102</v>
      </c>
      <c r="V580" s="19" t="s">
        <v>760</v>
      </c>
      <c r="W580" s="19"/>
      <c r="X580" s="19"/>
      <c r="Y580" s="19" t="s">
        <v>5489</v>
      </c>
      <c r="Z580" s="19" t="s">
        <v>6053</v>
      </c>
      <c r="AA580" s="19" t="s">
        <v>375</v>
      </c>
      <c r="AB580" s="19" t="s">
        <v>6054</v>
      </c>
      <c r="AC580" s="19" t="s">
        <v>2502</v>
      </c>
      <c r="AD580" s="19" t="s">
        <v>6055</v>
      </c>
      <c r="AE580" s="19" t="s">
        <v>20</v>
      </c>
      <c r="AF580" s="19" t="s">
        <v>603</v>
      </c>
      <c r="AG580" s="19" t="s">
        <v>603</v>
      </c>
      <c r="AX580" s="19" t="str">
        <f t="shared" si="9"/>
        <v>2018-09-04</v>
      </c>
    </row>
    <row r="581" spans="1:50" ht="15">
      <c r="A581" s="19" t="s">
        <v>6056</v>
      </c>
      <c r="B581" s="21" t="s">
        <v>6057</v>
      </c>
      <c r="C581" s="21" t="s">
        <v>497</v>
      </c>
      <c r="D581" s="19" t="s">
        <v>386</v>
      </c>
      <c r="E581" s="19" t="s">
        <v>361</v>
      </c>
      <c r="F581" s="19" t="s">
        <v>850</v>
      </c>
      <c r="G581" s="19" t="s">
        <v>6058</v>
      </c>
      <c r="H581" s="19" t="s">
        <v>6059</v>
      </c>
      <c r="I581" s="19" t="s">
        <v>997</v>
      </c>
      <c r="J581" s="19"/>
      <c r="K581" s="19" t="s">
        <v>391</v>
      </c>
      <c r="L581" s="19" t="s">
        <v>6060</v>
      </c>
      <c r="M581" s="22" t="s">
        <v>17</v>
      </c>
      <c r="N581" s="22" t="s">
        <v>1914</v>
      </c>
      <c r="O581" s="19" t="s">
        <v>6061</v>
      </c>
      <c r="P581" s="19" t="s">
        <v>392</v>
      </c>
      <c r="Q581" s="19" t="s">
        <v>427</v>
      </c>
      <c r="R581" s="19" t="s">
        <v>571</v>
      </c>
      <c r="S581" s="19" t="s">
        <v>6062</v>
      </c>
      <c r="T581" s="19" t="s">
        <v>361</v>
      </c>
      <c r="U581" s="19" t="s">
        <v>6063</v>
      </c>
      <c r="V581" s="19" t="s">
        <v>760</v>
      </c>
      <c r="W581" s="19"/>
      <c r="X581" s="19"/>
      <c r="Y581" s="19"/>
      <c r="Z581" s="19" t="s">
        <v>6064</v>
      </c>
      <c r="AA581" s="19" t="s">
        <v>375</v>
      </c>
      <c r="AB581" s="19" t="s">
        <v>6065</v>
      </c>
      <c r="AC581" s="19" t="s">
        <v>6066</v>
      </c>
      <c r="AD581" s="19" t="s">
        <v>6067</v>
      </c>
      <c r="AE581" s="19" t="s">
        <v>17</v>
      </c>
      <c r="AF581" s="19" t="s">
        <v>1914</v>
      </c>
      <c r="AG581" s="19" t="s">
        <v>1914</v>
      </c>
      <c r="AX581" s="19" t="str">
        <f t="shared" si="9"/>
        <v>2018-09-04</v>
      </c>
    </row>
    <row r="582" spans="1:50" ht="15">
      <c r="A582" s="19" t="s">
        <v>6068</v>
      </c>
      <c r="B582" s="21" t="s">
        <v>6069</v>
      </c>
      <c r="C582" s="21" t="s">
        <v>359</v>
      </c>
      <c r="D582" s="19" t="s">
        <v>360</v>
      </c>
      <c r="E582" s="19" t="s">
        <v>361</v>
      </c>
      <c r="F582" s="19" t="s">
        <v>404</v>
      </c>
      <c r="G582" s="19" t="s">
        <v>2340</v>
      </c>
      <c r="H582" s="19" t="s">
        <v>2341</v>
      </c>
      <c r="I582" s="19" t="s">
        <v>461</v>
      </c>
      <c r="J582" s="19"/>
      <c r="K582" s="19" t="s">
        <v>391</v>
      </c>
      <c r="L582" s="19" t="s">
        <v>390</v>
      </c>
      <c r="M582" s="22" t="s">
        <v>12</v>
      </c>
      <c r="N582" s="22" t="s">
        <v>390</v>
      </c>
      <c r="O582" s="19" t="s">
        <v>6070</v>
      </c>
      <c r="P582" s="19" t="s">
        <v>392</v>
      </c>
      <c r="Q582" s="19" t="s">
        <v>6071</v>
      </c>
      <c r="R582" s="19" t="s">
        <v>370</v>
      </c>
      <c r="S582" s="19" t="s">
        <v>6072</v>
      </c>
      <c r="T582" s="19" t="s">
        <v>361</v>
      </c>
      <c r="U582" s="19" t="s">
        <v>2344</v>
      </c>
      <c r="V582" s="19" t="s">
        <v>396</v>
      </c>
      <c r="W582" s="19"/>
      <c r="X582" s="19"/>
      <c r="Y582" s="19" t="s">
        <v>6073</v>
      </c>
      <c r="Z582" s="19" t="s">
        <v>6074</v>
      </c>
      <c r="AA582" s="19" t="s">
        <v>375</v>
      </c>
      <c r="AB582" s="19" t="s">
        <v>6075</v>
      </c>
      <c r="AC582" s="19" t="s">
        <v>2348</v>
      </c>
      <c r="AD582" s="19" t="s">
        <v>6076</v>
      </c>
      <c r="AE582" s="19" t="s">
        <v>12</v>
      </c>
      <c r="AF582" s="19" t="s">
        <v>401</v>
      </c>
      <c r="AG582" s="19" t="s">
        <v>401</v>
      </c>
      <c r="AX582" s="19" t="str">
        <f t="shared" si="9"/>
        <v>2018-09-04</v>
      </c>
    </row>
    <row r="583" spans="1:50" ht="15">
      <c r="A583" s="19" t="s">
        <v>6077</v>
      </c>
      <c r="B583" s="21" t="s">
        <v>6078</v>
      </c>
      <c r="C583" s="21" t="s">
        <v>497</v>
      </c>
      <c r="D583" s="19" t="s">
        <v>386</v>
      </c>
      <c r="E583" s="19" t="s">
        <v>361</v>
      </c>
      <c r="F583" s="19" t="s">
        <v>655</v>
      </c>
      <c r="G583" s="19" t="s">
        <v>6079</v>
      </c>
      <c r="H583" s="19" t="s">
        <v>6080</v>
      </c>
      <c r="I583" s="19" t="s">
        <v>423</v>
      </c>
      <c r="J583" s="19"/>
      <c r="K583" s="19" t="s">
        <v>391</v>
      </c>
      <c r="L583" s="19" t="s">
        <v>6081</v>
      </c>
      <c r="M583" s="22" t="s">
        <v>1026</v>
      </c>
      <c r="N583" s="22" t="s">
        <v>2022</v>
      </c>
      <c r="O583" s="19"/>
      <c r="P583" s="19" t="s">
        <v>392</v>
      </c>
      <c r="Q583" s="19" t="s">
        <v>427</v>
      </c>
      <c r="R583" s="19" t="s">
        <v>571</v>
      </c>
      <c r="S583" s="19" t="s">
        <v>6082</v>
      </c>
      <c r="T583" s="19" t="s">
        <v>361</v>
      </c>
      <c r="U583" s="19" t="s">
        <v>6083</v>
      </c>
      <c r="V583" s="19" t="s">
        <v>2121</v>
      </c>
      <c r="W583" s="19"/>
      <c r="X583" s="19"/>
      <c r="Y583" s="19"/>
      <c r="Z583" s="19" t="s">
        <v>6084</v>
      </c>
      <c r="AA583" s="19" t="s">
        <v>375</v>
      </c>
      <c r="AB583" s="19" t="s">
        <v>6085</v>
      </c>
      <c r="AC583" s="19" t="s">
        <v>6086</v>
      </c>
      <c r="AD583" s="19" t="s">
        <v>6087</v>
      </c>
      <c r="AE583" s="19" t="s">
        <v>8</v>
      </c>
      <c r="AF583" s="19" t="s">
        <v>2022</v>
      </c>
      <c r="AG583" s="19" t="s">
        <v>6088</v>
      </c>
      <c r="AX583" s="19" t="str">
        <f t="shared" si="9"/>
        <v>2018-09-04</v>
      </c>
    </row>
    <row r="584" spans="1:50" ht="15">
      <c r="A584" s="19" t="s">
        <v>6089</v>
      </c>
      <c r="B584" s="21" t="s">
        <v>6090</v>
      </c>
      <c r="C584" s="21" t="s">
        <v>497</v>
      </c>
      <c r="D584" s="19" t="s">
        <v>386</v>
      </c>
      <c r="E584" s="19" t="s">
        <v>361</v>
      </c>
      <c r="F584" s="19" t="s">
        <v>655</v>
      </c>
      <c r="G584" s="19" t="s">
        <v>6091</v>
      </c>
      <c r="H584" s="19" t="s">
        <v>6092</v>
      </c>
      <c r="I584" s="19" t="s">
        <v>5089</v>
      </c>
      <c r="J584" s="19"/>
      <c r="K584" s="19" t="s">
        <v>424</v>
      </c>
      <c r="L584" s="19" t="s">
        <v>783</v>
      </c>
      <c r="M584" s="22" t="s">
        <v>26</v>
      </c>
      <c r="N584" s="22" t="s">
        <v>556</v>
      </c>
      <c r="O584" s="19"/>
      <c r="P584" s="19" t="s">
        <v>426</v>
      </c>
      <c r="Q584" s="19" t="s">
        <v>447</v>
      </c>
      <c r="R584" s="19" t="s">
        <v>370</v>
      </c>
      <c r="S584" s="19"/>
      <c r="T584" s="19"/>
      <c r="U584" s="19" t="s">
        <v>6093</v>
      </c>
      <c r="V584" s="19" t="s">
        <v>396</v>
      </c>
      <c r="W584" s="19"/>
      <c r="X584" s="19"/>
      <c r="Y584" s="19" t="s">
        <v>6094</v>
      </c>
      <c r="Z584" s="19" t="s">
        <v>6095</v>
      </c>
      <c r="AA584" s="19" t="s">
        <v>430</v>
      </c>
      <c r="AB584" s="19" t="s">
        <v>6096</v>
      </c>
      <c r="AC584" s="19" t="s">
        <v>6097</v>
      </c>
      <c r="AD584" s="19" t="s">
        <v>6098</v>
      </c>
      <c r="AE584" s="19" t="s">
        <v>26</v>
      </c>
      <c r="AF584" s="19" t="s">
        <v>556</v>
      </c>
      <c r="AG584" s="19" t="s">
        <v>556</v>
      </c>
      <c r="AX584" s="19" t="str">
        <f t="shared" si="9"/>
        <v>2018-09-04</v>
      </c>
    </row>
    <row r="585" spans="1:50" ht="15">
      <c r="A585" s="19" t="s">
        <v>6099</v>
      </c>
      <c r="B585" s="21" t="s">
        <v>6100</v>
      </c>
      <c r="C585" s="21" t="s">
        <v>612</v>
      </c>
      <c r="D585" s="19" t="s">
        <v>386</v>
      </c>
      <c r="E585" s="19" t="s">
        <v>361</v>
      </c>
      <c r="F585" s="19" t="s">
        <v>552</v>
      </c>
      <c r="G585" s="19" t="s">
        <v>1883</v>
      </c>
      <c r="H585" s="19" t="s">
        <v>1884</v>
      </c>
      <c r="I585" s="19"/>
      <c r="J585" s="19" t="s">
        <v>365</v>
      </c>
      <c r="K585" s="19" t="s">
        <v>601</v>
      </c>
      <c r="L585" s="19" t="s">
        <v>6041</v>
      </c>
      <c r="M585" s="22" t="s">
        <v>4</v>
      </c>
      <c r="N585" s="22" t="s">
        <v>670</v>
      </c>
      <c r="O585" s="19" t="s">
        <v>3433</v>
      </c>
      <c r="P585" s="19"/>
      <c r="Q585" s="19" t="s">
        <v>1041</v>
      </c>
      <c r="R585" s="19" t="s">
        <v>370</v>
      </c>
      <c r="S585" s="19"/>
      <c r="T585" s="19"/>
      <c r="U585" s="19" t="s">
        <v>1887</v>
      </c>
      <c r="V585" s="19" t="s">
        <v>1086</v>
      </c>
      <c r="W585" s="19"/>
      <c r="X585" s="19"/>
      <c r="Y585" s="19" t="s">
        <v>3146</v>
      </c>
      <c r="Z585" s="19" t="s">
        <v>6101</v>
      </c>
      <c r="AA585" s="19" t="s">
        <v>375</v>
      </c>
      <c r="AB585" s="19" t="s">
        <v>6102</v>
      </c>
      <c r="AC585" s="19" t="s">
        <v>3149</v>
      </c>
      <c r="AD585" s="19" t="s">
        <v>6102</v>
      </c>
      <c r="AE585" s="19" t="s">
        <v>20</v>
      </c>
      <c r="AF585" s="19" t="s">
        <v>3150</v>
      </c>
      <c r="AG585" s="19" t="s">
        <v>3150</v>
      </c>
      <c r="AX585" s="19" t="str">
        <f t="shared" si="9"/>
        <v>2018-09-04</v>
      </c>
    </row>
    <row r="586" spans="1:50" ht="15">
      <c r="A586" s="19" t="s">
        <v>6103</v>
      </c>
      <c r="B586" s="21" t="s">
        <v>6104</v>
      </c>
      <c r="C586" s="21" t="s">
        <v>497</v>
      </c>
      <c r="D586" s="19" t="s">
        <v>386</v>
      </c>
      <c r="E586" s="19" t="s">
        <v>361</v>
      </c>
      <c r="F586" s="19" t="s">
        <v>655</v>
      </c>
      <c r="G586" s="19" t="s">
        <v>732</v>
      </c>
      <c r="H586" s="19" t="s">
        <v>733</v>
      </c>
      <c r="I586" s="19" t="s">
        <v>461</v>
      </c>
      <c r="J586" s="19"/>
      <c r="K586" s="19" t="s">
        <v>424</v>
      </c>
      <c r="L586" s="19" t="s">
        <v>1369</v>
      </c>
      <c r="M586" s="22" t="s">
        <v>26</v>
      </c>
      <c r="N586" s="22" t="s">
        <v>556</v>
      </c>
      <c r="O586" s="19"/>
      <c r="P586" s="19" t="s">
        <v>426</v>
      </c>
      <c r="Q586" s="19" t="s">
        <v>5592</v>
      </c>
      <c r="R586" s="19" t="s">
        <v>571</v>
      </c>
      <c r="S586" s="19"/>
      <c r="T586" s="19"/>
      <c r="U586" s="19" t="s">
        <v>738</v>
      </c>
      <c r="V586" s="19" t="s">
        <v>396</v>
      </c>
      <c r="W586" s="19"/>
      <c r="X586" s="19"/>
      <c r="Y586" s="19"/>
      <c r="Z586" s="19" t="s">
        <v>6105</v>
      </c>
      <c r="AA586" s="19" t="s">
        <v>430</v>
      </c>
      <c r="AB586" s="19" t="s">
        <v>6106</v>
      </c>
      <c r="AC586" s="19" t="s">
        <v>3832</v>
      </c>
      <c r="AD586" s="19" t="s">
        <v>6107</v>
      </c>
      <c r="AE586" s="19" t="s">
        <v>26</v>
      </c>
      <c r="AF586" s="19" t="s">
        <v>556</v>
      </c>
      <c r="AG586" s="19" t="s">
        <v>556</v>
      </c>
      <c r="AX586" s="19" t="str">
        <f t="shared" si="9"/>
        <v>2018-09-04</v>
      </c>
    </row>
    <row r="587" spans="1:50" ht="15">
      <c r="A587" s="19" t="s">
        <v>6108</v>
      </c>
      <c r="B587" s="21" t="s">
        <v>6109</v>
      </c>
      <c r="C587" s="21" t="s">
        <v>597</v>
      </c>
      <c r="D587" s="19" t="s">
        <v>360</v>
      </c>
      <c r="E587" s="19" t="s">
        <v>361</v>
      </c>
      <c r="F587" s="19" t="s">
        <v>552</v>
      </c>
      <c r="G587" s="19" t="s">
        <v>1883</v>
      </c>
      <c r="H587" s="19" t="s">
        <v>1884</v>
      </c>
      <c r="I587" s="19"/>
      <c r="J587" s="19" t="s">
        <v>365</v>
      </c>
      <c r="K587" s="19" t="s">
        <v>601</v>
      </c>
      <c r="L587" s="19" t="s">
        <v>3145</v>
      </c>
      <c r="M587" s="22" t="s">
        <v>603</v>
      </c>
      <c r="N587" s="22" t="s">
        <v>603</v>
      </c>
      <c r="O587" s="19"/>
      <c r="P587" s="19"/>
      <c r="Q587" s="19" t="s">
        <v>447</v>
      </c>
      <c r="R587" s="19" t="s">
        <v>370</v>
      </c>
      <c r="S587" s="19"/>
      <c r="T587" s="19"/>
      <c r="U587" s="19" t="s">
        <v>1887</v>
      </c>
      <c r="V587" s="19" t="s">
        <v>1086</v>
      </c>
      <c r="W587" s="19"/>
      <c r="X587" s="19"/>
      <c r="Y587" s="19" t="s">
        <v>3146</v>
      </c>
      <c r="Z587" s="19" t="s">
        <v>6110</v>
      </c>
      <c r="AA587" s="19" t="s">
        <v>375</v>
      </c>
      <c r="AB587" s="19" t="s">
        <v>6111</v>
      </c>
      <c r="AC587" s="19" t="s">
        <v>3149</v>
      </c>
      <c r="AD587" s="19" t="s">
        <v>6111</v>
      </c>
      <c r="AE587" s="19" t="s">
        <v>20</v>
      </c>
      <c r="AF587" s="19" t="s">
        <v>3150</v>
      </c>
      <c r="AG587" s="19" t="s">
        <v>3150</v>
      </c>
      <c r="AX587" s="19" t="str">
        <f t="shared" si="9"/>
        <v>2018-09-04</v>
      </c>
    </row>
    <row r="588" spans="1:50" ht="15">
      <c r="A588" s="19" t="s">
        <v>6112</v>
      </c>
      <c r="B588" s="21" t="s">
        <v>6113</v>
      </c>
      <c r="C588" s="21" t="s">
        <v>385</v>
      </c>
      <c r="D588" s="19" t="s">
        <v>386</v>
      </c>
      <c r="E588" s="19" t="s">
        <v>361</v>
      </c>
      <c r="F588" s="19" t="s">
        <v>790</v>
      </c>
      <c r="G588" s="19" t="s">
        <v>1266</v>
      </c>
      <c r="H588" s="19" t="s">
        <v>1267</v>
      </c>
      <c r="I588" s="19" t="s">
        <v>997</v>
      </c>
      <c r="J588" s="19"/>
      <c r="K588" s="19" t="s">
        <v>391</v>
      </c>
      <c r="L588" s="19" t="s">
        <v>6114</v>
      </c>
      <c r="M588" s="22" t="s">
        <v>1026</v>
      </c>
      <c r="N588" s="22" t="s">
        <v>1027</v>
      </c>
      <c r="O588" s="19"/>
      <c r="P588" s="19" t="s">
        <v>392</v>
      </c>
      <c r="Q588" s="19" t="s">
        <v>795</v>
      </c>
      <c r="R588" s="19" t="s">
        <v>571</v>
      </c>
      <c r="S588" s="19" t="s">
        <v>6115</v>
      </c>
      <c r="T588" s="19" t="s">
        <v>361</v>
      </c>
      <c r="U588" s="19" t="s">
        <v>1268</v>
      </c>
      <c r="V588" s="19" t="s">
        <v>760</v>
      </c>
      <c r="W588" s="19"/>
      <c r="X588" s="19"/>
      <c r="Y588" s="19" t="s">
        <v>6116</v>
      </c>
      <c r="Z588" s="19" t="s">
        <v>6117</v>
      </c>
      <c r="AA588" s="19" t="s">
        <v>375</v>
      </c>
      <c r="AB588" s="19" t="s">
        <v>6118</v>
      </c>
      <c r="AC588" s="19" t="s">
        <v>6119</v>
      </c>
      <c r="AD588" s="19" t="s">
        <v>6120</v>
      </c>
      <c r="AE588" s="19" t="s">
        <v>8</v>
      </c>
      <c r="AF588" s="19" t="s">
        <v>1034</v>
      </c>
      <c r="AG588" s="19" t="s">
        <v>1837</v>
      </c>
      <c r="AX588" s="19" t="str">
        <f t="shared" si="9"/>
        <v>2018-09-04</v>
      </c>
    </row>
    <row r="589" spans="1:50" ht="15"/>
    <row r="590" spans="1:50" ht="15"/>
    <row r="591" spans="1:50" ht="15"/>
    <row r="592" spans="1:50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</sheetData>
  <autoFilter ref="A1:AX588"/>
  <phoneticPr fontId="74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2270"/>
  <sheetViews>
    <sheetView workbookViewId="0">
      <pane ySplit="1" topLeftCell="A1029" activePane="bottomLeft" state="frozen"/>
      <selection pane="bottomLeft" activeCell="C62" sqref="C62"/>
    </sheetView>
  </sheetViews>
  <sheetFormatPr defaultColWidth="9" defaultRowHeight="15"/>
  <sheetData>
    <row r="1" spans="1:31">
      <c r="A1" s="18" t="s">
        <v>6121</v>
      </c>
      <c r="B1" s="18" t="s">
        <v>313</v>
      </c>
      <c r="C1" s="18" t="s">
        <v>314</v>
      </c>
      <c r="D1" s="18" t="s">
        <v>309</v>
      </c>
      <c r="E1" s="18" t="s">
        <v>30</v>
      </c>
      <c r="F1" s="18" t="s">
        <v>350</v>
      </c>
      <c r="G1" s="18" t="s">
        <v>329</v>
      </c>
      <c r="H1" s="18" t="s">
        <v>6122</v>
      </c>
      <c r="I1" s="18" t="s">
        <v>330</v>
      </c>
      <c r="J1" s="18" t="s">
        <v>6123</v>
      </c>
      <c r="K1" s="18" t="s">
        <v>6124</v>
      </c>
      <c r="L1" s="18" t="s">
        <v>322</v>
      </c>
      <c r="M1" s="18" t="s">
        <v>319</v>
      </c>
      <c r="N1" s="18" t="s">
        <v>316</v>
      </c>
      <c r="O1" s="18" t="s">
        <v>317</v>
      </c>
      <c r="P1" s="18" t="s">
        <v>6125</v>
      </c>
      <c r="Q1" s="18" t="s">
        <v>338</v>
      </c>
      <c r="R1" s="18" t="s">
        <v>339</v>
      </c>
      <c r="S1" s="18" t="s">
        <v>340</v>
      </c>
      <c r="T1" s="18" t="s">
        <v>341</v>
      </c>
      <c r="U1" s="18" t="s">
        <v>342</v>
      </c>
      <c r="V1" s="18" t="s">
        <v>343</v>
      </c>
      <c r="W1" s="18" t="s">
        <v>344</v>
      </c>
      <c r="X1" s="18" t="s">
        <v>345</v>
      </c>
      <c r="Y1" s="18" t="s">
        <v>346</v>
      </c>
      <c r="Z1" s="18" t="s">
        <v>347</v>
      </c>
      <c r="AA1" s="18" t="s">
        <v>348</v>
      </c>
      <c r="AB1" s="18" t="s">
        <v>349</v>
      </c>
      <c r="AC1" s="18" t="s">
        <v>6126</v>
      </c>
      <c r="AD1" s="18" t="s">
        <v>6127</v>
      </c>
      <c r="AE1" s="18" t="s">
        <v>6128</v>
      </c>
    </row>
    <row r="2" spans="1:31">
      <c r="A2" s="18" t="s">
        <v>6129</v>
      </c>
      <c r="B2" s="18" t="s">
        <v>598</v>
      </c>
      <c r="C2" s="18" t="s">
        <v>599</v>
      </c>
      <c r="D2" s="18" t="s">
        <v>6130</v>
      </c>
      <c r="E2" s="18" t="s">
        <v>361</v>
      </c>
      <c r="F2" s="18" t="s">
        <v>6131</v>
      </c>
      <c r="G2" s="18" t="s">
        <v>6132</v>
      </c>
      <c r="H2" s="18" t="s">
        <v>6133</v>
      </c>
      <c r="I2" s="18"/>
      <c r="J2" s="18" t="s">
        <v>6134</v>
      </c>
      <c r="K2" s="18" t="s">
        <v>6135</v>
      </c>
      <c r="L2" s="18" t="s">
        <v>6136</v>
      </c>
      <c r="M2" s="18" t="s">
        <v>6137</v>
      </c>
      <c r="N2" s="18" t="s">
        <v>423</v>
      </c>
      <c r="O2" s="18" t="s">
        <v>381</v>
      </c>
      <c r="P2" s="18" t="s">
        <v>6134</v>
      </c>
      <c r="Q2" s="18" t="s">
        <v>6138</v>
      </c>
      <c r="R2" s="18" t="s">
        <v>6137</v>
      </c>
      <c r="S2" s="18" t="s">
        <v>6137</v>
      </c>
      <c r="T2" s="18"/>
      <c r="U2" s="18"/>
      <c r="V2" s="18"/>
      <c r="W2" s="18"/>
      <c r="X2" s="18"/>
      <c r="Y2" s="18"/>
      <c r="Z2" s="18"/>
      <c r="AA2" s="18"/>
      <c r="AB2" s="18"/>
      <c r="AC2" s="18" t="s">
        <v>6139</v>
      </c>
      <c r="AD2" s="18" t="s">
        <v>6140</v>
      </c>
      <c r="AE2" t="str">
        <f>TEXT(H2,"YYYY-MM-DD")</f>
        <v>2018-08-30</v>
      </c>
    </row>
    <row r="3" spans="1:31">
      <c r="A3" s="18" t="s">
        <v>6141</v>
      </c>
      <c r="B3" s="18" t="s">
        <v>1939</v>
      </c>
      <c r="C3" s="18" t="s">
        <v>6142</v>
      </c>
      <c r="D3" s="18" t="s">
        <v>6143</v>
      </c>
      <c r="E3" s="18" t="s">
        <v>361</v>
      </c>
      <c r="F3" s="18" t="s">
        <v>6144</v>
      </c>
      <c r="G3" s="18" t="s">
        <v>6132</v>
      </c>
      <c r="H3" s="18" t="s">
        <v>6145</v>
      </c>
      <c r="I3" s="18"/>
      <c r="J3" s="18" t="s">
        <v>6134</v>
      </c>
      <c r="K3" s="18" t="s">
        <v>6146</v>
      </c>
      <c r="L3" s="18"/>
      <c r="M3" s="18" t="s">
        <v>6137</v>
      </c>
      <c r="N3" s="18" t="s">
        <v>441</v>
      </c>
      <c r="O3" s="18" t="s">
        <v>381</v>
      </c>
      <c r="P3" s="18" t="s">
        <v>6134</v>
      </c>
      <c r="Q3" s="18" t="s">
        <v>6138</v>
      </c>
      <c r="R3" s="18" t="s">
        <v>6137</v>
      </c>
      <c r="S3" s="18" t="s">
        <v>6137</v>
      </c>
      <c r="T3" s="18"/>
      <c r="U3" s="18"/>
      <c r="V3" s="18"/>
      <c r="W3" s="18"/>
      <c r="X3" s="18"/>
      <c r="Y3" s="18"/>
      <c r="Z3" s="18"/>
      <c r="AA3" s="18"/>
      <c r="AB3" s="18"/>
      <c r="AC3" s="18" t="s">
        <v>6139</v>
      </c>
      <c r="AD3" s="18" t="s">
        <v>6140</v>
      </c>
      <c r="AE3" t="str">
        <f t="shared" ref="AE3:AE66" si="0">TEXT(H3,"YYYY-MM-DD")</f>
        <v>2018-08-30</v>
      </c>
    </row>
    <row r="4" spans="1:31">
      <c r="A4" s="18" t="s">
        <v>6147</v>
      </c>
      <c r="B4" s="18" t="s">
        <v>1062</v>
      </c>
      <c r="C4" s="18" t="s">
        <v>1063</v>
      </c>
      <c r="D4" s="18" t="s">
        <v>6148</v>
      </c>
      <c r="E4" s="18" t="s">
        <v>361</v>
      </c>
      <c r="F4" s="18" t="s">
        <v>6149</v>
      </c>
      <c r="G4" s="18" t="s">
        <v>6132</v>
      </c>
      <c r="H4" s="18" t="s">
        <v>6150</v>
      </c>
      <c r="I4" s="18"/>
      <c r="J4" s="18" t="s">
        <v>6134</v>
      </c>
      <c r="K4" s="18" t="s">
        <v>6151</v>
      </c>
      <c r="L4" s="18"/>
      <c r="M4" s="18" t="s">
        <v>6152</v>
      </c>
      <c r="N4" s="18" t="s">
        <v>423</v>
      </c>
      <c r="O4" s="18" t="s">
        <v>381</v>
      </c>
      <c r="P4" s="18" t="s">
        <v>6134</v>
      </c>
      <c r="Q4" s="18" t="s">
        <v>8</v>
      </c>
      <c r="R4" s="18" t="s">
        <v>2022</v>
      </c>
      <c r="S4" s="18" t="s">
        <v>2030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6139</v>
      </c>
      <c r="AD4" s="18" t="s">
        <v>6139</v>
      </c>
      <c r="AE4" t="str">
        <f t="shared" si="0"/>
        <v>2018-08-30</v>
      </c>
    </row>
    <row r="5" spans="1:31">
      <c r="A5" s="18" t="s">
        <v>6153</v>
      </c>
      <c r="B5" s="18" t="s">
        <v>1098</v>
      </c>
      <c r="C5" s="18" t="s">
        <v>1099</v>
      </c>
      <c r="D5" s="18" t="s">
        <v>144</v>
      </c>
      <c r="E5" s="18" t="s">
        <v>361</v>
      </c>
      <c r="F5" s="18" t="s">
        <v>6149</v>
      </c>
      <c r="G5" s="18" t="s">
        <v>6132</v>
      </c>
      <c r="H5" s="18" t="s">
        <v>6154</v>
      </c>
      <c r="I5" s="18"/>
      <c r="J5" s="18" t="s">
        <v>6134</v>
      </c>
      <c r="K5" s="18" t="s">
        <v>6155</v>
      </c>
      <c r="L5" s="18"/>
      <c r="M5" s="18" t="s">
        <v>783</v>
      </c>
      <c r="N5" s="18" t="s">
        <v>441</v>
      </c>
      <c r="O5" s="18" t="s">
        <v>381</v>
      </c>
      <c r="P5" s="18" t="s">
        <v>6134</v>
      </c>
      <c r="Q5" s="18" t="s">
        <v>26</v>
      </c>
      <c r="R5" s="18" t="s">
        <v>556</v>
      </c>
      <c r="S5" s="18" t="s">
        <v>556</v>
      </c>
      <c r="T5" s="18"/>
      <c r="U5" s="18"/>
      <c r="V5" s="18"/>
      <c r="W5" s="18"/>
      <c r="X5" s="18"/>
      <c r="Y5" s="18"/>
      <c r="Z5" s="18"/>
      <c r="AA5" s="18"/>
      <c r="AB5" s="18"/>
      <c r="AC5" s="18" t="s">
        <v>6139</v>
      </c>
      <c r="AD5" s="18" t="s">
        <v>6139</v>
      </c>
      <c r="AE5" t="str">
        <f t="shared" si="0"/>
        <v>2018-08-30</v>
      </c>
    </row>
    <row r="6" spans="1:31">
      <c r="A6" s="18" t="s">
        <v>6156</v>
      </c>
      <c r="B6" s="18" t="s">
        <v>850</v>
      </c>
      <c r="C6" s="18" t="s">
        <v>1524</v>
      </c>
      <c r="D6" s="18" t="s">
        <v>1522</v>
      </c>
      <c r="E6" s="18" t="s">
        <v>361</v>
      </c>
      <c r="F6" s="18" t="s">
        <v>6157</v>
      </c>
      <c r="G6" s="18" t="s">
        <v>6132</v>
      </c>
      <c r="H6" s="18" t="s">
        <v>6158</v>
      </c>
      <c r="I6" s="18"/>
      <c r="J6" s="18" t="s">
        <v>6134</v>
      </c>
      <c r="K6" s="18" t="s">
        <v>1531</v>
      </c>
      <c r="L6" s="18"/>
      <c r="M6" s="18" t="s">
        <v>6159</v>
      </c>
      <c r="N6" s="18" t="s">
        <v>441</v>
      </c>
      <c r="O6" s="18" t="s">
        <v>381</v>
      </c>
      <c r="P6" s="18" t="s">
        <v>6134</v>
      </c>
      <c r="Q6" s="18" t="s">
        <v>24</v>
      </c>
      <c r="R6" s="18" t="s">
        <v>1426</v>
      </c>
      <c r="S6" s="18" t="s">
        <v>1426</v>
      </c>
      <c r="T6" s="18"/>
      <c r="U6" s="18" t="s">
        <v>26</v>
      </c>
      <c r="V6" s="18" t="s">
        <v>556</v>
      </c>
      <c r="W6" s="18" t="s">
        <v>556</v>
      </c>
      <c r="X6" s="18"/>
      <c r="Y6" s="18"/>
      <c r="Z6" s="18"/>
      <c r="AA6" s="18"/>
      <c r="AB6" s="18"/>
      <c r="AC6" s="18" t="s">
        <v>6139</v>
      </c>
      <c r="AD6" s="18" t="s">
        <v>6139</v>
      </c>
      <c r="AE6" t="str">
        <f t="shared" si="0"/>
        <v>2018-08-30</v>
      </c>
    </row>
    <row r="7" spans="1:31">
      <c r="A7" s="19" t="s">
        <v>6160</v>
      </c>
      <c r="B7" s="19" t="s">
        <v>584</v>
      </c>
      <c r="C7" s="19" t="s">
        <v>6161</v>
      </c>
      <c r="D7" s="19" t="s">
        <v>6162</v>
      </c>
      <c r="E7" s="19" t="s">
        <v>361</v>
      </c>
      <c r="F7" s="19" t="s">
        <v>6163</v>
      </c>
      <c r="G7" s="19" t="s">
        <v>396</v>
      </c>
      <c r="H7" s="19" t="s">
        <v>6164</v>
      </c>
      <c r="I7" s="18"/>
      <c r="J7" s="18"/>
      <c r="K7" s="19" t="s">
        <v>6165</v>
      </c>
      <c r="L7" s="18"/>
      <c r="M7" s="19" t="s">
        <v>6166</v>
      </c>
      <c r="N7" s="18"/>
      <c r="O7" s="18"/>
      <c r="Q7" s="19" t="s">
        <v>14</v>
      </c>
      <c r="R7" s="19" t="s">
        <v>5771</v>
      </c>
      <c r="S7" s="19" t="s">
        <v>6167</v>
      </c>
      <c r="T7" s="19" t="s">
        <v>6168</v>
      </c>
      <c r="AC7" s="18" t="s">
        <v>6169</v>
      </c>
      <c r="AE7" t="str">
        <f t="shared" si="0"/>
        <v>2018-08-31</v>
      </c>
    </row>
    <row r="8" spans="1:31">
      <c r="A8" s="19" t="s">
        <v>6170</v>
      </c>
      <c r="B8" s="19" t="s">
        <v>471</v>
      </c>
      <c r="C8" s="19" t="s">
        <v>6171</v>
      </c>
      <c r="D8" s="19" t="s">
        <v>6172</v>
      </c>
      <c r="E8" s="19" t="s">
        <v>361</v>
      </c>
      <c r="F8" s="19" t="s">
        <v>379</v>
      </c>
      <c r="G8" s="19" t="s">
        <v>396</v>
      </c>
      <c r="H8" s="19" t="s">
        <v>6173</v>
      </c>
      <c r="I8" s="18"/>
      <c r="J8" s="18"/>
      <c r="K8" s="19" t="s">
        <v>6174</v>
      </c>
      <c r="L8" s="18"/>
      <c r="M8" s="19" t="s">
        <v>5771</v>
      </c>
      <c r="N8" s="18"/>
      <c r="O8" s="18"/>
      <c r="Q8" s="19" t="s">
        <v>14</v>
      </c>
      <c r="R8" s="19" t="s">
        <v>5771</v>
      </c>
      <c r="S8" s="19" t="s">
        <v>6167</v>
      </c>
      <c r="T8" s="19" t="s">
        <v>6168</v>
      </c>
      <c r="AC8" s="18" t="s">
        <v>6169</v>
      </c>
      <c r="AE8" t="str">
        <f t="shared" si="0"/>
        <v>2018-08-31</v>
      </c>
    </row>
    <row r="9" spans="1:31">
      <c r="A9" s="18" t="s">
        <v>6175</v>
      </c>
      <c r="B9" s="18" t="s">
        <v>629</v>
      </c>
      <c r="C9" s="18" t="s">
        <v>6176</v>
      </c>
      <c r="D9" s="18" t="s">
        <v>6177</v>
      </c>
      <c r="E9" s="18" t="s">
        <v>361</v>
      </c>
      <c r="F9" s="18" t="s">
        <v>6149</v>
      </c>
      <c r="G9" s="18" t="s">
        <v>6132</v>
      </c>
      <c r="H9" s="18" t="s">
        <v>6178</v>
      </c>
      <c r="I9" s="18"/>
      <c r="J9" s="18" t="s">
        <v>6134</v>
      </c>
      <c r="K9" s="18" t="s">
        <v>6179</v>
      </c>
      <c r="L9" s="18"/>
      <c r="M9" s="18" t="s">
        <v>6180</v>
      </c>
      <c r="N9" s="18" t="s">
        <v>441</v>
      </c>
      <c r="O9" s="18" t="s">
        <v>381</v>
      </c>
      <c r="P9" s="18" t="s">
        <v>6134</v>
      </c>
      <c r="Q9" s="18" t="s">
        <v>13</v>
      </c>
      <c r="R9" s="18" t="s">
        <v>1714</v>
      </c>
      <c r="S9" s="18" t="s">
        <v>1714</v>
      </c>
      <c r="T9" s="18"/>
      <c r="U9" s="18"/>
      <c r="V9" s="18"/>
      <c r="W9" s="18"/>
      <c r="X9" s="18"/>
      <c r="Y9" s="18"/>
      <c r="Z9" s="18"/>
      <c r="AA9" s="18"/>
      <c r="AB9" s="18"/>
      <c r="AC9" s="18" t="s">
        <v>6139</v>
      </c>
      <c r="AD9" s="18" t="s">
        <v>6139</v>
      </c>
      <c r="AE9" t="str">
        <f t="shared" si="0"/>
        <v>2018-08-31</v>
      </c>
    </row>
    <row r="10" spans="1:31">
      <c r="A10" s="18" t="s">
        <v>6181</v>
      </c>
      <c r="B10" s="18" t="s">
        <v>1022</v>
      </c>
      <c r="C10" s="18" t="s">
        <v>6182</v>
      </c>
      <c r="D10" s="18" t="s">
        <v>6183</v>
      </c>
      <c r="E10" s="18" t="s">
        <v>361</v>
      </c>
      <c r="F10" s="18" t="s">
        <v>6184</v>
      </c>
      <c r="G10" s="18" t="s">
        <v>6132</v>
      </c>
      <c r="H10" s="18" t="s">
        <v>6185</v>
      </c>
      <c r="I10" s="18"/>
      <c r="J10" s="18" t="s">
        <v>6186</v>
      </c>
      <c r="K10" s="18" t="s">
        <v>6187</v>
      </c>
      <c r="L10" s="18" t="s">
        <v>6188</v>
      </c>
      <c r="M10" s="18" t="s">
        <v>3364</v>
      </c>
      <c r="N10" s="18" t="s">
        <v>441</v>
      </c>
      <c r="O10" s="18" t="s">
        <v>381</v>
      </c>
      <c r="P10" s="18" t="s">
        <v>6189</v>
      </c>
      <c r="Q10" s="18" t="s">
        <v>11</v>
      </c>
      <c r="R10" s="18" t="s">
        <v>517</v>
      </c>
      <c r="S10" s="18" t="s">
        <v>2141</v>
      </c>
      <c r="T10" s="18"/>
      <c r="U10" s="18"/>
      <c r="V10" s="18"/>
      <c r="W10" s="18"/>
      <c r="X10" s="18"/>
      <c r="Y10" s="18"/>
      <c r="Z10" s="18"/>
      <c r="AA10" s="18"/>
      <c r="AB10" s="18"/>
      <c r="AC10" s="18" t="s">
        <v>1111</v>
      </c>
      <c r="AD10" s="18" t="s">
        <v>6190</v>
      </c>
      <c r="AE10" t="str">
        <f t="shared" si="0"/>
        <v>2018-08-31</v>
      </c>
    </row>
    <row r="11" spans="1:31">
      <c r="A11" s="18" t="s">
        <v>6191</v>
      </c>
      <c r="B11" s="18" t="s">
        <v>629</v>
      </c>
      <c r="C11" s="18" t="s">
        <v>1358</v>
      </c>
      <c r="D11" s="18" t="s">
        <v>161</v>
      </c>
      <c r="E11" s="18" t="s">
        <v>361</v>
      </c>
      <c r="F11" s="18" t="s">
        <v>6149</v>
      </c>
      <c r="G11" s="18" t="s">
        <v>6132</v>
      </c>
      <c r="H11" s="18" t="s">
        <v>6192</v>
      </c>
      <c r="I11" s="18"/>
      <c r="J11" s="18" t="s">
        <v>6193</v>
      </c>
      <c r="K11" s="18" t="s">
        <v>1366</v>
      </c>
      <c r="L11" s="18" t="s">
        <v>6194</v>
      </c>
      <c r="M11" s="18" t="s">
        <v>6195</v>
      </c>
      <c r="N11" s="18" t="s">
        <v>441</v>
      </c>
      <c r="O11" s="18" t="s">
        <v>381</v>
      </c>
      <c r="P11" s="18" t="s">
        <v>6193</v>
      </c>
      <c r="Q11" s="18" t="s">
        <v>15</v>
      </c>
      <c r="R11" s="18" t="s">
        <v>525</v>
      </c>
      <c r="S11" s="18" t="s">
        <v>526</v>
      </c>
      <c r="T11" s="18"/>
      <c r="U11" s="18"/>
      <c r="V11" s="18"/>
      <c r="W11" s="18"/>
      <c r="X11" s="18"/>
      <c r="Y11" s="18"/>
      <c r="Z11" s="18"/>
      <c r="AA11" s="18"/>
      <c r="AB11" s="18"/>
      <c r="AC11" s="18" t="s">
        <v>1111</v>
      </c>
      <c r="AD11" s="18" t="s">
        <v>1111</v>
      </c>
      <c r="AE11" t="str">
        <f t="shared" si="0"/>
        <v>2018-08-31</v>
      </c>
    </row>
    <row r="12" spans="1:31">
      <c r="A12" s="18" t="s">
        <v>6196</v>
      </c>
      <c r="B12" s="18" t="s">
        <v>387</v>
      </c>
      <c r="C12" s="18" t="s">
        <v>2258</v>
      </c>
      <c r="D12" s="18" t="s">
        <v>6197</v>
      </c>
      <c r="E12" s="18" t="s">
        <v>361</v>
      </c>
      <c r="F12" s="18" t="s">
        <v>6149</v>
      </c>
      <c r="G12" s="18" t="s">
        <v>6132</v>
      </c>
      <c r="H12" s="18" t="s">
        <v>6198</v>
      </c>
      <c r="I12" s="18"/>
      <c r="J12" s="18" t="s">
        <v>6134</v>
      </c>
      <c r="K12" s="18" t="s">
        <v>2265</v>
      </c>
      <c r="L12" s="18"/>
      <c r="M12" s="18" t="s">
        <v>6199</v>
      </c>
      <c r="N12" s="18" t="s">
        <v>441</v>
      </c>
      <c r="O12" s="18" t="s">
        <v>381</v>
      </c>
      <c r="P12" s="18" t="s">
        <v>6134</v>
      </c>
      <c r="Q12" s="18" t="s">
        <v>26</v>
      </c>
      <c r="R12" s="18" t="s">
        <v>556</v>
      </c>
      <c r="S12" s="18" t="s">
        <v>556</v>
      </c>
      <c r="T12" s="18"/>
      <c r="U12" s="18"/>
      <c r="V12" s="18"/>
      <c r="W12" s="18"/>
      <c r="X12" s="18"/>
      <c r="Y12" s="18"/>
      <c r="Z12" s="18"/>
      <c r="AA12" s="18"/>
      <c r="AB12" s="18"/>
      <c r="AC12" s="18" t="s">
        <v>6139</v>
      </c>
      <c r="AD12" s="18" t="s">
        <v>6139</v>
      </c>
      <c r="AE12" t="str">
        <f t="shared" si="0"/>
        <v>2018-08-31</v>
      </c>
    </row>
    <row r="13" spans="1:31">
      <c r="A13" s="18" t="s">
        <v>6200</v>
      </c>
      <c r="B13" s="18" t="s">
        <v>387</v>
      </c>
      <c r="C13" s="18" t="s">
        <v>2258</v>
      </c>
      <c r="D13" s="18" t="s">
        <v>2800</v>
      </c>
      <c r="E13" s="18" t="s">
        <v>361</v>
      </c>
      <c r="F13" s="18" t="s">
        <v>6131</v>
      </c>
      <c r="G13" s="18" t="s">
        <v>6132</v>
      </c>
      <c r="H13" s="18" t="s">
        <v>6201</v>
      </c>
      <c r="I13" s="18"/>
      <c r="J13" s="18" t="s">
        <v>6134</v>
      </c>
      <c r="K13" s="18" t="s">
        <v>2265</v>
      </c>
      <c r="L13" s="18"/>
      <c r="M13" s="18" t="s">
        <v>5934</v>
      </c>
      <c r="N13" s="18" t="s">
        <v>441</v>
      </c>
      <c r="O13" s="18" t="s">
        <v>381</v>
      </c>
      <c r="P13" s="18" t="s">
        <v>6134</v>
      </c>
      <c r="Q13" s="18" t="s">
        <v>26</v>
      </c>
      <c r="R13" s="18" t="s">
        <v>556</v>
      </c>
      <c r="S13" s="18" t="s">
        <v>556</v>
      </c>
      <c r="T13" s="18"/>
      <c r="U13" s="18"/>
      <c r="V13" s="18"/>
      <c r="W13" s="18"/>
      <c r="X13" s="18"/>
      <c r="Y13" s="18"/>
      <c r="Z13" s="18"/>
      <c r="AA13" s="18"/>
      <c r="AB13" s="18"/>
      <c r="AC13" s="18" t="s">
        <v>6139</v>
      </c>
      <c r="AD13" s="18" t="s">
        <v>6139</v>
      </c>
      <c r="AE13" t="str">
        <f t="shared" si="0"/>
        <v>2018-08-31</v>
      </c>
    </row>
    <row r="14" spans="1:31">
      <c r="A14" s="18" t="s">
        <v>6202</v>
      </c>
      <c r="B14" s="18" t="s">
        <v>552</v>
      </c>
      <c r="C14" s="18" t="s">
        <v>6203</v>
      </c>
      <c r="D14" s="18" t="s">
        <v>6204</v>
      </c>
      <c r="E14" s="18" t="s">
        <v>361</v>
      </c>
      <c r="F14" s="18" t="s">
        <v>6149</v>
      </c>
      <c r="G14" s="18" t="s">
        <v>6132</v>
      </c>
      <c r="H14" s="18" t="s">
        <v>6205</v>
      </c>
      <c r="I14" s="18"/>
      <c r="J14" s="18" t="s">
        <v>6134</v>
      </c>
      <c r="K14" s="18" t="s">
        <v>6206</v>
      </c>
      <c r="L14" s="18"/>
      <c r="M14" s="18" t="s">
        <v>6207</v>
      </c>
      <c r="N14" s="18" t="s">
        <v>423</v>
      </c>
      <c r="O14" s="18" t="s">
        <v>381</v>
      </c>
      <c r="P14" s="18" t="s">
        <v>6134</v>
      </c>
      <c r="Q14" s="18" t="s">
        <v>6138</v>
      </c>
      <c r="R14" s="18" t="s">
        <v>6137</v>
      </c>
      <c r="S14" s="18" t="s">
        <v>6137</v>
      </c>
      <c r="T14" s="18"/>
      <c r="U14" s="18"/>
      <c r="V14" s="18"/>
      <c r="W14" s="18"/>
      <c r="X14" s="18"/>
      <c r="Y14" s="18"/>
      <c r="Z14" s="18"/>
      <c r="AA14" s="18"/>
      <c r="AB14" s="18"/>
      <c r="AC14" s="18" t="s">
        <v>6139</v>
      </c>
      <c r="AD14" s="18" t="s">
        <v>6139</v>
      </c>
      <c r="AE14" t="str">
        <f t="shared" si="0"/>
        <v>2018-08-31</v>
      </c>
    </row>
    <row r="15" spans="1:31">
      <c r="A15" s="18" t="s">
        <v>6208</v>
      </c>
      <c r="B15" s="18" t="s">
        <v>387</v>
      </c>
      <c r="C15" s="18" t="s">
        <v>2186</v>
      </c>
      <c r="D15" s="18" t="s">
        <v>6209</v>
      </c>
      <c r="E15" s="18" t="s">
        <v>361</v>
      </c>
      <c r="F15" s="18" t="s">
        <v>6149</v>
      </c>
      <c r="G15" s="18" t="s">
        <v>6132</v>
      </c>
      <c r="H15" s="18" t="s">
        <v>6210</v>
      </c>
      <c r="I15" s="18"/>
      <c r="J15" s="18" t="s">
        <v>6193</v>
      </c>
      <c r="K15" s="18" t="s">
        <v>6211</v>
      </c>
      <c r="L15" s="18" t="s">
        <v>6212</v>
      </c>
      <c r="M15" s="18" t="s">
        <v>6213</v>
      </c>
      <c r="N15" s="18" t="s">
        <v>441</v>
      </c>
      <c r="O15" s="18" t="s">
        <v>381</v>
      </c>
      <c r="P15" s="18" t="s">
        <v>6193</v>
      </c>
      <c r="Q15" s="18" t="s">
        <v>8</v>
      </c>
      <c r="R15" s="18" t="s">
        <v>2022</v>
      </c>
      <c r="S15" s="18" t="s">
        <v>2030</v>
      </c>
      <c r="T15" s="18"/>
      <c r="U15" s="18"/>
      <c r="V15" s="18"/>
      <c r="W15" s="18"/>
      <c r="X15" s="18"/>
      <c r="Y15" s="18"/>
      <c r="Z15" s="18"/>
      <c r="AA15" s="18"/>
      <c r="AB15" s="18"/>
      <c r="AC15" s="18" t="s">
        <v>6139</v>
      </c>
      <c r="AD15" s="18" t="s">
        <v>6139</v>
      </c>
      <c r="AE15" t="str">
        <f t="shared" si="0"/>
        <v>2018-08-31</v>
      </c>
    </row>
    <row r="16" spans="1:31">
      <c r="A16" s="18" t="s">
        <v>6214</v>
      </c>
      <c r="B16" s="18" t="s">
        <v>420</v>
      </c>
      <c r="C16" s="18" t="s">
        <v>1389</v>
      </c>
      <c r="D16" s="18" t="s">
        <v>6215</v>
      </c>
      <c r="E16" s="18" t="s">
        <v>361</v>
      </c>
      <c r="F16" s="18" t="s">
        <v>6149</v>
      </c>
      <c r="G16" s="18" t="s">
        <v>6132</v>
      </c>
      <c r="H16" s="18" t="s">
        <v>6216</v>
      </c>
      <c r="I16" s="18"/>
      <c r="J16" s="18" t="s">
        <v>6193</v>
      </c>
      <c r="K16" s="18" t="s">
        <v>6217</v>
      </c>
      <c r="L16" s="18" t="s">
        <v>6218</v>
      </c>
      <c r="M16" s="18" t="s">
        <v>6219</v>
      </c>
      <c r="N16" s="18" t="s">
        <v>441</v>
      </c>
      <c r="O16" s="18" t="s">
        <v>381</v>
      </c>
      <c r="P16" s="18" t="s">
        <v>6193</v>
      </c>
      <c r="Q16" s="18" t="s">
        <v>26</v>
      </c>
      <c r="R16" s="18" t="s">
        <v>556</v>
      </c>
      <c r="S16" s="18" t="s">
        <v>556</v>
      </c>
      <c r="T16" s="18"/>
      <c r="U16" s="18"/>
      <c r="V16" s="18"/>
      <c r="W16" s="18"/>
      <c r="X16" s="18"/>
      <c r="Y16" s="18"/>
      <c r="Z16" s="18"/>
      <c r="AA16" s="18"/>
      <c r="AB16" s="18"/>
      <c r="AC16" s="18" t="s">
        <v>6218</v>
      </c>
      <c r="AD16" s="18" t="s">
        <v>6218</v>
      </c>
      <c r="AE16" t="str">
        <f t="shared" si="0"/>
        <v>2018-08-31</v>
      </c>
    </row>
    <row r="17" spans="1:31">
      <c r="A17" s="18" t="s">
        <v>6220</v>
      </c>
      <c r="B17" s="18" t="s">
        <v>1062</v>
      </c>
      <c r="C17" s="18" t="s">
        <v>2019</v>
      </c>
      <c r="D17" s="18" t="s">
        <v>6221</v>
      </c>
      <c r="E17" s="18" t="s">
        <v>361</v>
      </c>
      <c r="F17" s="18" t="s">
        <v>6131</v>
      </c>
      <c r="G17" s="18" t="s">
        <v>6132</v>
      </c>
      <c r="H17" s="18" t="s">
        <v>6222</v>
      </c>
      <c r="I17" s="18"/>
      <c r="J17" s="18" t="s">
        <v>6134</v>
      </c>
      <c r="K17" s="18" t="s">
        <v>2028</v>
      </c>
      <c r="L17" s="18"/>
      <c r="M17" s="18" t="s">
        <v>6223</v>
      </c>
      <c r="N17" s="18" t="s">
        <v>441</v>
      </c>
      <c r="O17" s="18" t="s">
        <v>381</v>
      </c>
      <c r="P17" s="18" t="s">
        <v>6134</v>
      </c>
      <c r="Q17" s="18" t="s">
        <v>26</v>
      </c>
      <c r="R17" s="18" t="s">
        <v>556</v>
      </c>
      <c r="S17" s="18" t="s">
        <v>556</v>
      </c>
      <c r="T17" s="18"/>
      <c r="U17" s="18" t="s">
        <v>23</v>
      </c>
      <c r="V17" s="18" t="s">
        <v>926</v>
      </c>
      <c r="W17" s="18" t="s">
        <v>926</v>
      </c>
      <c r="X17" s="18"/>
      <c r="Y17" s="18"/>
      <c r="Z17" s="18"/>
      <c r="AA17" s="18"/>
      <c r="AB17" s="18"/>
      <c r="AC17" s="18" t="s">
        <v>6139</v>
      </c>
      <c r="AD17" s="18" t="s">
        <v>6139</v>
      </c>
      <c r="AE17" t="str">
        <f t="shared" si="0"/>
        <v>2018-08-31</v>
      </c>
    </row>
    <row r="18" spans="1:31">
      <c r="A18" s="18" t="s">
        <v>6224</v>
      </c>
      <c r="B18" s="18" t="s">
        <v>1695</v>
      </c>
      <c r="C18" s="18" t="s">
        <v>2808</v>
      </c>
      <c r="D18" s="18" t="s">
        <v>6225</v>
      </c>
      <c r="E18" s="18" t="s">
        <v>361</v>
      </c>
      <c r="F18" s="18" t="s">
        <v>6226</v>
      </c>
      <c r="G18" s="18" t="s">
        <v>6132</v>
      </c>
      <c r="H18" s="18" t="s">
        <v>6227</v>
      </c>
      <c r="I18" s="18"/>
      <c r="J18" s="18" t="s">
        <v>6134</v>
      </c>
      <c r="K18" s="18" t="s">
        <v>2816</v>
      </c>
      <c r="L18" s="18"/>
      <c r="M18" s="18" t="s">
        <v>6137</v>
      </c>
      <c r="N18" s="18" t="s">
        <v>441</v>
      </c>
      <c r="O18" s="18" t="s">
        <v>381</v>
      </c>
      <c r="P18" s="18" t="s">
        <v>6134</v>
      </c>
      <c r="Q18" s="18" t="s">
        <v>6138</v>
      </c>
      <c r="R18" s="18" t="s">
        <v>6137</v>
      </c>
      <c r="S18" s="18" t="s">
        <v>6137</v>
      </c>
      <c r="T18" s="18"/>
      <c r="U18" s="18"/>
      <c r="V18" s="18"/>
      <c r="W18" s="18"/>
      <c r="X18" s="18"/>
      <c r="Y18" s="18"/>
      <c r="Z18" s="18"/>
      <c r="AA18" s="18"/>
      <c r="AB18" s="18"/>
      <c r="AC18" s="18" t="s">
        <v>6139</v>
      </c>
      <c r="AD18" s="18" t="s">
        <v>6140</v>
      </c>
      <c r="AE18" t="str">
        <f t="shared" si="0"/>
        <v>2018-08-31</v>
      </c>
    </row>
    <row r="19" spans="1:31">
      <c r="A19" s="18" t="s">
        <v>6228</v>
      </c>
      <c r="B19" s="18" t="s">
        <v>655</v>
      </c>
      <c r="C19" s="18" t="s">
        <v>886</v>
      </c>
      <c r="D19" s="18" t="s">
        <v>6229</v>
      </c>
      <c r="E19" s="18" t="s">
        <v>361</v>
      </c>
      <c r="F19" s="18" t="s">
        <v>6230</v>
      </c>
      <c r="G19" s="18" t="s">
        <v>6132</v>
      </c>
      <c r="H19" s="18" t="s">
        <v>6231</v>
      </c>
      <c r="I19" s="18"/>
      <c r="J19" s="18" t="s">
        <v>6193</v>
      </c>
      <c r="K19" s="18" t="s">
        <v>6232</v>
      </c>
      <c r="L19" s="18" t="s">
        <v>6233</v>
      </c>
      <c r="M19" s="18" t="s">
        <v>5771</v>
      </c>
      <c r="N19" s="18"/>
      <c r="O19" s="18" t="s">
        <v>365</v>
      </c>
      <c r="P19" s="18" t="s">
        <v>6193</v>
      </c>
      <c r="Q19" s="18" t="s">
        <v>14</v>
      </c>
      <c r="R19" s="18" t="s">
        <v>5771</v>
      </c>
      <c r="S19" s="18" t="s">
        <v>6234</v>
      </c>
      <c r="T19" s="18" t="s">
        <v>6235</v>
      </c>
      <c r="U19" s="18"/>
      <c r="V19" s="18"/>
      <c r="W19" s="18"/>
      <c r="X19" s="18"/>
      <c r="Y19" s="18"/>
      <c r="Z19" s="18"/>
      <c r="AA19" s="18"/>
      <c r="AB19" s="18"/>
      <c r="AC19" s="18" t="s">
        <v>6169</v>
      </c>
      <c r="AD19" s="18" t="s">
        <v>6236</v>
      </c>
      <c r="AE19" t="str">
        <f t="shared" si="0"/>
        <v>2018-08-31</v>
      </c>
    </row>
    <row r="20" spans="1:31">
      <c r="A20" s="18" t="s">
        <v>6237</v>
      </c>
      <c r="B20" s="18" t="s">
        <v>471</v>
      </c>
      <c r="C20" s="18" t="s">
        <v>484</v>
      </c>
      <c r="D20" s="18" t="s">
        <v>6238</v>
      </c>
      <c r="E20" s="18" t="s">
        <v>361</v>
      </c>
      <c r="F20" s="18" t="s">
        <v>6239</v>
      </c>
      <c r="G20" s="18" t="s">
        <v>6240</v>
      </c>
      <c r="H20" s="18" t="s">
        <v>6241</v>
      </c>
      <c r="I20" s="18"/>
      <c r="J20" s="18" t="s">
        <v>6134</v>
      </c>
      <c r="K20" s="18" t="s">
        <v>6242</v>
      </c>
      <c r="L20" s="18" t="s">
        <v>6243</v>
      </c>
      <c r="M20" s="18" t="s">
        <v>6244</v>
      </c>
      <c r="N20" s="18" t="s">
        <v>6245</v>
      </c>
      <c r="O20" s="18" t="s">
        <v>381</v>
      </c>
      <c r="P20" s="18" t="s">
        <v>6134</v>
      </c>
      <c r="Q20" s="18" t="s">
        <v>6138</v>
      </c>
      <c r="R20" s="18" t="s">
        <v>6138</v>
      </c>
      <c r="S20" s="18" t="s">
        <v>6138</v>
      </c>
      <c r="T20" s="18"/>
      <c r="U20" s="18"/>
      <c r="V20" s="18"/>
      <c r="W20" s="18"/>
      <c r="X20" s="18"/>
      <c r="Y20" s="18"/>
      <c r="Z20" s="18"/>
      <c r="AA20" s="18"/>
      <c r="AB20" s="18"/>
      <c r="AC20" s="18" t="s">
        <v>6139</v>
      </c>
      <c r="AD20" s="18" t="s">
        <v>6139</v>
      </c>
      <c r="AE20" t="str">
        <f t="shared" si="0"/>
        <v>2018-08-31</v>
      </c>
    </row>
    <row r="21" spans="1:31">
      <c r="A21" s="18" t="s">
        <v>6246</v>
      </c>
      <c r="B21" s="18" t="s">
        <v>1022</v>
      </c>
      <c r="C21" s="18" t="s">
        <v>6247</v>
      </c>
      <c r="D21" s="18" t="s">
        <v>6248</v>
      </c>
      <c r="E21" s="18" t="s">
        <v>361</v>
      </c>
      <c r="F21" s="18" t="s">
        <v>6249</v>
      </c>
      <c r="G21" s="18" t="s">
        <v>6132</v>
      </c>
      <c r="H21" s="18" t="s">
        <v>6250</v>
      </c>
      <c r="I21" s="18"/>
      <c r="J21" s="18" t="s">
        <v>6134</v>
      </c>
      <c r="K21" s="18" t="s">
        <v>6251</v>
      </c>
      <c r="L21" s="18"/>
      <c r="M21" s="18" t="s">
        <v>6140</v>
      </c>
      <c r="N21" s="18" t="s">
        <v>441</v>
      </c>
      <c r="O21" s="18" t="s">
        <v>381</v>
      </c>
      <c r="P21" s="18" t="s">
        <v>6134</v>
      </c>
      <c r="Q21" s="18" t="s">
        <v>6138</v>
      </c>
      <c r="R21" s="18" t="s">
        <v>6137</v>
      </c>
      <c r="S21" s="18" t="s">
        <v>6137</v>
      </c>
      <c r="T21" s="18"/>
      <c r="U21" s="18"/>
      <c r="V21" s="18"/>
      <c r="W21" s="18"/>
      <c r="X21" s="18"/>
      <c r="Y21" s="18"/>
      <c r="Z21" s="18"/>
      <c r="AA21" s="18"/>
      <c r="AB21" s="18"/>
      <c r="AC21" s="18" t="s">
        <v>6139</v>
      </c>
      <c r="AD21" s="18" t="s">
        <v>6140</v>
      </c>
      <c r="AE21" t="str">
        <f t="shared" si="0"/>
        <v>2018-08-31</v>
      </c>
    </row>
    <row r="22" spans="1:31">
      <c r="A22" s="18" t="s">
        <v>6252</v>
      </c>
      <c r="B22" s="18" t="s">
        <v>362</v>
      </c>
      <c r="C22" s="18" t="s">
        <v>6253</v>
      </c>
      <c r="D22" s="18" t="s">
        <v>6254</v>
      </c>
      <c r="E22" s="18" t="s">
        <v>361</v>
      </c>
      <c r="F22" s="18" t="s">
        <v>6255</v>
      </c>
      <c r="G22" s="18" t="s">
        <v>6132</v>
      </c>
      <c r="H22" s="18" t="s">
        <v>6256</v>
      </c>
      <c r="I22" s="18"/>
      <c r="J22" s="18" t="s">
        <v>6134</v>
      </c>
      <c r="K22" s="18" t="s">
        <v>6257</v>
      </c>
      <c r="L22" s="18"/>
      <c r="M22" s="18" t="s">
        <v>6258</v>
      </c>
      <c r="N22" s="18" t="s">
        <v>6245</v>
      </c>
      <c r="O22" s="18" t="s">
        <v>381</v>
      </c>
      <c r="P22" s="18" t="s">
        <v>6134</v>
      </c>
      <c r="Q22" s="18" t="s">
        <v>20</v>
      </c>
      <c r="R22" s="18" t="s">
        <v>6258</v>
      </c>
      <c r="S22" s="18" t="s">
        <v>6258</v>
      </c>
      <c r="T22" s="18"/>
      <c r="U22" s="18"/>
      <c r="V22" s="18"/>
      <c r="W22" s="18"/>
      <c r="X22" s="18"/>
      <c r="Y22" s="18"/>
      <c r="Z22" s="18"/>
      <c r="AA22" s="18"/>
      <c r="AB22" s="18"/>
      <c r="AC22" s="18" t="s">
        <v>6139</v>
      </c>
      <c r="AD22" s="18" t="s">
        <v>6139</v>
      </c>
      <c r="AE22" t="str">
        <f t="shared" si="0"/>
        <v>2018-08-31</v>
      </c>
    </row>
    <row r="23" spans="1:31">
      <c r="A23" s="18" t="s">
        <v>6259</v>
      </c>
      <c r="B23" s="18" t="s">
        <v>981</v>
      </c>
      <c r="C23" s="18" t="s">
        <v>1624</v>
      </c>
      <c r="D23" s="18" t="s">
        <v>133</v>
      </c>
      <c r="E23" s="18" t="s">
        <v>529</v>
      </c>
      <c r="F23" s="18" t="s">
        <v>6260</v>
      </c>
      <c r="G23" s="18" t="s">
        <v>6132</v>
      </c>
      <c r="H23" s="18" t="s">
        <v>6261</v>
      </c>
      <c r="I23" s="18"/>
      <c r="J23" s="18" t="s">
        <v>6134</v>
      </c>
      <c r="K23" s="18" t="s">
        <v>6262</v>
      </c>
      <c r="L23" s="18"/>
      <c r="M23" s="18" t="s">
        <v>6263</v>
      </c>
      <c r="N23" s="18" t="s">
        <v>533</v>
      </c>
      <c r="O23" s="18" t="s">
        <v>381</v>
      </c>
      <c r="P23" s="18" t="s">
        <v>6134</v>
      </c>
      <c r="Q23" s="18" t="s">
        <v>26</v>
      </c>
      <c r="R23" s="18" t="s">
        <v>556</v>
      </c>
      <c r="S23" s="18" t="s">
        <v>556</v>
      </c>
      <c r="T23" s="18"/>
      <c r="U23" s="18" t="s">
        <v>8</v>
      </c>
      <c r="V23" s="18" t="s">
        <v>1034</v>
      </c>
      <c r="W23" s="18" t="s">
        <v>1035</v>
      </c>
      <c r="X23" s="18"/>
      <c r="Y23" s="18"/>
      <c r="Z23" s="18"/>
      <c r="AA23" s="18"/>
      <c r="AB23" s="18"/>
      <c r="AC23" s="18" t="s">
        <v>6139</v>
      </c>
      <c r="AD23" s="18" t="s">
        <v>6139</v>
      </c>
      <c r="AE23" t="str">
        <f t="shared" si="0"/>
        <v>2018-08-31</v>
      </c>
    </row>
    <row r="24" spans="1:31">
      <c r="A24" s="18" t="s">
        <v>6264</v>
      </c>
      <c r="B24" s="18" t="s">
        <v>362</v>
      </c>
      <c r="C24" s="18" t="s">
        <v>6265</v>
      </c>
      <c r="D24" s="18" t="s">
        <v>6266</v>
      </c>
      <c r="E24" s="18" t="s">
        <v>361</v>
      </c>
      <c r="F24" s="18" t="s">
        <v>6239</v>
      </c>
      <c r="G24" s="18" t="s">
        <v>6267</v>
      </c>
      <c r="H24" s="18" t="s">
        <v>6268</v>
      </c>
      <c r="I24" s="18"/>
      <c r="J24" s="18" t="s">
        <v>6134</v>
      </c>
      <c r="K24" s="18" t="s">
        <v>6269</v>
      </c>
      <c r="L24" s="18"/>
      <c r="M24" s="18" t="s">
        <v>6258</v>
      </c>
      <c r="N24" s="18" t="s">
        <v>6270</v>
      </c>
      <c r="O24" s="18" t="s">
        <v>381</v>
      </c>
      <c r="P24" s="18" t="s">
        <v>6134</v>
      </c>
      <c r="Q24" s="18" t="s">
        <v>20</v>
      </c>
      <c r="R24" s="18" t="s">
        <v>6258</v>
      </c>
      <c r="S24" s="18" t="s">
        <v>6258</v>
      </c>
      <c r="T24" s="18"/>
      <c r="U24" s="18"/>
      <c r="V24" s="18"/>
      <c r="W24" s="18"/>
      <c r="X24" s="18"/>
      <c r="Y24" s="18"/>
      <c r="Z24" s="18"/>
      <c r="AA24" s="18"/>
      <c r="AB24" s="18"/>
      <c r="AC24" s="18" t="s">
        <v>6139</v>
      </c>
      <c r="AD24" s="18" t="s">
        <v>6258</v>
      </c>
      <c r="AE24" t="str">
        <f t="shared" si="0"/>
        <v>2018-08-31</v>
      </c>
    </row>
    <row r="25" spans="1:31">
      <c r="A25" s="18" t="s">
        <v>6271</v>
      </c>
      <c r="B25" s="18" t="s">
        <v>1022</v>
      </c>
      <c r="C25" s="18" t="s">
        <v>6272</v>
      </c>
      <c r="D25" s="18" t="s">
        <v>6273</v>
      </c>
      <c r="E25" s="18" t="s">
        <v>361</v>
      </c>
      <c r="F25" s="18" t="s">
        <v>6274</v>
      </c>
      <c r="G25" s="18" t="s">
        <v>6267</v>
      </c>
      <c r="H25" s="18" t="s">
        <v>6275</v>
      </c>
      <c r="I25" s="18"/>
      <c r="J25" s="18" t="s">
        <v>6134</v>
      </c>
      <c r="K25" s="18" t="s">
        <v>6276</v>
      </c>
      <c r="L25" s="18" t="s">
        <v>6277</v>
      </c>
      <c r="M25" s="18" t="s">
        <v>6138</v>
      </c>
      <c r="N25" s="18" t="s">
        <v>6245</v>
      </c>
      <c r="O25" s="18" t="s">
        <v>381</v>
      </c>
      <c r="P25" s="18" t="s">
        <v>6134</v>
      </c>
      <c r="Q25" s="18" t="s">
        <v>6138</v>
      </c>
      <c r="R25" s="18" t="s">
        <v>6138</v>
      </c>
      <c r="S25" s="18" t="s">
        <v>6138</v>
      </c>
      <c r="T25" s="18"/>
      <c r="U25" s="18"/>
      <c r="V25" s="18"/>
      <c r="W25" s="18"/>
      <c r="X25" s="18"/>
      <c r="Y25" s="18"/>
      <c r="Z25" s="18"/>
      <c r="AA25" s="18"/>
      <c r="AB25" s="18"/>
      <c r="AC25" s="18" t="s">
        <v>6139</v>
      </c>
      <c r="AD25" s="18" t="s">
        <v>6139</v>
      </c>
      <c r="AE25" t="str">
        <f t="shared" si="0"/>
        <v>2018-08-31</v>
      </c>
    </row>
    <row r="26" spans="1:31">
      <c r="A26" s="18" t="s">
        <v>6278</v>
      </c>
      <c r="B26" s="18" t="s">
        <v>362</v>
      </c>
      <c r="C26" s="18" t="s">
        <v>6265</v>
      </c>
      <c r="D26" s="18" t="s">
        <v>6279</v>
      </c>
      <c r="E26" s="18" t="s">
        <v>361</v>
      </c>
      <c r="F26" s="18" t="s">
        <v>6239</v>
      </c>
      <c r="G26" s="18" t="s">
        <v>6267</v>
      </c>
      <c r="H26" s="18" t="s">
        <v>6280</v>
      </c>
      <c r="I26" s="18"/>
      <c r="J26" s="18" t="s">
        <v>6134</v>
      </c>
      <c r="K26" s="18" t="s">
        <v>6269</v>
      </c>
      <c r="L26" s="18"/>
      <c r="M26" s="18" t="s">
        <v>6258</v>
      </c>
      <c r="N26" s="18" t="s">
        <v>6270</v>
      </c>
      <c r="O26" s="18" t="s">
        <v>381</v>
      </c>
      <c r="P26" s="18" t="s">
        <v>6134</v>
      </c>
      <c r="Q26" s="18" t="s">
        <v>20</v>
      </c>
      <c r="R26" s="18" t="s">
        <v>6258</v>
      </c>
      <c r="S26" s="18" t="s">
        <v>6258</v>
      </c>
      <c r="T26" s="18"/>
      <c r="U26" s="18"/>
      <c r="V26" s="18"/>
      <c r="W26" s="18"/>
      <c r="X26" s="18"/>
      <c r="Y26" s="18"/>
      <c r="Z26" s="18"/>
      <c r="AA26" s="18"/>
      <c r="AB26" s="18"/>
      <c r="AC26" s="18" t="s">
        <v>6139</v>
      </c>
      <c r="AD26" s="18" t="s">
        <v>6258</v>
      </c>
      <c r="AE26" t="str">
        <f t="shared" si="0"/>
        <v>2018-08-31</v>
      </c>
    </row>
    <row r="27" spans="1:31">
      <c r="A27" s="18" t="s">
        <v>6281</v>
      </c>
      <c r="B27" s="18" t="s">
        <v>471</v>
      </c>
      <c r="C27" s="18" t="s">
        <v>484</v>
      </c>
      <c r="D27" s="18" t="s">
        <v>6282</v>
      </c>
      <c r="E27" s="18" t="s">
        <v>361</v>
      </c>
      <c r="F27" s="18" t="s">
        <v>6239</v>
      </c>
      <c r="G27" s="18" t="s">
        <v>6240</v>
      </c>
      <c r="H27" s="18" t="s">
        <v>6283</v>
      </c>
      <c r="I27" s="18"/>
      <c r="J27" s="18" t="s">
        <v>6134</v>
      </c>
      <c r="K27" s="18" t="s">
        <v>5840</v>
      </c>
      <c r="L27" s="18" t="s">
        <v>6284</v>
      </c>
      <c r="M27" s="18" t="s">
        <v>6134</v>
      </c>
      <c r="N27" s="18" t="s">
        <v>6245</v>
      </c>
      <c r="O27" s="18" t="s">
        <v>381</v>
      </c>
      <c r="P27" s="18" t="s">
        <v>6134</v>
      </c>
      <c r="Q27" s="18" t="s">
        <v>6138</v>
      </c>
      <c r="R27" s="18" t="s">
        <v>6138</v>
      </c>
      <c r="S27" s="18" t="s">
        <v>6138</v>
      </c>
      <c r="T27" s="18"/>
      <c r="U27" s="18"/>
      <c r="V27" s="18"/>
      <c r="W27" s="18"/>
      <c r="X27" s="18"/>
      <c r="Y27" s="18"/>
      <c r="Z27" s="18"/>
      <c r="AA27" s="18"/>
      <c r="AB27" s="18"/>
      <c r="AC27" s="18" t="s">
        <v>6139</v>
      </c>
      <c r="AD27" s="18" t="s">
        <v>6139</v>
      </c>
      <c r="AE27" t="str">
        <f t="shared" si="0"/>
        <v>2018-08-31</v>
      </c>
    </row>
    <row r="28" spans="1:31">
      <c r="A28" s="18" t="s">
        <v>6285</v>
      </c>
      <c r="B28" s="18" t="s">
        <v>362</v>
      </c>
      <c r="C28" s="18" t="s">
        <v>6265</v>
      </c>
      <c r="D28" s="18" t="s">
        <v>6286</v>
      </c>
      <c r="E28" s="18" t="s">
        <v>361</v>
      </c>
      <c r="F28" s="18" t="s">
        <v>6239</v>
      </c>
      <c r="G28" s="18" t="s">
        <v>6267</v>
      </c>
      <c r="H28" s="18" t="s">
        <v>6287</v>
      </c>
      <c r="I28" s="18"/>
      <c r="J28" s="18" t="s">
        <v>6134</v>
      </c>
      <c r="K28" s="18" t="s">
        <v>6269</v>
      </c>
      <c r="L28" s="18"/>
      <c r="M28" s="18" t="s">
        <v>6258</v>
      </c>
      <c r="N28" s="18" t="s">
        <v>6270</v>
      </c>
      <c r="O28" s="18" t="s">
        <v>381</v>
      </c>
      <c r="P28" s="18" t="s">
        <v>6134</v>
      </c>
      <c r="Q28" s="18" t="s">
        <v>20</v>
      </c>
      <c r="R28" s="18" t="s">
        <v>6258</v>
      </c>
      <c r="S28" s="18" t="s">
        <v>6258</v>
      </c>
      <c r="T28" s="18"/>
      <c r="U28" s="18"/>
      <c r="V28" s="18"/>
      <c r="W28" s="18"/>
      <c r="X28" s="18"/>
      <c r="Y28" s="18"/>
      <c r="Z28" s="18"/>
      <c r="AA28" s="18"/>
      <c r="AB28" s="18"/>
      <c r="AC28" s="18" t="s">
        <v>6139</v>
      </c>
      <c r="AD28" s="18" t="s">
        <v>6258</v>
      </c>
      <c r="AE28" t="str">
        <f t="shared" si="0"/>
        <v>2018-08-31</v>
      </c>
    </row>
    <row r="29" spans="1:31">
      <c r="A29" s="18" t="s">
        <v>6288</v>
      </c>
      <c r="B29" s="18" t="s">
        <v>584</v>
      </c>
      <c r="C29" s="18" t="s">
        <v>1377</v>
      </c>
      <c r="D29" s="18" t="s">
        <v>909</v>
      </c>
      <c r="E29" s="18" t="s">
        <v>361</v>
      </c>
      <c r="F29" s="18"/>
      <c r="G29" s="18" t="s">
        <v>6240</v>
      </c>
      <c r="H29" s="18" t="s">
        <v>6289</v>
      </c>
      <c r="I29" s="18"/>
      <c r="J29" s="18" t="s">
        <v>6134</v>
      </c>
      <c r="K29" s="18" t="s">
        <v>6290</v>
      </c>
      <c r="L29" s="18" t="s">
        <v>6291</v>
      </c>
      <c r="M29" s="18" t="s">
        <v>6292</v>
      </c>
      <c r="N29" s="18" t="s">
        <v>461</v>
      </c>
      <c r="O29" s="18" t="s">
        <v>365</v>
      </c>
      <c r="P29" s="18" t="s">
        <v>6134</v>
      </c>
      <c r="Q29" s="18" t="s">
        <v>6138</v>
      </c>
      <c r="R29" s="18" t="s">
        <v>6138</v>
      </c>
      <c r="S29" s="18" t="s">
        <v>6138</v>
      </c>
      <c r="T29" s="18"/>
      <c r="U29" s="18"/>
      <c r="V29" s="18"/>
      <c r="W29" s="18"/>
      <c r="X29" s="18"/>
      <c r="Y29" s="18"/>
      <c r="Z29" s="18"/>
      <c r="AA29" s="18"/>
      <c r="AB29" s="18"/>
      <c r="AC29" s="18" t="s">
        <v>6139</v>
      </c>
      <c r="AD29" s="18" t="s">
        <v>6258</v>
      </c>
      <c r="AE29" t="str">
        <f t="shared" si="0"/>
        <v>2018-08-31</v>
      </c>
    </row>
    <row r="30" spans="1:31">
      <c r="A30" s="18" t="s">
        <v>6293</v>
      </c>
      <c r="B30" s="18" t="s">
        <v>362</v>
      </c>
      <c r="C30" s="18" t="s">
        <v>6253</v>
      </c>
      <c r="D30" s="18" t="s">
        <v>6294</v>
      </c>
      <c r="E30" s="18" t="s">
        <v>361</v>
      </c>
      <c r="F30" s="18" t="s">
        <v>6239</v>
      </c>
      <c r="G30" s="18" t="s">
        <v>6132</v>
      </c>
      <c r="H30" s="18" t="s">
        <v>6295</v>
      </c>
      <c r="I30" s="18"/>
      <c r="J30" s="18" t="s">
        <v>6134</v>
      </c>
      <c r="K30" s="18" t="s">
        <v>6257</v>
      </c>
      <c r="L30" s="18" t="s">
        <v>6258</v>
      </c>
      <c r="M30" s="18" t="s">
        <v>6258</v>
      </c>
      <c r="N30" s="18" t="s">
        <v>6270</v>
      </c>
      <c r="O30" s="18" t="s">
        <v>381</v>
      </c>
      <c r="P30" s="18" t="s">
        <v>6134</v>
      </c>
      <c r="Q30" s="18" t="s">
        <v>20</v>
      </c>
      <c r="R30" s="18" t="s">
        <v>6258</v>
      </c>
      <c r="S30" s="18" t="s">
        <v>6258</v>
      </c>
      <c r="T30" s="18"/>
      <c r="U30" s="18"/>
      <c r="V30" s="18"/>
      <c r="W30" s="18"/>
      <c r="X30" s="18"/>
      <c r="Y30" s="18"/>
      <c r="Z30" s="18"/>
      <c r="AA30" s="18"/>
      <c r="AB30" s="18"/>
      <c r="AC30" s="18" t="s">
        <v>6139</v>
      </c>
      <c r="AD30" s="18" t="s">
        <v>6139</v>
      </c>
      <c r="AE30" t="str">
        <f t="shared" si="0"/>
        <v>2018-08-31</v>
      </c>
    </row>
    <row r="31" spans="1:31">
      <c r="A31" s="18" t="s">
        <v>6296</v>
      </c>
      <c r="B31" s="18" t="s">
        <v>1022</v>
      </c>
      <c r="C31" s="18" t="s">
        <v>6272</v>
      </c>
      <c r="D31" s="18" t="s">
        <v>6297</v>
      </c>
      <c r="E31" s="18" t="s">
        <v>361</v>
      </c>
      <c r="F31" s="18" t="s">
        <v>6239</v>
      </c>
      <c r="G31" s="18" t="s">
        <v>6267</v>
      </c>
      <c r="H31" s="18" t="s">
        <v>6298</v>
      </c>
      <c r="I31" s="18"/>
      <c r="J31" s="18" t="s">
        <v>6134</v>
      </c>
      <c r="K31" s="18" t="s">
        <v>6299</v>
      </c>
      <c r="L31" s="18" t="s">
        <v>6277</v>
      </c>
      <c r="M31" s="18" t="s">
        <v>6138</v>
      </c>
      <c r="N31" s="18" t="s">
        <v>6245</v>
      </c>
      <c r="O31" s="18" t="s">
        <v>381</v>
      </c>
      <c r="P31" s="18" t="s">
        <v>6134</v>
      </c>
      <c r="Q31" s="18" t="s">
        <v>6138</v>
      </c>
      <c r="R31" s="18" t="s">
        <v>6138</v>
      </c>
      <c r="S31" s="18" t="s">
        <v>6138</v>
      </c>
      <c r="T31" s="18"/>
      <c r="U31" s="18"/>
      <c r="V31" s="18"/>
      <c r="W31" s="18"/>
      <c r="X31" s="18"/>
      <c r="Y31" s="18"/>
      <c r="Z31" s="18"/>
      <c r="AA31" s="18"/>
      <c r="AB31" s="18"/>
      <c r="AC31" s="18" t="s">
        <v>6139</v>
      </c>
      <c r="AD31" s="18" t="s">
        <v>6258</v>
      </c>
      <c r="AE31" t="str">
        <f t="shared" si="0"/>
        <v>2018-08-31</v>
      </c>
    </row>
    <row r="32" spans="1:31">
      <c r="A32" s="18" t="s">
        <v>6300</v>
      </c>
      <c r="B32" s="18" t="s">
        <v>584</v>
      </c>
      <c r="C32" s="18" t="s">
        <v>1377</v>
      </c>
      <c r="D32" s="18" t="s">
        <v>909</v>
      </c>
      <c r="E32" s="18" t="s">
        <v>361</v>
      </c>
      <c r="F32" s="18"/>
      <c r="G32" s="18" t="s">
        <v>6132</v>
      </c>
      <c r="H32" s="18" t="s">
        <v>6301</v>
      </c>
      <c r="I32" s="18"/>
      <c r="J32" s="18" t="s">
        <v>6193</v>
      </c>
      <c r="K32" s="18" t="s">
        <v>3725</v>
      </c>
      <c r="L32" s="18" t="s">
        <v>6302</v>
      </c>
      <c r="M32" s="18" t="s">
        <v>1111</v>
      </c>
      <c r="N32" s="18" t="s">
        <v>461</v>
      </c>
      <c r="O32" s="18" t="s">
        <v>365</v>
      </c>
      <c r="P32" s="18" t="s">
        <v>6193</v>
      </c>
      <c r="Q32" s="18" t="s">
        <v>15</v>
      </c>
      <c r="R32" s="18" t="s">
        <v>525</v>
      </c>
      <c r="S32" s="18" t="s">
        <v>526</v>
      </c>
      <c r="T32" s="18"/>
      <c r="U32" s="18"/>
      <c r="V32" s="18"/>
      <c r="W32" s="18"/>
      <c r="X32" s="18"/>
      <c r="Y32" s="18"/>
      <c r="Z32" s="18"/>
      <c r="AA32" s="18"/>
      <c r="AB32" s="18"/>
      <c r="AC32" s="18" t="s">
        <v>1111</v>
      </c>
      <c r="AD32" s="18" t="s">
        <v>1111</v>
      </c>
      <c r="AE32" t="str">
        <f t="shared" si="0"/>
        <v>2018-08-31</v>
      </c>
    </row>
    <row r="33" spans="1:31">
      <c r="A33" s="18" t="s">
        <v>6303</v>
      </c>
      <c r="B33" s="18" t="s">
        <v>981</v>
      </c>
      <c r="C33" s="18" t="s">
        <v>1624</v>
      </c>
      <c r="D33" s="18" t="s">
        <v>6304</v>
      </c>
      <c r="E33" s="18" t="s">
        <v>361</v>
      </c>
      <c r="F33" s="18" t="s">
        <v>6305</v>
      </c>
      <c r="G33" s="18" t="s">
        <v>6132</v>
      </c>
      <c r="H33" s="18" t="s">
        <v>6306</v>
      </c>
      <c r="I33" s="18"/>
      <c r="J33" s="18" t="s">
        <v>6134</v>
      </c>
      <c r="K33" s="18" t="s">
        <v>6262</v>
      </c>
      <c r="L33" s="18"/>
      <c r="M33" s="18" t="s">
        <v>6307</v>
      </c>
      <c r="N33" s="18" t="s">
        <v>441</v>
      </c>
      <c r="O33" s="18" t="s">
        <v>381</v>
      </c>
      <c r="P33" s="18" t="s">
        <v>6134</v>
      </c>
      <c r="Q33" s="18" t="s">
        <v>26</v>
      </c>
      <c r="R33" s="18" t="s">
        <v>556</v>
      </c>
      <c r="S33" s="18" t="s">
        <v>556</v>
      </c>
      <c r="T33" s="18"/>
      <c r="U33" s="18"/>
      <c r="V33" s="18"/>
      <c r="W33" s="18"/>
      <c r="X33" s="18"/>
      <c r="Y33" s="18"/>
      <c r="Z33" s="18"/>
      <c r="AA33" s="18"/>
      <c r="AB33" s="18"/>
      <c r="AC33" s="18" t="s">
        <v>6139</v>
      </c>
      <c r="AD33" s="18" t="s">
        <v>6139</v>
      </c>
      <c r="AE33" t="str">
        <f t="shared" si="0"/>
        <v>2018-08-31</v>
      </c>
    </row>
    <row r="34" spans="1:31">
      <c r="A34" s="18" t="s">
        <v>6308</v>
      </c>
      <c r="B34" s="18" t="s">
        <v>471</v>
      </c>
      <c r="C34" s="18" t="s">
        <v>484</v>
      </c>
      <c r="D34" s="18" t="s">
        <v>6309</v>
      </c>
      <c r="E34" s="18" t="s">
        <v>361</v>
      </c>
      <c r="F34" s="18" t="s">
        <v>6239</v>
      </c>
      <c r="G34" s="18" t="s">
        <v>6240</v>
      </c>
      <c r="H34" s="18" t="s">
        <v>6310</v>
      </c>
      <c r="I34" s="18"/>
      <c r="J34" s="18" t="s">
        <v>6134</v>
      </c>
      <c r="K34" s="18" t="s">
        <v>6242</v>
      </c>
      <c r="L34" s="18" t="s">
        <v>6311</v>
      </c>
      <c r="M34" s="18" t="s">
        <v>6312</v>
      </c>
      <c r="N34" s="18" t="s">
        <v>6245</v>
      </c>
      <c r="O34" s="18" t="s">
        <v>381</v>
      </c>
      <c r="P34" s="18" t="s">
        <v>6134</v>
      </c>
      <c r="Q34" s="18" t="s">
        <v>6138</v>
      </c>
      <c r="R34" s="18" t="s">
        <v>6138</v>
      </c>
      <c r="S34" s="18" t="s">
        <v>6138</v>
      </c>
      <c r="T34" s="18"/>
      <c r="U34" s="18"/>
      <c r="V34" s="18"/>
      <c r="W34" s="18"/>
      <c r="X34" s="18"/>
      <c r="Y34" s="18"/>
      <c r="Z34" s="18"/>
      <c r="AA34" s="18"/>
      <c r="AB34" s="18"/>
      <c r="AC34" s="18" t="s">
        <v>6139</v>
      </c>
      <c r="AD34" s="18" t="s">
        <v>6258</v>
      </c>
      <c r="AE34" t="str">
        <f t="shared" si="0"/>
        <v>2018-08-31</v>
      </c>
    </row>
    <row r="35" spans="1:31">
      <c r="A35" s="18" t="s">
        <v>6313</v>
      </c>
      <c r="B35" s="18" t="s">
        <v>387</v>
      </c>
      <c r="C35" s="18" t="s">
        <v>6314</v>
      </c>
      <c r="D35" s="18" t="s">
        <v>6315</v>
      </c>
      <c r="E35" s="18" t="s">
        <v>361</v>
      </c>
      <c r="F35" s="18" t="s">
        <v>6316</v>
      </c>
      <c r="G35" s="18" t="s">
        <v>6267</v>
      </c>
      <c r="H35" s="18" t="s">
        <v>6317</v>
      </c>
      <c r="I35" s="18"/>
      <c r="J35" s="18" t="s">
        <v>6134</v>
      </c>
      <c r="K35" s="18" t="s">
        <v>6318</v>
      </c>
      <c r="L35" s="18"/>
      <c r="M35" s="18" t="s">
        <v>6258</v>
      </c>
      <c r="N35" s="18" t="s">
        <v>441</v>
      </c>
      <c r="O35" s="18" t="s">
        <v>381</v>
      </c>
      <c r="P35" s="18" t="s">
        <v>6134</v>
      </c>
      <c r="Q35" s="18" t="s">
        <v>20</v>
      </c>
      <c r="R35" s="18" t="s">
        <v>6258</v>
      </c>
      <c r="S35" s="18" t="s">
        <v>6258</v>
      </c>
      <c r="T35" s="18"/>
      <c r="U35" s="18"/>
      <c r="V35" s="18"/>
      <c r="W35" s="18"/>
      <c r="X35" s="18"/>
      <c r="Y35" s="18"/>
      <c r="Z35" s="18"/>
      <c r="AA35" s="18"/>
      <c r="AB35" s="18"/>
      <c r="AC35" s="18" t="s">
        <v>6139</v>
      </c>
      <c r="AD35" s="18" t="s">
        <v>6139</v>
      </c>
      <c r="AE35" t="str">
        <f t="shared" si="0"/>
        <v>2018-08-31</v>
      </c>
    </row>
    <row r="36" spans="1:31">
      <c r="A36" s="18" t="s">
        <v>6319</v>
      </c>
      <c r="B36" s="18" t="s">
        <v>629</v>
      </c>
      <c r="C36" s="18" t="s">
        <v>4050</v>
      </c>
      <c r="D36" s="18" t="s">
        <v>6320</v>
      </c>
      <c r="E36" s="18" t="s">
        <v>361</v>
      </c>
      <c r="F36" s="18" t="s">
        <v>6239</v>
      </c>
      <c r="G36" s="18" t="s">
        <v>6267</v>
      </c>
      <c r="H36" s="18" t="s">
        <v>6321</v>
      </c>
      <c r="I36" s="18"/>
      <c r="J36" s="18" t="s">
        <v>6134</v>
      </c>
      <c r="K36" s="18" t="s">
        <v>6322</v>
      </c>
      <c r="L36" s="18"/>
      <c r="M36" s="18" t="s">
        <v>6292</v>
      </c>
      <c r="N36" s="18" t="s">
        <v>6270</v>
      </c>
      <c r="O36" s="18" t="s">
        <v>381</v>
      </c>
      <c r="P36" s="18" t="s">
        <v>6134</v>
      </c>
      <c r="Q36" s="18" t="s">
        <v>20</v>
      </c>
      <c r="R36" s="18" t="s">
        <v>6258</v>
      </c>
      <c r="S36" s="18" t="s">
        <v>6258</v>
      </c>
      <c r="T36" s="18"/>
      <c r="U36" s="18"/>
      <c r="V36" s="18"/>
      <c r="W36" s="18"/>
      <c r="X36" s="18"/>
      <c r="Y36" s="18"/>
      <c r="Z36" s="18"/>
      <c r="AA36" s="18"/>
      <c r="AB36" s="18"/>
      <c r="AC36" s="18" t="s">
        <v>6139</v>
      </c>
      <c r="AD36" s="18" t="s">
        <v>6258</v>
      </c>
      <c r="AE36" t="str">
        <f t="shared" si="0"/>
        <v>2018-08-31</v>
      </c>
    </row>
    <row r="37" spans="1:31">
      <c r="A37" s="18" t="s">
        <v>6323</v>
      </c>
      <c r="B37" s="18" t="s">
        <v>1022</v>
      </c>
      <c r="C37" s="18" t="s">
        <v>6272</v>
      </c>
      <c r="D37" s="18" t="s">
        <v>6324</v>
      </c>
      <c r="E37" s="18" t="s">
        <v>361</v>
      </c>
      <c r="F37" s="18" t="s">
        <v>6325</v>
      </c>
      <c r="G37" s="18" t="s">
        <v>6267</v>
      </c>
      <c r="H37" s="18" t="s">
        <v>6326</v>
      </c>
      <c r="I37" s="18"/>
      <c r="J37" s="18" t="s">
        <v>6134</v>
      </c>
      <c r="K37" s="18" t="s">
        <v>6299</v>
      </c>
      <c r="L37" s="18" t="s">
        <v>6277</v>
      </c>
      <c r="M37" s="18" t="s">
        <v>6258</v>
      </c>
      <c r="N37" s="18" t="s">
        <v>6245</v>
      </c>
      <c r="O37" s="18" t="s">
        <v>381</v>
      </c>
      <c r="P37" s="18" t="s">
        <v>6134</v>
      </c>
      <c r="Q37" s="18" t="s">
        <v>20</v>
      </c>
      <c r="R37" s="18" t="s">
        <v>6258</v>
      </c>
      <c r="S37" s="18" t="s">
        <v>6258</v>
      </c>
      <c r="T37" s="18"/>
      <c r="U37" s="18"/>
      <c r="V37" s="18"/>
      <c r="W37" s="18"/>
      <c r="X37" s="18"/>
      <c r="Y37" s="18"/>
      <c r="Z37" s="18"/>
      <c r="AA37" s="18"/>
      <c r="AB37" s="18"/>
      <c r="AC37" s="18" t="s">
        <v>6139</v>
      </c>
      <c r="AD37" s="18" t="s">
        <v>6258</v>
      </c>
      <c r="AE37" t="str">
        <f t="shared" si="0"/>
        <v>2018-08-31</v>
      </c>
    </row>
    <row r="38" spans="1:31">
      <c r="A38" s="18" t="s">
        <v>6327</v>
      </c>
      <c r="B38" s="18" t="s">
        <v>629</v>
      </c>
      <c r="C38" s="18" t="s">
        <v>630</v>
      </c>
      <c r="D38" s="18" t="s">
        <v>6328</v>
      </c>
      <c r="E38" s="18" t="s">
        <v>361</v>
      </c>
      <c r="F38" s="18" t="s">
        <v>6329</v>
      </c>
      <c r="G38" s="18" t="s">
        <v>6267</v>
      </c>
      <c r="H38" s="18" t="s">
        <v>6330</v>
      </c>
      <c r="I38" s="18"/>
      <c r="J38" s="18" t="s">
        <v>6134</v>
      </c>
      <c r="K38" s="18" t="s">
        <v>637</v>
      </c>
      <c r="L38" s="18"/>
      <c r="M38" s="18" t="s">
        <v>6134</v>
      </c>
      <c r="N38" s="18" t="s">
        <v>461</v>
      </c>
      <c r="O38" s="18" t="s">
        <v>365</v>
      </c>
      <c r="P38" s="18" t="s">
        <v>6134</v>
      </c>
      <c r="Q38" s="18" t="s">
        <v>6138</v>
      </c>
      <c r="R38" s="18" t="s">
        <v>6138</v>
      </c>
      <c r="S38" s="18" t="s">
        <v>6138</v>
      </c>
      <c r="T38" s="18"/>
      <c r="U38" s="18"/>
      <c r="V38" s="18"/>
      <c r="W38" s="18"/>
      <c r="X38" s="18"/>
      <c r="Y38" s="18"/>
      <c r="Z38" s="18"/>
      <c r="AA38" s="18"/>
      <c r="AB38" s="18"/>
      <c r="AC38" s="18" t="s">
        <v>6139</v>
      </c>
      <c r="AD38" s="18" t="s">
        <v>6258</v>
      </c>
      <c r="AE38" t="str">
        <f t="shared" si="0"/>
        <v>2018-08-31</v>
      </c>
    </row>
    <row r="39" spans="1:31">
      <c r="A39" s="18" t="s">
        <v>6331</v>
      </c>
      <c r="B39" s="18" t="s">
        <v>1022</v>
      </c>
      <c r="C39" s="18" t="s">
        <v>6272</v>
      </c>
      <c r="D39" s="18" t="s">
        <v>6332</v>
      </c>
      <c r="E39" s="18" t="s">
        <v>361</v>
      </c>
      <c r="F39" s="18" t="s">
        <v>6333</v>
      </c>
      <c r="G39" s="18" t="s">
        <v>6267</v>
      </c>
      <c r="H39" s="18" t="s">
        <v>6334</v>
      </c>
      <c r="I39" s="18"/>
      <c r="J39" s="18" t="s">
        <v>6134</v>
      </c>
      <c r="K39" s="18" t="s">
        <v>6299</v>
      </c>
      <c r="L39" s="18" t="s">
        <v>6277</v>
      </c>
      <c r="M39" s="18" t="s">
        <v>6258</v>
      </c>
      <c r="N39" s="18" t="s">
        <v>6245</v>
      </c>
      <c r="O39" s="18" t="s">
        <v>381</v>
      </c>
      <c r="P39" s="18" t="s">
        <v>6134</v>
      </c>
      <c r="Q39" s="18" t="s">
        <v>20</v>
      </c>
      <c r="R39" s="18" t="s">
        <v>6258</v>
      </c>
      <c r="S39" s="18" t="s">
        <v>6258</v>
      </c>
      <c r="T39" s="18"/>
      <c r="U39" s="18"/>
      <c r="V39" s="18"/>
      <c r="W39" s="18"/>
      <c r="X39" s="18"/>
      <c r="Y39" s="18"/>
      <c r="Z39" s="18"/>
      <c r="AA39" s="18"/>
      <c r="AB39" s="18"/>
      <c r="AC39" s="18" t="s">
        <v>6139</v>
      </c>
      <c r="AD39" s="18" t="s">
        <v>6258</v>
      </c>
      <c r="AE39" t="str">
        <f t="shared" si="0"/>
        <v>2018-08-31</v>
      </c>
    </row>
    <row r="40" spans="1:31">
      <c r="A40" s="18" t="s">
        <v>6335</v>
      </c>
      <c r="B40" s="18" t="s">
        <v>1022</v>
      </c>
      <c r="C40" s="18" t="s">
        <v>2997</v>
      </c>
      <c r="D40" s="18" t="s">
        <v>6336</v>
      </c>
      <c r="E40" s="18" t="s">
        <v>361</v>
      </c>
      <c r="F40" s="18" t="s">
        <v>6239</v>
      </c>
      <c r="G40" s="18" t="s">
        <v>6267</v>
      </c>
      <c r="H40" s="18" t="s">
        <v>6337</v>
      </c>
      <c r="I40" s="18"/>
      <c r="J40" s="18" t="s">
        <v>6134</v>
      </c>
      <c r="K40" s="18" t="s">
        <v>6338</v>
      </c>
      <c r="L40" s="18" t="s">
        <v>6339</v>
      </c>
      <c r="M40" s="18" t="s">
        <v>6258</v>
      </c>
      <c r="N40" s="18" t="s">
        <v>6245</v>
      </c>
      <c r="O40" s="18" t="s">
        <v>381</v>
      </c>
      <c r="P40" s="18" t="s">
        <v>6134</v>
      </c>
      <c r="Q40" s="18" t="s">
        <v>20</v>
      </c>
      <c r="R40" s="18" t="s">
        <v>6258</v>
      </c>
      <c r="S40" s="18" t="s">
        <v>6258</v>
      </c>
      <c r="T40" s="18"/>
      <c r="U40" s="18"/>
      <c r="V40" s="18"/>
      <c r="W40" s="18"/>
      <c r="X40" s="18"/>
      <c r="Y40" s="18"/>
      <c r="Z40" s="18"/>
      <c r="AA40" s="18"/>
      <c r="AB40" s="18"/>
      <c r="AC40" s="18" t="s">
        <v>6139</v>
      </c>
      <c r="AD40" s="18" t="s">
        <v>6258</v>
      </c>
      <c r="AE40" t="str">
        <f t="shared" si="0"/>
        <v>2018-08-31</v>
      </c>
    </row>
    <row r="41" spans="1:31">
      <c r="A41" s="18" t="s">
        <v>6340</v>
      </c>
      <c r="B41" s="18" t="s">
        <v>1022</v>
      </c>
      <c r="C41" s="18" t="s">
        <v>2997</v>
      </c>
      <c r="D41" s="18" t="s">
        <v>6341</v>
      </c>
      <c r="E41" s="18" t="s">
        <v>361</v>
      </c>
      <c r="F41" s="18" t="s">
        <v>6239</v>
      </c>
      <c r="G41" s="18" t="s">
        <v>6267</v>
      </c>
      <c r="H41" s="18" t="s">
        <v>6342</v>
      </c>
      <c r="I41" s="18"/>
      <c r="J41" s="18" t="s">
        <v>6134</v>
      </c>
      <c r="K41" s="18" t="s">
        <v>6338</v>
      </c>
      <c r="L41" s="18" t="s">
        <v>6339</v>
      </c>
      <c r="M41" s="18" t="s">
        <v>6258</v>
      </c>
      <c r="N41" s="18" t="s">
        <v>6245</v>
      </c>
      <c r="O41" s="18" t="s">
        <v>381</v>
      </c>
      <c r="P41" s="18" t="s">
        <v>6134</v>
      </c>
      <c r="Q41" s="18" t="s">
        <v>20</v>
      </c>
      <c r="R41" s="18" t="s">
        <v>6258</v>
      </c>
      <c r="S41" s="18" t="s">
        <v>6258</v>
      </c>
      <c r="T41" s="18"/>
      <c r="U41" s="18"/>
      <c r="V41" s="18"/>
      <c r="W41" s="18"/>
      <c r="X41" s="18"/>
      <c r="Y41" s="18"/>
      <c r="Z41" s="18"/>
      <c r="AA41" s="18"/>
      <c r="AB41" s="18"/>
      <c r="AC41" s="18" t="s">
        <v>6139</v>
      </c>
      <c r="AD41" s="18" t="s">
        <v>6258</v>
      </c>
      <c r="AE41" t="str">
        <f t="shared" si="0"/>
        <v>2018-08-31</v>
      </c>
    </row>
    <row r="42" spans="1:31">
      <c r="A42" s="18" t="s">
        <v>6343</v>
      </c>
      <c r="B42" s="18" t="s">
        <v>1684</v>
      </c>
      <c r="C42" s="18" t="s">
        <v>4567</v>
      </c>
      <c r="D42" s="18" t="s">
        <v>6344</v>
      </c>
      <c r="E42" s="18" t="s">
        <v>361</v>
      </c>
      <c r="F42" s="18" t="s">
        <v>396</v>
      </c>
      <c r="G42" s="18" t="s">
        <v>6267</v>
      </c>
      <c r="H42" s="18" t="s">
        <v>6345</v>
      </c>
      <c r="I42" s="18"/>
      <c r="J42" s="18" t="s">
        <v>6193</v>
      </c>
      <c r="K42" s="18" t="s">
        <v>6346</v>
      </c>
      <c r="L42" s="18" t="s">
        <v>6347</v>
      </c>
      <c r="M42" s="18" t="s">
        <v>4175</v>
      </c>
      <c r="N42" s="18" t="s">
        <v>441</v>
      </c>
      <c r="O42" s="18" t="s">
        <v>381</v>
      </c>
      <c r="P42" s="18" t="s">
        <v>6193</v>
      </c>
      <c r="Q42" s="18" t="s">
        <v>19</v>
      </c>
      <c r="R42" s="18" t="s">
        <v>729</v>
      </c>
      <c r="S42" s="18" t="s">
        <v>730</v>
      </c>
      <c r="T42" s="18"/>
      <c r="U42" s="18"/>
      <c r="V42" s="18"/>
      <c r="W42" s="18"/>
      <c r="X42" s="18"/>
      <c r="Y42" s="18"/>
      <c r="Z42" s="18"/>
      <c r="AA42" s="18"/>
      <c r="AB42" s="18"/>
      <c r="AC42" s="18" t="s">
        <v>1111</v>
      </c>
      <c r="AD42" s="18" t="s">
        <v>1111</v>
      </c>
      <c r="AE42" t="str">
        <f t="shared" si="0"/>
        <v>2018-08-31</v>
      </c>
    </row>
    <row r="43" spans="1:31">
      <c r="A43" s="18" t="s">
        <v>6348</v>
      </c>
      <c r="B43" s="18" t="s">
        <v>1022</v>
      </c>
      <c r="C43" s="18" t="s">
        <v>2997</v>
      </c>
      <c r="D43" s="18" t="s">
        <v>6349</v>
      </c>
      <c r="E43" s="18" t="s">
        <v>361</v>
      </c>
      <c r="F43" s="18" t="s">
        <v>6239</v>
      </c>
      <c r="G43" s="18" t="s">
        <v>6267</v>
      </c>
      <c r="H43" s="18" t="s">
        <v>6350</v>
      </c>
      <c r="I43" s="18"/>
      <c r="J43" s="18" t="s">
        <v>6134</v>
      </c>
      <c r="K43" s="18" t="s">
        <v>6338</v>
      </c>
      <c r="L43" s="18" t="s">
        <v>6339</v>
      </c>
      <c r="M43" s="18" t="s">
        <v>6258</v>
      </c>
      <c r="N43" s="18" t="s">
        <v>6245</v>
      </c>
      <c r="O43" s="18" t="s">
        <v>381</v>
      </c>
      <c r="P43" s="18" t="s">
        <v>6134</v>
      </c>
      <c r="Q43" s="18" t="s">
        <v>20</v>
      </c>
      <c r="R43" s="18" t="s">
        <v>6258</v>
      </c>
      <c r="S43" s="18" t="s">
        <v>6258</v>
      </c>
      <c r="T43" s="18"/>
      <c r="U43" s="18"/>
      <c r="V43" s="18"/>
      <c r="W43" s="18"/>
      <c r="X43" s="18"/>
      <c r="Y43" s="18"/>
      <c r="Z43" s="18"/>
      <c r="AA43" s="18"/>
      <c r="AB43" s="18"/>
      <c r="AC43" s="18" t="s">
        <v>6139</v>
      </c>
      <c r="AD43" s="18" t="s">
        <v>6258</v>
      </c>
      <c r="AE43" t="str">
        <f t="shared" si="0"/>
        <v>2018-08-31</v>
      </c>
    </row>
    <row r="44" spans="1:31">
      <c r="A44" s="18" t="s">
        <v>6351</v>
      </c>
      <c r="B44" s="18" t="s">
        <v>850</v>
      </c>
      <c r="C44" s="18" t="s">
        <v>6352</v>
      </c>
      <c r="D44" s="18" t="s">
        <v>6353</v>
      </c>
      <c r="E44" s="18" t="s">
        <v>361</v>
      </c>
      <c r="F44" s="18" t="s">
        <v>6239</v>
      </c>
      <c r="G44" s="18" t="s">
        <v>6267</v>
      </c>
      <c r="H44" s="18" t="s">
        <v>6354</v>
      </c>
      <c r="I44" s="18"/>
      <c r="J44" s="18" t="s">
        <v>6134</v>
      </c>
      <c r="K44" s="18" t="s">
        <v>4520</v>
      </c>
      <c r="L44" s="18"/>
      <c r="M44" s="18" t="s">
        <v>6355</v>
      </c>
      <c r="N44" s="18" t="s">
        <v>441</v>
      </c>
      <c r="O44" s="18" t="s">
        <v>381</v>
      </c>
      <c r="P44" s="18" t="s">
        <v>6134</v>
      </c>
      <c r="Q44" s="18" t="s">
        <v>20</v>
      </c>
      <c r="R44" s="18" t="s">
        <v>6258</v>
      </c>
      <c r="S44" s="18" t="s">
        <v>6258</v>
      </c>
      <c r="T44" s="18"/>
      <c r="U44" s="18"/>
      <c r="V44" s="18"/>
      <c r="W44" s="18"/>
      <c r="X44" s="18"/>
      <c r="Y44" s="18"/>
      <c r="Z44" s="18"/>
      <c r="AA44" s="18"/>
      <c r="AB44" s="18"/>
      <c r="AC44" s="18" t="s">
        <v>6139</v>
      </c>
      <c r="AD44" s="18" t="s">
        <v>6258</v>
      </c>
      <c r="AE44" t="str">
        <f t="shared" si="0"/>
        <v>2018-08-31</v>
      </c>
    </row>
    <row r="45" spans="1:31">
      <c r="A45" s="18" t="s">
        <v>6356</v>
      </c>
      <c r="B45" s="18" t="s">
        <v>1022</v>
      </c>
      <c r="C45" s="18" t="s">
        <v>2997</v>
      </c>
      <c r="D45" s="18" t="s">
        <v>6357</v>
      </c>
      <c r="E45" s="18" t="s">
        <v>361</v>
      </c>
      <c r="F45" s="18" t="s">
        <v>6239</v>
      </c>
      <c r="G45" s="18" t="s">
        <v>6267</v>
      </c>
      <c r="H45" s="18" t="s">
        <v>6358</v>
      </c>
      <c r="I45" s="18"/>
      <c r="J45" s="18" t="s">
        <v>6134</v>
      </c>
      <c r="K45" s="18" t="s">
        <v>6338</v>
      </c>
      <c r="L45" s="18" t="s">
        <v>6339</v>
      </c>
      <c r="M45" s="18" t="s">
        <v>6258</v>
      </c>
      <c r="N45" s="18" t="s">
        <v>6270</v>
      </c>
      <c r="O45" s="18" t="s">
        <v>381</v>
      </c>
      <c r="P45" s="18" t="s">
        <v>6134</v>
      </c>
      <c r="Q45" s="18" t="s">
        <v>20</v>
      </c>
      <c r="R45" s="18" t="s">
        <v>6258</v>
      </c>
      <c r="S45" s="18" t="s">
        <v>6258</v>
      </c>
      <c r="T45" s="18"/>
      <c r="U45" s="18"/>
      <c r="V45" s="18"/>
      <c r="W45" s="18"/>
      <c r="X45" s="18"/>
      <c r="Y45" s="18"/>
      <c r="Z45" s="18"/>
      <c r="AA45" s="18"/>
      <c r="AB45" s="18"/>
      <c r="AC45" s="18" t="s">
        <v>6139</v>
      </c>
      <c r="AD45" s="18" t="s">
        <v>6258</v>
      </c>
      <c r="AE45" t="str">
        <f t="shared" si="0"/>
        <v>2018-08-31</v>
      </c>
    </row>
    <row r="46" spans="1:31">
      <c r="A46" s="18" t="s">
        <v>6359</v>
      </c>
      <c r="B46" s="18" t="s">
        <v>1022</v>
      </c>
      <c r="C46" s="18" t="s">
        <v>2997</v>
      </c>
      <c r="D46" s="18" t="s">
        <v>6360</v>
      </c>
      <c r="E46" s="18" t="s">
        <v>361</v>
      </c>
      <c r="F46" s="18" t="s">
        <v>6239</v>
      </c>
      <c r="G46" s="18" t="s">
        <v>6267</v>
      </c>
      <c r="H46" s="18" t="s">
        <v>6361</v>
      </c>
      <c r="I46" s="18"/>
      <c r="J46" s="18" t="s">
        <v>6134</v>
      </c>
      <c r="K46" s="18" t="s">
        <v>6338</v>
      </c>
      <c r="L46" s="18" t="s">
        <v>6339</v>
      </c>
      <c r="M46" s="18" t="s">
        <v>6258</v>
      </c>
      <c r="N46" s="18" t="s">
        <v>6270</v>
      </c>
      <c r="O46" s="18" t="s">
        <v>381</v>
      </c>
      <c r="P46" s="18" t="s">
        <v>6134</v>
      </c>
      <c r="Q46" s="18" t="s">
        <v>20</v>
      </c>
      <c r="R46" s="18" t="s">
        <v>6258</v>
      </c>
      <c r="S46" s="18" t="s">
        <v>6258</v>
      </c>
      <c r="T46" s="18"/>
      <c r="U46" s="18"/>
      <c r="V46" s="18"/>
      <c r="W46" s="18"/>
      <c r="X46" s="18"/>
      <c r="Y46" s="18"/>
      <c r="Z46" s="18"/>
      <c r="AA46" s="18"/>
      <c r="AB46" s="18"/>
      <c r="AC46" s="18" t="s">
        <v>6139</v>
      </c>
      <c r="AD46" s="18" t="s">
        <v>6258</v>
      </c>
      <c r="AE46" t="str">
        <f t="shared" si="0"/>
        <v>2018-08-31</v>
      </c>
    </row>
    <row r="47" spans="1:31">
      <c r="A47" s="18" t="s">
        <v>6362</v>
      </c>
      <c r="B47" s="18" t="s">
        <v>1022</v>
      </c>
      <c r="C47" s="18" t="s">
        <v>2997</v>
      </c>
      <c r="D47" s="18" t="s">
        <v>6363</v>
      </c>
      <c r="E47" s="18" t="s">
        <v>361</v>
      </c>
      <c r="F47" s="18" t="s">
        <v>6239</v>
      </c>
      <c r="G47" s="18" t="s">
        <v>6267</v>
      </c>
      <c r="H47" s="18" t="s">
        <v>6364</v>
      </c>
      <c r="I47" s="18"/>
      <c r="J47" s="18" t="s">
        <v>6134</v>
      </c>
      <c r="K47" s="18" t="s">
        <v>6365</v>
      </c>
      <c r="L47" s="18"/>
      <c r="M47" s="18" t="s">
        <v>6366</v>
      </c>
      <c r="N47" s="18" t="s">
        <v>6245</v>
      </c>
      <c r="O47" s="18" t="s">
        <v>381</v>
      </c>
      <c r="P47" s="18" t="s">
        <v>6134</v>
      </c>
      <c r="Q47" s="18" t="s">
        <v>20</v>
      </c>
      <c r="R47" s="18" t="s">
        <v>6258</v>
      </c>
      <c r="S47" s="18" t="s">
        <v>6258</v>
      </c>
      <c r="T47" s="18"/>
      <c r="U47" s="18"/>
      <c r="V47" s="18"/>
      <c r="W47" s="18"/>
      <c r="X47" s="18"/>
      <c r="Y47" s="18"/>
      <c r="Z47" s="18"/>
      <c r="AA47" s="18"/>
      <c r="AB47" s="18"/>
      <c r="AC47" s="18" t="s">
        <v>6139</v>
      </c>
      <c r="AD47" s="18" t="s">
        <v>6258</v>
      </c>
      <c r="AE47" t="str">
        <f t="shared" si="0"/>
        <v>2018-08-31</v>
      </c>
    </row>
    <row r="48" spans="1:31">
      <c r="A48" s="18" t="s">
        <v>6367</v>
      </c>
      <c r="B48" s="18" t="s">
        <v>1022</v>
      </c>
      <c r="C48" s="18" t="s">
        <v>2997</v>
      </c>
      <c r="D48" s="18" t="s">
        <v>6368</v>
      </c>
      <c r="E48" s="18" t="s">
        <v>361</v>
      </c>
      <c r="F48" s="18" t="s">
        <v>6239</v>
      </c>
      <c r="G48" s="18" t="s">
        <v>6267</v>
      </c>
      <c r="H48" s="18" t="s">
        <v>6369</v>
      </c>
      <c r="I48" s="18"/>
      <c r="J48" s="18" t="s">
        <v>6134</v>
      </c>
      <c r="K48" s="18" t="s">
        <v>6338</v>
      </c>
      <c r="L48" s="18" t="s">
        <v>6339</v>
      </c>
      <c r="M48" s="18" t="s">
        <v>6258</v>
      </c>
      <c r="N48" s="18" t="s">
        <v>6245</v>
      </c>
      <c r="O48" s="18" t="s">
        <v>381</v>
      </c>
      <c r="P48" s="18" t="s">
        <v>6134</v>
      </c>
      <c r="Q48" s="18" t="s">
        <v>20</v>
      </c>
      <c r="R48" s="18" t="s">
        <v>6258</v>
      </c>
      <c r="S48" s="18" t="s">
        <v>6258</v>
      </c>
      <c r="T48" s="18"/>
      <c r="U48" s="18"/>
      <c r="V48" s="18"/>
      <c r="W48" s="18"/>
      <c r="X48" s="18"/>
      <c r="Y48" s="18"/>
      <c r="Z48" s="18"/>
      <c r="AA48" s="18"/>
      <c r="AB48" s="18"/>
      <c r="AC48" s="18" t="s">
        <v>6139</v>
      </c>
      <c r="AD48" s="18" t="s">
        <v>6258</v>
      </c>
      <c r="AE48" t="str">
        <f t="shared" si="0"/>
        <v>2018-08-31</v>
      </c>
    </row>
    <row r="49" spans="1:31">
      <c r="A49" s="18" t="s">
        <v>6370</v>
      </c>
      <c r="B49" s="18" t="s">
        <v>629</v>
      </c>
      <c r="C49" s="18" t="s">
        <v>4050</v>
      </c>
      <c r="D49" s="18" t="s">
        <v>6371</v>
      </c>
      <c r="E49" s="18" t="s">
        <v>361</v>
      </c>
      <c r="F49" s="18" t="s">
        <v>6239</v>
      </c>
      <c r="G49" s="18" t="s">
        <v>6267</v>
      </c>
      <c r="H49" s="18" t="s">
        <v>6372</v>
      </c>
      <c r="I49" s="18"/>
      <c r="J49" s="18" t="s">
        <v>6134</v>
      </c>
      <c r="K49" s="18" t="s">
        <v>6322</v>
      </c>
      <c r="L49" s="18"/>
      <c r="M49" s="18" t="s">
        <v>6292</v>
      </c>
      <c r="N49" s="18" t="s">
        <v>427</v>
      </c>
      <c r="O49" s="18" t="s">
        <v>365</v>
      </c>
      <c r="P49" s="18" t="s">
        <v>6134</v>
      </c>
      <c r="Q49" s="18" t="s">
        <v>20</v>
      </c>
      <c r="R49" s="18" t="s">
        <v>6258</v>
      </c>
      <c r="S49" s="18" t="s">
        <v>6258</v>
      </c>
      <c r="T49" s="18"/>
      <c r="U49" s="18"/>
      <c r="V49" s="18"/>
      <c r="W49" s="18"/>
      <c r="X49" s="18"/>
      <c r="Y49" s="18"/>
      <c r="Z49" s="18"/>
      <c r="AA49" s="18"/>
      <c r="AB49" s="18"/>
      <c r="AC49" s="18" t="s">
        <v>6139</v>
      </c>
      <c r="AD49" s="18" t="s">
        <v>6258</v>
      </c>
      <c r="AE49" t="str">
        <f t="shared" si="0"/>
        <v>2018-08-31</v>
      </c>
    </row>
    <row r="50" spans="1:31">
      <c r="A50" s="18" t="s">
        <v>6373</v>
      </c>
      <c r="B50" s="18" t="s">
        <v>1022</v>
      </c>
      <c r="C50" s="18" t="s">
        <v>2997</v>
      </c>
      <c r="D50" s="18" t="s">
        <v>6374</v>
      </c>
      <c r="E50" s="18" t="s">
        <v>361</v>
      </c>
      <c r="F50" s="18" t="s">
        <v>6239</v>
      </c>
      <c r="G50" s="18" t="s">
        <v>6267</v>
      </c>
      <c r="H50" s="18" t="s">
        <v>6375</v>
      </c>
      <c r="I50" s="18"/>
      <c r="J50" s="18" t="s">
        <v>6134</v>
      </c>
      <c r="K50" s="18" t="s">
        <v>6338</v>
      </c>
      <c r="L50" s="18" t="s">
        <v>6339</v>
      </c>
      <c r="M50" s="18" t="s">
        <v>6376</v>
      </c>
      <c r="N50" s="18" t="s">
        <v>6245</v>
      </c>
      <c r="O50" s="18" t="s">
        <v>381</v>
      </c>
      <c r="P50" s="18" t="s">
        <v>6134</v>
      </c>
      <c r="Q50" s="18" t="s">
        <v>20</v>
      </c>
      <c r="R50" s="18" t="s">
        <v>6258</v>
      </c>
      <c r="S50" s="18" t="s">
        <v>6258</v>
      </c>
      <c r="T50" s="18"/>
      <c r="U50" s="18"/>
      <c r="V50" s="18"/>
      <c r="W50" s="18"/>
      <c r="X50" s="18"/>
      <c r="Y50" s="18"/>
      <c r="Z50" s="18"/>
      <c r="AA50" s="18"/>
      <c r="AB50" s="18"/>
      <c r="AC50" s="18" t="s">
        <v>6139</v>
      </c>
      <c r="AD50" s="18" t="s">
        <v>6258</v>
      </c>
      <c r="AE50" t="str">
        <f t="shared" si="0"/>
        <v>2018-08-31</v>
      </c>
    </row>
    <row r="51" spans="1:31">
      <c r="A51" s="18" t="s">
        <v>6377</v>
      </c>
      <c r="B51" s="18" t="s">
        <v>850</v>
      </c>
      <c r="C51" s="18" t="s">
        <v>6352</v>
      </c>
      <c r="D51" s="18" t="s">
        <v>6378</v>
      </c>
      <c r="E51" s="18" t="s">
        <v>361</v>
      </c>
      <c r="F51" s="18" t="s">
        <v>6379</v>
      </c>
      <c r="G51" s="18" t="s">
        <v>6267</v>
      </c>
      <c r="H51" s="18" t="s">
        <v>6380</v>
      </c>
      <c r="I51" s="18"/>
      <c r="J51" s="18" t="s">
        <v>6134</v>
      </c>
      <c r="K51" s="18" t="s">
        <v>4520</v>
      </c>
      <c r="L51" s="18"/>
      <c r="M51" s="18" t="s">
        <v>6258</v>
      </c>
      <c r="N51" s="18" t="s">
        <v>441</v>
      </c>
      <c r="O51" s="18" t="s">
        <v>381</v>
      </c>
      <c r="P51" s="18" t="s">
        <v>6134</v>
      </c>
      <c r="Q51" s="18" t="s">
        <v>20</v>
      </c>
      <c r="R51" s="18" t="s">
        <v>6258</v>
      </c>
      <c r="S51" s="18" t="s">
        <v>6258</v>
      </c>
      <c r="T51" s="18"/>
      <c r="U51" s="18"/>
      <c r="V51" s="18"/>
      <c r="W51" s="18"/>
      <c r="X51" s="18"/>
      <c r="Y51" s="18"/>
      <c r="Z51" s="18"/>
      <c r="AA51" s="18"/>
      <c r="AB51" s="18"/>
      <c r="AC51" s="18" t="s">
        <v>6139</v>
      </c>
      <c r="AD51" s="18" t="s">
        <v>6258</v>
      </c>
      <c r="AE51" t="str">
        <f t="shared" si="0"/>
        <v>2018-08-31</v>
      </c>
    </row>
    <row r="52" spans="1:31">
      <c r="A52" s="18" t="s">
        <v>6381</v>
      </c>
      <c r="B52" s="18" t="s">
        <v>1022</v>
      </c>
      <c r="C52" s="18" t="s">
        <v>2997</v>
      </c>
      <c r="D52" s="18" t="s">
        <v>6382</v>
      </c>
      <c r="E52" s="18" t="s">
        <v>361</v>
      </c>
      <c r="F52" s="18" t="s">
        <v>6239</v>
      </c>
      <c r="G52" s="18" t="s">
        <v>6267</v>
      </c>
      <c r="H52" s="18" t="s">
        <v>6383</v>
      </c>
      <c r="I52" s="18"/>
      <c r="J52" s="18" t="s">
        <v>6134</v>
      </c>
      <c r="K52" s="18" t="s">
        <v>6338</v>
      </c>
      <c r="L52" s="18" t="s">
        <v>6339</v>
      </c>
      <c r="M52" s="18" t="s">
        <v>6258</v>
      </c>
      <c r="N52" s="18" t="s">
        <v>6245</v>
      </c>
      <c r="O52" s="18" t="s">
        <v>381</v>
      </c>
      <c r="P52" s="18" t="s">
        <v>6134</v>
      </c>
      <c r="Q52" s="18" t="s">
        <v>20</v>
      </c>
      <c r="R52" s="18" t="s">
        <v>6258</v>
      </c>
      <c r="S52" s="18" t="s">
        <v>6258</v>
      </c>
      <c r="T52" s="18"/>
      <c r="U52" s="18"/>
      <c r="V52" s="18"/>
      <c r="W52" s="18"/>
      <c r="X52" s="18"/>
      <c r="Y52" s="18"/>
      <c r="Z52" s="18"/>
      <c r="AA52" s="18"/>
      <c r="AB52" s="18"/>
      <c r="AC52" s="18" t="s">
        <v>6139</v>
      </c>
      <c r="AD52" s="18" t="s">
        <v>6258</v>
      </c>
      <c r="AE52" t="str">
        <f t="shared" si="0"/>
        <v>2018-08-31</v>
      </c>
    </row>
    <row r="53" spans="1:31">
      <c r="A53" s="18" t="s">
        <v>6384</v>
      </c>
      <c r="B53" s="18" t="s">
        <v>1022</v>
      </c>
      <c r="C53" s="18" t="s">
        <v>2997</v>
      </c>
      <c r="D53" s="18" t="s">
        <v>6385</v>
      </c>
      <c r="E53" s="18" t="s">
        <v>361</v>
      </c>
      <c r="F53" s="18" t="s">
        <v>6239</v>
      </c>
      <c r="G53" s="18" t="s">
        <v>6267</v>
      </c>
      <c r="H53" s="18" t="s">
        <v>6386</v>
      </c>
      <c r="I53" s="18"/>
      <c r="J53" s="18" t="s">
        <v>6134</v>
      </c>
      <c r="K53" s="18" t="s">
        <v>6338</v>
      </c>
      <c r="L53" s="18" t="s">
        <v>6339</v>
      </c>
      <c r="M53" s="18" t="s">
        <v>6376</v>
      </c>
      <c r="N53" s="18" t="s">
        <v>6270</v>
      </c>
      <c r="O53" s="18" t="s">
        <v>381</v>
      </c>
      <c r="P53" s="18" t="s">
        <v>6134</v>
      </c>
      <c r="Q53" s="18" t="s">
        <v>20</v>
      </c>
      <c r="R53" s="18" t="s">
        <v>6258</v>
      </c>
      <c r="S53" s="18" t="s">
        <v>6258</v>
      </c>
      <c r="T53" s="18"/>
      <c r="U53" s="18"/>
      <c r="V53" s="18"/>
      <c r="W53" s="18"/>
      <c r="X53" s="18"/>
      <c r="Y53" s="18"/>
      <c r="Z53" s="18"/>
      <c r="AA53" s="18"/>
      <c r="AB53" s="18"/>
      <c r="AC53" s="18" t="s">
        <v>6139</v>
      </c>
      <c r="AD53" s="18" t="s">
        <v>6258</v>
      </c>
      <c r="AE53" t="str">
        <f t="shared" si="0"/>
        <v>2018-08-31</v>
      </c>
    </row>
    <row r="54" spans="1:31">
      <c r="A54" s="18" t="s">
        <v>6387</v>
      </c>
      <c r="B54" s="18" t="s">
        <v>850</v>
      </c>
      <c r="C54" s="18" t="s">
        <v>6352</v>
      </c>
      <c r="D54" s="18" t="s">
        <v>6388</v>
      </c>
      <c r="E54" s="18" t="s">
        <v>361</v>
      </c>
      <c r="F54" s="18" t="s">
        <v>6379</v>
      </c>
      <c r="G54" s="18" t="s">
        <v>6267</v>
      </c>
      <c r="H54" s="18" t="s">
        <v>6389</v>
      </c>
      <c r="I54" s="18"/>
      <c r="J54" s="18" t="s">
        <v>6134</v>
      </c>
      <c r="K54" s="18" t="s">
        <v>4520</v>
      </c>
      <c r="L54" s="18"/>
      <c r="M54" s="18" t="s">
        <v>6258</v>
      </c>
      <c r="N54" s="18" t="s">
        <v>441</v>
      </c>
      <c r="O54" s="18" t="s">
        <v>381</v>
      </c>
      <c r="P54" s="18" t="s">
        <v>6134</v>
      </c>
      <c r="Q54" s="18" t="s">
        <v>20</v>
      </c>
      <c r="R54" s="18" t="s">
        <v>6258</v>
      </c>
      <c r="S54" s="18" t="s">
        <v>6258</v>
      </c>
      <c r="T54" s="18"/>
      <c r="U54" s="18"/>
      <c r="V54" s="18"/>
      <c r="W54" s="18"/>
      <c r="X54" s="18"/>
      <c r="Y54" s="18"/>
      <c r="Z54" s="18"/>
      <c r="AA54" s="18"/>
      <c r="AB54" s="18"/>
      <c r="AC54" s="18" t="s">
        <v>6139</v>
      </c>
      <c r="AD54" s="18" t="s">
        <v>6258</v>
      </c>
      <c r="AE54" t="str">
        <f t="shared" si="0"/>
        <v>2018-08-31</v>
      </c>
    </row>
    <row r="55" spans="1:31">
      <c r="A55" s="18" t="s">
        <v>6390</v>
      </c>
      <c r="B55" s="18" t="s">
        <v>1098</v>
      </c>
      <c r="C55" s="18" t="s">
        <v>1612</v>
      </c>
      <c r="D55" s="18" t="s">
        <v>6391</v>
      </c>
      <c r="E55" s="18" t="s">
        <v>529</v>
      </c>
      <c r="F55" s="18" t="s">
        <v>6131</v>
      </c>
      <c r="G55" s="18" t="s">
        <v>6267</v>
      </c>
      <c r="H55" s="18" t="s">
        <v>6392</v>
      </c>
      <c r="I55" s="18"/>
      <c r="J55" s="18" t="s">
        <v>6134</v>
      </c>
      <c r="K55" s="18" t="s">
        <v>6393</v>
      </c>
      <c r="L55" s="18"/>
      <c r="M55" s="18" t="s">
        <v>6140</v>
      </c>
      <c r="N55" s="18" t="s">
        <v>1469</v>
      </c>
      <c r="O55" s="18" t="s">
        <v>381</v>
      </c>
      <c r="P55" s="18" t="s">
        <v>6134</v>
      </c>
      <c r="Q55" s="18" t="s">
        <v>6138</v>
      </c>
      <c r="R55" s="18" t="s">
        <v>6137</v>
      </c>
      <c r="S55" s="18" t="s">
        <v>6137</v>
      </c>
      <c r="T55" s="18"/>
      <c r="U55" s="18"/>
      <c r="V55" s="18"/>
      <c r="W55" s="18"/>
      <c r="X55" s="18"/>
      <c r="Y55" s="18"/>
      <c r="Z55" s="18"/>
      <c r="AA55" s="18"/>
      <c r="AB55" s="18"/>
      <c r="AC55" s="18" t="s">
        <v>6139</v>
      </c>
      <c r="AD55" s="18" t="s">
        <v>6139</v>
      </c>
      <c r="AE55" t="str">
        <f t="shared" si="0"/>
        <v>2018-08-31</v>
      </c>
    </row>
    <row r="56" spans="1:31">
      <c r="A56" s="18" t="s">
        <v>6394</v>
      </c>
      <c r="B56" s="18" t="s">
        <v>629</v>
      </c>
      <c r="C56" s="18" t="s">
        <v>4050</v>
      </c>
      <c r="D56" s="18" t="s">
        <v>6395</v>
      </c>
      <c r="E56" s="18" t="s">
        <v>361</v>
      </c>
      <c r="F56" s="18" t="s">
        <v>6149</v>
      </c>
      <c r="G56" s="18" t="s">
        <v>6132</v>
      </c>
      <c r="H56" s="18" t="s">
        <v>6396</v>
      </c>
      <c r="I56" s="18"/>
      <c r="J56" s="18" t="s">
        <v>6134</v>
      </c>
      <c r="K56" s="18" t="s">
        <v>6322</v>
      </c>
      <c r="L56" s="18"/>
      <c r="M56" s="18" t="s">
        <v>6292</v>
      </c>
      <c r="N56" s="18" t="s">
        <v>441</v>
      </c>
      <c r="O56" s="18" t="s">
        <v>381</v>
      </c>
      <c r="P56" s="18" t="s">
        <v>6134</v>
      </c>
      <c r="Q56" s="18" t="s">
        <v>6138</v>
      </c>
      <c r="R56" s="18" t="s">
        <v>6138</v>
      </c>
      <c r="S56" s="18" t="s">
        <v>6138</v>
      </c>
      <c r="T56" s="18"/>
      <c r="U56" s="18"/>
      <c r="V56" s="18"/>
      <c r="W56" s="18"/>
      <c r="X56" s="18"/>
      <c r="Y56" s="18"/>
      <c r="Z56" s="18"/>
      <c r="AA56" s="18"/>
      <c r="AB56" s="18"/>
      <c r="AC56" s="18" t="s">
        <v>6139</v>
      </c>
      <c r="AD56" s="18" t="s">
        <v>6139</v>
      </c>
      <c r="AE56" t="str">
        <f t="shared" si="0"/>
        <v>2018-08-31</v>
      </c>
    </row>
    <row r="57" spans="1:31">
      <c r="A57" s="18" t="s">
        <v>6397</v>
      </c>
      <c r="B57" s="18" t="s">
        <v>850</v>
      </c>
      <c r="C57" s="18" t="s">
        <v>6352</v>
      </c>
      <c r="D57" s="18" t="s">
        <v>6398</v>
      </c>
      <c r="E57" s="18" t="s">
        <v>361</v>
      </c>
      <c r="F57" s="18" t="s">
        <v>6239</v>
      </c>
      <c r="G57" s="18" t="s">
        <v>6267</v>
      </c>
      <c r="H57" s="18" t="s">
        <v>6399</v>
      </c>
      <c r="I57" s="18"/>
      <c r="J57" s="18" t="s">
        <v>6134</v>
      </c>
      <c r="K57" s="18" t="s">
        <v>4520</v>
      </c>
      <c r="L57" s="18"/>
      <c r="M57" s="18" t="s">
        <v>6355</v>
      </c>
      <c r="N57" s="18" t="s">
        <v>2342</v>
      </c>
      <c r="O57" s="18" t="s">
        <v>365</v>
      </c>
      <c r="P57" s="18" t="s">
        <v>6134</v>
      </c>
      <c r="Q57" s="18" t="s">
        <v>20</v>
      </c>
      <c r="R57" s="18" t="s">
        <v>6258</v>
      </c>
      <c r="S57" s="18" t="s">
        <v>6258</v>
      </c>
      <c r="T57" s="18"/>
      <c r="U57" s="18"/>
      <c r="V57" s="18"/>
      <c r="W57" s="18"/>
      <c r="X57" s="18"/>
      <c r="Y57" s="18"/>
      <c r="Z57" s="18"/>
      <c r="AA57" s="18"/>
      <c r="AB57" s="18"/>
      <c r="AC57" s="18" t="s">
        <v>6139</v>
      </c>
      <c r="AD57" s="18" t="s">
        <v>6258</v>
      </c>
      <c r="AE57" t="str">
        <f t="shared" si="0"/>
        <v>2018-08-31</v>
      </c>
    </row>
    <row r="58" spans="1:31">
      <c r="A58" s="18" t="s">
        <v>6400</v>
      </c>
      <c r="B58" s="18" t="s">
        <v>1022</v>
      </c>
      <c r="C58" s="18" t="s">
        <v>2997</v>
      </c>
      <c r="D58" s="18" t="s">
        <v>6401</v>
      </c>
      <c r="E58" s="18" t="s">
        <v>361</v>
      </c>
      <c r="F58" s="18" t="s">
        <v>6239</v>
      </c>
      <c r="G58" s="18" t="s">
        <v>6267</v>
      </c>
      <c r="H58" s="18" t="s">
        <v>6402</v>
      </c>
      <c r="I58" s="18"/>
      <c r="J58" s="18" t="s">
        <v>6134</v>
      </c>
      <c r="K58" s="18" t="s">
        <v>6338</v>
      </c>
      <c r="L58" s="18" t="s">
        <v>6339</v>
      </c>
      <c r="M58" s="18" t="s">
        <v>6258</v>
      </c>
      <c r="N58" s="18" t="s">
        <v>6245</v>
      </c>
      <c r="O58" s="18" t="s">
        <v>381</v>
      </c>
      <c r="P58" s="18" t="s">
        <v>6134</v>
      </c>
      <c r="Q58" s="18" t="s">
        <v>20</v>
      </c>
      <c r="R58" s="18" t="s">
        <v>6258</v>
      </c>
      <c r="S58" s="18" t="s">
        <v>6258</v>
      </c>
      <c r="T58" s="18"/>
      <c r="U58" s="18"/>
      <c r="V58" s="18"/>
      <c r="W58" s="18"/>
      <c r="X58" s="18"/>
      <c r="Y58" s="18"/>
      <c r="Z58" s="18"/>
      <c r="AA58" s="18"/>
      <c r="AB58" s="18"/>
      <c r="AC58" s="18" t="s">
        <v>6139</v>
      </c>
      <c r="AD58" s="18" t="s">
        <v>6258</v>
      </c>
      <c r="AE58" t="str">
        <f t="shared" si="0"/>
        <v>2018-08-31</v>
      </c>
    </row>
    <row r="59" spans="1:31">
      <c r="A59" s="18" t="s">
        <v>6403</v>
      </c>
      <c r="B59" s="18" t="s">
        <v>1022</v>
      </c>
      <c r="C59" s="18" t="s">
        <v>2997</v>
      </c>
      <c r="D59" s="18" t="s">
        <v>6404</v>
      </c>
      <c r="E59" s="18" t="s">
        <v>361</v>
      </c>
      <c r="F59" s="18" t="s">
        <v>6239</v>
      </c>
      <c r="G59" s="18" t="s">
        <v>6267</v>
      </c>
      <c r="H59" s="18" t="s">
        <v>6405</v>
      </c>
      <c r="I59" s="18"/>
      <c r="J59" s="18" t="s">
        <v>6134</v>
      </c>
      <c r="K59" s="18" t="s">
        <v>6338</v>
      </c>
      <c r="L59" s="18" t="s">
        <v>6339</v>
      </c>
      <c r="M59" s="18" t="s">
        <v>6258</v>
      </c>
      <c r="N59" s="18" t="s">
        <v>6245</v>
      </c>
      <c r="O59" s="18" t="s">
        <v>381</v>
      </c>
      <c r="P59" s="18" t="s">
        <v>6134</v>
      </c>
      <c r="Q59" s="18" t="s">
        <v>20</v>
      </c>
      <c r="R59" s="18" t="s">
        <v>6258</v>
      </c>
      <c r="S59" s="18" t="s">
        <v>6258</v>
      </c>
      <c r="T59" s="18"/>
      <c r="U59" s="18"/>
      <c r="V59" s="18"/>
      <c r="W59" s="18"/>
      <c r="X59" s="18"/>
      <c r="Y59" s="18"/>
      <c r="Z59" s="18"/>
      <c r="AA59" s="18"/>
      <c r="AB59" s="18"/>
      <c r="AC59" s="18" t="s">
        <v>6139</v>
      </c>
      <c r="AD59" s="18" t="s">
        <v>6258</v>
      </c>
      <c r="AE59" t="str">
        <f t="shared" si="0"/>
        <v>2018-08-31</v>
      </c>
    </row>
    <row r="60" spans="1:31">
      <c r="A60" s="18" t="s">
        <v>6406</v>
      </c>
      <c r="B60" s="18" t="s">
        <v>850</v>
      </c>
      <c r="C60" s="18" t="s">
        <v>6352</v>
      </c>
      <c r="D60" s="18" t="s">
        <v>6407</v>
      </c>
      <c r="E60" s="18" t="s">
        <v>361</v>
      </c>
      <c r="F60" s="18" t="s">
        <v>6379</v>
      </c>
      <c r="G60" s="18" t="s">
        <v>6267</v>
      </c>
      <c r="H60" s="18" t="s">
        <v>6408</v>
      </c>
      <c r="I60" s="18"/>
      <c r="J60" s="18" t="s">
        <v>6134</v>
      </c>
      <c r="K60" s="18" t="s">
        <v>4520</v>
      </c>
      <c r="L60" s="18"/>
      <c r="M60" s="18" t="s">
        <v>6355</v>
      </c>
      <c r="N60" s="18" t="s">
        <v>441</v>
      </c>
      <c r="O60" s="18" t="s">
        <v>381</v>
      </c>
      <c r="P60" s="18" t="s">
        <v>6134</v>
      </c>
      <c r="Q60" s="18" t="s">
        <v>20</v>
      </c>
      <c r="R60" s="18" t="s">
        <v>6258</v>
      </c>
      <c r="S60" s="18" t="s">
        <v>6258</v>
      </c>
      <c r="T60" s="18"/>
      <c r="U60" s="18"/>
      <c r="V60" s="18"/>
      <c r="W60" s="18"/>
      <c r="X60" s="18"/>
      <c r="Y60" s="18"/>
      <c r="Z60" s="18"/>
      <c r="AA60" s="18"/>
      <c r="AB60" s="18"/>
      <c r="AC60" s="18" t="s">
        <v>6139</v>
      </c>
      <c r="AD60" s="18" t="s">
        <v>6258</v>
      </c>
      <c r="AE60" t="str">
        <f t="shared" si="0"/>
        <v>2018-08-31</v>
      </c>
    </row>
    <row r="61" spans="1:31">
      <c r="A61" s="18" t="s">
        <v>6409</v>
      </c>
      <c r="B61" s="18" t="s">
        <v>1022</v>
      </c>
      <c r="C61" s="18" t="s">
        <v>2997</v>
      </c>
      <c r="D61" s="18" t="s">
        <v>6410</v>
      </c>
      <c r="E61" s="18" t="s">
        <v>361</v>
      </c>
      <c r="F61" s="18" t="s">
        <v>6239</v>
      </c>
      <c r="G61" s="18" t="s">
        <v>6267</v>
      </c>
      <c r="H61" s="18" t="s">
        <v>6411</v>
      </c>
      <c r="I61" s="18"/>
      <c r="J61" s="18" t="s">
        <v>6134</v>
      </c>
      <c r="K61" s="18" t="s">
        <v>6338</v>
      </c>
      <c r="L61" s="18"/>
      <c r="M61" s="18" t="s">
        <v>6258</v>
      </c>
      <c r="N61" s="18" t="s">
        <v>6245</v>
      </c>
      <c r="O61" s="18" t="s">
        <v>381</v>
      </c>
      <c r="P61" s="18" t="s">
        <v>6134</v>
      </c>
      <c r="Q61" s="18" t="s">
        <v>20</v>
      </c>
      <c r="R61" s="18" t="s">
        <v>6258</v>
      </c>
      <c r="S61" s="18" t="s">
        <v>6258</v>
      </c>
      <c r="T61" s="18"/>
      <c r="U61" s="18"/>
      <c r="V61" s="18"/>
      <c r="W61" s="18"/>
      <c r="X61" s="18"/>
      <c r="Y61" s="18"/>
      <c r="Z61" s="18"/>
      <c r="AA61" s="18"/>
      <c r="AB61" s="18"/>
      <c r="AC61" s="18" t="s">
        <v>6139</v>
      </c>
      <c r="AD61" s="18" t="s">
        <v>6258</v>
      </c>
      <c r="AE61" t="str">
        <f t="shared" si="0"/>
        <v>2018-08-31</v>
      </c>
    </row>
    <row r="62" spans="1:31">
      <c r="A62" s="18" t="s">
        <v>6412</v>
      </c>
      <c r="B62" s="18" t="s">
        <v>629</v>
      </c>
      <c r="C62" s="18" t="s">
        <v>4050</v>
      </c>
      <c r="D62" s="18" t="s">
        <v>6413</v>
      </c>
      <c r="E62" s="18" t="s">
        <v>361</v>
      </c>
      <c r="F62" s="18" t="s">
        <v>6239</v>
      </c>
      <c r="G62" s="18" t="s">
        <v>6267</v>
      </c>
      <c r="H62" s="18" t="s">
        <v>6414</v>
      </c>
      <c r="I62" s="18"/>
      <c r="J62" s="18" t="s">
        <v>6134</v>
      </c>
      <c r="K62" s="18" t="s">
        <v>6322</v>
      </c>
      <c r="L62" s="18"/>
      <c r="M62" s="18" t="s">
        <v>6292</v>
      </c>
      <c r="N62" s="18" t="s">
        <v>427</v>
      </c>
      <c r="O62" s="18" t="s">
        <v>365</v>
      </c>
      <c r="P62" s="18" t="s">
        <v>6134</v>
      </c>
      <c r="Q62" s="18" t="s">
        <v>20</v>
      </c>
      <c r="R62" s="18" t="s">
        <v>6258</v>
      </c>
      <c r="S62" s="18" t="s">
        <v>6258</v>
      </c>
      <c r="T62" s="18"/>
      <c r="U62" s="18"/>
      <c r="V62" s="18"/>
      <c r="W62" s="18"/>
      <c r="X62" s="18"/>
      <c r="Y62" s="18"/>
      <c r="Z62" s="18"/>
      <c r="AA62" s="18"/>
      <c r="AB62" s="18"/>
      <c r="AC62" s="18" t="s">
        <v>6139</v>
      </c>
      <c r="AD62" s="18" t="s">
        <v>6258</v>
      </c>
      <c r="AE62" t="str">
        <f t="shared" si="0"/>
        <v>2018-08-31</v>
      </c>
    </row>
    <row r="63" spans="1:31">
      <c r="A63" s="18" t="s">
        <v>6415</v>
      </c>
      <c r="B63" s="18" t="s">
        <v>1022</v>
      </c>
      <c r="C63" s="18" t="s">
        <v>6272</v>
      </c>
      <c r="D63" s="18" t="s">
        <v>6416</v>
      </c>
      <c r="E63" s="18" t="s">
        <v>361</v>
      </c>
      <c r="F63" s="18" t="s">
        <v>6239</v>
      </c>
      <c r="G63" s="18" t="s">
        <v>6267</v>
      </c>
      <c r="H63" s="18" t="s">
        <v>6417</v>
      </c>
      <c r="I63" s="18"/>
      <c r="J63" s="18" t="s">
        <v>6134</v>
      </c>
      <c r="K63" s="18" t="s">
        <v>6276</v>
      </c>
      <c r="L63" s="18" t="s">
        <v>6277</v>
      </c>
      <c r="M63" s="18" t="s">
        <v>6258</v>
      </c>
      <c r="N63" s="18" t="s">
        <v>6245</v>
      </c>
      <c r="O63" s="18" t="s">
        <v>381</v>
      </c>
      <c r="P63" s="18" t="s">
        <v>6134</v>
      </c>
      <c r="Q63" s="18" t="s">
        <v>20</v>
      </c>
      <c r="R63" s="18" t="s">
        <v>6258</v>
      </c>
      <c r="S63" s="18" t="s">
        <v>6258</v>
      </c>
      <c r="T63" s="18"/>
      <c r="U63" s="18"/>
      <c r="V63" s="18"/>
      <c r="W63" s="18"/>
      <c r="X63" s="18"/>
      <c r="Y63" s="18"/>
      <c r="Z63" s="18"/>
      <c r="AA63" s="18"/>
      <c r="AB63" s="18"/>
      <c r="AC63" s="18" t="s">
        <v>6139</v>
      </c>
      <c r="AD63" s="18" t="s">
        <v>6258</v>
      </c>
      <c r="AE63" t="str">
        <f t="shared" si="0"/>
        <v>2018-08-31</v>
      </c>
    </row>
    <row r="64" spans="1:31">
      <c r="A64" s="18" t="s">
        <v>6418</v>
      </c>
      <c r="B64" s="18" t="s">
        <v>404</v>
      </c>
      <c r="C64" s="18" t="s">
        <v>1762</v>
      </c>
      <c r="D64" s="18" t="s">
        <v>6419</v>
      </c>
      <c r="E64" s="18" t="s">
        <v>361</v>
      </c>
      <c r="F64" s="18" t="s">
        <v>6239</v>
      </c>
      <c r="G64" s="18" t="s">
        <v>6240</v>
      </c>
      <c r="H64" s="18" t="s">
        <v>6420</v>
      </c>
      <c r="I64" s="18"/>
      <c r="J64" s="18" t="s">
        <v>6134</v>
      </c>
      <c r="K64" s="18" t="s">
        <v>6421</v>
      </c>
      <c r="L64" s="18" t="s">
        <v>6422</v>
      </c>
      <c r="M64" s="18" t="s">
        <v>6258</v>
      </c>
      <c r="N64" s="18" t="s">
        <v>6245</v>
      </c>
      <c r="O64" s="18" t="s">
        <v>381</v>
      </c>
      <c r="P64" s="18" t="s">
        <v>6134</v>
      </c>
      <c r="Q64" s="18" t="s">
        <v>20</v>
      </c>
      <c r="R64" s="18" t="s">
        <v>6258</v>
      </c>
      <c r="S64" s="18" t="s">
        <v>6258</v>
      </c>
      <c r="T64" s="18"/>
      <c r="U64" s="18"/>
      <c r="V64" s="18"/>
      <c r="W64" s="18"/>
      <c r="X64" s="18"/>
      <c r="Y64" s="18"/>
      <c r="Z64" s="18"/>
      <c r="AA64" s="18"/>
      <c r="AB64" s="18"/>
      <c r="AC64" s="18" t="s">
        <v>6139</v>
      </c>
      <c r="AD64" s="18" t="s">
        <v>6258</v>
      </c>
      <c r="AE64" t="str">
        <f t="shared" si="0"/>
        <v>2018-08-31</v>
      </c>
    </row>
    <row r="65" spans="1:31">
      <c r="A65" s="18" t="s">
        <v>6423</v>
      </c>
      <c r="B65" s="18" t="s">
        <v>387</v>
      </c>
      <c r="C65" s="18" t="s">
        <v>1861</v>
      </c>
      <c r="D65" s="18" t="s">
        <v>6424</v>
      </c>
      <c r="E65" s="18" t="s">
        <v>361</v>
      </c>
      <c r="F65" s="18" t="s">
        <v>6239</v>
      </c>
      <c r="G65" s="18" t="s">
        <v>6132</v>
      </c>
      <c r="H65" s="18" t="s">
        <v>6425</v>
      </c>
      <c r="I65" s="18"/>
      <c r="J65" s="18" t="s">
        <v>6134</v>
      </c>
      <c r="K65" s="18" t="s">
        <v>6426</v>
      </c>
      <c r="L65" s="18" t="s">
        <v>6427</v>
      </c>
      <c r="M65" s="18" t="s">
        <v>6427</v>
      </c>
      <c r="N65" s="18" t="s">
        <v>441</v>
      </c>
      <c r="O65" s="18" t="s">
        <v>381</v>
      </c>
      <c r="P65" s="18" t="s">
        <v>6134</v>
      </c>
      <c r="Q65" s="18" t="s">
        <v>20</v>
      </c>
      <c r="R65" s="18" t="s">
        <v>6258</v>
      </c>
      <c r="S65" s="18" t="s">
        <v>6258</v>
      </c>
      <c r="T65" s="18"/>
      <c r="U65" s="18"/>
      <c r="V65" s="18"/>
      <c r="W65" s="18"/>
      <c r="X65" s="18"/>
      <c r="Y65" s="18"/>
      <c r="Z65" s="18"/>
      <c r="AA65" s="18"/>
      <c r="AB65" s="18"/>
      <c r="AC65" s="18" t="s">
        <v>6139</v>
      </c>
      <c r="AD65" s="18" t="s">
        <v>6258</v>
      </c>
      <c r="AE65" t="str">
        <f t="shared" si="0"/>
        <v>2018-08-31</v>
      </c>
    </row>
    <row r="66" spans="1:31">
      <c r="A66" s="18" t="s">
        <v>6428</v>
      </c>
      <c r="B66" s="18" t="s">
        <v>1022</v>
      </c>
      <c r="C66" s="18" t="s">
        <v>2997</v>
      </c>
      <c r="D66" s="18" t="s">
        <v>6429</v>
      </c>
      <c r="E66" s="18" t="s">
        <v>361</v>
      </c>
      <c r="F66" s="18" t="s">
        <v>6239</v>
      </c>
      <c r="G66" s="18" t="s">
        <v>6267</v>
      </c>
      <c r="H66" s="18" t="s">
        <v>6430</v>
      </c>
      <c r="I66" s="18"/>
      <c r="J66" s="18" t="s">
        <v>6134</v>
      </c>
      <c r="K66" s="18" t="s">
        <v>6365</v>
      </c>
      <c r="L66" s="18"/>
      <c r="M66" s="18" t="s">
        <v>6431</v>
      </c>
      <c r="N66" s="18" t="s">
        <v>6245</v>
      </c>
      <c r="O66" s="18" t="s">
        <v>381</v>
      </c>
      <c r="P66" s="18" t="s">
        <v>6134</v>
      </c>
      <c r="Q66" s="18" t="s">
        <v>20</v>
      </c>
      <c r="R66" s="18" t="s">
        <v>6258</v>
      </c>
      <c r="S66" s="18" t="s">
        <v>6258</v>
      </c>
      <c r="T66" s="18"/>
      <c r="U66" s="18"/>
      <c r="V66" s="18"/>
      <c r="W66" s="18"/>
      <c r="X66" s="18"/>
      <c r="Y66" s="18"/>
      <c r="Z66" s="18"/>
      <c r="AA66" s="18"/>
      <c r="AB66" s="18"/>
      <c r="AC66" s="18" t="s">
        <v>6139</v>
      </c>
      <c r="AD66" s="18" t="s">
        <v>6258</v>
      </c>
      <c r="AE66" t="str">
        <f t="shared" si="0"/>
        <v>2018-08-31</v>
      </c>
    </row>
    <row r="67" spans="1:31">
      <c r="A67" s="18" t="s">
        <v>6432</v>
      </c>
      <c r="B67" s="18" t="s">
        <v>1022</v>
      </c>
      <c r="C67" s="18" t="s">
        <v>6272</v>
      </c>
      <c r="D67" s="18" t="s">
        <v>6433</v>
      </c>
      <c r="E67" s="18" t="s">
        <v>361</v>
      </c>
      <c r="F67" s="18" t="s">
        <v>6239</v>
      </c>
      <c r="G67" s="18" t="s">
        <v>6267</v>
      </c>
      <c r="H67" s="18" t="s">
        <v>6434</v>
      </c>
      <c r="I67" s="18"/>
      <c r="J67" s="18" t="s">
        <v>6134</v>
      </c>
      <c r="K67" s="18" t="s">
        <v>6276</v>
      </c>
      <c r="L67" s="18"/>
      <c r="M67" s="18" t="s">
        <v>6258</v>
      </c>
      <c r="N67" s="18" t="s">
        <v>6245</v>
      </c>
      <c r="O67" s="18" t="s">
        <v>381</v>
      </c>
      <c r="P67" s="18" t="s">
        <v>6134</v>
      </c>
      <c r="Q67" s="18" t="s">
        <v>20</v>
      </c>
      <c r="R67" s="18" t="s">
        <v>6258</v>
      </c>
      <c r="S67" s="18" t="s">
        <v>6258</v>
      </c>
      <c r="T67" s="18"/>
      <c r="U67" s="18"/>
      <c r="V67" s="18"/>
      <c r="W67" s="18"/>
      <c r="X67" s="18"/>
      <c r="Y67" s="18"/>
      <c r="Z67" s="18"/>
      <c r="AA67" s="18"/>
      <c r="AB67" s="18"/>
      <c r="AC67" s="18" t="s">
        <v>6139</v>
      </c>
      <c r="AD67" s="18" t="s">
        <v>6258</v>
      </c>
      <c r="AE67" t="str">
        <f t="shared" ref="AE67:AE131" si="1">TEXT(H67,"YYYY-MM-DD")</f>
        <v>2018-08-31</v>
      </c>
    </row>
    <row r="68" spans="1:31">
      <c r="A68" s="18" t="s">
        <v>6435</v>
      </c>
      <c r="B68" s="18" t="s">
        <v>1022</v>
      </c>
      <c r="C68" s="18" t="s">
        <v>6272</v>
      </c>
      <c r="D68" s="18" t="s">
        <v>6436</v>
      </c>
      <c r="E68" s="18" t="s">
        <v>361</v>
      </c>
      <c r="F68" s="18" t="s">
        <v>6437</v>
      </c>
      <c r="G68" s="18" t="s">
        <v>6267</v>
      </c>
      <c r="H68" s="18" t="s">
        <v>6438</v>
      </c>
      <c r="I68" s="18"/>
      <c r="J68" s="18" t="s">
        <v>6134</v>
      </c>
      <c r="K68" s="18" t="s">
        <v>6276</v>
      </c>
      <c r="L68" s="18"/>
      <c r="M68" s="18" t="s">
        <v>6258</v>
      </c>
      <c r="N68" s="18" t="s">
        <v>441</v>
      </c>
      <c r="O68" s="18" t="s">
        <v>381</v>
      </c>
      <c r="P68" s="18" t="s">
        <v>6134</v>
      </c>
      <c r="Q68" s="18" t="s">
        <v>20</v>
      </c>
      <c r="R68" s="18" t="s">
        <v>6258</v>
      </c>
      <c r="S68" s="18" t="s">
        <v>6258</v>
      </c>
      <c r="T68" s="18"/>
      <c r="U68" s="18"/>
      <c r="V68" s="18"/>
      <c r="W68" s="18"/>
      <c r="X68" s="18"/>
      <c r="Y68" s="18"/>
      <c r="Z68" s="18"/>
      <c r="AA68" s="18"/>
      <c r="AB68" s="18"/>
      <c r="AC68" s="18" t="s">
        <v>6139</v>
      </c>
      <c r="AD68" s="18" t="s">
        <v>6258</v>
      </c>
      <c r="AE68" t="str">
        <f t="shared" si="1"/>
        <v>2018-08-31</v>
      </c>
    </row>
    <row r="69" spans="1:31">
      <c r="A69" s="18" t="s">
        <v>6439</v>
      </c>
      <c r="B69" s="18" t="s">
        <v>1022</v>
      </c>
      <c r="C69" s="18" t="s">
        <v>6272</v>
      </c>
      <c r="D69" s="18" t="s">
        <v>6440</v>
      </c>
      <c r="E69" s="18" t="s">
        <v>361</v>
      </c>
      <c r="F69" s="18" t="s">
        <v>6239</v>
      </c>
      <c r="G69" s="18" t="s">
        <v>6267</v>
      </c>
      <c r="H69" s="18" t="s">
        <v>6441</v>
      </c>
      <c r="I69" s="18"/>
      <c r="J69" s="18" t="s">
        <v>6134</v>
      </c>
      <c r="K69" s="18" t="s">
        <v>6299</v>
      </c>
      <c r="L69" s="18" t="s">
        <v>6277</v>
      </c>
      <c r="M69" s="18" t="s">
        <v>6258</v>
      </c>
      <c r="N69" s="18" t="s">
        <v>6270</v>
      </c>
      <c r="O69" s="18" t="s">
        <v>381</v>
      </c>
      <c r="P69" s="18" t="s">
        <v>6134</v>
      </c>
      <c r="Q69" s="18" t="s">
        <v>20</v>
      </c>
      <c r="R69" s="18" t="s">
        <v>6258</v>
      </c>
      <c r="S69" s="18" t="s">
        <v>6258</v>
      </c>
      <c r="T69" s="18"/>
      <c r="U69" s="18"/>
      <c r="V69" s="18"/>
      <c r="W69" s="18"/>
      <c r="X69" s="18"/>
      <c r="Y69" s="18"/>
      <c r="Z69" s="18"/>
      <c r="AA69" s="18"/>
      <c r="AB69" s="18"/>
      <c r="AC69" s="18" t="s">
        <v>6139</v>
      </c>
      <c r="AD69" s="18" t="s">
        <v>6258</v>
      </c>
      <c r="AE69" t="str">
        <f t="shared" si="1"/>
        <v>2018-08-31</v>
      </c>
    </row>
    <row r="70" spans="1:31">
      <c r="A70" s="18" t="s">
        <v>6442</v>
      </c>
      <c r="B70" s="18" t="s">
        <v>1022</v>
      </c>
      <c r="C70" s="18" t="s">
        <v>6272</v>
      </c>
      <c r="D70" s="18" t="s">
        <v>6443</v>
      </c>
      <c r="E70" s="18" t="s">
        <v>361</v>
      </c>
      <c r="F70" s="18" t="s">
        <v>6239</v>
      </c>
      <c r="G70" s="18" t="s">
        <v>6267</v>
      </c>
      <c r="H70" s="18" t="s">
        <v>6444</v>
      </c>
      <c r="I70" s="18"/>
      <c r="J70" s="18" t="s">
        <v>6134</v>
      </c>
      <c r="K70" s="18" t="s">
        <v>6276</v>
      </c>
      <c r="L70" s="18" t="s">
        <v>6277</v>
      </c>
      <c r="M70" s="18" t="s">
        <v>6258</v>
      </c>
      <c r="N70" s="18" t="s">
        <v>6245</v>
      </c>
      <c r="O70" s="18" t="s">
        <v>381</v>
      </c>
      <c r="P70" s="18" t="s">
        <v>6134</v>
      </c>
      <c r="Q70" s="18" t="s">
        <v>20</v>
      </c>
      <c r="R70" s="18" t="s">
        <v>6258</v>
      </c>
      <c r="S70" s="18" t="s">
        <v>6258</v>
      </c>
      <c r="T70" s="18"/>
      <c r="U70" s="18"/>
      <c r="V70" s="18"/>
      <c r="W70" s="18"/>
      <c r="X70" s="18"/>
      <c r="Y70" s="18"/>
      <c r="Z70" s="18"/>
      <c r="AA70" s="18"/>
      <c r="AB70" s="18"/>
      <c r="AC70" s="18" t="s">
        <v>6139</v>
      </c>
      <c r="AD70" s="18" t="s">
        <v>6258</v>
      </c>
      <c r="AE70" t="str">
        <f t="shared" si="1"/>
        <v>2018-08-31</v>
      </c>
    </row>
    <row r="71" spans="1:31">
      <c r="A71" s="18" t="s">
        <v>6445</v>
      </c>
      <c r="B71" s="18" t="s">
        <v>981</v>
      </c>
      <c r="C71" s="18" t="s">
        <v>3187</v>
      </c>
      <c r="D71" s="18" t="s">
        <v>6446</v>
      </c>
      <c r="E71" s="18" t="s">
        <v>529</v>
      </c>
      <c r="F71" s="18" t="s">
        <v>6447</v>
      </c>
      <c r="G71" s="18" t="s">
        <v>6267</v>
      </c>
      <c r="H71" s="18" t="s">
        <v>6448</v>
      </c>
      <c r="I71" s="18"/>
      <c r="J71" s="18" t="s">
        <v>6134</v>
      </c>
      <c r="K71" s="18" t="s">
        <v>3193</v>
      </c>
      <c r="L71" s="18" t="s">
        <v>6449</v>
      </c>
      <c r="M71" s="18" t="s">
        <v>6140</v>
      </c>
      <c r="N71" s="18" t="s">
        <v>1469</v>
      </c>
      <c r="O71" s="18" t="s">
        <v>381</v>
      </c>
      <c r="P71" s="18" t="s">
        <v>6134</v>
      </c>
      <c r="Q71" s="18" t="s">
        <v>6138</v>
      </c>
      <c r="R71" s="18" t="s">
        <v>6137</v>
      </c>
      <c r="S71" s="18" t="s">
        <v>6137</v>
      </c>
      <c r="T71" s="18"/>
      <c r="U71" s="18"/>
      <c r="V71" s="18"/>
      <c r="W71" s="18"/>
      <c r="X71" s="18"/>
      <c r="Y71" s="18"/>
      <c r="Z71" s="18"/>
      <c r="AA71" s="18"/>
      <c r="AB71" s="18"/>
      <c r="AC71" s="18" t="s">
        <v>6139</v>
      </c>
      <c r="AD71" s="18" t="s">
        <v>6139</v>
      </c>
      <c r="AE71" t="str">
        <f t="shared" si="1"/>
        <v>2018-08-31</v>
      </c>
    </row>
    <row r="72" spans="1:31">
      <c r="A72" s="18" t="s">
        <v>6450</v>
      </c>
      <c r="B72" s="18" t="s">
        <v>629</v>
      </c>
      <c r="C72" s="18" t="s">
        <v>711</v>
      </c>
      <c r="D72" s="18" t="s">
        <v>6451</v>
      </c>
      <c r="E72" s="18" t="s">
        <v>361</v>
      </c>
      <c r="F72" s="18" t="s">
        <v>6239</v>
      </c>
      <c r="G72" s="18" t="s">
        <v>6267</v>
      </c>
      <c r="H72" s="18" t="s">
        <v>6452</v>
      </c>
      <c r="I72" s="18"/>
      <c r="J72" s="18" t="s">
        <v>6134</v>
      </c>
      <c r="K72" s="18" t="s">
        <v>718</v>
      </c>
      <c r="L72" s="18" t="s">
        <v>6453</v>
      </c>
      <c r="M72" s="18" t="s">
        <v>6427</v>
      </c>
      <c r="N72" s="18" t="s">
        <v>6245</v>
      </c>
      <c r="O72" s="18" t="s">
        <v>381</v>
      </c>
      <c r="P72" s="18" t="s">
        <v>6134</v>
      </c>
      <c r="Q72" s="18" t="s">
        <v>20</v>
      </c>
      <c r="R72" s="18" t="s">
        <v>6258</v>
      </c>
      <c r="S72" s="18" t="s">
        <v>6258</v>
      </c>
      <c r="T72" s="18"/>
      <c r="U72" s="18"/>
      <c r="V72" s="18"/>
      <c r="W72" s="18"/>
      <c r="X72" s="18"/>
      <c r="Y72" s="18"/>
      <c r="Z72" s="18"/>
      <c r="AA72" s="18"/>
      <c r="AB72" s="18"/>
      <c r="AC72" s="18" t="s">
        <v>6139</v>
      </c>
      <c r="AD72" s="18" t="s">
        <v>6258</v>
      </c>
      <c r="AE72" t="str">
        <f t="shared" si="1"/>
        <v>2018-08-31</v>
      </c>
    </row>
    <row r="73" spans="1:31">
      <c r="A73" s="18" t="s">
        <v>6454</v>
      </c>
      <c r="B73" s="18" t="s">
        <v>1022</v>
      </c>
      <c r="C73" s="18" t="s">
        <v>6272</v>
      </c>
      <c r="D73" s="18" t="s">
        <v>6455</v>
      </c>
      <c r="E73" s="18" t="s">
        <v>361</v>
      </c>
      <c r="F73" s="18" t="s">
        <v>6239</v>
      </c>
      <c r="G73" s="18" t="s">
        <v>6267</v>
      </c>
      <c r="H73" s="18" t="s">
        <v>6456</v>
      </c>
      <c r="I73" s="18"/>
      <c r="J73" s="18" t="s">
        <v>6134</v>
      </c>
      <c r="K73" s="18" t="s">
        <v>6299</v>
      </c>
      <c r="L73" s="18" t="s">
        <v>6277</v>
      </c>
      <c r="M73" s="18" t="s">
        <v>6258</v>
      </c>
      <c r="N73" s="18" t="s">
        <v>6245</v>
      </c>
      <c r="O73" s="18" t="s">
        <v>381</v>
      </c>
      <c r="P73" s="18" t="s">
        <v>6134</v>
      </c>
      <c r="Q73" s="18" t="s">
        <v>20</v>
      </c>
      <c r="R73" s="18" t="s">
        <v>6258</v>
      </c>
      <c r="S73" s="18" t="s">
        <v>6258</v>
      </c>
      <c r="T73" s="18"/>
      <c r="U73" s="18"/>
      <c r="V73" s="18"/>
      <c r="W73" s="18"/>
      <c r="X73" s="18"/>
      <c r="Y73" s="18"/>
      <c r="Z73" s="18"/>
      <c r="AA73" s="18"/>
      <c r="AB73" s="18"/>
      <c r="AC73" s="18" t="s">
        <v>6139</v>
      </c>
      <c r="AD73" s="18" t="s">
        <v>6258</v>
      </c>
      <c r="AE73" t="str">
        <f t="shared" si="1"/>
        <v>2018-08-31</v>
      </c>
    </row>
    <row r="74" spans="1:31">
      <c r="A74" s="18" t="s">
        <v>6457</v>
      </c>
      <c r="B74" s="18" t="s">
        <v>1022</v>
      </c>
      <c r="C74" s="18" t="s">
        <v>6272</v>
      </c>
      <c r="D74" s="18" t="s">
        <v>6458</v>
      </c>
      <c r="E74" s="18" t="s">
        <v>361</v>
      </c>
      <c r="F74" s="18" t="s">
        <v>6239</v>
      </c>
      <c r="G74" s="18" t="s">
        <v>6267</v>
      </c>
      <c r="H74" s="18" t="s">
        <v>6459</v>
      </c>
      <c r="I74" s="18"/>
      <c r="J74" s="18" t="s">
        <v>6134</v>
      </c>
      <c r="K74" s="18" t="s">
        <v>6276</v>
      </c>
      <c r="L74" s="18"/>
      <c r="M74" s="18" t="s">
        <v>6258</v>
      </c>
      <c r="N74" s="18" t="s">
        <v>6270</v>
      </c>
      <c r="O74" s="18" t="s">
        <v>381</v>
      </c>
      <c r="P74" s="18" t="s">
        <v>6134</v>
      </c>
      <c r="Q74" s="18" t="s">
        <v>20</v>
      </c>
      <c r="R74" s="18" t="s">
        <v>6258</v>
      </c>
      <c r="S74" s="18" t="s">
        <v>6258</v>
      </c>
      <c r="T74" s="18"/>
      <c r="U74" s="18"/>
      <c r="V74" s="18"/>
      <c r="W74" s="18"/>
      <c r="X74" s="18"/>
      <c r="Y74" s="18"/>
      <c r="Z74" s="18"/>
      <c r="AA74" s="18"/>
      <c r="AB74" s="18"/>
      <c r="AC74" s="18" t="s">
        <v>6139</v>
      </c>
      <c r="AD74" s="18" t="s">
        <v>6258</v>
      </c>
      <c r="AE74" t="str">
        <f t="shared" si="1"/>
        <v>2018-08-31</v>
      </c>
    </row>
    <row r="75" spans="1:31">
      <c r="A75" s="18" t="s">
        <v>6460</v>
      </c>
      <c r="B75" s="18" t="s">
        <v>1098</v>
      </c>
      <c r="C75" s="18" t="s">
        <v>6461</v>
      </c>
      <c r="D75" s="18" t="s">
        <v>6462</v>
      </c>
      <c r="E75" s="18" t="s">
        <v>361</v>
      </c>
      <c r="F75" s="18" t="s">
        <v>6463</v>
      </c>
      <c r="G75" s="18" t="s">
        <v>6267</v>
      </c>
      <c r="H75" s="18" t="s">
        <v>6464</v>
      </c>
      <c r="I75" s="18"/>
      <c r="J75" s="18" t="s">
        <v>6134</v>
      </c>
      <c r="K75" s="18" t="s">
        <v>6465</v>
      </c>
      <c r="L75" s="18" t="s">
        <v>6466</v>
      </c>
      <c r="M75" s="18" t="s">
        <v>6467</v>
      </c>
      <c r="N75" s="18" t="s">
        <v>6245</v>
      </c>
      <c r="O75" s="18" t="s">
        <v>381</v>
      </c>
      <c r="P75" s="18" t="s">
        <v>6134</v>
      </c>
      <c r="Q75" s="18" t="s">
        <v>6138</v>
      </c>
      <c r="R75" s="18" t="s">
        <v>6138</v>
      </c>
      <c r="S75" s="18" t="s">
        <v>6138</v>
      </c>
      <c r="T75" s="18"/>
      <c r="U75" s="18"/>
      <c r="V75" s="18"/>
      <c r="W75" s="18"/>
      <c r="X75" s="18"/>
      <c r="Y75" s="18"/>
      <c r="Z75" s="18"/>
      <c r="AA75" s="18"/>
      <c r="AB75" s="18"/>
      <c r="AC75" s="18" t="s">
        <v>6139</v>
      </c>
      <c r="AD75" s="18" t="s">
        <v>6258</v>
      </c>
      <c r="AE75" t="str">
        <f t="shared" si="1"/>
        <v>2018-08-31</v>
      </c>
    </row>
    <row r="76" spans="1:31">
      <c r="A76" s="18" t="s">
        <v>6468</v>
      </c>
      <c r="B76" s="18" t="s">
        <v>387</v>
      </c>
      <c r="C76" s="18" t="s">
        <v>1861</v>
      </c>
      <c r="D76" s="18" t="s">
        <v>6469</v>
      </c>
      <c r="E76" s="18" t="s">
        <v>361</v>
      </c>
      <c r="F76" s="18" t="s">
        <v>6239</v>
      </c>
      <c r="G76" s="18" t="s">
        <v>6132</v>
      </c>
      <c r="H76" s="18" t="s">
        <v>6470</v>
      </c>
      <c r="I76" s="18"/>
      <c r="J76" s="18" t="s">
        <v>6134</v>
      </c>
      <c r="K76" s="18" t="s">
        <v>6426</v>
      </c>
      <c r="L76" s="18"/>
      <c r="M76" s="18" t="s">
        <v>6427</v>
      </c>
      <c r="N76" s="18" t="s">
        <v>441</v>
      </c>
      <c r="O76" s="18" t="s">
        <v>381</v>
      </c>
      <c r="P76" s="18" t="s">
        <v>6134</v>
      </c>
      <c r="Q76" s="18" t="s">
        <v>20</v>
      </c>
      <c r="R76" s="18" t="s">
        <v>6258</v>
      </c>
      <c r="S76" s="18" t="s">
        <v>6258</v>
      </c>
      <c r="T76" s="18"/>
      <c r="U76" s="18"/>
      <c r="V76" s="18"/>
      <c r="W76" s="18"/>
      <c r="X76" s="18"/>
      <c r="Y76" s="18"/>
      <c r="Z76" s="18"/>
      <c r="AA76" s="18"/>
      <c r="AB76" s="18"/>
      <c r="AC76" s="18" t="s">
        <v>6139</v>
      </c>
      <c r="AD76" s="18" t="s">
        <v>6258</v>
      </c>
      <c r="AE76" t="str">
        <f t="shared" si="1"/>
        <v>2018-08-31</v>
      </c>
    </row>
    <row r="77" spans="1:31">
      <c r="A77" s="18" t="s">
        <v>6471</v>
      </c>
      <c r="B77" s="18" t="s">
        <v>438</v>
      </c>
      <c r="C77" s="18" t="s">
        <v>6472</v>
      </c>
      <c r="D77" s="18" t="s">
        <v>6473</v>
      </c>
      <c r="E77" s="18" t="s">
        <v>361</v>
      </c>
      <c r="F77" s="18" t="s">
        <v>6149</v>
      </c>
      <c r="G77" s="18" t="s">
        <v>6267</v>
      </c>
      <c r="H77" s="18" t="s">
        <v>6474</v>
      </c>
      <c r="I77" s="18"/>
      <c r="J77" s="18" t="s">
        <v>6134</v>
      </c>
      <c r="K77" s="18" t="s">
        <v>6475</v>
      </c>
      <c r="L77" s="18"/>
      <c r="M77" s="18" t="s">
        <v>6476</v>
      </c>
      <c r="N77" s="18" t="s">
        <v>423</v>
      </c>
      <c r="O77" s="18" t="s">
        <v>381</v>
      </c>
      <c r="P77" s="18" t="s">
        <v>6477</v>
      </c>
      <c r="Q77" s="18" t="s">
        <v>6138</v>
      </c>
      <c r="R77" s="18" t="s">
        <v>6137</v>
      </c>
      <c r="S77" s="18" t="s">
        <v>6137</v>
      </c>
      <c r="T77" s="18"/>
      <c r="U77" s="18"/>
      <c r="V77" s="18"/>
      <c r="W77" s="18"/>
      <c r="X77" s="18"/>
      <c r="Y77" s="18"/>
      <c r="Z77" s="18"/>
      <c r="AA77" s="18"/>
      <c r="AB77" s="18"/>
      <c r="AC77" s="18" t="s">
        <v>6139</v>
      </c>
      <c r="AD77" s="18" t="s">
        <v>6140</v>
      </c>
      <c r="AE77" t="str">
        <f t="shared" si="1"/>
        <v>2018-08-31</v>
      </c>
    </row>
    <row r="78" spans="1:31">
      <c r="A78" s="18" t="s">
        <v>6478</v>
      </c>
      <c r="B78" s="18" t="s">
        <v>404</v>
      </c>
      <c r="C78" s="18" t="s">
        <v>6479</v>
      </c>
      <c r="D78" s="18" t="s">
        <v>6480</v>
      </c>
      <c r="E78" s="18" t="s">
        <v>361</v>
      </c>
      <c r="F78" s="18" t="s">
        <v>6239</v>
      </c>
      <c r="G78" s="18" t="s">
        <v>6267</v>
      </c>
      <c r="H78" s="18" t="s">
        <v>6481</v>
      </c>
      <c r="I78" s="18"/>
      <c r="J78" s="18" t="s">
        <v>6134</v>
      </c>
      <c r="K78" s="18" t="s">
        <v>6482</v>
      </c>
      <c r="L78" s="18" t="s">
        <v>6258</v>
      </c>
      <c r="M78" s="18" t="s">
        <v>6292</v>
      </c>
      <c r="N78" s="18" t="s">
        <v>6270</v>
      </c>
      <c r="O78" s="18" t="s">
        <v>381</v>
      </c>
      <c r="P78" s="18" t="s">
        <v>6134</v>
      </c>
      <c r="Q78" s="18" t="s">
        <v>20</v>
      </c>
      <c r="R78" s="18" t="s">
        <v>6258</v>
      </c>
      <c r="S78" s="18" t="s">
        <v>6258</v>
      </c>
      <c r="T78" s="18"/>
      <c r="U78" s="18"/>
      <c r="V78" s="18"/>
      <c r="W78" s="18"/>
      <c r="X78" s="18"/>
      <c r="Y78" s="18"/>
      <c r="Z78" s="18"/>
      <c r="AA78" s="18"/>
      <c r="AB78" s="18"/>
      <c r="AC78" s="18" t="s">
        <v>6139</v>
      </c>
      <c r="AD78" s="18" t="s">
        <v>6258</v>
      </c>
      <c r="AE78" t="str">
        <f t="shared" si="1"/>
        <v>2018-08-31</v>
      </c>
    </row>
    <row r="79" spans="1:31">
      <c r="A79" s="18" t="s">
        <v>6483</v>
      </c>
      <c r="B79" s="18" t="s">
        <v>850</v>
      </c>
      <c r="C79" s="18" t="s">
        <v>6352</v>
      </c>
      <c r="D79" s="18" t="s">
        <v>6484</v>
      </c>
      <c r="E79" s="18" t="s">
        <v>361</v>
      </c>
      <c r="F79" s="18" t="s">
        <v>6239</v>
      </c>
      <c r="G79" s="18" t="s">
        <v>6267</v>
      </c>
      <c r="H79" s="18" t="s">
        <v>6485</v>
      </c>
      <c r="I79" s="18"/>
      <c r="J79" s="18" t="s">
        <v>6134</v>
      </c>
      <c r="K79" s="18" t="s">
        <v>4520</v>
      </c>
      <c r="L79" s="18"/>
      <c r="M79" s="18" t="s">
        <v>6355</v>
      </c>
      <c r="N79" s="18" t="s">
        <v>441</v>
      </c>
      <c r="O79" s="18" t="s">
        <v>381</v>
      </c>
      <c r="P79" s="18" t="s">
        <v>6134</v>
      </c>
      <c r="Q79" s="18" t="s">
        <v>20</v>
      </c>
      <c r="R79" s="18" t="s">
        <v>6258</v>
      </c>
      <c r="S79" s="18" t="s">
        <v>6258</v>
      </c>
      <c r="T79" s="18"/>
      <c r="U79" s="18"/>
      <c r="V79" s="18"/>
      <c r="W79" s="18"/>
      <c r="X79" s="18"/>
      <c r="Y79" s="18"/>
      <c r="Z79" s="18"/>
      <c r="AA79" s="18"/>
      <c r="AB79" s="18"/>
      <c r="AC79" s="18" t="s">
        <v>6139</v>
      </c>
      <c r="AD79" s="18" t="s">
        <v>6258</v>
      </c>
      <c r="AE79" t="str">
        <f t="shared" si="1"/>
        <v>2018-08-31</v>
      </c>
    </row>
    <row r="80" spans="1:31">
      <c r="A80" s="18" t="s">
        <v>6486</v>
      </c>
      <c r="B80" s="18" t="s">
        <v>404</v>
      </c>
      <c r="C80" s="18" t="s">
        <v>1762</v>
      </c>
      <c r="D80" s="18" t="s">
        <v>6487</v>
      </c>
      <c r="E80" s="18" t="s">
        <v>361</v>
      </c>
      <c r="F80" s="18" t="s">
        <v>6239</v>
      </c>
      <c r="G80" s="18" t="s">
        <v>6240</v>
      </c>
      <c r="H80" s="18" t="s">
        <v>6488</v>
      </c>
      <c r="I80" s="18"/>
      <c r="J80" s="18" t="s">
        <v>6134</v>
      </c>
      <c r="K80" s="18" t="s">
        <v>6489</v>
      </c>
      <c r="L80" s="18" t="s">
        <v>6422</v>
      </c>
      <c r="M80" s="18" t="s">
        <v>6258</v>
      </c>
      <c r="N80" s="18" t="s">
        <v>461</v>
      </c>
      <c r="O80" s="18" t="s">
        <v>365</v>
      </c>
      <c r="P80" s="18" t="s">
        <v>6134</v>
      </c>
      <c r="Q80" s="18" t="s">
        <v>20</v>
      </c>
      <c r="R80" s="18" t="s">
        <v>6258</v>
      </c>
      <c r="S80" s="18" t="s">
        <v>6258</v>
      </c>
      <c r="T80" s="18"/>
      <c r="U80" s="18"/>
      <c r="V80" s="18"/>
      <c r="W80" s="18"/>
      <c r="X80" s="18"/>
      <c r="Y80" s="18"/>
      <c r="Z80" s="18"/>
      <c r="AA80" s="18"/>
      <c r="AB80" s="18"/>
      <c r="AC80" s="18" t="s">
        <v>6139</v>
      </c>
      <c r="AD80" s="18" t="s">
        <v>6258</v>
      </c>
      <c r="AE80" t="str">
        <f t="shared" si="1"/>
        <v>2018-08-31</v>
      </c>
    </row>
    <row r="81" spans="1:31">
      <c r="A81" s="18" t="s">
        <v>6490</v>
      </c>
      <c r="B81" s="18" t="s">
        <v>404</v>
      </c>
      <c r="C81" s="18" t="s">
        <v>6479</v>
      </c>
      <c r="D81" s="18" t="s">
        <v>6491</v>
      </c>
      <c r="E81" s="18" t="s">
        <v>361</v>
      </c>
      <c r="F81" s="18" t="s">
        <v>6239</v>
      </c>
      <c r="G81" s="18" t="s">
        <v>6267</v>
      </c>
      <c r="H81" s="18" t="s">
        <v>6492</v>
      </c>
      <c r="I81" s="18"/>
      <c r="J81" s="18" t="s">
        <v>6134</v>
      </c>
      <c r="K81" s="18" t="s">
        <v>6482</v>
      </c>
      <c r="L81" s="18" t="s">
        <v>6493</v>
      </c>
      <c r="M81" s="18" t="s">
        <v>6292</v>
      </c>
      <c r="N81" s="18" t="s">
        <v>6245</v>
      </c>
      <c r="O81" s="18" t="s">
        <v>381</v>
      </c>
      <c r="P81" s="18" t="s">
        <v>6134</v>
      </c>
      <c r="Q81" s="18" t="s">
        <v>20</v>
      </c>
      <c r="R81" s="18" t="s">
        <v>6258</v>
      </c>
      <c r="S81" s="18" t="s">
        <v>6258</v>
      </c>
      <c r="T81" s="18"/>
      <c r="U81" s="18"/>
      <c r="V81" s="18"/>
      <c r="W81" s="18"/>
      <c r="X81" s="18"/>
      <c r="Y81" s="18"/>
      <c r="Z81" s="18"/>
      <c r="AA81" s="18"/>
      <c r="AB81" s="18"/>
      <c r="AC81" s="18" t="s">
        <v>6139</v>
      </c>
      <c r="AD81" s="18" t="s">
        <v>6258</v>
      </c>
      <c r="AE81" t="str">
        <f t="shared" si="1"/>
        <v>2018-08-31</v>
      </c>
    </row>
    <row r="82" spans="1:31">
      <c r="A82" s="18" t="s">
        <v>6494</v>
      </c>
      <c r="B82" s="18" t="s">
        <v>1022</v>
      </c>
      <c r="C82" s="18" t="s">
        <v>2997</v>
      </c>
      <c r="D82" s="18" t="s">
        <v>6495</v>
      </c>
      <c r="E82" s="18" t="s">
        <v>361</v>
      </c>
      <c r="F82" s="18" t="s">
        <v>6239</v>
      </c>
      <c r="G82" s="18" t="s">
        <v>6267</v>
      </c>
      <c r="H82" s="18" t="s">
        <v>6496</v>
      </c>
      <c r="I82" s="18"/>
      <c r="J82" s="18" t="s">
        <v>6134</v>
      </c>
      <c r="K82" s="18" t="s">
        <v>6365</v>
      </c>
      <c r="L82" s="18"/>
      <c r="M82" s="18" t="s">
        <v>6431</v>
      </c>
      <c r="N82" s="18" t="s">
        <v>6245</v>
      </c>
      <c r="O82" s="18" t="s">
        <v>381</v>
      </c>
      <c r="P82" s="18" t="s">
        <v>6134</v>
      </c>
      <c r="Q82" s="18" t="s">
        <v>20</v>
      </c>
      <c r="R82" s="18" t="s">
        <v>6258</v>
      </c>
      <c r="S82" s="18" t="s">
        <v>6258</v>
      </c>
      <c r="T82" s="18"/>
      <c r="U82" s="18"/>
      <c r="V82" s="18"/>
      <c r="W82" s="18"/>
      <c r="X82" s="18"/>
      <c r="Y82" s="18"/>
      <c r="Z82" s="18"/>
      <c r="AA82" s="18"/>
      <c r="AB82" s="18"/>
      <c r="AC82" s="18" t="s">
        <v>6139</v>
      </c>
      <c r="AD82" s="18" t="s">
        <v>6258</v>
      </c>
      <c r="AE82" t="str">
        <f t="shared" si="1"/>
        <v>2018-08-31</v>
      </c>
    </row>
    <row r="83" spans="1:31">
      <c r="A83" s="18" t="s">
        <v>6497</v>
      </c>
      <c r="B83" s="18" t="s">
        <v>1022</v>
      </c>
      <c r="C83" s="18" t="s">
        <v>2997</v>
      </c>
      <c r="D83" s="18" t="s">
        <v>6498</v>
      </c>
      <c r="E83" s="18" t="s">
        <v>361</v>
      </c>
      <c r="F83" s="18" t="s">
        <v>6239</v>
      </c>
      <c r="G83" s="18" t="s">
        <v>6267</v>
      </c>
      <c r="H83" s="18" t="s">
        <v>6499</v>
      </c>
      <c r="I83" s="18"/>
      <c r="J83" s="18" t="s">
        <v>6134</v>
      </c>
      <c r="K83" s="18" t="s">
        <v>6338</v>
      </c>
      <c r="L83" s="18"/>
      <c r="M83" s="18" t="s">
        <v>6258</v>
      </c>
      <c r="N83" s="18" t="s">
        <v>6245</v>
      </c>
      <c r="O83" s="18" t="s">
        <v>381</v>
      </c>
      <c r="P83" s="18" t="s">
        <v>6134</v>
      </c>
      <c r="Q83" s="18" t="s">
        <v>20</v>
      </c>
      <c r="R83" s="18" t="s">
        <v>6258</v>
      </c>
      <c r="S83" s="18" t="s">
        <v>6258</v>
      </c>
      <c r="T83" s="18"/>
      <c r="U83" s="18"/>
      <c r="V83" s="18"/>
      <c r="W83" s="18"/>
      <c r="X83" s="18"/>
      <c r="Y83" s="18"/>
      <c r="Z83" s="18"/>
      <c r="AA83" s="18"/>
      <c r="AB83" s="18"/>
      <c r="AC83" s="18" t="s">
        <v>6139</v>
      </c>
      <c r="AD83" s="18" t="s">
        <v>6258</v>
      </c>
      <c r="AE83" t="str">
        <f t="shared" si="1"/>
        <v>2018-08-31</v>
      </c>
    </row>
    <row r="84" spans="1:31">
      <c r="A84" s="18" t="s">
        <v>6500</v>
      </c>
      <c r="B84" s="18" t="s">
        <v>1022</v>
      </c>
      <c r="C84" s="18" t="s">
        <v>2997</v>
      </c>
      <c r="D84" s="18" t="s">
        <v>6501</v>
      </c>
      <c r="E84" s="18" t="s">
        <v>361</v>
      </c>
      <c r="F84" s="18" t="s">
        <v>6239</v>
      </c>
      <c r="G84" s="18" t="s">
        <v>6267</v>
      </c>
      <c r="H84" s="18" t="s">
        <v>6502</v>
      </c>
      <c r="I84" s="18"/>
      <c r="J84" s="18" t="s">
        <v>6134</v>
      </c>
      <c r="K84" s="18" t="s">
        <v>6365</v>
      </c>
      <c r="L84" s="18"/>
      <c r="M84" s="18" t="s">
        <v>6258</v>
      </c>
      <c r="N84" s="18" t="s">
        <v>6245</v>
      </c>
      <c r="O84" s="18" t="s">
        <v>381</v>
      </c>
      <c r="P84" s="18" t="s">
        <v>6134</v>
      </c>
      <c r="Q84" s="18" t="s">
        <v>20</v>
      </c>
      <c r="R84" s="18" t="s">
        <v>6258</v>
      </c>
      <c r="S84" s="18" t="s">
        <v>6258</v>
      </c>
      <c r="T84" s="18"/>
      <c r="U84" s="18"/>
      <c r="V84" s="18"/>
      <c r="W84" s="18"/>
      <c r="X84" s="18"/>
      <c r="Y84" s="18"/>
      <c r="Z84" s="18"/>
      <c r="AA84" s="18"/>
      <c r="AB84" s="18"/>
      <c r="AC84" s="18" t="s">
        <v>6139</v>
      </c>
      <c r="AD84" s="18" t="s">
        <v>6258</v>
      </c>
      <c r="AE84" t="str">
        <f t="shared" si="1"/>
        <v>2018-08-31</v>
      </c>
    </row>
    <row r="85" spans="1:31">
      <c r="A85" s="18" t="s">
        <v>6503</v>
      </c>
      <c r="B85" s="18" t="s">
        <v>1022</v>
      </c>
      <c r="C85" s="18" t="s">
        <v>2997</v>
      </c>
      <c r="D85" s="18" t="s">
        <v>6504</v>
      </c>
      <c r="E85" s="18" t="s">
        <v>361</v>
      </c>
      <c r="F85" s="18" t="s">
        <v>6239</v>
      </c>
      <c r="G85" s="18" t="s">
        <v>6267</v>
      </c>
      <c r="H85" s="18" t="s">
        <v>6505</v>
      </c>
      <c r="I85" s="18"/>
      <c r="J85" s="18" t="s">
        <v>6134</v>
      </c>
      <c r="K85" s="18" t="s">
        <v>6338</v>
      </c>
      <c r="L85" s="18" t="s">
        <v>6339</v>
      </c>
      <c r="M85" s="18" t="s">
        <v>6376</v>
      </c>
      <c r="N85" s="18" t="s">
        <v>6245</v>
      </c>
      <c r="O85" s="18" t="s">
        <v>381</v>
      </c>
      <c r="P85" s="18" t="s">
        <v>6134</v>
      </c>
      <c r="Q85" s="18" t="s">
        <v>20</v>
      </c>
      <c r="R85" s="18" t="s">
        <v>6258</v>
      </c>
      <c r="S85" s="18" t="s">
        <v>6258</v>
      </c>
      <c r="T85" s="18"/>
      <c r="U85" s="18"/>
      <c r="V85" s="18"/>
      <c r="W85" s="18"/>
      <c r="X85" s="18"/>
      <c r="Y85" s="18"/>
      <c r="Z85" s="18"/>
      <c r="AA85" s="18"/>
      <c r="AB85" s="18"/>
      <c r="AC85" s="18" t="s">
        <v>6139</v>
      </c>
      <c r="AD85" s="18" t="s">
        <v>6258</v>
      </c>
      <c r="AE85" t="str">
        <f t="shared" si="1"/>
        <v>2018-08-31</v>
      </c>
    </row>
    <row r="86" spans="1:31">
      <c r="A86" s="18" t="s">
        <v>6506</v>
      </c>
      <c r="B86" s="18" t="s">
        <v>1022</v>
      </c>
      <c r="C86" s="18" t="s">
        <v>6272</v>
      </c>
      <c r="D86" s="18" t="s">
        <v>6507</v>
      </c>
      <c r="E86" s="18" t="s">
        <v>361</v>
      </c>
      <c r="F86" s="18" t="s">
        <v>6239</v>
      </c>
      <c r="G86" s="18" t="s">
        <v>6267</v>
      </c>
      <c r="H86" s="18" t="s">
        <v>6508</v>
      </c>
      <c r="I86" s="18"/>
      <c r="J86" s="18" t="s">
        <v>6134</v>
      </c>
      <c r="K86" s="18" t="s">
        <v>6276</v>
      </c>
      <c r="L86" s="18" t="s">
        <v>6277</v>
      </c>
      <c r="M86" s="18" t="s">
        <v>6258</v>
      </c>
      <c r="N86" s="18" t="s">
        <v>6245</v>
      </c>
      <c r="O86" s="18" t="s">
        <v>381</v>
      </c>
      <c r="P86" s="18" t="s">
        <v>6134</v>
      </c>
      <c r="Q86" s="18" t="s">
        <v>20</v>
      </c>
      <c r="R86" s="18" t="s">
        <v>6258</v>
      </c>
      <c r="S86" s="18" t="s">
        <v>6258</v>
      </c>
      <c r="T86" s="18"/>
      <c r="U86" s="18"/>
      <c r="V86" s="18"/>
      <c r="W86" s="18"/>
      <c r="X86" s="18"/>
      <c r="Y86" s="18"/>
      <c r="Z86" s="18"/>
      <c r="AA86" s="18"/>
      <c r="AB86" s="18"/>
      <c r="AC86" s="18" t="s">
        <v>6139</v>
      </c>
      <c r="AD86" s="18" t="s">
        <v>6258</v>
      </c>
      <c r="AE86" t="str">
        <f t="shared" si="1"/>
        <v>2018-08-31</v>
      </c>
    </row>
    <row r="87" spans="1:31">
      <c r="A87" s="18" t="s">
        <v>6509</v>
      </c>
      <c r="B87" s="18" t="s">
        <v>1022</v>
      </c>
      <c r="C87" s="18" t="s">
        <v>2997</v>
      </c>
      <c r="D87" s="18" t="s">
        <v>6510</v>
      </c>
      <c r="E87" s="18" t="s">
        <v>361</v>
      </c>
      <c r="F87" s="18" t="s">
        <v>6239</v>
      </c>
      <c r="G87" s="18" t="s">
        <v>6267</v>
      </c>
      <c r="H87" s="18" t="s">
        <v>6511</v>
      </c>
      <c r="I87" s="18"/>
      <c r="J87" s="18" t="s">
        <v>6134</v>
      </c>
      <c r="K87" s="18" t="s">
        <v>6365</v>
      </c>
      <c r="L87" s="18"/>
      <c r="M87" s="18" t="s">
        <v>6258</v>
      </c>
      <c r="N87" s="18" t="s">
        <v>6270</v>
      </c>
      <c r="O87" s="18" t="s">
        <v>381</v>
      </c>
      <c r="P87" s="18" t="s">
        <v>6134</v>
      </c>
      <c r="Q87" s="18" t="s">
        <v>20</v>
      </c>
      <c r="R87" s="18" t="s">
        <v>6258</v>
      </c>
      <c r="S87" s="18" t="s">
        <v>6258</v>
      </c>
      <c r="T87" s="18"/>
      <c r="U87" s="18"/>
      <c r="V87" s="18"/>
      <c r="W87" s="18"/>
      <c r="X87" s="18"/>
      <c r="Y87" s="18"/>
      <c r="Z87" s="18"/>
      <c r="AA87" s="18"/>
      <c r="AB87" s="18"/>
      <c r="AC87" s="18" t="s">
        <v>6139</v>
      </c>
      <c r="AD87" s="18" t="s">
        <v>6258</v>
      </c>
      <c r="AE87" t="str">
        <f t="shared" si="1"/>
        <v>2018-08-31</v>
      </c>
    </row>
    <row r="88" spans="1:31">
      <c r="A88" s="18" t="s">
        <v>6512</v>
      </c>
      <c r="B88" s="18" t="s">
        <v>387</v>
      </c>
      <c r="C88" s="18" t="s">
        <v>1861</v>
      </c>
      <c r="D88" s="18" t="s">
        <v>6513</v>
      </c>
      <c r="E88" s="18" t="s">
        <v>361</v>
      </c>
      <c r="F88" s="18" t="s">
        <v>6239</v>
      </c>
      <c r="G88" s="18" t="s">
        <v>6132</v>
      </c>
      <c r="H88" s="18" t="s">
        <v>6514</v>
      </c>
      <c r="I88" s="18"/>
      <c r="J88" s="18" t="s">
        <v>6134</v>
      </c>
      <c r="K88" s="18" t="s">
        <v>6426</v>
      </c>
      <c r="L88" s="18"/>
      <c r="M88" s="18" t="s">
        <v>6427</v>
      </c>
      <c r="N88" s="18" t="s">
        <v>441</v>
      </c>
      <c r="O88" s="18" t="s">
        <v>381</v>
      </c>
      <c r="P88" s="18" t="s">
        <v>6134</v>
      </c>
      <c r="Q88" s="18" t="s">
        <v>20</v>
      </c>
      <c r="R88" s="18" t="s">
        <v>6258</v>
      </c>
      <c r="S88" s="18" t="s">
        <v>6258</v>
      </c>
      <c r="T88" s="18"/>
      <c r="U88" s="18"/>
      <c r="V88" s="18"/>
      <c r="W88" s="18"/>
      <c r="X88" s="18"/>
      <c r="Y88" s="18"/>
      <c r="Z88" s="18"/>
      <c r="AA88" s="18"/>
      <c r="AB88" s="18"/>
      <c r="AC88" s="18" t="s">
        <v>6139</v>
      </c>
      <c r="AD88" s="18" t="s">
        <v>6258</v>
      </c>
      <c r="AE88" t="str">
        <f t="shared" si="1"/>
        <v>2018-08-31</v>
      </c>
    </row>
    <row r="89" spans="1:31">
      <c r="A89" s="18" t="s">
        <v>6515</v>
      </c>
      <c r="B89" s="18" t="s">
        <v>629</v>
      </c>
      <c r="C89" s="18" t="s">
        <v>1108</v>
      </c>
      <c r="D89" s="18" t="s">
        <v>6516</v>
      </c>
      <c r="E89" s="18" t="s">
        <v>361</v>
      </c>
      <c r="F89" s="18" t="s">
        <v>6131</v>
      </c>
      <c r="G89" s="18" t="s">
        <v>6132</v>
      </c>
      <c r="H89" s="18" t="s">
        <v>6517</v>
      </c>
      <c r="I89" s="18"/>
      <c r="J89" s="18" t="s">
        <v>6134</v>
      </c>
      <c r="K89" s="18" t="s">
        <v>1117</v>
      </c>
      <c r="L89" s="18"/>
      <c r="M89" s="18" t="s">
        <v>6134</v>
      </c>
      <c r="N89" s="18" t="s">
        <v>423</v>
      </c>
      <c r="O89" s="18" t="s">
        <v>381</v>
      </c>
      <c r="P89" s="18" t="s">
        <v>6134</v>
      </c>
      <c r="Q89" s="18" t="s">
        <v>6138</v>
      </c>
      <c r="R89" s="18" t="s">
        <v>6138</v>
      </c>
      <c r="S89" s="18" t="s">
        <v>6138</v>
      </c>
      <c r="T89" s="18"/>
      <c r="U89" s="18"/>
      <c r="V89" s="18"/>
      <c r="W89" s="18"/>
      <c r="X89" s="18"/>
      <c r="Y89" s="18"/>
      <c r="Z89" s="18"/>
      <c r="AA89" s="18"/>
      <c r="AB89" s="18"/>
      <c r="AC89" s="18" t="s">
        <v>6139</v>
      </c>
      <c r="AD89" s="18" t="s">
        <v>6139</v>
      </c>
      <c r="AE89" t="str">
        <f t="shared" si="1"/>
        <v>2018-08-31</v>
      </c>
    </row>
    <row r="90" spans="1:31">
      <c r="A90" s="18" t="s">
        <v>6518</v>
      </c>
      <c r="B90" s="18" t="s">
        <v>1022</v>
      </c>
      <c r="C90" s="18" t="s">
        <v>6272</v>
      </c>
      <c r="D90" s="18" t="s">
        <v>6519</v>
      </c>
      <c r="E90" s="18" t="s">
        <v>361</v>
      </c>
      <c r="F90" s="18" t="s">
        <v>6239</v>
      </c>
      <c r="G90" s="18" t="s">
        <v>6267</v>
      </c>
      <c r="H90" s="18" t="s">
        <v>6520</v>
      </c>
      <c r="I90" s="18"/>
      <c r="J90" s="18" t="s">
        <v>6134</v>
      </c>
      <c r="K90" s="18" t="s">
        <v>6276</v>
      </c>
      <c r="L90" s="18" t="s">
        <v>6277</v>
      </c>
      <c r="M90" s="18" t="s">
        <v>6258</v>
      </c>
      <c r="N90" s="18" t="s">
        <v>441</v>
      </c>
      <c r="O90" s="18" t="s">
        <v>381</v>
      </c>
      <c r="P90" s="18" t="s">
        <v>6134</v>
      </c>
      <c r="Q90" s="18" t="s">
        <v>20</v>
      </c>
      <c r="R90" s="18" t="s">
        <v>6258</v>
      </c>
      <c r="S90" s="18" t="s">
        <v>6258</v>
      </c>
      <c r="T90" s="18"/>
      <c r="U90" s="18"/>
      <c r="V90" s="18"/>
      <c r="W90" s="18"/>
      <c r="X90" s="18"/>
      <c r="Y90" s="18"/>
      <c r="Z90" s="18"/>
      <c r="AA90" s="18"/>
      <c r="AB90" s="18"/>
      <c r="AC90" s="18" t="s">
        <v>6139</v>
      </c>
      <c r="AD90" s="18" t="s">
        <v>6258</v>
      </c>
      <c r="AE90" t="str">
        <f t="shared" si="1"/>
        <v>2018-08-31</v>
      </c>
    </row>
    <row r="91" spans="1:31">
      <c r="A91" s="18" t="s">
        <v>6521</v>
      </c>
      <c r="B91" s="18" t="s">
        <v>1022</v>
      </c>
      <c r="C91" s="18" t="s">
        <v>2997</v>
      </c>
      <c r="D91" s="18" t="s">
        <v>6522</v>
      </c>
      <c r="E91" s="18" t="s">
        <v>361</v>
      </c>
      <c r="F91" s="18" t="s">
        <v>6239</v>
      </c>
      <c r="G91" s="18" t="s">
        <v>6267</v>
      </c>
      <c r="H91" s="18" t="s">
        <v>6523</v>
      </c>
      <c r="I91" s="18"/>
      <c r="J91" s="18" t="s">
        <v>6134</v>
      </c>
      <c r="K91" s="18" t="s">
        <v>6365</v>
      </c>
      <c r="L91" s="18"/>
      <c r="M91" s="18" t="s">
        <v>6258</v>
      </c>
      <c r="N91" s="18" t="s">
        <v>6270</v>
      </c>
      <c r="O91" s="18" t="s">
        <v>381</v>
      </c>
      <c r="P91" s="18" t="s">
        <v>6134</v>
      </c>
      <c r="Q91" s="18" t="s">
        <v>20</v>
      </c>
      <c r="R91" s="18" t="s">
        <v>6258</v>
      </c>
      <c r="S91" s="18" t="s">
        <v>6258</v>
      </c>
      <c r="T91" s="18"/>
      <c r="U91" s="18"/>
      <c r="V91" s="18"/>
      <c r="W91" s="18"/>
      <c r="X91" s="18"/>
      <c r="Y91" s="18"/>
      <c r="Z91" s="18"/>
      <c r="AA91" s="18"/>
      <c r="AB91" s="18"/>
      <c r="AC91" s="18" t="s">
        <v>6139</v>
      </c>
      <c r="AD91" s="18" t="s">
        <v>6139</v>
      </c>
      <c r="AE91" t="str">
        <f t="shared" si="1"/>
        <v>2018-08-31</v>
      </c>
    </row>
    <row r="92" spans="1:31">
      <c r="A92" s="18" t="s">
        <v>6524</v>
      </c>
      <c r="B92" s="18" t="s">
        <v>387</v>
      </c>
      <c r="C92" s="18" t="s">
        <v>1861</v>
      </c>
      <c r="D92" s="18" t="s">
        <v>6525</v>
      </c>
      <c r="E92" s="18" t="s">
        <v>361</v>
      </c>
      <c r="F92" s="18" t="s">
        <v>6239</v>
      </c>
      <c r="G92" s="18" t="s">
        <v>6132</v>
      </c>
      <c r="H92" s="18" t="s">
        <v>6526</v>
      </c>
      <c r="I92" s="18"/>
      <c r="J92" s="18" t="s">
        <v>6134</v>
      </c>
      <c r="K92" s="18" t="s">
        <v>1867</v>
      </c>
      <c r="L92" s="18"/>
      <c r="M92" s="18" t="s">
        <v>6427</v>
      </c>
      <c r="N92" s="18" t="s">
        <v>441</v>
      </c>
      <c r="O92" s="18" t="s">
        <v>381</v>
      </c>
      <c r="P92" s="18" t="s">
        <v>6134</v>
      </c>
      <c r="Q92" s="18" t="s">
        <v>20</v>
      </c>
      <c r="R92" s="18" t="s">
        <v>6258</v>
      </c>
      <c r="S92" s="18" t="s">
        <v>6258</v>
      </c>
      <c r="T92" s="18"/>
      <c r="U92" s="18"/>
      <c r="V92" s="18"/>
      <c r="W92" s="18"/>
      <c r="X92" s="18"/>
      <c r="Y92" s="18"/>
      <c r="Z92" s="18"/>
      <c r="AA92" s="18"/>
      <c r="AB92" s="18"/>
      <c r="AC92" s="18" t="s">
        <v>6139</v>
      </c>
      <c r="AD92" s="18" t="s">
        <v>6258</v>
      </c>
      <c r="AE92" t="str">
        <f t="shared" si="1"/>
        <v>2018-08-31</v>
      </c>
    </row>
    <row r="93" spans="1:31">
      <c r="A93" s="18" t="s">
        <v>6527</v>
      </c>
      <c r="B93" s="18" t="s">
        <v>404</v>
      </c>
      <c r="C93" s="18" t="s">
        <v>6479</v>
      </c>
      <c r="D93" s="18" t="s">
        <v>6528</v>
      </c>
      <c r="E93" s="18" t="s">
        <v>361</v>
      </c>
      <c r="F93" s="18" t="s">
        <v>6239</v>
      </c>
      <c r="G93" s="18" t="s">
        <v>6267</v>
      </c>
      <c r="H93" s="18" t="s">
        <v>6529</v>
      </c>
      <c r="I93" s="18"/>
      <c r="J93" s="18" t="s">
        <v>6134</v>
      </c>
      <c r="K93" s="18" t="s">
        <v>6482</v>
      </c>
      <c r="L93" s="18" t="s">
        <v>6258</v>
      </c>
      <c r="M93" s="18" t="s">
        <v>6292</v>
      </c>
      <c r="N93" s="18" t="s">
        <v>6270</v>
      </c>
      <c r="O93" s="18" t="s">
        <v>381</v>
      </c>
      <c r="P93" s="18" t="s">
        <v>6134</v>
      </c>
      <c r="Q93" s="18" t="s">
        <v>20</v>
      </c>
      <c r="R93" s="18" t="s">
        <v>6258</v>
      </c>
      <c r="S93" s="18" t="s">
        <v>6258</v>
      </c>
      <c r="T93" s="18"/>
      <c r="U93" s="18"/>
      <c r="V93" s="18"/>
      <c r="W93" s="18"/>
      <c r="X93" s="18"/>
      <c r="Y93" s="18"/>
      <c r="Z93" s="18"/>
      <c r="AA93" s="18"/>
      <c r="AB93" s="18"/>
      <c r="AC93" s="18" t="s">
        <v>6139</v>
      </c>
      <c r="AD93" s="18" t="s">
        <v>6258</v>
      </c>
      <c r="AE93" t="str">
        <f t="shared" si="1"/>
        <v>2018-08-31</v>
      </c>
    </row>
    <row r="94" spans="1:31">
      <c r="A94" s="18" t="s">
        <v>6530</v>
      </c>
      <c r="B94" s="18" t="s">
        <v>641</v>
      </c>
      <c r="C94" s="18" t="s">
        <v>642</v>
      </c>
      <c r="D94" s="18" t="s">
        <v>6531</v>
      </c>
      <c r="E94" s="18" t="s">
        <v>361</v>
      </c>
      <c r="F94" s="18" t="s">
        <v>6149</v>
      </c>
      <c r="G94" s="18" t="s">
        <v>6132</v>
      </c>
      <c r="H94" s="18" t="s">
        <v>6532</v>
      </c>
      <c r="I94" s="18"/>
      <c r="J94" s="18" t="s">
        <v>6134</v>
      </c>
      <c r="K94" s="18" t="s">
        <v>6533</v>
      </c>
      <c r="L94" s="18" t="s">
        <v>6134</v>
      </c>
      <c r="M94" s="18" t="s">
        <v>6534</v>
      </c>
      <c r="N94" s="18" t="s">
        <v>441</v>
      </c>
      <c r="O94" s="18" t="s">
        <v>381</v>
      </c>
      <c r="P94" s="18" t="s">
        <v>6134</v>
      </c>
      <c r="Q94" s="18" t="s">
        <v>26</v>
      </c>
      <c r="R94" s="18" t="s">
        <v>556</v>
      </c>
      <c r="S94" s="18" t="s">
        <v>556</v>
      </c>
      <c r="T94" s="18"/>
      <c r="U94" s="18"/>
      <c r="V94" s="18"/>
      <c r="W94" s="18"/>
      <c r="X94" s="18"/>
      <c r="Y94" s="18"/>
      <c r="Z94" s="18"/>
      <c r="AA94" s="18"/>
      <c r="AB94" s="18"/>
      <c r="AC94" s="18" t="s">
        <v>6139</v>
      </c>
      <c r="AD94" s="18" t="s">
        <v>6139</v>
      </c>
      <c r="AE94" t="str">
        <f t="shared" si="1"/>
        <v>2018-08-31</v>
      </c>
    </row>
    <row r="95" spans="1:31">
      <c r="A95" s="18" t="s">
        <v>6535</v>
      </c>
      <c r="B95" s="18" t="s">
        <v>1022</v>
      </c>
      <c r="C95" s="18" t="s">
        <v>2997</v>
      </c>
      <c r="D95" s="18" t="s">
        <v>6536</v>
      </c>
      <c r="E95" s="18" t="s">
        <v>361</v>
      </c>
      <c r="F95" s="18" t="s">
        <v>6239</v>
      </c>
      <c r="G95" s="18" t="s">
        <v>6267</v>
      </c>
      <c r="H95" s="18" t="s">
        <v>6537</v>
      </c>
      <c r="I95" s="18"/>
      <c r="J95" s="18" t="s">
        <v>6134</v>
      </c>
      <c r="K95" s="18" t="s">
        <v>6365</v>
      </c>
      <c r="L95" s="18"/>
      <c r="M95" s="18" t="s">
        <v>6366</v>
      </c>
      <c r="N95" s="18" t="s">
        <v>6245</v>
      </c>
      <c r="O95" s="18" t="s">
        <v>381</v>
      </c>
      <c r="P95" s="18" t="s">
        <v>6134</v>
      </c>
      <c r="Q95" s="18" t="s">
        <v>20</v>
      </c>
      <c r="R95" s="18" t="s">
        <v>6258</v>
      </c>
      <c r="S95" s="18" t="s">
        <v>6258</v>
      </c>
      <c r="T95" s="18"/>
      <c r="U95" s="18"/>
      <c r="V95" s="18"/>
      <c r="W95" s="18"/>
      <c r="X95" s="18"/>
      <c r="Y95" s="18"/>
      <c r="Z95" s="18"/>
      <c r="AA95" s="18"/>
      <c r="AB95" s="18"/>
      <c r="AC95" s="18" t="s">
        <v>6139</v>
      </c>
      <c r="AD95" s="18" t="s">
        <v>6258</v>
      </c>
      <c r="AE95" t="str">
        <f t="shared" si="1"/>
        <v>2018-08-31</v>
      </c>
    </row>
    <row r="96" spans="1:31">
      <c r="A96" s="18" t="s">
        <v>6538</v>
      </c>
      <c r="B96" s="18" t="s">
        <v>598</v>
      </c>
      <c r="C96" s="18" t="s">
        <v>6539</v>
      </c>
      <c r="D96" s="18" t="s">
        <v>6540</v>
      </c>
      <c r="E96" s="18" t="s">
        <v>361</v>
      </c>
      <c r="F96" s="18" t="s">
        <v>396</v>
      </c>
      <c r="G96" s="18" t="s">
        <v>6132</v>
      </c>
      <c r="H96" s="18" t="s">
        <v>6541</v>
      </c>
      <c r="I96" s="18"/>
      <c r="J96" s="18" t="s">
        <v>6186</v>
      </c>
      <c r="K96" s="18" t="s">
        <v>6542</v>
      </c>
      <c r="L96" s="18"/>
      <c r="M96" s="18" t="s">
        <v>1687</v>
      </c>
      <c r="N96" s="18" t="s">
        <v>441</v>
      </c>
      <c r="O96" s="18" t="s">
        <v>381</v>
      </c>
      <c r="P96" s="18" t="s">
        <v>6543</v>
      </c>
      <c r="Q96" s="18" t="s">
        <v>14</v>
      </c>
      <c r="R96" s="18" t="s">
        <v>693</v>
      </c>
      <c r="S96" s="18" t="s">
        <v>693</v>
      </c>
      <c r="T96" s="18"/>
      <c r="U96" s="18"/>
      <c r="V96" s="18"/>
      <c r="W96" s="18"/>
      <c r="X96" s="18"/>
      <c r="Y96" s="18"/>
      <c r="Z96" s="18"/>
      <c r="AA96" s="18"/>
      <c r="AB96" s="18"/>
      <c r="AC96" s="18" t="s">
        <v>6169</v>
      </c>
      <c r="AD96" s="18" t="s">
        <v>6544</v>
      </c>
      <c r="AE96" t="str">
        <f t="shared" si="1"/>
        <v>2018-08-31</v>
      </c>
    </row>
    <row r="97" spans="1:31">
      <c r="A97" s="18" t="s">
        <v>6545</v>
      </c>
      <c r="B97" s="18" t="s">
        <v>387</v>
      </c>
      <c r="C97" s="18" t="s">
        <v>1861</v>
      </c>
      <c r="D97" s="18" t="s">
        <v>6546</v>
      </c>
      <c r="E97" s="18" t="s">
        <v>361</v>
      </c>
      <c r="F97" s="18" t="s">
        <v>6239</v>
      </c>
      <c r="G97" s="18" t="s">
        <v>6132</v>
      </c>
      <c r="H97" s="18" t="s">
        <v>6547</v>
      </c>
      <c r="I97" s="18"/>
      <c r="J97" s="18" t="s">
        <v>6134</v>
      </c>
      <c r="K97" s="18" t="s">
        <v>6426</v>
      </c>
      <c r="L97" s="18"/>
      <c r="M97" s="18" t="s">
        <v>6427</v>
      </c>
      <c r="N97" s="18" t="s">
        <v>441</v>
      </c>
      <c r="O97" s="18" t="s">
        <v>381</v>
      </c>
      <c r="P97" s="18" t="s">
        <v>6134</v>
      </c>
      <c r="Q97" s="18" t="s">
        <v>20</v>
      </c>
      <c r="R97" s="18" t="s">
        <v>6258</v>
      </c>
      <c r="S97" s="18" t="s">
        <v>6258</v>
      </c>
      <c r="T97" s="18"/>
      <c r="U97" s="18"/>
      <c r="V97" s="18"/>
      <c r="W97" s="18"/>
      <c r="X97" s="18"/>
      <c r="Y97" s="18"/>
      <c r="Z97" s="18"/>
      <c r="AA97" s="18"/>
      <c r="AB97" s="18"/>
      <c r="AC97" s="18" t="s">
        <v>6139</v>
      </c>
      <c r="AD97" s="18" t="s">
        <v>6258</v>
      </c>
      <c r="AE97" t="str">
        <f t="shared" si="1"/>
        <v>2018-08-31</v>
      </c>
    </row>
    <row r="98" spans="1:31">
      <c r="A98" s="18" t="s">
        <v>6548</v>
      </c>
      <c r="B98" s="18" t="s">
        <v>552</v>
      </c>
      <c r="C98" s="18" t="s">
        <v>1894</v>
      </c>
      <c r="D98" s="18" t="s">
        <v>6549</v>
      </c>
      <c r="E98" s="18" t="s">
        <v>361</v>
      </c>
      <c r="F98" s="18" t="s">
        <v>6149</v>
      </c>
      <c r="G98" s="18" t="s">
        <v>6132</v>
      </c>
      <c r="H98" s="18" t="s">
        <v>6550</v>
      </c>
      <c r="I98" s="18"/>
      <c r="J98" s="18" t="s">
        <v>6134</v>
      </c>
      <c r="K98" s="18" t="s">
        <v>6551</v>
      </c>
      <c r="L98" s="18"/>
      <c r="M98" s="18" t="s">
        <v>6552</v>
      </c>
      <c r="N98" s="18" t="s">
        <v>423</v>
      </c>
      <c r="O98" s="18" t="s">
        <v>381</v>
      </c>
      <c r="P98" s="18" t="s">
        <v>6134</v>
      </c>
      <c r="Q98" s="18" t="s">
        <v>8</v>
      </c>
      <c r="R98" s="18" t="s">
        <v>1034</v>
      </c>
      <c r="S98" s="18" t="s">
        <v>2437</v>
      </c>
      <c r="T98" s="18"/>
      <c r="U98" s="18" t="s">
        <v>26</v>
      </c>
      <c r="V98" s="18" t="s">
        <v>556</v>
      </c>
      <c r="W98" s="18" t="s">
        <v>556</v>
      </c>
      <c r="X98" s="18"/>
      <c r="Y98" s="18"/>
      <c r="Z98" s="18"/>
      <c r="AA98" s="18"/>
      <c r="AB98" s="18"/>
      <c r="AC98" s="18" t="s">
        <v>6139</v>
      </c>
      <c r="AD98" s="18" t="s">
        <v>6139</v>
      </c>
      <c r="AE98" t="str">
        <f t="shared" si="1"/>
        <v>2018-08-31</v>
      </c>
    </row>
    <row r="99" spans="1:31">
      <c r="A99" s="18" t="s">
        <v>6553</v>
      </c>
      <c r="B99" s="18" t="s">
        <v>1022</v>
      </c>
      <c r="C99" s="18" t="s">
        <v>2997</v>
      </c>
      <c r="D99" s="18" t="s">
        <v>6554</v>
      </c>
      <c r="E99" s="18" t="s">
        <v>361</v>
      </c>
      <c r="F99" s="18" t="s">
        <v>6239</v>
      </c>
      <c r="G99" s="18" t="s">
        <v>6267</v>
      </c>
      <c r="H99" s="18" t="s">
        <v>6555</v>
      </c>
      <c r="I99" s="18"/>
      <c r="J99" s="18" t="s">
        <v>6134</v>
      </c>
      <c r="K99" s="18" t="s">
        <v>6365</v>
      </c>
      <c r="L99" s="18"/>
      <c r="M99" s="18" t="s">
        <v>6258</v>
      </c>
      <c r="N99" s="18" t="s">
        <v>6245</v>
      </c>
      <c r="O99" s="18" t="s">
        <v>381</v>
      </c>
      <c r="P99" s="18" t="s">
        <v>6134</v>
      </c>
      <c r="Q99" s="18" t="s">
        <v>20</v>
      </c>
      <c r="R99" s="18" t="s">
        <v>6258</v>
      </c>
      <c r="S99" s="18" t="s">
        <v>6258</v>
      </c>
      <c r="T99" s="18"/>
      <c r="U99" s="18"/>
      <c r="V99" s="18"/>
      <c r="W99" s="18"/>
      <c r="X99" s="18"/>
      <c r="Y99" s="18"/>
      <c r="Z99" s="18"/>
      <c r="AA99" s="18"/>
      <c r="AB99" s="18"/>
      <c r="AC99" s="18" t="s">
        <v>6139</v>
      </c>
      <c r="AD99" s="18" t="s">
        <v>6258</v>
      </c>
      <c r="AE99" t="str">
        <f t="shared" si="1"/>
        <v>2018-08-31</v>
      </c>
    </row>
    <row r="100" spans="1:31">
      <c r="A100" s="18" t="s">
        <v>6556</v>
      </c>
      <c r="B100" s="18" t="s">
        <v>387</v>
      </c>
      <c r="C100" s="18" t="s">
        <v>1861</v>
      </c>
      <c r="D100" s="18" t="s">
        <v>6557</v>
      </c>
      <c r="E100" s="18" t="s">
        <v>361</v>
      </c>
      <c r="F100" s="18" t="s">
        <v>6239</v>
      </c>
      <c r="G100" s="18" t="s">
        <v>6132</v>
      </c>
      <c r="H100" s="18" t="s">
        <v>6558</v>
      </c>
      <c r="I100" s="18"/>
      <c r="J100" s="18" t="s">
        <v>6134</v>
      </c>
      <c r="K100" s="18" t="s">
        <v>1867</v>
      </c>
      <c r="L100" s="18"/>
      <c r="M100" s="18" t="s">
        <v>6427</v>
      </c>
      <c r="N100" s="18" t="s">
        <v>441</v>
      </c>
      <c r="O100" s="18" t="s">
        <v>381</v>
      </c>
      <c r="P100" s="18" t="s">
        <v>6134</v>
      </c>
      <c r="Q100" s="18" t="s">
        <v>20</v>
      </c>
      <c r="R100" s="18" t="s">
        <v>6258</v>
      </c>
      <c r="S100" s="18" t="s">
        <v>6258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 t="s">
        <v>6139</v>
      </c>
      <c r="AD100" s="18" t="s">
        <v>6258</v>
      </c>
      <c r="AE100" t="str">
        <f t="shared" si="1"/>
        <v>2018-08-31</v>
      </c>
    </row>
    <row r="101" spans="1:31">
      <c r="A101" s="18" t="s">
        <v>6559</v>
      </c>
      <c r="B101" s="18" t="s">
        <v>387</v>
      </c>
      <c r="C101" s="18" t="s">
        <v>1861</v>
      </c>
      <c r="D101" s="18" t="s">
        <v>6560</v>
      </c>
      <c r="E101" s="18" t="s">
        <v>361</v>
      </c>
      <c r="F101" s="18" t="s">
        <v>6239</v>
      </c>
      <c r="G101" s="18" t="s">
        <v>6132</v>
      </c>
      <c r="H101" s="18" t="s">
        <v>6561</v>
      </c>
      <c r="I101" s="18"/>
      <c r="J101" s="18" t="s">
        <v>6134</v>
      </c>
      <c r="K101" s="18" t="s">
        <v>1867</v>
      </c>
      <c r="L101" s="18"/>
      <c r="M101" s="18" t="s">
        <v>6427</v>
      </c>
      <c r="N101" s="18" t="s">
        <v>441</v>
      </c>
      <c r="O101" s="18" t="s">
        <v>381</v>
      </c>
      <c r="P101" s="18" t="s">
        <v>6134</v>
      </c>
      <c r="Q101" s="18" t="s">
        <v>20</v>
      </c>
      <c r="R101" s="18" t="s">
        <v>6258</v>
      </c>
      <c r="S101" s="18" t="s">
        <v>6258</v>
      </c>
      <c r="T101" s="18"/>
      <c r="U101" s="18"/>
      <c r="V101" s="18"/>
      <c r="W101" s="18"/>
      <c r="X101" s="18"/>
      <c r="Y101" s="18"/>
      <c r="Z101" s="18"/>
      <c r="AA101" s="18"/>
      <c r="AB101" s="18"/>
      <c r="AC101" s="18" t="s">
        <v>6139</v>
      </c>
      <c r="AD101" s="18" t="s">
        <v>6258</v>
      </c>
      <c r="AE101" t="str">
        <f t="shared" si="1"/>
        <v>2018-08-31</v>
      </c>
    </row>
    <row r="102" spans="1:31">
      <c r="A102" s="18" t="s">
        <v>6562</v>
      </c>
      <c r="B102" s="18" t="s">
        <v>850</v>
      </c>
      <c r="C102" s="18" t="s">
        <v>6352</v>
      </c>
      <c r="D102" s="18" t="s">
        <v>6563</v>
      </c>
      <c r="E102" s="18" t="s">
        <v>361</v>
      </c>
      <c r="F102" s="18" t="s">
        <v>6379</v>
      </c>
      <c r="G102" s="18" t="s">
        <v>6267</v>
      </c>
      <c r="H102" s="18" t="s">
        <v>6564</v>
      </c>
      <c r="I102" s="18"/>
      <c r="J102" s="18" t="s">
        <v>6134</v>
      </c>
      <c r="K102" s="18" t="s">
        <v>4520</v>
      </c>
      <c r="L102" s="18"/>
      <c r="M102" s="18" t="s">
        <v>6355</v>
      </c>
      <c r="N102" s="18" t="s">
        <v>441</v>
      </c>
      <c r="O102" s="18" t="s">
        <v>381</v>
      </c>
      <c r="P102" s="18" t="s">
        <v>6134</v>
      </c>
      <c r="Q102" s="18" t="s">
        <v>20</v>
      </c>
      <c r="R102" s="18" t="s">
        <v>6258</v>
      </c>
      <c r="S102" s="18" t="s">
        <v>6258</v>
      </c>
      <c r="T102" s="18"/>
      <c r="U102" s="18"/>
      <c r="V102" s="18"/>
      <c r="W102" s="18"/>
      <c r="X102" s="18"/>
      <c r="Y102" s="18"/>
      <c r="Z102" s="18"/>
      <c r="AA102" s="18"/>
      <c r="AB102" s="18"/>
      <c r="AC102" s="18" t="s">
        <v>6139</v>
      </c>
      <c r="AD102" s="18" t="s">
        <v>6258</v>
      </c>
      <c r="AE102" t="str">
        <f t="shared" si="1"/>
        <v>2018-08-31</v>
      </c>
    </row>
    <row r="103" spans="1:31">
      <c r="A103" s="18" t="s">
        <v>6565</v>
      </c>
      <c r="B103" s="18" t="s">
        <v>387</v>
      </c>
      <c r="C103" s="18" t="s">
        <v>1861</v>
      </c>
      <c r="D103" s="18" t="s">
        <v>6566</v>
      </c>
      <c r="E103" s="18" t="s">
        <v>361</v>
      </c>
      <c r="F103" s="18" t="s">
        <v>6239</v>
      </c>
      <c r="G103" s="18" t="s">
        <v>6132</v>
      </c>
      <c r="H103" s="18" t="s">
        <v>6567</v>
      </c>
      <c r="I103" s="18"/>
      <c r="J103" s="18" t="s">
        <v>6134</v>
      </c>
      <c r="K103" s="18" t="s">
        <v>6426</v>
      </c>
      <c r="L103" s="18"/>
      <c r="M103" s="18" t="s">
        <v>6427</v>
      </c>
      <c r="N103" s="18" t="s">
        <v>441</v>
      </c>
      <c r="O103" s="18" t="s">
        <v>381</v>
      </c>
      <c r="P103" s="18" t="s">
        <v>6134</v>
      </c>
      <c r="Q103" s="18" t="s">
        <v>20</v>
      </c>
      <c r="R103" s="18" t="s">
        <v>6258</v>
      </c>
      <c r="S103" s="18" t="s">
        <v>6258</v>
      </c>
      <c r="T103" s="18"/>
      <c r="U103" s="18"/>
      <c r="V103" s="18"/>
      <c r="W103" s="18"/>
      <c r="X103" s="18"/>
      <c r="Y103" s="18"/>
      <c r="Z103" s="18"/>
      <c r="AA103" s="18"/>
      <c r="AB103" s="18"/>
      <c r="AC103" s="18" t="s">
        <v>6139</v>
      </c>
      <c r="AD103" s="18" t="s">
        <v>6258</v>
      </c>
      <c r="AE103" t="str">
        <f t="shared" si="1"/>
        <v>2018-08-31</v>
      </c>
    </row>
    <row r="104" spans="1:31">
      <c r="A104" s="18" t="s">
        <v>6568</v>
      </c>
      <c r="B104" s="18" t="s">
        <v>1022</v>
      </c>
      <c r="C104" s="18" t="s">
        <v>2997</v>
      </c>
      <c r="D104" s="18" t="s">
        <v>6569</v>
      </c>
      <c r="E104" s="18" t="s">
        <v>361</v>
      </c>
      <c r="F104" s="18" t="s">
        <v>6239</v>
      </c>
      <c r="G104" s="18" t="s">
        <v>6267</v>
      </c>
      <c r="H104" s="18" t="s">
        <v>6570</v>
      </c>
      <c r="I104" s="18"/>
      <c r="J104" s="18" t="s">
        <v>6134</v>
      </c>
      <c r="K104" s="18" t="s">
        <v>6365</v>
      </c>
      <c r="L104" s="18"/>
      <c r="M104" s="18" t="s">
        <v>6258</v>
      </c>
      <c r="N104" s="18" t="s">
        <v>6270</v>
      </c>
      <c r="O104" s="18" t="s">
        <v>381</v>
      </c>
      <c r="P104" s="18" t="s">
        <v>6134</v>
      </c>
      <c r="Q104" s="18" t="s">
        <v>20</v>
      </c>
      <c r="R104" s="18" t="s">
        <v>6258</v>
      </c>
      <c r="S104" s="18" t="s">
        <v>6258</v>
      </c>
      <c r="T104" s="18"/>
      <c r="U104" s="18"/>
      <c r="V104" s="18"/>
      <c r="W104" s="18"/>
      <c r="X104" s="18"/>
      <c r="Y104" s="18"/>
      <c r="Z104" s="18"/>
      <c r="AA104" s="18"/>
      <c r="AB104" s="18"/>
      <c r="AC104" s="18" t="s">
        <v>6139</v>
      </c>
      <c r="AD104" s="18" t="s">
        <v>6258</v>
      </c>
      <c r="AE104" t="str">
        <f t="shared" si="1"/>
        <v>2018-08-31</v>
      </c>
    </row>
    <row r="105" spans="1:31">
      <c r="A105" s="18" t="s">
        <v>6571</v>
      </c>
      <c r="B105" s="18" t="s">
        <v>1022</v>
      </c>
      <c r="C105" s="18" t="s">
        <v>2997</v>
      </c>
      <c r="D105" s="18" t="s">
        <v>6572</v>
      </c>
      <c r="E105" s="18" t="s">
        <v>361</v>
      </c>
      <c r="F105" s="18" t="s">
        <v>6239</v>
      </c>
      <c r="G105" s="18" t="s">
        <v>6267</v>
      </c>
      <c r="H105" s="18" t="s">
        <v>6573</v>
      </c>
      <c r="I105" s="18"/>
      <c r="J105" s="18" t="s">
        <v>6134</v>
      </c>
      <c r="K105" s="18" t="s">
        <v>6365</v>
      </c>
      <c r="L105" s="18"/>
      <c r="M105" s="18" t="s">
        <v>6366</v>
      </c>
      <c r="N105" s="18" t="s">
        <v>6245</v>
      </c>
      <c r="O105" s="18" t="s">
        <v>381</v>
      </c>
      <c r="P105" s="18" t="s">
        <v>6134</v>
      </c>
      <c r="Q105" s="18" t="s">
        <v>20</v>
      </c>
      <c r="R105" s="18" t="s">
        <v>6258</v>
      </c>
      <c r="S105" s="18" t="s">
        <v>6258</v>
      </c>
      <c r="T105" s="18"/>
      <c r="U105" s="18"/>
      <c r="V105" s="18"/>
      <c r="W105" s="18"/>
      <c r="X105" s="18"/>
      <c r="Y105" s="18"/>
      <c r="Z105" s="18"/>
      <c r="AA105" s="18"/>
      <c r="AB105" s="18"/>
      <c r="AC105" s="18" t="s">
        <v>6139</v>
      </c>
      <c r="AD105" s="18" t="s">
        <v>6258</v>
      </c>
      <c r="AE105" t="str">
        <f t="shared" si="1"/>
        <v>2018-08-31</v>
      </c>
    </row>
    <row r="106" spans="1:31">
      <c r="A106" s="18" t="s">
        <v>6574</v>
      </c>
      <c r="B106" s="18" t="s">
        <v>1684</v>
      </c>
      <c r="C106" s="18" t="s">
        <v>1685</v>
      </c>
      <c r="D106" s="18" t="s">
        <v>6575</v>
      </c>
      <c r="E106" s="18" t="s">
        <v>361</v>
      </c>
      <c r="F106" s="18" t="s">
        <v>6230</v>
      </c>
      <c r="G106" s="18" t="s">
        <v>6132</v>
      </c>
      <c r="H106" s="18" t="s">
        <v>6576</v>
      </c>
      <c r="I106" s="18"/>
      <c r="J106" s="18" t="s">
        <v>6193</v>
      </c>
      <c r="K106" s="18" t="s">
        <v>6577</v>
      </c>
      <c r="L106" s="18" t="s">
        <v>6578</v>
      </c>
      <c r="M106" s="18" t="s">
        <v>6579</v>
      </c>
      <c r="N106" s="18" t="s">
        <v>441</v>
      </c>
      <c r="O106" s="18" t="s">
        <v>381</v>
      </c>
      <c r="P106" s="18" t="s">
        <v>6193</v>
      </c>
      <c r="Q106" s="18" t="s">
        <v>26</v>
      </c>
      <c r="R106" s="18" t="s">
        <v>556</v>
      </c>
      <c r="S106" s="18" t="s">
        <v>556</v>
      </c>
      <c r="T106" s="18"/>
      <c r="U106" s="18"/>
      <c r="V106" s="18"/>
      <c r="W106" s="18"/>
      <c r="X106" s="18"/>
      <c r="Y106" s="18"/>
      <c r="Z106" s="18"/>
      <c r="AA106" s="18"/>
      <c r="AB106" s="18"/>
      <c r="AC106" s="18" t="s">
        <v>6218</v>
      </c>
      <c r="AD106" s="18" t="s">
        <v>6218</v>
      </c>
      <c r="AE106" t="str">
        <f t="shared" si="1"/>
        <v>2018-08-31</v>
      </c>
    </row>
    <row r="107" spans="1:31">
      <c r="A107" s="18" t="s">
        <v>6580</v>
      </c>
      <c r="B107" s="18" t="s">
        <v>1022</v>
      </c>
      <c r="C107" s="18" t="s">
        <v>2997</v>
      </c>
      <c r="D107" s="18" t="s">
        <v>6581</v>
      </c>
      <c r="E107" s="18" t="s">
        <v>361</v>
      </c>
      <c r="F107" s="18" t="s">
        <v>6239</v>
      </c>
      <c r="G107" s="18" t="s">
        <v>6267</v>
      </c>
      <c r="H107" s="18" t="s">
        <v>6582</v>
      </c>
      <c r="I107" s="18"/>
      <c r="J107" s="18" t="s">
        <v>6134</v>
      </c>
      <c r="K107" s="18" t="s">
        <v>6365</v>
      </c>
      <c r="L107" s="18"/>
      <c r="M107" s="18" t="s">
        <v>6258</v>
      </c>
      <c r="N107" s="18" t="s">
        <v>6270</v>
      </c>
      <c r="O107" s="18" t="s">
        <v>381</v>
      </c>
      <c r="P107" s="18" t="s">
        <v>6134</v>
      </c>
      <c r="Q107" s="18" t="s">
        <v>20</v>
      </c>
      <c r="R107" s="18" t="s">
        <v>6258</v>
      </c>
      <c r="S107" s="18" t="s">
        <v>6258</v>
      </c>
      <c r="T107" s="18"/>
      <c r="U107" s="18"/>
      <c r="V107" s="18"/>
      <c r="W107" s="18"/>
      <c r="X107" s="18"/>
      <c r="Y107" s="18"/>
      <c r="Z107" s="18"/>
      <c r="AA107" s="18"/>
      <c r="AB107" s="18"/>
      <c r="AC107" s="18" t="s">
        <v>6139</v>
      </c>
      <c r="AD107" s="18" t="s">
        <v>6258</v>
      </c>
      <c r="AE107" t="str">
        <f t="shared" si="1"/>
        <v>2018-08-31</v>
      </c>
    </row>
    <row r="108" spans="1:31">
      <c r="A108" s="18" t="s">
        <v>6583</v>
      </c>
      <c r="B108" s="18" t="s">
        <v>629</v>
      </c>
      <c r="C108" s="18" t="s">
        <v>711</v>
      </c>
      <c r="D108" s="18" t="s">
        <v>6584</v>
      </c>
      <c r="E108" s="18" t="s">
        <v>361</v>
      </c>
      <c r="F108" s="18" t="s">
        <v>6585</v>
      </c>
      <c r="G108" s="18" t="s">
        <v>6267</v>
      </c>
      <c r="H108" s="18" t="s">
        <v>6586</v>
      </c>
      <c r="I108" s="18"/>
      <c r="J108" s="18" t="s">
        <v>6134</v>
      </c>
      <c r="K108" s="18" t="s">
        <v>1289</v>
      </c>
      <c r="L108" s="18"/>
      <c r="M108" s="18" t="s">
        <v>6427</v>
      </c>
      <c r="N108" s="18" t="s">
        <v>427</v>
      </c>
      <c r="O108" s="18" t="s">
        <v>365</v>
      </c>
      <c r="P108" s="18" t="s">
        <v>6134</v>
      </c>
      <c r="Q108" s="18" t="s">
        <v>20</v>
      </c>
      <c r="R108" s="18" t="s">
        <v>6258</v>
      </c>
      <c r="S108" s="18" t="s">
        <v>6258</v>
      </c>
      <c r="T108" s="18"/>
      <c r="U108" s="18"/>
      <c r="V108" s="18"/>
      <c r="W108" s="18"/>
      <c r="X108" s="18"/>
      <c r="Y108" s="18"/>
      <c r="Z108" s="18"/>
      <c r="AA108" s="18"/>
      <c r="AB108" s="18"/>
      <c r="AC108" s="18" t="s">
        <v>6139</v>
      </c>
      <c r="AD108" s="18" t="s">
        <v>6258</v>
      </c>
      <c r="AE108" t="str">
        <f t="shared" si="1"/>
        <v>2018-08-31</v>
      </c>
    </row>
    <row r="109" spans="1:31">
      <c r="A109" s="18" t="s">
        <v>6587</v>
      </c>
      <c r="B109" s="18" t="s">
        <v>629</v>
      </c>
      <c r="C109" s="18" t="s">
        <v>630</v>
      </c>
      <c r="D109" s="18" t="s">
        <v>6588</v>
      </c>
      <c r="E109" s="18" t="s">
        <v>361</v>
      </c>
      <c r="F109" s="18" t="s">
        <v>6589</v>
      </c>
      <c r="G109" s="18" t="s">
        <v>6267</v>
      </c>
      <c r="H109" s="18" t="s">
        <v>6590</v>
      </c>
      <c r="I109" s="18"/>
      <c r="J109" s="18" t="s">
        <v>6134</v>
      </c>
      <c r="K109" s="18" t="s">
        <v>637</v>
      </c>
      <c r="L109" s="18"/>
      <c r="M109" s="18" t="s">
        <v>6134</v>
      </c>
      <c r="N109" s="18" t="s">
        <v>461</v>
      </c>
      <c r="O109" s="18" t="s">
        <v>365</v>
      </c>
      <c r="P109" s="18" t="s">
        <v>6134</v>
      </c>
      <c r="Q109" s="18" t="s">
        <v>6138</v>
      </c>
      <c r="R109" s="18" t="s">
        <v>6138</v>
      </c>
      <c r="S109" s="18" t="s">
        <v>6138</v>
      </c>
      <c r="T109" s="18"/>
      <c r="U109" s="18"/>
      <c r="V109" s="18"/>
      <c r="W109" s="18"/>
      <c r="X109" s="18"/>
      <c r="Y109" s="18"/>
      <c r="Z109" s="18"/>
      <c r="AA109" s="18"/>
      <c r="AB109" s="18"/>
      <c r="AC109" s="18" t="s">
        <v>6139</v>
      </c>
      <c r="AD109" s="18" t="s">
        <v>6258</v>
      </c>
      <c r="AE109" t="str">
        <f t="shared" si="1"/>
        <v>2018-08-31</v>
      </c>
    </row>
    <row r="110" spans="1:31">
      <c r="A110" s="18" t="s">
        <v>6591</v>
      </c>
      <c r="B110" s="18" t="s">
        <v>629</v>
      </c>
      <c r="C110" s="18" t="s">
        <v>4050</v>
      </c>
      <c r="D110" s="18" t="s">
        <v>6592</v>
      </c>
      <c r="E110" s="18" t="s">
        <v>361</v>
      </c>
      <c r="F110" s="18" t="s">
        <v>6239</v>
      </c>
      <c r="G110" s="18" t="s">
        <v>6267</v>
      </c>
      <c r="H110" s="18" t="s">
        <v>6593</v>
      </c>
      <c r="I110" s="18"/>
      <c r="J110" s="18" t="s">
        <v>6134</v>
      </c>
      <c r="K110" s="18" t="s">
        <v>6322</v>
      </c>
      <c r="L110" s="18"/>
      <c r="M110" s="18" t="s">
        <v>6292</v>
      </c>
      <c r="N110" s="18" t="s">
        <v>6245</v>
      </c>
      <c r="O110" s="18" t="s">
        <v>381</v>
      </c>
      <c r="P110" s="18" t="s">
        <v>6134</v>
      </c>
      <c r="Q110" s="18" t="s">
        <v>20</v>
      </c>
      <c r="R110" s="18" t="s">
        <v>6258</v>
      </c>
      <c r="S110" s="18" t="s">
        <v>6258</v>
      </c>
      <c r="T110" s="18"/>
      <c r="U110" s="18"/>
      <c r="V110" s="18"/>
      <c r="W110" s="18"/>
      <c r="X110" s="18"/>
      <c r="Y110" s="18"/>
      <c r="Z110" s="18"/>
      <c r="AA110" s="18"/>
      <c r="AB110" s="18"/>
      <c r="AC110" s="18" t="s">
        <v>6139</v>
      </c>
      <c r="AD110" s="18" t="s">
        <v>6258</v>
      </c>
      <c r="AE110" t="str">
        <f t="shared" si="1"/>
        <v>2018-08-31</v>
      </c>
    </row>
    <row r="111" spans="1:31">
      <c r="A111" s="18" t="s">
        <v>6594</v>
      </c>
      <c r="B111" s="18" t="s">
        <v>629</v>
      </c>
      <c r="C111" s="18" t="s">
        <v>630</v>
      </c>
      <c r="D111" s="18" t="s">
        <v>6595</v>
      </c>
      <c r="E111" s="18" t="s">
        <v>361</v>
      </c>
      <c r="F111" s="18" t="s">
        <v>6329</v>
      </c>
      <c r="G111" s="18" t="s">
        <v>6267</v>
      </c>
      <c r="H111" s="18" t="s">
        <v>6596</v>
      </c>
      <c r="I111" s="18"/>
      <c r="J111" s="18" t="s">
        <v>6134</v>
      </c>
      <c r="K111" s="18" t="s">
        <v>637</v>
      </c>
      <c r="L111" s="18"/>
      <c r="M111" s="18" t="s">
        <v>6134</v>
      </c>
      <c r="N111" s="18" t="s">
        <v>461</v>
      </c>
      <c r="O111" s="18" t="s">
        <v>365</v>
      </c>
      <c r="P111" s="18" t="s">
        <v>6134</v>
      </c>
      <c r="Q111" s="18" t="s">
        <v>6138</v>
      </c>
      <c r="R111" s="18" t="s">
        <v>6138</v>
      </c>
      <c r="S111" s="18" t="s">
        <v>6138</v>
      </c>
      <c r="T111" s="18"/>
      <c r="U111" s="18"/>
      <c r="V111" s="18"/>
      <c r="W111" s="18"/>
      <c r="X111" s="18"/>
      <c r="Y111" s="18"/>
      <c r="Z111" s="18"/>
      <c r="AA111" s="18"/>
      <c r="AB111" s="18"/>
      <c r="AC111" s="18" t="s">
        <v>6139</v>
      </c>
      <c r="AD111" s="18" t="s">
        <v>6258</v>
      </c>
      <c r="AE111" t="str">
        <f t="shared" si="1"/>
        <v>2018-08-31</v>
      </c>
    </row>
    <row r="112" spans="1:31">
      <c r="A112" s="18" t="s">
        <v>6597</v>
      </c>
      <c r="B112" s="18" t="s">
        <v>1022</v>
      </c>
      <c r="C112" s="18" t="s">
        <v>2997</v>
      </c>
      <c r="D112" s="18" t="s">
        <v>6598</v>
      </c>
      <c r="E112" s="18" t="s">
        <v>361</v>
      </c>
      <c r="F112" s="18" t="s">
        <v>6239</v>
      </c>
      <c r="G112" s="18" t="s">
        <v>6267</v>
      </c>
      <c r="H112" s="18" t="s">
        <v>6599</v>
      </c>
      <c r="I112" s="18"/>
      <c r="J112" s="18" t="s">
        <v>6134</v>
      </c>
      <c r="K112" s="18" t="s">
        <v>6338</v>
      </c>
      <c r="L112" s="18"/>
      <c r="M112" s="18" t="s">
        <v>6366</v>
      </c>
      <c r="N112" s="18" t="s">
        <v>6245</v>
      </c>
      <c r="O112" s="18" t="s">
        <v>381</v>
      </c>
      <c r="P112" s="18" t="s">
        <v>6134</v>
      </c>
      <c r="Q112" s="18" t="s">
        <v>20</v>
      </c>
      <c r="R112" s="18" t="s">
        <v>6258</v>
      </c>
      <c r="S112" s="18" t="s">
        <v>6258</v>
      </c>
      <c r="T112" s="18"/>
      <c r="U112" s="18"/>
      <c r="V112" s="18"/>
      <c r="W112" s="18"/>
      <c r="X112" s="18"/>
      <c r="Y112" s="18"/>
      <c r="Z112" s="18"/>
      <c r="AA112" s="18"/>
      <c r="AB112" s="18"/>
      <c r="AC112" s="18" t="s">
        <v>6139</v>
      </c>
      <c r="AD112" s="18" t="s">
        <v>6258</v>
      </c>
      <c r="AE112" t="str">
        <f t="shared" si="1"/>
        <v>2018-08-31</v>
      </c>
    </row>
    <row r="113" spans="1:31">
      <c r="A113" s="18" t="s">
        <v>6600</v>
      </c>
      <c r="B113" s="18" t="s">
        <v>2915</v>
      </c>
      <c r="C113" s="18" t="s">
        <v>6601</v>
      </c>
      <c r="D113" s="18" t="s">
        <v>6602</v>
      </c>
      <c r="E113" s="18" t="s">
        <v>361</v>
      </c>
      <c r="F113" s="18" t="s">
        <v>6149</v>
      </c>
      <c r="G113" s="18" t="s">
        <v>6267</v>
      </c>
      <c r="H113" s="18" t="s">
        <v>6603</v>
      </c>
      <c r="I113" s="18"/>
      <c r="J113" s="18" t="s">
        <v>6186</v>
      </c>
      <c r="K113" s="18" t="s">
        <v>6604</v>
      </c>
      <c r="L113" s="18" t="s">
        <v>6605</v>
      </c>
      <c r="M113" s="18" t="s">
        <v>6606</v>
      </c>
      <c r="N113" s="18" t="s">
        <v>423</v>
      </c>
      <c r="O113" s="18" t="s">
        <v>381</v>
      </c>
      <c r="P113" s="18" t="s">
        <v>6189</v>
      </c>
      <c r="Q113" s="18" t="s">
        <v>15</v>
      </c>
      <c r="R113" s="18" t="s">
        <v>525</v>
      </c>
      <c r="S113" s="18" t="s">
        <v>526</v>
      </c>
      <c r="T113" s="18"/>
      <c r="U113" s="18"/>
      <c r="V113" s="18"/>
      <c r="W113" s="18"/>
      <c r="X113" s="18"/>
      <c r="Y113" s="18"/>
      <c r="Z113" s="18"/>
      <c r="AA113" s="18"/>
      <c r="AB113" s="18"/>
      <c r="AC113" s="18" t="s">
        <v>1111</v>
      </c>
      <c r="AD113" s="18" t="s">
        <v>1111</v>
      </c>
      <c r="AE113" t="str">
        <f t="shared" si="1"/>
        <v>2018-08-31</v>
      </c>
    </row>
    <row r="114" spans="1:31">
      <c r="A114" s="18" t="s">
        <v>6607</v>
      </c>
      <c r="B114" s="18" t="s">
        <v>1022</v>
      </c>
      <c r="C114" s="18" t="s">
        <v>2997</v>
      </c>
      <c r="D114" s="18" t="s">
        <v>6608</v>
      </c>
      <c r="E114" s="18" t="s">
        <v>361</v>
      </c>
      <c r="F114" s="18" t="s">
        <v>6239</v>
      </c>
      <c r="G114" s="18" t="s">
        <v>6267</v>
      </c>
      <c r="H114" s="18" t="s">
        <v>6609</v>
      </c>
      <c r="I114" s="18"/>
      <c r="J114" s="18" t="s">
        <v>6134</v>
      </c>
      <c r="K114" s="18" t="s">
        <v>6338</v>
      </c>
      <c r="L114" s="18"/>
      <c r="M114" s="18" t="s">
        <v>6366</v>
      </c>
      <c r="N114" s="18" t="s">
        <v>6270</v>
      </c>
      <c r="O114" s="18" t="s">
        <v>381</v>
      </c>
      <c r="P114" s="18" t="s">
        <v>6134</v>
      </c>
      <c r="Q114" s="18" t="s">
        <v>20</v>
      </c>
      <c r="R114" s="18" t="s">
        <v>6258</v>
      </c>
      <c r="S114" s="18" t="s">
        <v>6258</v>
      </c>
      <c r="T114" s="18"/>
      <c r="U114" s="18"/>
      <c r="V114" s="18"/>
      <c r="W114" s="18"/>
      <c r="X114" s="18"/>
      <c r="Y114" s="18"/>
      <c r="Z114" s="18"/>
      <c r="AA114" s="18"/>
      <c r="AB114" s="18"/>
      <c r="AC114" s="18" t="s">
        <v>6139</v>
      </c>
      <c r="AD114" s="18" t="s">
        <v>6258</v>
      </c>
      <c r="AE114" t="str">
        <f t="shared" si="1"/>
        <v>2018-08-31</v>
      </c>
    </row>
    <row r="115" spans="1:31">
      <c r="A115" s="18" t="s">
        <v>6610</v>
      </c>
      <c r="B115" s="18" t="s">
        <v>641</v>
      </c>
      <c r="C115" s="18" t="s">
        <v>3362</v>
      </c>
      <c r="D115" s="18" t="s">
        <v>6611</v>
      </c>
      <c r="E115" s="18" t="s">
        <v>361</v>
      </c>
      <c r="F115" s="18" t="s">
        <v>6239</v>
      </c>
      <c r="G115" s="18" t="s">
        <v>6240</v>
      </c>
      <c r="H115" s="18" t="s">
        <v>6612</v>
      </c>
      <c r="I115" s="18"/>
      <c r="J115" s="18" t="s">
        <v>6134</v>
      </c>
      <c r="K115" s="18" t="s">
        <v>6613</v>
      </c>
      <c r="L115" s="18" t="s">
        <v>6422</v>
      </c>
      <c r="M115" s="18" t="s">
        <v>6258</v>
      </c>
      <c r="N115" s="18" t="s">
        <v>441</v>
      </c>
      <c r="O115" s="18" t="s">
        <v>381</v>
      </c>
      <c r="P115" s="18" t="s">
        <v>6134</v>
      </c>
      <c r="Q115" s="18" t="s">
        <v>20</v>
      </c>
      <c r="R115" s="18" t="s">
        <v>6258</v>
      </c>
      <c r="S115" s="18" t="s">
        <v>6258</v>
      </c>
      <c r="T115" s="18"/>
      <c r="U115" s="18"/>
      <c r="V115" s="18"/>
      <c r="W115" s="18"/>
      <c r="X115" s="18"/>
      <c r="Y115" s="18"/>
      <c r="Z115" s="18"/>
      <c r="AA115" s="18"/>
      <c r="AB115" s="18"/>
      <c r="AC115" s="18" t="s">
        <v>6139</v>
      </c>
      <c r="AD115" s="18" t="s">
        <v>6258</v>
      </c>
      <c r="AE115" t="str">
        <f t="shared" si="1"/>
        <v>2018-08-31</v>
      </c>
    </row>
    <row r="116" spans="1:31">
      <c r="A116" s="18" t="s">
        <v>6614</v>
      </c>
      <c r="B116" s="18" t="s">
        <v>1022</v>
      </c>
      <c r="C116" s="18" t="s">
        <v>6615</v>
      </c>
      <c r="D116" s="18" t="s">
        <v>6616</v>
      </c>
      <c r="E116" s="18" t="s">
        <v>361</v>
      </c>
      <c r="F116" s="18" t="s">
        <v>6617</v>
      </c>
      <c r="G116" s="18" t="s">
        <v>6267</v>
      </c>
      <c r="H116" s="18" t="s">
        <v>6618</v>
      </c>
      <c r="I116" s="18"/>
      <c r="J116" s="18" t="s">
        <v>6134</v>
      </c>
      <c r="K116" s="18" t="s">
        <v>6619</v>
      </c>
      <c r="L116" s="18"/>
      <c r="M116" s="18" t="s">
        <v>6138</v>
      </c>
      <c r="N116" s="18" t="s">
        <v>441</v>
      </c>
      <c r="O116" s="18" t="s">
        <v>381</v>
      </c>
      <c r="P116" s="18" t="s">
        <v>6134</v>
      </c>
      <c r="Q116" s="18" t="s">
        <v>6138</v>
      </c>
      <c r="R116" s="18" t="s">
        <v>6138</v>
      </c>
      <c r="S116" s="18" t="s">
        <v>6138</v>
      </c>
      <c r="T116" s="18"/>
      <c r="U116" s="18"/>
      <c r="V116" s="18"/>
      <c r="W116" s="18"/>
      <c r="X116" s="18"/>
      <c r="Y116" s="18"/>
      <c r="Z116" s="18"/>
      <c r="AA116" s="18"/>
      <c r="AB116" s="18"/>
      <c r="AC116" s="18" t="s">
        <v>6139</v>
      </c>
      <c r="AD116" s="18" t="s">
        <v>6258</v>
      </c>
      <c r="AE116" t="str">
        <f t="shared" si="1"/>
        <v>2018-08-31</v>
      </c>
    </row>
    <row r="117" spans="1:31">
      <c r="A117" s="18" t="s">
        <v>6620</v>
      </c>
      <c r="B117" s="18" t="s">
        <v>629</v>
      </c>
      <c r="C117" s="18" t="s">
        <v>711</v>
      </c>
      <c r="D117" s="18" t="s">
        <v>6621</v>
      </c>
      <c r="E117" s="18" t="s">
        <v>361</v>
      </c>
      <c r="F117" s="18" t="s">
        <v>6622</v>
      </c>
      <c r="G117" s="18" t="s">
        <v>6267</v>
      </c>
      <c r="H117" s="18" t="s">
        <v>6623</v>
      </c>
      <c r="I117" s="18"/>
      <c r="J117" s="18" t="s">
        <v>6134</v>
      </c>
      <c r="K117" s="18" t="s">
        <v>6624</v>
      </c>
      <c r="L117" s="18" t="s">
        <v>6427</v>
      </c>
      <c r="M117" s="18" t="s">
        <v>6427</v>
      </c>
      <c r="N117" s="18" t="s">
        <v>441</v>
      </c>
      <c r="O117" s="18" t="s">
        <v>381</v>
      </c>
      <c r="P117" s="18" t="s">
        <v>6134</v>
      </c>
      <c r="Q117" s="18" t="s">
        <v>20</v>
      </c>
      <c r="R117" s="18" t="s">
        <v>6258</v>
      </c>
      <c r="S117" s="18" t="s">
        <v>6258</v>
      </c>
      <c r="T117" s="18"/>
      <c r="U117" s="18"/>
      <c r="V117" s="18"/>
      <c r="W117" s="18"/>
      <c r="X117" s="18"/>
      <c r="Y117" s="18"/>
      <c r="Z117" s="18"/>
      <c r="AA117" s="18"/>
      <c r="AB117" s="18"/>
      <c r="AC117" s="18" t="s">
        <v>6139</v>
      </c>
      <c r="AD117" s="18" t="s">
        <v>6139</v>
      </c>
      <c r="AE117" t="str">
        <f t="shared" si="1"/>
        <v>2018-08-31</v>
      </c>
    </row>
    <row r="118" spans="1:31">
      <c r="A118" s="18" t="s">
        <v>6625</v>
      </c>
      <c r="B118" s="18" t="s">
        <v>404</v>
      </c>
      <c r="C118" s="18" t="s">
        <v>1762</v>
      </c>
      <c r="D118" s="18" t="s">
        <v>6626</v>
      </c>
      <c r="E118" s="18" t="s">
        <v>361</v>
      </c>
      <c r="F118" s="18" t="s">
        <v>6239</v>
      </c>
      <c r="G118" s="18" t="s">
        <v>6240</v>
      </c>
      <c r="H118" s="18" t="s">
        <v>6627</v>
      </c>
      <c r="I118" s="18"/>
      <c r="J118" s="18" t="s">
        <v>6134</v>
      </c>
      <c r="K118" s="18" t="s">
        <v>6628</v>
      </c>
      <c r="L118" s="18" t="s">
        <v>6422</v>
      </c>
      <c r="M118" s="18" t="s">
        <v>6258</v>
      </c>
      <c r="N118" s="18" t="s">
        <v>6245</v>
      </c>
      <c r="O118" s="18" t="s">
        <v>381</v>
      </c>
      <c r="P118" s="18" t="s">
        <v>6134</v>
      </c>
      <c r="Q118" s="18" t="s">
        <v>20</v>
      </c>
      <c r="R118" s="18" t="s">
        <v>6258</v>
      </c>
      <c r="S118" s="18" t="s">
        <v>6258</v>
      </c>
      <c r="T118" s="18"/>
      <c r="U118" s="18"/>
      <c r="V118" s="18"/>
      <c r="W118" s="18"/>
      <c r="X118" s="18"/>
      <c r="Y118" s="18"/>
      <c r="Z118" s="18"/>
      <c r="AA118" s="18"/>
      <c r="AB118" s="18"/>
      <c r="AC118" s="18" t="s">
        <v>6139</v>
      </c>
      <c r="AD118" s="18" t="s">
        <v>6258</v>
      </c>
      <c r="AE118" t="str">
        <f t="shared" si="1"/>
        <v>2018-08-31</v>
      </c>
    </row>
    <row r="119" spans="1:31">
      <c r="A119" s="18" t="s">
        <v>6629</v>
      </c>
      <c r="B119" s="18" t="s">
        <v>629</v>
      </c>
      <c r="C119" s="18" t="s">
        <v>4050</v>
      </c>
      <c r="D119" s="18" t="s">
        <v>6630</v>
      </c>
      <c r="E119" s="18" t="s">
        <v>361</v>
      </c>
      <c r="F119" s="18" t="s">
        <v>6239</v>
      </c>
      <c r="G119" s="18" t="s">
        <v>6267</v>
      </c>
      <c r="H119" s="18" t="s">
        <v>6631</v>
      </c>
      <c r="I119" s="18"/>
      <c r="J119" s="18" t="s">
        <v>6134</v>
      </c>
      <c r="K119" s="18" t="s">
        <v>6322</v>
      </c>
      <c r="L119" s="18"/>
      <c r="M119" s="18" t="s">
        <v>6292</v>
      </c>
      <c r="N119" s="18" t="s">
        <v>6245</v>
      </c>
      <c r="O119" s="18" t="s">
        <v>381</v>
      </c>
      <c r="P119" s="18" t="s">
        <v>6134</v>
      </c>
      <c r="Q119" s="18" t="s">
        <v>20</v>
      </c>
      <c r="R119" s="18" t="s">
        <v>6258</v>
      </c>
      <c r="S119" s="18" t="s">
        <v>6258</v>
      </c>
      <c r="T119" s="18"/>
      <c r="U119" s="18"/>
      <c r="V119" s="18"/>
      <c r="W119" s="18"/>
      <c r="X119" s="18"/>
      <c r="Y119" s="18"/>
      <c r="Z119" s="18"/>
      <c r="AA119" s="18"/>
      <c r="AB119" s="18"/>
      <c r="AC119" s="18" t="s">
        <v>6139</v>
      </c>
      <c r="AD119" s="18" t="s">
        <v>6258</v>
      </c>
      <c r="AE119" t="str">
        <f t="shared" si="1"/>
        <v>2018-08-31</v>
      </c>
    </row>
    <row r="120" spans="1:31">
      <c r="A120" s="18" t="s">
        <v>6632</v>
      </c>
      <c r="B120" s="18" t="s">
        <v>629</v>
      </c>
      <c r="C120" s="18" t="s">
        <v>711</v>
      </c>
      <c r="D120" s="18" t="s">
        <v>6633</v>
      </c>
      <c r="E120" s="18" t="s">
        <v>361</v>
      </c>
      <c r="F120" s="18" t="s">
        <v>6239</v>
      </c>
      <c r="G120" s="18" t="s">
        <v>6267</v>
      </c>
      <c r="H120" s="18" t="s">
        <v>6634</v>
      </c>
      <c r="I120" s="18"/>
      <c r="J120" s="18" t="s">
        <v>6134</v>
      </c>
      <c r="K120" s="18" t="s">
        <v>6624</v>
      </c>
      <c r="L120" s="18" t="s">
        <v>6427</v>
      </c>
      <c r="M120" s="18" t="s">
        <v>6427</v>
      </c>
      <c r="N120" s="18" t="s">
        <v>441</v>
      </c>
      <c r="O120" s="18" t="s">
        <v>381</v>
      </c>
      <c r="P120" s="18" t="s">
        <v>6134</v>
      </c>
      <c r="Q120" s="18" t="s">
        <v>20</v>
      </c>
      <c r="R120" s="18" t="s">
        <v>6258</v>
      </c>
      <c r="S120" s="18" t="s">
        <v>6258</v>
      </c>
      <c r="T120" s="18"/>
      <c r="U120" s="18"/>
      <c r="V120" s="18"/>
      <c r="W120" s="18"/>
      <c r="X120" s="18"/>
      <c r="Y120" s="18"/>
      <c r="Z120" s="18"/>
      <c r="AA120" s="18"/>
      <c r="AB120" s="18"/>
      <c r="AC120" s="18" t="s">
        <v>6139</v>
      </c>
      <c r="AD120" s="18" t="s">
        <v>6139</v>
      </c>
      <c r="AE120" t="str">
        <f t="shared" si="1"/>
        <v>2018-08-31</v>
      </c>
    </row>
    <row r="121" spans="1:31">
      <c r="A121" s="18" t="s">
        <v>6635</v>
      </c>
      <c r="B121" s="18" t="s">
        <v>1022</v>
      </c>
      <c r="C121" s="18" t="s">
        <v>6615</v>
      </c>
      <c r="D121" s="18" t="s">
        <v>6636</v>
      </c>
      <c r="E121" s="18" t="s">
        <v>361</v>
      </c>
      <c r="F121" s="18" t="s">
        <v>6637</v>
      </c>
      <c r="G121" s="18" t="s">
        <v>6267</v>
      </c>
      <c r="H121" s="18" t="s">
        <v>6638</v>
      </c>
      <c r="I121" s="18"/>
      <c r="J121" s="18" t="s">
        <v>6134</v>
      </c>
      <c r="K121" s="18" t="s">
        <v>6619</v>
      </c>
      <c r="L121" s="18"/>
      <c r="M121" s="18" t="s">
        <v>6138</v>
      </c>
      <c r="N121" s="18" t="s">
        <v>441</v>
      </c>
      <c r="O121" s="18" t="s">
        <v>381</v>
      </c>
      <c r="P121" s="18" t="s">
        <v>6134</v>
      </c>
      <c r="Q121" s="18" t="s">
        <v>6138</v>
      </c>
      <c r="R121" s="18" t="s">
        <v>6138</v>
      </c>
      <c r="S121" s="18" t="s">
        <v>6138</v>
      </c>
      <c r="T121" s="18"/>
      <c r="U121" s="18"/>
      <c r="V121" s="18"/>
      <c r="W121" s="18"/>
      <c r="X121" s="18"/>
      <c r="Y121" s="18"/>
      <c r="Z121" s="18"/>
      <c r="AA121" s="18"/>
      <c r="AB121" s="18"/>
      <c r="AC121" s="18" t="s">
        <v>6139</v>
      </c>
      <c r="AD121" s="18" t="s">
        <v>6258</v>
      </c>
      <c r="AE121" t="str">
        <f t="shared" si="1"/>
        <v>2018-08-31</v>
      </c>
    </row>
    <row r="122" spans="1:31">
      <c r="A122" s="18" t="s">
        <v>6639</v>
      </c>
      <c r="B122" s="18" t="s">
        <v>1022</v>
      </c>
      <c r="C122" s="18" t="s">
        <v>2997</v>
      </c>
      <c r="D122" s="18" t="s">
        <v>6640</v>
      </c>
      <c r="E122" s="18" t="s">
        <v>361</v>
      </c>
      <c r="F122" s="18" t="s">
        <v>6239</v>
      </c>
      <c r="G122" s="18" t="s">
        <v>6267</v>
      </c>
      <c r="H122" s="18" t="s">
        <v>6641</v>
      </c>
      <c r="I122" s="18"/>
      <c r="J122" s="18" t="s">
        <v>6134</v>
      </c>
      <c r="K122" s="18" t="s">
        <v>6338</v>
      </c>
      <c r="L122" s="18"/>
      <c r="M122" s="18" t="s">
        <v>6258</v>
      </c>
      <c r="N122" s="18" t="s">
        <v>6270</v>
      </c>
      <c r="O122" s="18" t="s">
        <v>381</v>
      </c>
      <c r="P122" s="18" t="s">
        <v>6134</v>
      </c>
      <c r="Q122" s="18" t="s">
        <v>20</v>
      </c>
      <c r="R122" s="18" t="s">
        <v>6258</v>
      </c>
      <c r="S122" s="18" t="s">
        <v>6258</v>
      </c>
      <c r="T122" s="18"/>
      <c r="U122" s="18"/>
      <c r="V122" s="18"/>
      <c r="W122" s="18"/>
      <c r="X122" s="18"/>
      <c r="Y122" s="18"/>
      <c r="Z122" s="18"/>
      <c r="AA122" s="18"/>
      <c r="AB122" s="18"/>
      <c r="AC122" s="18" t="s">
        <v>6139</v>
      </c>
      <c r="AD122" s="18" t="s">
        <v>6258</v>
      </c>
      <c r="AE122" t="str">
        <f t="shared" si="1"/>
        <v>2018-08-31</v>
      </c>
    </row>
    <row r="123" spans="1:31">
      <c r="A123" s="18" t="s">
        <v>6642</v>
      </c>
      <c r="B123" s="18" t="s">
        <v>2915</v>
      </c>
      <c r="C123" s="18" t="s">
        <v>6643</v>
      </c>
      <c r="D123" s="18" t="s">
        <v>6644</v>
      </c>
      <c r="E123" s="18" t="s">
        <v>361</v>
      </c>
      <c r="F123" s="18" t="s">
        <v>6131</v>
      </c>
      <c r="G123" s="18" t="s">
        <v>6132</v>
      </c>
      <c r="H123" s="18" t="s">
        <v>6645</v>
      </c>
      <c r="I123" s="18"/>
      <c r="J123" s="18" t="s">
        <v>6134</v>
      </c>
      <c r="K123" s="18" t="s">
        <v>6646</v>
      </c>
      <c r="L123" s="18" t="s">
        <v>6647</v>
      </c>
      <c r="M123" s="18" t="s">
        <v>6648</v>
      </c>
      <c r="N123" s="18" t="s">
        <v>441</v>
      </c>
      <c r="O123" s="18" t="s">
        <v>381</v>
      </c>
      <c r="P123" s="18" t="s">
        <v>6134</v>
      </c>
      <c r="Q123" s="18" t="s">
        <v>6138</v>
      </c>
      <c r="R123" s="18" t="s">
        <v>6137</v>
      </c>
      <c r="S123" s="18" t="s">
        <v>6137</v>
      </c>
      <c r="T123" s="18"/>
      <c r="U123" s="18"/>
      <c r="V123" s="18"/>
      <c r="W123" s="18"/>
      <c r="X123" s="18"/>
      <c r="Y123" s="18"/>
      <c r="Z123" s="18"/>
      <c r="AA123" s="18"/>
      <c r="AB123" s="18"/>
      <c r="AC123" s="18" t="s">
        <v>6139</v>
      </c>
      <c r="AD123" s="18" t="s">
        <v>6140</v>
      </c>
      <c r="AE123" t="str">
        <f t="shared" si="1"/>
        <v>2018-08-31</v>
      </c>
    </row>
    <row r="124" spans="1:31">
      <c r="A124" s="18" t="s">
        <v>6649</v>
      </c>
      <c r="B124" s="18" t="s">
        <v>1022</v>
      </c>
      <c r="C124" s="18" t="s">
        <v>2997</v>
      </c>
      <c r="D124" s="18" t="s">
        <v>6650</v>
      </c>
      <c r="E124" s="18" t="s">
        <v>361</v>
      </c>
      <c r="F124" s="18" t="s">
        <v>6239</v>
      </c>
      <c r="G124" s="18" t="s">
        <v>6267</v>
      </c>
      <c r="H124" s="18" t="s">
        <v>6651</v>
      </c>
      <c r="I124" s="18"/>
      <c r="J124" s="18" t="s">
        <v>6134</v>
      </c>
      <c r="K124" s="18" t="s">
        <v>6338</v>
      </c>
      <c r="L124" s="18"/>
      <c r="M124" s="18" t="s">
        <v>6431</v>
      </c>
      <c r="N124" s="18" t="s">
        <v>6245</v>
      </c>
      <c r="O124" s="18" t="s">
        <v>381</v>
      </c>
      <c r="P124" s="18" t="s">
        <v>6134</v>
      </c>
      <c r="Q124" s="18" t="s">
        <v>20</v>
      </c>
      <c r="R124" s="18" t="s">
        <v>6258</v>
      </c>
      <c r="S124" s="18" t="s">
        <v>6258</v>
      </c>
      <c r="T124" s="18"/>
      <c r="U124" s="18"/>
      <c r="V124" s="18"/>
      <c r="W124" s="18"/>
      <c r="X124" s="18"/>
      <c r="Y124" s="18"/>
      <c r="Z124" s="18"/>
      <c r="AA124" s="18"/>
      <c r="AB124" s="18"/>
      <c r="AC124" s="18" t="s">
        <v>6139</v>
      </c>
      <c r="AD124" s="18" t="s">
        <v>6258</v>
      </c>
      <c r="AE124" t="str">
        <f t="shared" si="1"/>
        <v>2018-08-31</v>
      </c>
    </row>
    <row r="125" spans="1:31">
      <c r="A125" s="18" t="s">
        <v>6652</v>
      </c>
      <c r="B125" s="18" t="s">
        <v>1022</v>
      </c>
      <c r="C125" s="18" t="s">
        <v>2997</v>
      </c>
      <c r="D125" s="18" t="s">
        <v>6653</v>
      </c>
      <c r="E125" s="18" t="s">
        <v>361</v>
      </c>
      <c r="F125" s="18" t="s">
        <v>6239</v>
      </c>
      <c r="G125" s="18" t="s">
        <v>6267</v>
      </c>
      <c r="H125" s="18" t="s">
        <v>6654</v>
      </c>
      <c r="I125" s="18"/>
      <c r="J125" s="18" t="s">
        <v>6134</v>
      </c>
      <c r="K125" s="18" t="s">
        <v>6338</v>
      </c>
      <c r="L125" s="18"/>
      <c r="M125" s="18" t="s">
        <v>6258</v>
      </c>
      <c r="N125" s="18" t="s">
        <v>6270</v>
      </c>
      <c r="O125" s="18" t="s">
        <v>381</v>
      </c>
      <c r="P125" s="18" t="s">
        <v>6134</v>
      </c>
      <c r="Q125" s="18" t="s">
        <v>20</v>
      </c>
      <c r="R125" s="18" t="s">
        <v>6258</v>
      </c>
      <c r="S125" s="18" t="s">
        <v>6258</v>
      </c>
      <c r="T125" s="18"/>
      <c r="U125" s="18"/>
      <c r="V125" s="18"/>
      <c r="W125" s="18"/>
      <c r="X125" s="18"/>
      <c r="Y125" s="18"/>
      <c r="Z125" s="18"/>
      <c r="AA125" s="18"/>
      <c r="AB125" s="18"/>
      <c r="AC125" s="18" t="s">
        <v>6139</v>
      </c>
      <c r="AD125" s="18" t="s">
        <v>6258</v>
      </c>
      <c r="AE125" t="str">
        <f t="shared" si="1"/>
        <v>2018-08-31</v>
      </c>
    </row>
    <row r="126" spans="1:31">
      <c r="A126" s="18" t="s">
        <v>6655</v>
      </c>
      <c r="B126" s="18" t="s">
        <v>1022</v>
      </c>
      <c r="C126" s="18" t="s">
        <v>6615</v>
      </c>
      <c r="D126" s="18" t="s">
        <v>6656</v>
      </c>
      <c r="E126" s="18" t="s">
        <v>361</v>
      </c>
      <c r="F126" s="18" t="s">
        <v>6437</v>
      </c>
      <c r="G126" s="18" t="s">
        <v>6267</v>
      </c>
      <c r="H126" s="18" t="s">
        <v>6657</v>
      </c>
      <c r="I126" s="18"/>
      <c r="J126" s="18" t="s">
        <v>6134</v>
      </c>
      <c r="K126" s="18" t="s">
        <v>6619</v>
      </c>
      <c r="L126" s="18"/>
      <c r="M126" s="18" t="s">
        <v>6138</v>
      </c>
      <c r="N126" s="18" t="s">
        <v>427</v>
      </c>
      <c r="O126" s="18" t="s">
        <v>365</v>
      </c>
      <c r="P126" s="18" t="s">
        <v>6134</v>
      </c>
      <c r="Q126" s="18" t="s">
        <v>6138</v>
      </c>
      <c r="R126" s="18" t="s">
        <v>6138</v>
      </c>
      <c r="S126" s="18" t="s">
        <v>6138</v>
      </c>
      <c r="T126" s="18"/>
      <c r="U126" s="18"/>
      <c r="V126" s="18"/>
      <c r="W126" s="18"/>
      <c r="X126" s="18"/>
      <c r="Y126" s="18"/>
      <c r="Z126" s="18"/>
      <c r="AA126" s="18"/>
      <c r="AB126" s="18"/>
      <c r="AC126" s="18" t="s">
        <v>6139</v>
      </c>
      <c r="AD126" s="18" t="s">
        <v>6258</v>
      </c>
      <c r="AE126" t="str">
        <f t="shared" si="1"/>
        <v>2018-08-31</v>
      </c>
    </row>
    <row r="127" spans="1:31">
      <c r="A127" s="18" t="s">
        <v>6658</v>
      </c>
      <c r="B127" s="18" t="s">
        <v>666</v>
      </c>
      <c r="C127" s="18" t="s">
        <v>6659</v>
      </c>
      <c r="D127" s="18" t="s">
        <v>6660</v>
      </c>
      <c r="E127" s="18" t="s">
        <v>361</v>
      </c>
      <c r="F127" s="18" t="s">
        <v>6131</v>
      </c>
      <c r="G127" s="18" t="s">
        <v>6132</v>
      </c>
      <c r="H127" s="18" t="s">
        <v>6661</v>
      </c>
      <c r="I127" s="18"/>
      <c r="J127" s="18" t="s">
        <v>6134</v>
      </c>
      <c r="K127" s="18" t="s">
        <v>6662</v>
      </c>
      <c r="L127" s="18"/>
      <c r="M127" s="18" t="s">
        <v>6663</v>
      </c>
      <c r="N127" s="18" t="s">
        <v>423</v>
      </c>
      <c r="O127" s="18" t="s">
        <v>381</v>
      </c>
      <c r="P127" s="18" t="s">
        <v>6134</v>
      </c>
      <c r="Q127" s="18" t="s">
        <v>6138</v>
      </c>
      <c r="R127" s="18" t="s">
        <v>6137</v>
      </c>
      <c r="S127" s="18" t="s">
        <v>6137</v>
      </c>
      <c r="T127" s="18"/>
      <c r="U127" s="18"/>
      <c r="V127" s="18"/>
      <c r="W127" s="18"/>
      <c r="X127" s="18"/>
      <c r="Y127" s="18"/>
      <c r="Z127" s="18"/>
      <c r="AA127" s="18"/>
      <c r="AB127" s="18"/>
      <c r="AC127" s="18" t="s">
        <v>6139</v>
      </c>
      <c r="AD127" s="18" t="s">
        <v>6140</v>
      </c>
      <c r="AE127" t="str">
        <f t="shared" si="1"/>
        <v>2018-08-31</v>
      </c>
    </row>
    <row r="128" spans="1:31">
      <c r="A128" s="18" t="s">
        <v>6664</v>
      </c>
      <c r="B128" s="18" t="s">
        <v>1022</v>
      </c>
      <c r="C128" s="18" t="s">
        <v>6615</v>
      </c>
      <c r="D128" s="18" t="s">
        <v>6665</v>
      </c>
      <c r="E128" s="18" t="s">
        <v>361</v>
      </c>
      <c r="F128" s="18" t="s">
        <v>6666</v>
      </c>
      <c r="G128" s="18" t="s">
        <v>6267</v>
      </c>
      <c r="H128" s="18" t="s">
        <v>6667</v>
      </c>
      <c r="I128" s="18"/>
      <c r="J128" s="18" t="s">
        <v>6134</v>
      </c>
      <c r="K128" s="18" t="s">
        <v>6619</v>
      </c>
      <c r="L128" s="18"/>
      <c r="M128" s="18" t="s">
        <v>6138</v>
      </c>
      <c r="N128" s="18" t="s">
        <v>441</v>
      </c>
      <c r="O128" s="18" t="s">
        <v>381</v>
      </c>
      <c r="P128" s="18" t="s">
        <v>6134</v>
      </c>
      <c r="Q128" s="18" t="s">
        <v>6138</v>
      </c>
      <c r="R128" s="18" t="s">
        <v>6138</v>
      </c>
      <c r="S128" s="18" t="s">
        <v>6138</v>
      </c>
      <c r="T128" s="18"/>
      <c r="U128" s="18"/>
      <c r="V128" s="18"/>
      <c r="W128" s="18"/>
      <c r="X128" s="18"/>
      <c r="Y128" s="18"/>
      <c r="Z128" s="18"/>
      <c r="AA128" s="18"/>
      <c r="AB128" s="18"/>
      <c r="AC128" s="18" t="s">
        <v>6139</v>
      </c>
      <c r="AD128" s="18" t="s">
        <v>6258</v>
      </c>
      <c r="AE128" t="str">
        <f t="shared" si="1"/>
        <v>2018-08-31</v>
      </c>
    </row>
    <row r="129" spans="1:31">
      <c r="A129" s="18" t="s">
        <v>6668</v>
      </c>
      <c r="B129" s="18" t="s">
        <v>1022</v>
      </c>
      <c r="C129" s="18" t="s">
        <v>2997</v>
      </c>
      <c r="D129" s="18" t="s">
        <v>6669</v>
      </c>
      <c r="E129" s="18" t="s">
        <v>361</v>
      </c>
      <c r="F129" s="18" t="s">
        <v>6239</v>
      </c>
      <c r="G129" s="18" t="s">
        <v>6267</v>
      </c>
      <c r="H129" s="18" t="s">
        <v>6670</v>
      </c>
      <c r="I129" s="18"/>
      <c r="J129" s="18" t="s">
        <v>6134</v>
      </c>
      <c r="K129" s="18" t="s">
        <v>6338</v>
      </c>
      <c r="L129" s="18"/>
      <c r="M129" s="18" t="s">
        <v>6366</v>
      </c>
      <c r="N129" s="18" t="s">
        <v>6245</v>
      </c>
      <c r="O129" s="18" t="s">
        <v>381</v>
      </c>
      <c r="P129" s="18" t="s">
        <v>6134</v>
      </c>
      <c r="Q129" s="18" t="s">
        <v>20</v>
      </c>
      <c r="R129" s="18" t="s">
        <v>6258</v>
      </c>
      <c r="S129" s="18" t="s">
        <v>6258</v>
      </c>
      <c r="T129" s="18"/>
      <c r="U129" s="18"/>
      <c r="V129" s="18"/>
      <c r="W129" s="18"/>
      <c r="X129" s="18"/>
      <c r="Y129" s="18"/>
      <c r="Z129" s="18"/>
      <c r="AA129" s="18"/>
      <c r="AB129" s="18"/>
      <c r="AC129" s="18" t="s">
        <v>6139</v>
      </c>
      <c r="AD129" s="18" t="s">
        <v>6258</v>
      </c>
      <c r="AE129" t="str">
        <f t="shared" si="1"/>
        <v>2018-08-31</v>
      </c>
    </row>
    <row r="130" spans="1:31">
      <c r="A130" s="18" t="s">
        <v>6671</v>
      </c>
      <c r="B130" s="18" t="s">
        <v>629</v>
      </c>
      <c r="C130" s="18" t="s">
        <v>6672</v>
      </c>
      <c r="D130" s="18" t="s">
        <v>6673</v>
      </c>
      <c r="E130" s="18" t="s">
        <v>361</v>
      </c>
      <c r="F130" s="18" t="s">
        <v>6239</v>
      </c>
      <c r="G130" s="18" t="s">
        <v>6267</v>
      </c>
      <c r="H130" s="18" t="s">
        <v>6674</v>
      </c>
      <c r="I130" s="18"/>
      <c r="J130" s="18" t="s">
        <v>6134</v>
      </c>
      <c r="K130" s="18" t="s">
        <v>6675</v>
      </c>
      <c r="L130" s="18" t="s">
        <v>6676</v>
      </c>
      <c r="M130" s="18" t="s">
        <v>6258</v>
      </c>
      <c r="N130" s="18" t="s">
        <v>6245</v>
      </c>
      <c r="O130" s="18" t="s">
        <v>381</v>
      </c>
      <c r="P130" s="18" t="s">
        <v>6134</v>
      </c>
      <c r="Q130" s="18" t="s">
        <v>20</v>
      </c>
      <c r="R130" s="18" t="s">
        <v>6258</v>
      </c>
      <c r="S130" s="18" t="s">
        <v>6258</v>
      </c>
      <c r="T130" s="18"/>
      <c r="U130" s="18"/>
      <c r="V130" s="18"/>
      <c r="W130" s="18"/>
      <c r="X130" s="18"/>
      <c r="Y130" s="18"/>
      <c r="Z130" s="18"/>
      <c r="AA130" s="18"/>
      <c r="AB130" s="18"/>
      <c r="AC130" s="18" t="s">
        <v>6139</v>
      </c>
      <c r="AD130" s="18" t="s">
        <v>6258</v>
      </c>
      <c r="AE130" t="str">
        <f t="shared" si="1"/>
        <v>2018-08-31</v>
      </c>
    </row>
    <row r="131" spans="1:31" ht="16.5">
      <c r="A131" s="19" t="s">
        <v>6677</v>
      </c>
      <c r="B131" s="19" t="s">
        <v>1140</v>
      </c>
      <c r="C131" s="19" t="s">
        <v>3345</v>
      </c>
      <c r="D131" s="19" t="s">
        <v>6678</v>
      </c>
      <c r="E131" s="19" t="s">
        <v>529</v>
      </c>
      <c r="F131" s="19" t="s">
        <v>379</v>
      </c>
      <c r="G131" s="19" t="s">
        <v>1086</v>
      </c>
      <c r="H131" s="19" t="s">
        <v>6679</v>
      </c>
      <c r="K131" s="19" t="s">
        <v>6680</v>
      </c>
      <c r="L131" s="19" t="s">
        <v>6681</v>
      </c>
      <c r="M131" s="19" t="s">
        <v>6682</v>
      </c>
      <c r="AC131" s="20" t="s">
        <v>6683</v>
      </c>
      <c r="AE131" t="str">
        <f t="shared" si="1"/>
        <v>2018-09-01</v>
      </c>
    </row>
    <row r="132" spans="1:31" ht="16.5">
      <c r="A132" s="19" t="s">
        <v>6684</v>
      </c>
      <c r="B132" s="19" t="s">
        <v>655</v>
      </c>
      <c r="C132" s="19" t="s">
        <v>732</v>
      </c>
      <c r="D132" s="19" t="s">
        <v>6685</v>
      </c>
      <c r="E132" s="19" t="s">
        <v>361</v>
      </c>
      <c r="F132" s="19" t="s">
        <v>379</v>
      </c>
      <c r="G132" s="19" t="s">
        <v>760</v>
      </c>
      <c r="H132" s="19" t="s">
        <v>6686</v>
      </c>
      <c r="K132" s="19" t="s">
        <v>5133</v>
      </c>
      <c r="L132" s="19" t="s">
        <v>6687</v>
      </c>
      <c r="M132" s="19" t="s">
        <v>5771</v>
      </c>
      <c r="AC132" s="20" t="s">
        <v>6169</v>
      </c>
      <c r="AE132" t="str">
        <f t="shared" ref="AE132:AE195" si="2">TEXT(H132,"YYYY-MM-DD")</f>
        <v>2018-09-01</v>
      </c>
    </row>
    <row r="133" spans="1:31" ht="16.5">
      <c r="A133" s="19" t="s">
        <v>6688</v>
      </c>
      <c r="B133" s="19" t="s">
        <v>552</v>
      </c>
      <c r="C133" s="19" t="s">
        <v>1829</v>
      </c>
      <c r="D133" s="19" t="s">
        <v>6689</v>
      </c>
      <c r="E133" s="19" t="s">
        <v>361</v>
      </c>
      <c r="F133" s="19" t="s">
        <v>379</v>
      </c>
      <c r="G133" s="19" t="s">
        <v>396</v>
      </c>
      <c r="H133" s="19" t="s">
        <v>6690</v>
      </c>
      <c r="K133" s="19" t="s">
        <v>1835</v>
      </c>
      <c r="L133" s="19" t="s">
        <v>6691</v>
      </c>
      <c r="M133" s="19" t="s">
        <v>5771</v>
      </c>
      <c r="AC133" s="20" t="s">
        <v>6169</v>
      </c>
      <c r="AE133" t="str">
        <f t="shared" si="2"/>
        <v>2018-09-01</v>
      </c>
    </row>
    <row r="134" spans="1:31" ht="16.5">
      <c r="A134" s="19" t="s">
        <v>6692</v>
      </c>
      <c r="B134" s="19" t="s">
        <v>552</v>
      </c>
      <c r="C134" s="19" t="s">
        <v>6693</v>
      </c>
      <c r="D134" s="19" t="s">
        <v>6694</v>
      </c>
      <c r="E134" s="19" t="s">
        <v>361</v>
      </c>
      <c r="F134" s="19" t="s">
        <v>379</v>
      </c>
      <c r="G134" s="19" t="s">
        <v>396</v>
      </c>
      <c r="H134" s="19" t="s">
        <v>6695</v>
      </c>
      <c r="K134" s="19" t="s">
        <v>6696</v>
      </c>
      <c r="L134" s="19"/>
      <c r="M134" s="19" t="s">
        <v>6697</v>
      </c>
      <c r="AC134" s="20" t="s">
        <v>6683</v>
      </c>
      <c r="AE134" t="str">
        <f t="shared" si="2"/>
        <v>2018-09-01</v>
      </c>
    </row>
    <row r="135" spans="1:31" ht="16.5">
      <c r="A135" s="19" t="s">
        <v>6698</v>
      </c>
      <c r="B135" s="19" t="s">
        <v>629</v>
      </c>
      <c r="C135" s="19" t="s">
        <v>959</v>
      </c>
      <c r="D135" s="19" t="s">
        <v>6699</v>
      </c>
      <c r="E135" s="19" t="s">
        <v>361</v>
      </c>
      <c r="F135" s="19" t="s">
        <v>379</v>
      </c>
      <c r="G135" s="19" t="s">
        <v>396</v>
      </c>
      <c r="H135" s="19" t="s">
        <v>6700</v>
      </c>
      <c r="K135" s="19" t="s">
        <v>968</v>
      </c>
      <c r="L135" s="19" t="s">
        <v>6701</v>
      </c>
      <c r="M135" s="19" t="s">
        <v>6702</v>
      </c>
      <c r="AC135" s="20" t="s">
        <v>6683</v>
      </c>
      <c r="AE135" t="str">
        <f t="shared" si="2"/>
        <v>2018-09-01</v>
      </c>
    </row>
    <row r="136" spans="1:31">
      <c r="A136" s="18" t="s">
        <v>6703</v>
      </c>
      <c r="B136" s="18" t="s">
        <v>1695</v>
      </c>
      <c r="C136" s="18" t="s">
        <v>6704</v>
      </c>
      <c r="D136" s="18" t="s">
        <v>6705</v>
      </c>
      <c r="E136" s="18" t="s">
        <v>529</v>
      </c>
      <c r="F136" s="18" t="s">
        <v>6149</v>
      </c>
      <c r="G136" s="18" t="s">
        <v>6267</v>
      </c>
      <c r="H136" s="18" t="s">
        <v>6706</v>
      </c>
      <c r="I136" s="18"/>
      <c r="J136" s="18" t="s">
        <v>6134</v>
      </c>
      <c r="K136" s="18" t="s">
        <v>6707</v>
      </c>
      <c r="L136" s="18"/>
      <c r="M136" s="18" t="s">
        <v>6137</v>
      </c>
      <c r="N136" s="18" t="s">
        <v>533</v>
      </c>
      <c r="O136" s="18" t="s">
        <v>381</v>
      </c>
      <c r="P136" s="18" t="s">
        <v>6134</v>
      </c>
      <c r="Q136" s="18" t="s">
        <v>6138</v>
      </c>
      <c r="R136" s="18" t="s">
        <v>6137</v>
      </c>
      <c r="S136" s="18" t="s">
        <v>6137</v>
      </c>
      <c r="T136" s="18"/>
      <c r="U136" s="18"/>
      <c r="V136" s="18"/>
      <c r="W136" s="18"/>
      <c r="X136" s="18"/>
      <c r="Y136" s="18"/>
      <c r="Z136" s="18"/>
      <c r="AA136" s="18"/>
      <c r="AB136" s="18"/>
      <c r="AC136" s="18" t="s">
        <v>6139</v>
      </c>
      <c r="AD136" s="18" t="s">
        <v>6139</v>
      </c>
      <c r="AE136" t="str">
        <f t="shared" si="2"/>
        <v>2018-09-01</v>
      </c>
    </row>
    <row r="137" spans="1:31">
      <c r="A137" s="18" t="s">
        <v>6708</v>
      </c>
      <c r="B137" s="18" t="s">
        <v>1022</v>
      </c>
      <c r="C137" s="18" t="s">
        <v>2997</v>
      </c>
      <c r="D137" s="18" t="s">
        <v>6709</v>
      </c>
      <c r="E137" s="18" t="s">
        <v>361</v>
      </c>
      <c r="F137" s="18" t="s">
        <v>396</v>
      </c>
      <c r="G137" s="18" t="s">
        <v>6710</v>
      </c>
      <c r="H137" s="18" t="s">
        <v>6711</v>
      </c>
      <c r="I137" s="18"/>
      <c r="J137" s="18" t="s">
        <v>6134</v>
      </c>
      <c r="K137" s="18" t="s">
        <v>6365</v>
      </c>
      <c r="L137" s="18" t="s">
        <v>6712</v>
      </c>
      <c r="M137" s="18" t="s">
        <v>6258</v>
      </c>
      <c r="N137" s="18" t="s">
        <v>441</v>
      </c>
      <c r="O137" s="18" t="s">
        <v>381</v>
      </c>
      <c r="P137" s="18" t="s">
        <v>6134</v>
      </c>
      <c r="Q137" s="18" t="s">
        <v>20</v>
      </c>
      <c r="R137" s="18" t="s">
        <v>6258</v>
      </c>
      <c r="S137" s="18" t="s">
        <v>6258</v>
      </c>
      <c r="T137" s="18"/>
      <c r="U137" s="18"/>
      <c r="V137" s="18"/>
      <c r="W137" s="18"/>
      <c r="X137" s="18"/>
      <c r="Y137" s="18"/>
      <c r="Z137" s="18"/>
      <c r="AA137" s="18"/>
      <c r="AB137" s="18"/>
      <c r="AC137" s="18" t="s">
        <v>6139</v>
      </c>
      <c r="AD137" s="18" t="s">
        <v>6258</v>
      </c>
      <c r="AE137" t="str">
        <f t="shared" si="2"/>
        <v>2018-09-01</v>
      </c>
    </row>
    <row r="138" spans="1:31">
      <c r="A138" s="18" t="s">
        <v>6713</v>
      </c>
      <c r="B138" s="18" t="s">
        <v>629</v>
      </c>
      <c r="C138" s="18" t="s">
        <v>4050</v>
      </c>
      <c r="D138" s="18" t="s">
        <v>6714</v>
      </c>
      <c r="E138" s="18" t="s">
        <v>361</v>
      </c>
      <c r="F138" s="18" t="s">
        <v>6239</v>
      </c>
      <c r="G138" s="18" t="s">
        <v>6710</v>
      </c>
      <c r="H138" s="18" t="s">
        <v>6715</v>
      </c>
      <c r="I138" s="18"/>
      <c r="J138" s="18" t="s">
        <v>6134</v>
      </c>
      <c r="K138" s="18" t="s">
        <v>6322</v>
      </c>
      <c r="L138" s="18"/>
      <c r="M138" s="18" t="s">
        <v>6292</v>
      </c>
      <c r="N138" s="18" t="s">
        <v>6245</v>
      </c>
      <c r="O138" s="18" t="s">
        <v>381</v>
      </c>
      <c r="P138" s="18" t="s">
        <v>6134</v>
      </c>
      <c r="Q138" s="18" t="s">
        <v>20</v>
      </c>
      <c r="R138" s="18" t="s">
        <v>6258</v>
      </c>
      <c r="S138" s="18" t="s">
        <v>6258</v>
      </c>
      <c r="T138" s="18"/>
      <c r="U138" s="18"/>
      <c r="V138" s="18"/>
      <c r="W138" s="18"/>
      <c r="X138" s="18"/>
      <c r="Y138" s="18"/>
      <c r="Z138" s="18"/>
      <c r="AA138" s="18"/>
      <c r="AB138" s="18"/>
      <c r="AC138" s="18" t="s">
        <v>6139</v>
      </c>
      <c r="AD138" s="18" t="s">
        <v>6258</v>
      </c>
      <c r="AE138" t="str">
        <f t="shared" si="2"/>
        <v>2018-09-01</v>
      </c>
    </row>
    <row r="139" spans="1:31">
      <c r="A139" s="18" t="s">
        <v>6716</v>
      </c>
      <c r="B139" s="18" t="s">
        <v>1022</v>
      </c>
      <c r="C139" s="18" t="s">
        <v>2479</v>
      </c>
      <c r="D139" s="18" t="s">
        <v>6717</v>
      </c>
      <c r="E139" s="18" t="s">
        <v>361</v>
      </c>
      <c r="F139" s="18" t="s">
        <v>6239</v>
      </c>
      <c r="G139" s="18" t="s">
        <v>6267</v>
      </c>
      <c r="H139" s="18" t="s">
        <v>6718</v>
      </c>
      <c r="I139" s="18"/>
      <c r="J139" s="18" t="s">
        <v>6134</v>
      </c>
      <c r="K139" s="18" t="s">
        <v>6719</v>
      </c>
      <c r="L139" s="18" t="s">
        <v>6720</v>
      </c>
      <c r="M139" s="18" t="s">
        <v>6138</v>
      </c>
      <c r="N139" s="18" t="s">
        <v>6245</v>
      </c>
      <c r="O139" s="18" t="s">
        <v>381</v>
      </c>
      <c r="P139" s="18" t="s">
        <v>6134</v>
      </c>
      <c r="Q139" s="18" t="s">
        <v>6138</v>
      </c>
      <c r="R139" s="18" t="s">
        <v>6138</v>
      </c>
      <c r="S139" s="18" t="s">
        <v>6138</v>
      </c>
      <c r="T139" s="18"/>
      <c r="U139" s="18"/>
      <c r="V139" s="18"/>
      <c r="W139" s="18"/>
      <c r="X139" s="18"/>
      <c r="Y139" s="18"/>
      <c r="Z139" s="18"/>
      <c r="AA139" s="18"/>
      <c r="AB139" s="18"/>
      <c r="AC139" s="18" t="s">
        <v>6139</v>
      </c>
      <c r="AD139" s="18" t="s">
        <v>6139</v>
      </c>
      <c r="AE139" t="str">
        <f t="shared" si="2"/>
        <v>2018-09-01</v>
      </c>
    </row>
    <row r="140" spans="1:31">
      <c r="A140" s="18" t="s">
        <v>6721</v>
      </c>
      <c r="B140" s="18" t="s">
        <v>1022</v>
      </c>
      <c r="C140" s="18" t="s">
        <v>2479</v>
      </c>
      <c r="D140" s="18" t="s">
        <v>6722</v>
      </c>
      <c r="E140" s="18" t="s">
        <v>361</v>
      </c>
      <c r="F140" s="18" t="s">
        <v>6723</v>
      </c>
      <c r="G140" s="18" t="s">
        <v>6267</v>
      </c>
      <c r="H140" s="18" t="s">
        <v>6724</v>
      </c>
      <c r="I140" s="18"/>
      <c r="J140" s="18" t="s">
        <v>6134</v>
      </c>
      <c r="K140" s="18" t="s">
        <v>6725</v>
      </c>
      <c r="L140" s="18"/>
      <c r="M140" s="18" t="s">
        <v>6138</v>
      </c>
      <c r="N140" s="18" t="s">
        <v>6726</v>
      </c>
      <c r="O140" s="18" t="s">
        <v>365</v>
      </c>
      <c r="P140" s="18" t="s">
        <v>6134</v>
      </c>
      <c r="Q140" s="18" t="s">
        <v>6138</v>
      </c>
      <c r="R140" s="18" t="s">
        <v>6138</v>
      </c>
      <c r="S140" s="18" t="s">
        <v>6138</v>
      </c>
      <c r="T140" s="18"/>
      <c r="U140" s="18"/>
      <c r="V140" s="18"/>
      <c r="W140" s="18"/>
      <c r="X140" s="18"/>
      <c r="Y140" s="18"/>
      <c r="Z140" s="18"/>
      <c r="AA140" s="18"/>
      <c r="AB140" s="18"/>
      <c r="AC140" s="18" t="s">
        <v>6139</v>
      </c>
      <c r="AD140" s="18" t="s">
        <v>6139</v>
      </c>
      <c r="AE140" t="str">
        <f t="shared" si="2"/>
        <v>2018-09-01</v>
      </c>
    </row>
    <row r="141" spans="1:31">
      <c r="A141" s="18" t="s">
        <v>6727</v>
      </c>
      <c r="B141" s="18" t="s">
        <v>629</v>
      </c>
      <c r="C141" s="18" t="s">
        <v>6728</v>
      </c>
      <c r="D141" s="18" t="s">
        <v>6729</v>
      </c>
      <c r="E141" s="18" t="s">
        <v>529</v>
      </c>
      <c r="F141" s="18" t="s">
        <v>6131</v>
      </c>
      <c r="G141" s="18" t="s">
        <v>6132</v>
      </c>
      <c r="H141" s="18" t="s">
        <v>6730</v>
      </c>
      <c r="I141" s="18"/>
      <c r="J141" s="18" t="s">
        <v>6134</v>
      </c>
      <c r="K141" s="18" t="s">
        <v>6731</v>
      </c>
      <c r="L141" s="18"/>
      <c r="M141" s="18" t="s">
        <v>6732</v>
      </c>
      <c r="N141" s="18" t="s">
        <v>533</v>
      </c>
      <c r="O141" s="18" t="s">
        <v>381</v>
      </c>
      <c r="P141" s="18" t="s">
        <v>6134</v>
      </c>
      <c r="Q141" s="18" t="s">
        <v>26</v>
      </c>
      <c r="R141" s="18" t="s">
        <v>556</v>
      </c>
      <c r="S141" s="18" t="s">
        <v>556</v>
      </c>
      <c r="T141" s="18"/>
      <c r="U141" s="18"/>
      <c r="V141" s="18"/>
      <c r="W141" s="18"/>
      <c r="X141" s="18"/>
      <c r="Y141" s="18"/>
      <c r="Z141" s="18"/>
      <c r="AA141" s="18"/>
      <c r="AB141" s="18"/>
      <c r="AC141" s="18" t="s">
        <v>6139</v>
      </c>
      <c r="AD141" s="18" t="s">
        <v>6139</v>
      </c>
      <c r="AE141" t="str">
        <f t="shared" si="2"/>
        <v>2018-09-01</v>
      </c>
    </row>
    <row r="142" spans="1:31">
      <c r="A142" s="18" t="s">
        <v>6733</v>
      </c>
      <c r="B142" s="18" t="s">
        <v>1022</v>
      </c>
      <c r="C142" s="18" t="s">
        <v>2479</v>
      </c>
      <c r="D142" s="18" t="s">
        <v>6734</v>
      </c>
      <c r="E142" s="18" t="s">
        <v>361</v>
      </c>
      <c r="F142" s="18" t="s">
        <v>6239</v>
      </c>
      <c r="G142" s="18" t="s">
        <v>6267</v>
      </c>
      <c r="H142" s="18" t="s">
        <v>6735</v>
      </c>
      <c r="I142" s="18"/>
      <c r="J142" s="18" t="s">
        <v>6134</v>
      </c>
      <c r="K142" s="18" t="s">
        <v>6736</v>
      </c>
      <c r="L142" s="18" t="s">
        <v>6720</v>
      </c>
      <c r="M142" s="18" t="s">
        <v>6138</v>
      </c>
      <c r="N142" s="18" t="s">
        <v>6270</v>
      </c>
      <c r="O142" s="18" t="s">
        <v>381</v>
      </c>
      <c r="P142" s="18" t="s">
        <v>6134</v>
      </c>
      <c r="Q142" s="18" t="s">
        <v>6138</v>
      </c>
      <c r="R142" s="18" t="s">
        <v>6138</v>
      </c>
      <c r="S142" s="18" t="s">
        <v>6138</v>
      </c>
      <c r="T142" s="18"/>
      <c r="U142" s="18"/>
      <c r="V142" s="18"/>
      <c r="W142" s="18"/>
      <c r="X142" s="18"/>
      <c r="Y142" s="18"/>
      <c r="Z142" s="18"/>
      <c r="AA142" s="18"/>
      <c r="AB142" s="18"/>
      <c r="AC142" s="18" t="s">
        <v>6139</v>
      </c>
      <c r="AD142" s="18" t="s">
        <v>6139</v>
      </c>
      <c r="AE142" t="str">
        <f t="shared" si="2"/>
        <v>2018-09-01</v>
      </c>
    </row>
    <row r="143" spans="1:31">
      <c r="A143" s="18" t="s">
        <v>6737</v>
      </c>
      <c r="B143" s="18" t="s">
        <v>629</v>
      </c>
      <c r="C143" s="18" t="s">
        <v>4050</v>
      </c>
      <c r="D143" s="18" t="s">
        <v>6738</v>
      </c>
      <c r="E143" s="18" t="s">
        <v>361</v>
      </c>
      <c r="F143" s="18" t="s">
        <v>6239</v>
      </c>
      <c r="G143" s="18" t="s">
        <v>6710</v>
      </c>
      <c r="H143" s="18" t="s">
        <v>6739</v>
      </c>
      <c r="I143" s="18"/>
      <c r="J143" s="18" t="s">
        <v>6134</v>
      </c>
      <c r="K143" s="18" t="s">
        <v>6322</v>
      </c>
      <c r="L143" s="18"/>
      <c r="M143" s="18" t="s">
        <v>6292</v>
      </c>
      <c r="N143" s="18" t="s">
        <v>427</v>
      </c>
      <c r="O143" s="18" t="s">
        <v>365</v>
      </c>
      <c r="P143" s="18" t="s">
        <v>6134</v>
      </c>
      <c r="Q143" s="18" t="s">
        <v>20</v>
      </c>
      <c r="R143" s="18" t="s">
        <v>6258</v>
      </c>
      <c r="S143" s="18" t="s">
        <v>6258</v>
      </c>
      <c r="T143" s="18"/>
      <c r="U143" s="18"/>
      <c r="V143" s="18"/>
      <c r="W143" s="18"/>
      <c r="X143" s="18"/>
      <c r="Y143" s="18"/>
      <c r="Z143" s="18"/>
      <c r="AA143" s="18"/>
      <c r="AB143" s="18"/>
      <c r="AC143" s="18" t="s">
        <v>6139</v>
      </c>
      <c r="AD143" s="18" t="s">
        <v>6258</v>
      </c>
      <c r="AE143" t="str">
        <f t="shared" si="2"/>
        <v>2018-09-01</v>
      </c>
    </row>
    <row r="144" spans="1:31">
      <c r="A144" s="18" t="s">
        <v>6740</v>
      </c>
      <c r="B144" s="18" t="s">
        <v>552</v>
      </c>
      <c r="C144" s="18" t="s">
        <v>5280</v>
      </c>
      <c r="D144" s="18" t="s">
        <v>6741</v>
      </c>
      <c r="E144" s="18" t="s">
        <v>361</v>
      </c>
      <c r="F144" s="18" t="s">
        <v>396</v>
      </c>
      <c r="G144" s="18" t="s">
        <v>6132</v>
      </c>
      <c r="H144" s="18" t="s">
        <v>6742</v>
      </c>
      <c r="I144" s="18"/>
      <c r="J144" s="18" t="s">
        <v>6134</v>
      </c>
      <c r="K144" s="18" t="s">
        <v>6743</v>
      </c>
      <c r="L144" s="18"/>
      <c r="M144" s="18" t="s">
        <v>6744</v>
      </c>
      <c r="N144" s="18" t="s">
        <v>441</v>
      </c>
      <c r="O144" s="18" t="s">
        <v>381</v>
      </c>
      <c r="P144" s="18" t="s">
        <v>6134</v>
      </c>
      <c r="Q144" s="18" t="s">
        <v>24</v>
      </c>
      <c r="R144" s="18" t="s">
        <v>1156</v>
      </c>
      <c r="S144" s="18" t="s">
        <v>1156</v>
      </c>
      <c r="T144" s="18"/>
      <c r="U144" s="18"/>
      <c r="V144" s="18"/>
      <c r="W144" s="18"/>
      <c r="X144" s="18"/>
      <c r="Y144" s="18"/>
      <c r="Z144" s="18"/>
      <c r="AA144" s="18"/>
      <c r="AB144" s="18"/>
      <c r="AC144" s="18" t="s">
        <v>6139</v>
      </c>
      <c r="AD144" s="18" t="s">
        <v>6139</v>
      </c>
      <c r="AE144" t="str">
        <f t="shared" si="2"/>
        <v>2018-09-01</v>
      </c>
    </row>
    <row r="145" spans="1:31">
      <c r="A145" s="18" t="s">
        <v>6745</v>
      </c>
      <c r="B145" s="18" t="s">
        <v>1022</v>
      </c>
      <c r="C145" s="18" t="s">
        <v>2479</v>
      </c>
      <c r="D145" s="18" t="s">
        <v>6746</v>
      </c>
      <c r="E145" s="18" t="s">
        <v>361</v>
      </c>
      <c r="F145" s="18" t="s">
        <v>6239</v>
      </c>
      <c r="G145" s="18" t="s">
        <v>6267</v>
      </c>
      <c r="H145" s="18" t="s">
        <v>6747</v>
      </c>
      <c r="I145" s="18"/>
      <c r="J145" s="18" t="s">
        <v>6134</v>
      </c>
      <c r="K145" s="18" t="s">
        <v>6748</v>
      </c>
      <c r="L145" s="18" t="s">
        <v>6720</v>
      </c>
      <c r="M145" s="18" t="s">
        <v>6138</v>
      </c>
      <c r="N145" s="18" t="s">
        <v>6245</v>
      </c>
      <c r="O145" s="18" t="s">
        <v>381</v>
      </c>
      <c r="P145" s="18" t="s">
        <v>6134</v>
      </c>
      <c r="Q145" s="18" t="s">
        <v>6138</v>
      </c>
      <c r="R145" s="18" t="s">
        <v>6138</v>
      </c>
      <c r="S145" s="18" t="s">
        <v>6138</v>
      </c>
      <c r="T145" s="18"/>
      <c r="U145" s="18"/>
      <c r="V145" s="18"/>
      <c r="W145" s="18"/>
      <c r="X145" s="18"/>
      <c r="Y145" s="18"/>
      <c r="Z145" s="18"/>
      <c r="AA145" s="18"/>
      <c r="AB145" s="18"/>
      <c r="AC145" s="18" t="s">
        <v>6139</v>
      </c>
      <c r="AD145" s="18" t="s">
        <v>6139</v>
      </c>
      <c r="AE145" t="str">
        <f t="shared" si="2"/>
        <v>2018-09-01</v>
      </c>
    </row>
    <row r="146" spans="1:31">
      <c r="A146" s="18" t="s">
        <v>6749</v>
      </c>
      <c r="B146" s="18" t="s">
        <v>641</v>
      </c>
      <c r="C146" s="18" t="s">
        <v>642</v>
      </c>
      <c r="D146" s="18" t="s">
        <v>3360</v>
      </c>
      <c r="E146" s="18" t="s">
        <v>361</v>
      </c>
      <c r="F146" s="18" t="s">
        <v>6149</v>
      </c>
      <c r="G146" s="18" t="s">
        <v>6132</v>
      </c>
      <c r="H146" s="18" t="s">
        <v>6750</v>
      </c>
      <c r="I146" s="18"/>
      <c r="J146" s="18" t="s">
        <v>6186</v>
      </c>
      <c r="K146" s="18" t="s">
        <v>6751</v>
      </c>
      <c r="L146" s="18" t="s">
        <v>6752</v>
      </c>
      <c r="M146" s="18" t="s">
        <v>6753</v>
      </c>
      <c r="N146" s="18" t="s">
        <v>423</v>
      </c>
      <c r="O146" s="18" t="s">
        <v>381</v>
      </c>
      <c r="P146" s="18" t="s">
        <v>6189</v>
      </c>
      <c r="Q146" s="18" t="s">
        <v>11</v>
      </c>
      <c r="R146" s="18" t="s">
        <v>517</v>
      </c>
      <c r="S146" s="18" t="s">
        <v>2141</v>
      </c>
      <c r="T146" s="18"/>
      <c r="U146" s="18"/>
      <c r="V146" s="18"/>
      <c r="W146" s="18"/>
      <c r="X146" s="18"/>
      <c r="Y146" s="18"/>
      <c r="Z146" s="18"/>
      <c r="AA146" s="18"/>
      <c r="AB146" s="18"/>
      <c r="AC146" s="18" t="s">
        <v>1111</v>
      </c>
      <c r="AD146" s="18" t="s">
        <v>6190</v>
      </c>
      <c r="AE146" t="str">
        <f t="shared" si="2"/>
        <v>2018-09-01</v>
      </c>
    </row>
    <row r="147" spans="1:31">
      <c r="A147" s="18" t="s">
        <v>6754</v>
      </c>
      <c r="B147" s="18" t="s">
        <v>655</v>
      </c>
      <c r="C147" s="18" t="s">
        <v>1738</v>
      </c>
      <c r="D147" s="18" t="s">
        <v>2450</v>
      </c>
      <c r="E147" s="18" t="s">
        <v>361</v>
      </c>
      <c r="F147" s="18" t="s">
        <v>6149</v>
      </c>
      <c r="G147" s="18" t="s">
        <v>6132</v>
      </c>
      <c r="H147" s="18" t="s">
        <v>6755</v>
      </c>
      <c r="I147" s="18"/>
      <c r="J147" s="18" t="s">
        <v>6134</v>
      </c>
      <c r="K147" s="18" t="s">
        <v>1746</v>
      </c>
      <c r="L147" s="18"/>
      <c r="M147" s="18" t="s">
        <v>556</v>
      </c>
      <c r="N147" s="18" t="s">
        <v>997</v>
      </c>
      <c r="O147" s="18" t="s">
        <v>381</v>
      </c>
      <c r="P147" s="18" t="s">
        <v>6134</v>
      </c>
      <c r="Q147" s="18" t="s">
        <v>26</v>
      </c>
      <c r="R147" s="18" t="s">
        <v>556</v>
      </c>
      <c r="S147" s="18" t="s">
        <v>556</v>
      </c>
      <c r="T147" s="18"/>
      <c r="U147" s="18"/>
      <c r="V147" s="18"/>
      <c r="W147" s="18"/>
      <c r="X147" s="18"/>
      <c r="Y147" s="18"/>
      <c r="Z147" s="18"/>
      <c r="AA147" s="18"/>
      <c r="AB147" s="18"/>
      <c r="AC147" s="18" t="s">
        <v>6139</v>
      </c>
      <c r="AD147" s="18" t="s">
        <v>6139</v>
      </c>
      <c r="AE147" t="str">
        <f t="shared" si="2"/>
        <v>2018-09-01</v>
      </c>
    </row>
    <row r="148" spans="1:31">
      <c r="A148" s="18" t="s">
        <v>6756</v>
      </c>
      <c r="B148" s="18" t="s">
        <v>804</v>
      </c>
      <c r="C148" s="18" t="s">
        <v>6757</v>
      </c>
      <c r="D148" s="18" t="s">
        <v>6758</v>
      </c>
      <c r="E148" s="18" t="s">
        <v>361</v>
      </c>
      <c r="F148" s="18" t="s">
        <v>6239</v>
      </c>
      <c r="G148" s="18" t="s">
        <v>6240</v>
      </c>
      <c r="H148" s="18" t="s">
        <v>6759</v>
      </c>
      <c r="I148" s="18"/>
      <c r="J148" s="18" t="s">
        <v>6134</v>
      </c>
      <c r="K148" s="18" t="s">
        <v>6760</v>
      </c>
      <c r="L148" s="18" t="s">
        <v>6761</v>
      </c>
      <c r="M148" s="18" t="s">
        <v>6138</v>
      </c>
      <c r="N148" s="18" t="s">
        <v>6245</v>
      </c>
      <c r="O148" s="18" t="s">
        <v>381</v>
      </c>
      <c r="P148" s="18" t="s">
        <v>6134</v>
      </c>
      <c r="Q148" s="18" t="s">
        <v>6138</v>
      </c>
      <c r="R148" s="18" t="s">
        <v>6138</v>
      </c>
      <c r="S148" s="18" t="s">
        <v>6138</v>
      </c>
      <c r="T148" s="18"/>
      <c r="U148" s="18"/>
      <c r="V148" s="18"/>
      <c r="W148" s="18"/>
      <c r="X148" s="18"/>
      <c r="Y148" s="18"/>
      <c r="Z148" s="18"/>
      <c r="AA148" s="18"/>
      <c r="AB148" s="18"/>
      <c r="AC148" s="18" t="s">
        <v>6139</v>
      </c>
      <c r="AD148" s="18" t="s">
        <v>6139</v>
      </c>
      <c r="AE148" t="str">
        <f t="shared" si="2"/>
        <v>2018-09-01</v>
      </c>
    </row>
    <row r="149" spans="1:31">
      <c r="A149" s="18" t="s">
        <v>6762</v>
      </c>
      <c r="B149" s="18" t="s">
        <v>655</v>
      </c>
      <c r="C149" s="18" t="s">
        <v>6763</v>
      </c>
      <c r="D149" s="18" t="s">
        <v>6764</v>
      </c>
      <c r="E149" s="18" t="s">
        <v>361</v>
      </c>
      <c r="F149" s="18" t="s">
        <v>6239</v>
      </c>
      <c r="G149" s="18" t="s">
        <v>6710</v>
      </c>
      <c r="H149" s="18" t="s">
        <v>6765</v>
      </c>
      <c r="I149" s="18"/>
      <c r="J149" s="18" t="s">
        <v>6134</v>
      </c>
      <c r="K149" s="18" t="s">
        <v>6766</v>
      </c>
      <c r="L149" s="18"/>
      <c r="M149" s="18" t="s">
        <v>6427</v>
      </c>
      <c r="N149" s="18" t="s">
        <v>441</v>
      </c>
      <c r="O149" s="18" t="s">
        <v>381</v>
      </c>
      <c r="P149" s="18" t="s">
        <v>6134</v>
      </c>
      <c r="Q149" s="18" t="s">
        <v>20</v>
      </c>
      <c r="R149" s="18" t="s">
        <v>6258</v>
      </c>
      <c r="S149" s="18" t="s">
        <v>6258</v>
      </c>
      <c r="T149" s="18"/>
      <c r="U149" s="18"/>
      <c r="V149" s="18"/>
      <c r="W149" s="18"/>
      <c r="X149" s="18"/>
      <c r="Y149" s="18"/>
      <c r="Z149" s="18"/>
      <c r="AA149" s="18"/>
      <c r="AB149" s="18"/>
      <c r="AC149" s="18" t="s">
        <v>6139</v>
      </c>
      <c r="AD149" s="18" t="s">
        <v>6258</v>
      </c>
      <c r="AE149" t="str">
        <f t="shared" si="2"/>
        <v>2018-09-01</v>
      </c>
    </row>
    <row r="150" spans="1:31">
      <c r="A150" s="18" t="s">
        <v>6767</v>
      </c>
      <c r="B150" s="18" t="s">
        <v>6768</v>
      </c>
      <c r="C150" s="18" t="s">
        <v>6769</v>
      </c>
      <c r="D150" s="18" t="s">
        <v>6770</v>
      </c>
      <c r="E150" s="18" t="s">
        <v>529</v>
      </c>
      <c r="F150" s="18" t="s">
        <v>6149</v>
      </c>
      <c r="G150" s="18" t="s">
        <v>6710</v>
      </c>
      <c r="H150" s="18" t="s">
        <v>6771</v>
      </c>
      <c r="I150" s="18"/>
      <c r="J150" s="18" t="s">
        <v>6134</v>
      </c>
      <c r="K150" s="18" t="s">
        <v>6772</v>
      </c>
      <c r="L150" s="18"/>
      <c r="M150" s="18" t="s">
        <v>6648</v>
      </c>
      <c r="N150" s="18" t="s">
        <v>461</v>
      </c>
      <c r="O150" s="18" t="s">
        <v>365</v>
      </c>
      <c r="P150" s="18" t="s">
        <v>6134</v>
      </c>
      <c r="Q150" s="18" t="s">
        <v>6138</v>
      </c>
      <c r="R150" s="18" t="s">
        <v>6137</v>
      </c>
      <c r="S150" s="18" t="s">
        <v>6137</v>
      </c>
      <c r="T150" s="18"/>
      <c r="U150" s="18"/>
      <c r="V150" s="18"/>
      <c r="W150" s="18"/>
      <c r="X150" s="18"/>
      <c r="Y150" s="18"/>
      <c r="Z150" s="18"/>
      <c r="AA150" s="18"/>
      <c r="AB150" s="18"/>
      <c r="AC150" s="18" t="s">
        <v>6139</v>
      </c>
      <c r="AD150" s="18" t="s">
        <v>6139</v>
      </c>
      <c r="AE150" t="str">
        <f t="shared" si="2"/>
        <v>2018-09-01</v>
      </c>
    </row>
    <row r="151" spans="1:31">
      <c r="A151" s="18" t="s">
        <v>6773</v>
      </c>
      <c r="B151" s="18" t="s">
        <v>1684</v>
      </c>
      <c r="C151" s="18" t="s">
        <v>4567</v>
      </c>
      <c r="D151" s="18" t="s">
        <v>6774</v>
      </c>
      <c r="E151" s="18" t="s">
        <v>361</v>
      </c>
      <c r="F151" s="18" t="s">
        <v>396</v>
      </c>
      <c r="G151" s="18" t="s">
        <v>6267</v>
      </c>
      <c r="H151" s="18" t="s">
        <v>6775</v>
      </c>
      <c r="I151" s="18"/>
      <c r="J151" s="18" t="s">
        <v>6134</v>
      </c>
      <c r="K151" s="18" t="s">
        <v>5411</v>
      </c>
      <c r="L151" s="18"/>
      <c r="M151" s="18" t="s">
        <v>6776</v>
      </c>
      <c r="N151" s="18" t="s">
        <v>997</v>
      </c>
      <c r="O151" s="18" t="s">
        <v>381</v>
      </c>
      <c r="P151" s="18" t="s">
        <v>6134</v>
      </c>
      <c r="Q151" s="18" t="s">
        <v>15</v>
      </c>
      <c r="R151" s="18" t="s">
        <v>6777</v>
      </c>
      <c r="S151" s="18" t="s">
        <v>6777</v>
      </c>
      <c r="T151" s="18"/>
      <c r="U151" s="18"/>
      <c r="V151" s="18"/>
      <c r="W151" s="18"/>
      <c r="X151" s="18"/>
      <c r="Y151" s="18"/>
      <c r="Z151" s="18"/>
      <c r="AA151" s="18"/>
      <c r="AB151" s="18"/>
      <c r="AC151" s="18" t="s">
        <v>6139</v>
      </c>
      <c r="AD151" s="18" t="s">
        <v>6139</v>
      </c>
      <c r="AE151" t="str">
        <f t="shared" si="2"/>
        <v>2018-09-01</v>
      </c>
    </row>
    <row r="152" spans="1:31">
      <c r="A152" s="18" t="s">
        <v>6778</v>
      </c>
      <c r="B152" s="18" t="s">
        <v>629</v>
      </c>
      <c r="C152" s="18" t="s">
        <v>711</v>
      </c>
      <c r="D152" s="18" t="s">
        <v>6779</v>
      </c>
      <c r="E152" s="18" t="s">
        <v>529</v>
      </c>
      <c r="F152" s="18" t="s">
        <v>613</v>
      </c>
      <c r="G152" s="18" t="s">
        <v>6710</v>
      </c>
      <c r="H152" s="18" t="s">
        <v>6780</v>
      </c>
      <c r="I152" s="18"/>
      <c r="J152" s="18" t="s">
        <v>6134</v>
      </c>
      <c r="K152" s="18" t="s">
        <v>6624</v>
      </c>
      <c r="L152" s="18"/>
      <c r="M152" s="18" t="s">
        <v>6258</v>
      </c>
      <c r="N152" s="18" t="s">
        <v>427</v>
      </c>
      <c r="O152" s="18" t="s">
        <v>365</v>
      </c>
      <c r="P152" s="18" t="s">
        <v>6134</v>
      </c>
      <c r="Q152" s="18" t="s">
        <v>20</v>
      </c>
      <c r="R152" s="18" t="s">
        <v>6258</v>
      </c>
      <c r="S152" s="18" t="s">
        <v>6258</v>
      </c>
      <c r="T152" s="18"/>
      <c r="U152" s="18"/>
      <c r="V152" s="18"/>
      <c r="W152" s="18"/>
      <c r="X152" s="18"/>
      <c r="Y152" s="18"/>
      <c r="Z152" s="18"/>
      <c r="AA152" s="18"/>
      <c r="AB152" s="18"/>
      <c r="AC152" s="18" t="s">
        <v>6139</v>
      </c>
      <c r="AD152" s="18" t="s">
        <v>6258</v>
      </c>
      <c r="AE152" t="str">
        <f t="shared" si="2"/>
        <v>2018-09-01</v>
      </c>
    </row>
    <row r="153" spans="1:31">
      <c r="A153" s="18" t="s">
        <v>6781</v>
      </c>
      <c r="B153" s="18" t="s">
        <v>629</v>
      </c>
      <c r="C153" s="18" t="s">
        <v>6672</v>
      </c>
      <c r="D153" s="18" t="s">
        <v>6782</v>
      </c>
      <c r="E153" s="18" t="s">
        <v>361</v>
      </c>
      <c r="F153" s="18" t="s">
        <v>6783</v>
      </c>
      <c r="G153" s="18" t="s">
        <v>6710</v>
      </c>
      <c r="H153" s="18" t="s">
        <v>6784</v>
      </c>
      <c r="I153" s="18"/>
      <c r="J153" s="18" t="s">
        <v>6134</v>
      </c>
      <c r="K153" s="18" t="s">
        <v>6675</v>
      </c>
      <c r="L153" s="18" t="s">
        <v>6676</v>
      </c>
      <c r="M153" s="18" t="s">
        <v>6292</v>
      </c>
      <c r="N153" s="18" t="s">
        <v>441</v>
      </c>
      <c r="O153" s="18" t="s">
        <v>381</v>
      </c>
      <c r="P153" s="18" t="s">
        <v>6134</v>
      </c>
      <c r="Q153" s="18" t="s">
        <v>20</v>
      </c>
      <c r="R153" s="18" t="s">
        <v>6258</v>
      </c>
      <c r="S153" s="18" t="s">
        <v>6258</v>
      </c>
      <c r="T153" s="18"/>
      <c r="U153" s="18"/>
      <c r="V153" s="18"/>
      <c r="W153" s="18"/>
      <c r="X153" s="18"/>
      <c r="Y153" s="18"/>
      <c r="Z153" s="18"/>
      <c r="AA153" s="18"/>
      <c r="AB153" s="18"/>
      <c r="AC153" s="18" t="s">
        <v>6139</v>
      </c>
      <c r="AD153" s="18" t="s">
        <v>6258</v>
      </c>
      <c r="AE153" t="str">
        <f t="shared" si="2"/>
        <v>2018-09-01</v>
      </c>
    </row>
    <row r="154" spans="1:31">
      <c r="A154" s="18" t="s">
        <v>6785</v>
      </c>
      <c r="B154" s="18" t="s">
        <v>362</v>
      </c>
      <c r="C154" s="18" t="s">
        <v>6786</v>
      </c>
      <c r="D154" s="18" t="s">
        <v>6787</v>
      </c>
      <c r="E154" s="18" t="s">
        <v>361</v>
      </c>
      <c r="F154" s="18" t="s">
        <v>6788</v>
      </c>
      <c r="G154" s="18" t="s">
        <v>6267</v>
      </c>
      <c r="H154" s="18" t="s">
        <v>6789</v>
      </c>
      <c r="I154" s="18"/>
      <c r="J154" s="18" t="s">
        <v>6134</v>
      </c>
      <c r="K154" s="18" t="s">
        <v>6790</v>
      </c>
      <c r="L154" s="18"/>
      <c r="M154" s="18" t="s">
        <v>6791</v>
      </c>
      <c r="N154" s="18" t="s">
        <v>441</v>
      </c>
      <c r="O154" s="18" t="s">
        <v>381</v>
      </c>
      <c r="P154" s="18" t="s">
        <v>6134</v>
      </c>
      <c r="Q154" s="18" t="s">
        <v>26</v>
      </c>
      <c r="R154" s="18" t="s">
        <v>556</v>
      </c>
      <c r="S154" s="18" t="s">
        <v>556</v>
      </c>
      <c r="T154" s="18"/>
      <c r="U154" s="18"/>
      <c r="V154" s="18"/>
      <c r="W154" s="18"/>
      <c r="X154" s="18"/>
      <c r="Y154" s="18"/>
      <c r="Z154" s="18"/>
      <c r="AA154" s="18"/>
      <c r="AB154" s="18"/>
      <c r="AC154" s="18" t="s">
        <v>6139</v>
      </c>
      <c r="AD154" s="18" t="s">
        <v>6139</v>
      </c>
      <c r="AE154" t="str">
        <f t="shared" si="2"/>
        <v>2018-09-01</v>
      </c>
    </row>
    <row r="155" spans="1:31">
      <c r="A155" s="18" t="s">
        <v>6792</v>
      </c>
      <c r="B155" s="18" t="s">
        <v>629</v>
      </c>
      <c r="C155" s="18" t="s">
        <v>6793</v>
      </c>
      <c r="D155" s="18" t="s">
        <v>6794</v>
      </c>
      <c r="E155" s="18" t="s">
        <v>361</v>
      </c>
      <c r="F155" s="18" t="s">
        <v>6149</v>
      </c>
      <c r="G155" s="18" t="s">
        <v>6132</v>
      </c>
      <c r="H155" s="18" t="s">
        <v>6795</v>
      </c>
      <c r="I155" s="18"/>
      <c r="J155" s="18" t="s">
        <v>6134</v>
      </c>
      <c r="K155" s="18" t="s">
        <v>6796</v>
      </c>
      <c r="L155" s="18"/>
      <c r="M155" s="18" t="s">
        <v>6797</v>
      </c>
      <c r="N155" s="18" t="s">
        <v>461</v>
      </c>
      <c r="O155" s="18" t="s">
        <v>365</v>
      </c>
      <c r="P155" s="18" t="s">
        <v>6134</v>
      </c>
      <c r="Q155" s="18" t="s">
        <v>26</v>
      </c>
      <c r="R155" s="18" t="s">
        <v>556</v>
      </c>
      <c r="S155" s="18" t="s">
        <v>556</v>
      </c>
      <c r="T155" s="18"/>
      <c r="U155" s="18"/>
      <c r="V155" s="18"/>
      <c r="W155" s="18"/>
      <c r="X155" s="18"/>
      <c r="Y155" s="18"/>
      <c r="Z155" s="18"/>
      <c r="AA155" s="18"/>
      <c r="AB155" s="18"/>
      <c r="AC155" s="18" t="s">
        <v>6139</v>
      </c>
      <c r="AD155" s="18" t="s">
        <v>6139</v>
      </c>
      <c r="AE155" t="str">
        <f t="shared" si="2"/>
        <v>2018-09-01</v>
      </c>
    </row>
    <row r="156" spans="1:31">
      <c r="A156" s="18" t="s">
        <v>6798</v>
      </c>
      <c r="B156" s="18" t="s">
        <v>804</v>
      </c>
      <c r="C156" s="18" t="s">
        <v>6757</v>
      </c>
      <c r="D156" s="18" t="s">
        <v>6799</v>
      </c>
      <c r="E156" s="18" t="s">
        <v>361</v>
      </c>
      <c r="F156" s="18" t="s">
        <v>6239</v>
      </c>
      <c r="G156" s="18" t="s">
        <v>6240</v>
      </c>
      <c r="H156" s="18" t="s">
        <v>6800</v>
      </c>
      <c r="I156" s="18"/>
      <c r="J156" s="18" t="s">
        <v>6134</v>
      </c>
      <c r="K156" s="18" t="s">
        <v>6801</v>
      </c>
      <c r="L156" s="18" t="s">
        <v>6761</v>
      </c>
      <c r="M156" s="18" t="s">
        <v>6138</v>
      </c>
      <c r="N156" s="18" t="s">
        <v>6245</v>
      </c>
      <c r="O156" s="18" t="s">
        <v>381</v>
      </c>
      <c r="P156" s="18" t="s">
        <v>6134</v>
      </c>
      <c r="Q156" s="18" t="s">
        <v>6138</v>
      </c>
      <c r="R156" s="18" t="s">
        <v>6138</v>
      </c>
      <c r="S156" s="18" t="s">
        <v>6138</v>
      </c>
      <c r="T156" s="18"/>
      <c r="U156" s="18"/>
      <c r="V156" s="18"/>
      <c r="W156" s="18"/>
      <c r="X156" s="18"/>
      <c r="Y156" s="18"/>
      <c r="Z156" s="18"/>
      <c r="AA156" s="18"/>
      <c r="AB156" s="18"/>
      <c r="AC156" s="18" t="s">
        <v>6139</v>
      </c>
      <c r="AD156" s="18" t="s">
        <v>6139</v>
      </c>
      <c r="AE156" t="str">
        <f t="shared" si="2"/>
        <v>2018-09-01</v>
      </c>
    </row>
    <row r="157" spans="1:31">
      <c r="A157" s="18" t="s">
        <v>6802</v>
      </c>
      <c r="B157" s="18" t="s">
        <v>629</v>
      </c>
      <c r="C157" s="18" t="s">
        <v>4050</v>
      </c>
      <c r="D157" s="18" t="s">
        <v>6803</v>
      </c>
      <c r="E157" s="18" t="s">
        <v>361</v>
      </c>
      <c r="F157" s="18" t="s">
        <v>6239</v>
      </c>
      <c r="G157" s="18" t="s">
        <v>6710</v>
      </c>
      <c r="H157" s="18" t="s">
        <v>6804</v>
      </c>
      <c r="I157" s="18"/>
      <c r="J157" s="18" t="s">
        <v>6134</v>
      </c>
      <c r="K157" s="18" t="s">
        <v>6322</v>
      </c>
      <c r="L157" s="18"/>
      <c r="M157" s="18" t="s">
        <v>6292</v>
      </c>
      <c r="N157" s="18" t="s">
        <v>441</v>
      </c>
      <c r="O157" s="18" t="s">
        <v>381</v>
      </c>
      <c r="P157" s="18" t="s">
        <v>6134</v>
      </c>
      <c r="Q157" s="18" t="s">
        <v>20</v>
      </c>
      <c r="R157" s="18" t="s">
        <v>6258</v>
      </c>
      <c r="S157" s="18" t="s">
        <v>6258</v>
      </c>
      <c r="T157" s="18"/>
      <c r="U157" s="18"/>
      <c r="V157" s="18"/>
      <c r="W157" s="18"/>
      <c r="X157" s="18"/>
      <c r="Y157" s="18"/>
      <c r="Z157" s="18"/>
      <c r="AA157" s="18"/>
      <c r="AB157" s="18"/>
      <c r="AC157" s="18" t="s">
        <v>6139</v>
      </c>
      <c r="AD157" s="18" t="s">
        <v>6258</v>
      </c>
      <c r="AE157" t="str">
        <f t="shared" si="2"/>
        <v>2018-09-01</v>
      </c>
    </row>
    <row r="158" spans="1:31">
      <c r="A158" s="18" t="s">
        <v>6805</v>
      </c>
      <c r="B158" s="18" t="s">
        <v>629</v>
      </c>
      <c r="C158" s="18" t="s">
        <v>6806</v>
      </c>
      <c r="D158" s="18" t="s">
        <v>6807</v>
      </c>
      <c r="E158" s="18" t="s">
        <v>361</v>
      </c>
      <c r="F158" s="18" t="s">
        <v>6808</v>
      </c>
      <c r="G158" s="18" t="s">
        <v>6132</v>
      </c>
      <c r="H158" s="18" t="s">
        <v>6809</v>
      </c>
      <c r="I158" s="18"/>
      <c r="J158" s="18" t="s">
        <v>6134</v>
      </c>
      <c r="K158" s="18" t="s">
        <v>6810</v>
      </c>
      <c r="L158" s="18"/>
      <c r="M158" s="18" t="s">
        <v>390</v>
      </c>
      <c r="N158" s="18" t="s">
        <v>461</v>
      </c>
      <c r="O158" s="18" t="s">
        <v>365</v>
      </c>
      <c r="P158" s="18" t="s">
        <v>6134</v>
      </c>
      <c r="Q158" s="18" t="s">
        <v>12</v>
      </c>
      <c r="R158" s="18" t="s">
        <v>401</v>
      </c>
      <c r="S158" s="18" t="s">
        <v>401</v>
      </c>
      <c r="T158" s="18"/>
      <c r="U158" s="18"/>
      <c r="V158" s="18"/>
      <c r="W158" s="18"/>
      <c r="X158" s="18"/>
      <c r="Y158" s="18"/>
      <c r="Z158" s="18"/>
      <c r="AA158" s="18"/>
      <c r="AB158" s="18"/>
      <c r="AC158" s="18" t="s">
        <v>6139</v>
      </c>
      <c r="AD158" s="18" t="s">
        <v>6139</v>
      </c>
      <c r="AE158" t="str">
        <f t="shared" si="2"/>
        <v>2018-09-01</v>
      </c>
    </row>
    <row r="159" spans="1:31">
      <c r="A159" s="18" t="s">
        <v>6811</v>
      </c>
      <c r="B159" s="18" t="s">
        <v>498</v>
      </c>
      <c r="C159" s="18" t="s">
        <v>1317</v>
      </c>
      <c r="D159" s="18" t="s">
        <v>6812</v>
      </c>
      <c r="E159" s="18" t="s">
        <v>361</v>
      </c>
      <c r="F159" s="18" t="s">
        <v>6149</v>
      </c>
      <c r="G159" s="18" t="s">
        <v>6132</v>
      </c>
      <c r="H159" s="18" t="s">
        <v>6813</v>
      </c>
      <c r="I159" s="18"/>
      <c r="J159" s="18" t="s">
        <v>6134</v>
      </c>
      <c r="K159" s="18" t="s">
        <v>6814</v>
      </c>
      <c r="L159" s="18"/>
      <c r="M159" s="18" t="s">
        <v>390</v>
      </c>
      <c r="N159" s="18"/>
      <c r="O159" s="18" t="s">
        <v>365</v>
      </c>
      <c r="P159" s="18" t="s">
        <v>6134</v>
      </c>
      <c r="Q159" s="18" t="s">
        <v>12</v>
      </c>
      <c r="R159" s="18" t="s">
        <v>401</v>
      </c>
      <c r="S159" s="18" t="s">
        <v>401</v>
      </c>
      <c r="T159" s="18"/>
      <c r="U159" s="18"/>
      <c r="V159" s="18"/>
      <c r="W159" s="18"/>
      <c r="X159" s="18"/>
      <c r="Y159" s="18"/>
      <c r="Z159" s="18"/>
      <c r="AA159" s="18"/>
      <c r="AB159" s="18"/>
      <c r="AC159" s="18" t="s">
        <v>6139</v>
      </c>
      <c r="AD159" s="18" t="s">
        <v>6139</v>
      </c>
      <c r="AE159" t="str">
        <f t="shared" si="2"/>
        <v>2018-09-01</v>
      </c>
    </row>
    <row r="160" spans="1:31">
      <c r="A160" s="18" t="s">
        <v>6815</v>
      </c>
      <c r="B160" s="18" t="s">
        <v>629</v>
      </c>
      <c r="C160" s="18" t="s">
        <v>6672</v>
      </c>
      <c r="D160" s="18" t="s">
        <v>6816</v>
      </c>
      <c r="E160" s="18" t="s">
        <v>361</v>
      </c>
      <c r="F160" s="18" t="s">
        <v>6783</v>
      </c>
      <c r="G160" s="18" t="s">
        <v>6710</v>
      </c>
      <c r="H160" s="18" t="s">
        <v>6817</v>
      </c>
      <c r="I160" s="18"/>
      <c r="J160" s="18" t="s">
        <v>6134</v>
      </c>
      <c r="K160" s="18" t="s">
        <v>6675</v>
      </c>
      <c r="L160" s="18" t="s">
        <v>6676</v>
      </c>
      <c r="M160" s="18" t="s">
        <v>6292</v>
      </c>
      <c r="N160" s="18" t="s">
        <v>441</v>
      </c>
      <c r="O160" s="18" t="s">
        <v>381</v>
      </c>
      <c r="P160" s="18" t="s">
        <v>6134</v>
      </c>
      <c r="Q160" s="18" t="s">
        <v>20</v>
      </c>
      <c r="R160" s="18" t="s">
        <v>6258</v>
      </c>
      <c r="S160" s="18" t="s">
        <v>6258</v>
      </c>
      <c r="T160" s="18"/>
      <c r="U160" s="18"/>
      <c r="V160" s="18"/>
      <c r="W160" s="18"/>
      <c r="X160" s="18"/>
      <c r="Y160" s="18"/>
      <c r="Z160" s="18"/>
      <c r="AA160" s="18"/>
      <c r="AB160" s="18"/>
      <c r="AC160" s="18" t="s">
        <v>6139</v>
      </c>
      <c r="AD160" s="18" t="s">
        <v>6258</v>
      </c>
      <c r="AE160" t="str">
        <f t="shared" si="2"/>
        <v>2018-09-01</v>
      </c>
    </row>
    <row r="161" spans="1:31">
      <c r="A161" s="18" t="s">
        <v>6818</v>
      </c>
      <c r="B161" s="18" t="s">
        <v>629</v>
      </c>
      <c r="C161" s="18" t="s">
        <v>4050</v>
      </c>
      <c r="D161" s="18" t="s">
        <v>6819</v>
      </c>
      <c r="E161" s="18" t="s">
        <v>361</v>
      </c>
      <c r="F161" s="18" t="s">
        <v>6239</v>
      </c>
      <c r="G161" s="18" t="s">
        <v>6710</v>
      </c>
      <c r="H161" s="18" t="s">
        <v>6820</v>
      </c>
      <c r="I161" s="18"/>
      <c r="J161" s="18" t="s">
        <v>6134</v>
      </c>
      <c r="K161" s="18" t="s">
        <v>6322</v>
      </c>
      <c r="L161" s="18"/>
      <c r="M161" s="18" t="s">
        <v>6292</v>
      </c>
      <c r="N161" s="18" t="s">
        <v>6245</v>
      </c>
      <c r="O161" s="18" t="s">
        <v>381</v>
      </c>
      <c r="P161" s="18" t="s">
        <v>6134</v>
      </c>
      <c r="Q161" s="18" t="s">
        <v>20</v>
      </c>
      <c r="R161" s="18" t="s">
        <v>6258</v>
      </c>
      <c r="S161" s="18" t="s">
        <v>6258</v>
      </c>
      <c r="T161" s="18"/>
      <c r="U161" s="18"/>
      <c r="V161" s="18"/>
      <c r="W161" s="18"/>
      <c r="X161" s="18"/>
      <c r="Y161" s="18"/>
      <c r="Z161" s="18"/>
      <c r="AA161" s="18"/>
      <c r="AB161" s="18"/>
      <c r="AC161" s="18" t="s">
        <v>6139</v>
      </c>
      <c r="AD161" s="18" t="s">
        <v>6258</v>
      </c>
      <c r="AE161" t="str">
        <f t="shared" si="2"/>
        <v>2018-09-01</v>
      </c>
    </row>
    <row r="162" spans="1:31">
      <c r="A162" s="18" t="s">
        <v>6821</v>
      </c>
      <c r="B162" s="18" t="s">
        <v>1022</v>
      </c>
      <c r="C162" s="18" t="s">
        <v>2479</v>
      </c>
      <c r="D162" s="18" t="s">
        <v>6822</v>
      </c>
      <c r="E162" s="18" t="s">
        <v>361</v>
      </c>
      <c r="F162" s="18" t="s">
        <v>6239</v>
      </c>
      <c r="G162" s="18" t="s">
        <v>6267</v>
      </c>
      <c r="H162" s="18" t="s">
        <v>6823</v>
      </c>
      <c r="I162" s="18"/>
      <c r="J162" s="18" t="s">
        <v>6134</v>
      </c>
      <c r="K162" s="18" t="s">
        <v>6725</v>
      </c>
      <c r="L162" s="18" t="s">
        <v>6720</v>
      </c>
      <c r="M162" s="18" t="s">
        <v>6138</v>
      </c>
      <c r="N162" s="18" t="s">
        <v>6245</v>
      </c>
      <c r="O162" s="18" t="s">
        <v>381</v>
      </c>
      <c r="P162" s="18" t="s">
        <v>6134</v>
      </c>
      <c r="Q162" s="18" t="s">
        <v>6138</v>
      </c>
      <c r="R162" s="18" t="s">
        <v>6138</v>
      </c>
      <c r="S162" s="18" t="s">
        <v>6138</v>
      </c>
      <c r="T162" s="18"/>
      <c r="U162" s="18"/>
      <c r="V162" s="18"/>
      <c r="W162" s="18"/>
      <c r="X162" s="18"/>
      <c r="Y162" s="18"/>
      <c r="Z162" s="18"/>
      <c r="AA162" s="18"/>
      <c r="AB162" s="18"/>
      <c r="AC162" s="18" t="s">
        <v>6139</v>
      </c>
      <c r="AD162" s="18" t="s">
        <v>6139</v>
      </c>
      <c r="AE162" t="str">
        <f t="shared" si="2"/>
        <v>2018-09-01</v>
      </c>
    </row>
    <row r="163" spans="1:31">
      <c r="A163" s="18" t="s">
        <v>6824</v>
      </c>
      <c r="B163" s="18" t="s">
        <v>1022</v>
      </c>
      <c r="C163" s="18" t="s">
        <v>2997</v>
      </c>
      <c r="D163" s="18" t="s">
        <v>6825</v>
      </c>
      <c r="E163" s="18" t="s">
        <v>361</v>
      </c>
      <c r="F163" s="18" t="s">
        <v>6239</v>
      </c>
      <c r="G163" s="18" t="s">
        <v>6710</v>
      </c>
      <c r="H163" s="18" t="s">
        <v>6826</v>
      </c>
      <c r="I163" s="18"/>
      <c r="J163" s="18" t="s">
        <v>6134</v>
      </c>
      <c r="K163" s="18" t="s">
        <v>6338</v>
      </c>
      <c r="L163" s="18" t="s">
        <v>6712</v>
      </c>
      <c r="M163" s="18" t="s">
        <v>6258</v>
      </c>
      <c r="N163" s="18" t="s">
        <v>6245</v>
      </c>
      <c r="O163" s="18" t="s">
        <v>381</v>
      </c>
      <c r="P163" s="18" t="s">
        <v>6134</v>
      </c>
      <c r="Q163" s="18" t="s">
        <v>20</v>
      </c>
      <c r="R163" s="18" t="s">
        <v>6258</v>
      </c>
      <c r="S163" s="18" t="s">
        <v>6258</v>
      </c>
      <c r="T163" s="18"/>
      <c r="U163" s="18"/>
      <c r="V163" s="18"/>
      <c r="W163" s="18"/>
      <c r="X163" s="18"/>
      <c r="Y163" s="18"/>
      <c r="Z163" s="18"/>
      <c r="AA163" s="18"/>
      <c r="AB163" s="18"/>
      <c r="AC163" s="18" t="s">
        <v>6139</v>
      </c>
      <c r="AD163" s="18" t="s">
        <v>6258</v>
      </c>
      <c r="AE163" t="str">
        <f t="shared" si="2"/>
        <v>2018-09-01</v>
      </c>
    </row>
    <row r="164" spans="1:31">
      <c r="A164" s="18" t="s">
        <v>6827</v>
      </c>
      <c r="B164" s="18" t="s">
        <v>1022</v>
      </c>
      <c r="C164" s="18" t="s">
        <v>2997</v>
      </c>
      <c r="D164" s="18" t="s">
        <v>6828</v>
      </c>
      <c r="E164" s="18" t="s">
        <v>361</v>
      </c>
      <c r="F164" s="18" t="s">
        <v>6239</v>
      </c>
      <c r="G164" s="18" t="s">
        <v>6710</v>
      </c>
      <c r="H164" s="18" t="s">
        <v>6829</v>
      </c>
      <c r="I164" s="18"/>
      <c r="J164" s="18" t="s">
        <v>6134</v>
      </c>
      <c r="K164" s="18" t="s">
        <v>6338</v>
      </c>
      <c r="L164" s="18" t="s">
        <v>6712</v>
      </c>
      <c r="M164" s="18" t="s">
        <v>6376</v>
      </c>
      <c r="N164" s="18" t="s">
        <v>6270</v>
      </c>
      <c r="O164" s="18" t="s">
        <v>381</v>
      </c>
      <c r="P164" s="18" t="s">
        <v>6134</v>
      </c>
      <c r="Q164" s="18" t="s">
        <v>20</v>
      </c>
      <c r="R164" s="18" t="s">
        <v>6258</v>
      </c>
      <c r="S164" s="18" t="s">
        <v>6258</v>
      </c>
      <c r="T164" s="18"/>
      <c r="U164" s="18"/>
      <c r="V164" s="18"/>
      <c r="W164" s="18"/>
      <c r="X164" s="18"/>
      <c r="Y164" s="18"/>
      <c r="Z164" s="18"/>
      <c r="AA164" s="18"/>
      <c r="AB164" s="18"/>
      <c r="AC164" s="18" t="s">
        <v>6139</v>
      </c>
      <c r="AD164" s="18" t="s">
        <v>6258</v>
      </c>
      <c r="AE164" t="str">
        <f t="shared" si="2"/>
        <v>2018-09-01</v>
      </c>
    </row>
    <row r="165" spans="1:31">
      <c r="A165" s="18" t="s">
        <v>6830</v>
      </c>
      <c r="B165" s="18" t="s">
        <v>804</v>
      </c>
      <c r="C165" s="18" t="s">
        <v>5352</v>
      </c>
      <c r="D165" s="18" t="s">
        <v>6831</v>
      </c>
      <c r="E165" s="18" t="s">
        <v>361</v>
      </c>
      <c r="F165" s="18" t="s">
        <v>6832</v>
      </c>
      <c r="G165" s="18" t="s">
        <v>6240</v>
      </c>
      <c r="H165" s="18" t="s">
        <v>6833</v>
      </c>
      <c r="I165" s="18"/>
      <c r="J165" s="18" t="s">
        <v>6134</v>
      </c>
      <c r="K165" s="18" t="s">
        <v>6834</v>
      </c>
      <c r="L165" s="18" t="s">
        <v>6355</v>
      </c>
      <c r="M165" s="18" t="s">
        <v>6134</v>
      </c>
      <c r="N165" s="18" t="s">
        <v>6245</v>
      </c>
      <c r="O165" s="18" t="s">
        <v>381</v>
      </c>
      <c r="P165" s="18" t="s">
        <v>6134</v>
      </c>
      <c r="Q165" s="18" t="s">
        <v>6138</v>
      </c>
      <c r="R165" s="18" t="s">
        <v>6138</v>
      </c>
      <c r="S165" s="18" t="s">
        <v>6138</v>
      </c>
      <c r="T165" s="18"/>
      <c r="U165" s="18"/>
      <c r="V165" s="18"/>
      <c r="W165" s="18"/>
      <c r="X165" s="18"/>
      <c r="Y165" s="18"/>
      <c r="Z165" s="18"/>
      <c r="AA165" s="18"/>
      <c r="AB165" s="18"/>
      <c r="AC165" s="18" t="s">
        <v>6139</v>
      </c>
      <c r="AD165" s="18" t="s">
        <v>6139</v>
      </c>
      <c r="AE165" t="str">
        <f t="shared" si="2"/>
        <v>2018-09-01</v>
      </c>
    </row>
    <row r="166" spans="1:31">
      <c r="A166" s="18" t="s">
        <v>6835</v>
      </c>
      <c r="B166" s="18" t="s">
        <v>387</v>
      </c>
      <c r="C166" s="18" t="s">
        <v>6836</v>
      </c>
      <c r="D166" s="18" t="s">
        <v>6837</v>
      </c>
      <c r="E166" s="18" t="s">
        <v>361</v>
      </c>
      <c r="F166" s="18" t="s">
        <v>6149</v>
      </c>
      <c r="G166" s="18" t="s">
        <v>6132</v>
      </c>
      <c r="H166" s="18" t="s">
        <v>6838</v>
      </c>
      <c r="I166" s="18"/>
      <c r="J166" s="18" t="s">
        <v>6193</v>
      </c>
      <c r="K166" s="18" t="s">
        <v>6839</v>
      </c>
      <c r="L166" s="18"/>
      <c r="M166" s="18" t="s">
        <v>783</v>
      </c>
      <c r="N166" s="18" t="s">
        <v>423</v>
      </c>
      <c r="O166" s="18" t="s">
        <v>381</v>
      </c>
      <c r="P166" s="18" t="s">
        <v>6193</v>
      </c>
      <c r="Q166" s="18" t="s">
        <v>26</v>
      </c>
      <c r="R166" s="18" t="s">
        <v>556</v>
      </c>
      <c r="S166" s="18" t="s">
        <v>556</v>
      </c>
      <c r="T166" s="18"/>
      <c r="U166" s="18"/>
      <c r="V166" s="18"/>
      <c r="W166" s="18"/>
      <c r="X166" s="18"/>
      <c r="Y166" s="18"/>
      <c r="Z166" s="18"/>
      <c r="AA166" s="18"/>
      <c r="AB166" s="18"/>
      <c r="AC166" s="18" t="s">
        <v>6139</v>
      </c>
      <c r="AD166" s="18" t="s">
        <v>6139</v>
      </c>
      <c r="AE166" t="str">
        <f t="shared" si="2"/>
        <v>2018-09-01</v>
      </c>
    </row>
    <row r="167" spans="1:31">
      <c r="A167" s="18" t="s">
        <v>6840</v>
      </c>
      <c r="B167" s="18" t="s">
        <v>471</v>
      </c>
      <c r="C167" s="18" t="s">
        <v>484</v>
      </c>
      <c r="D167" s="18" t="s">
        <v>909</v>
      </c>
      <c r="E167" s="18" t="s">
        <v>361</v>
      </c>
      <c r="F167" s="18"/>
      <c r="G167" s="18" t="s">
        <v>6240</v>
      </c>
      <c r="H167" s="18" t="s">
        <v>6841</v>
      </c>
      <c r="I167" s="18"/>
      <c r="J167" s="18" t="s">
        <v>6193</v>
      </c>
      <c r="K167" s="18" t="s">
        <v>1215</v>
      </c>
      <c r="L167" s="18" t="s">
        <v>6842</v>
      </c>
      <c r="M167" s="18" t="s">
        <v>3721</v>
      </c>
      <c r="N167" s="18" t="s">
        <v>461</v>
      </c>
      <c r="O167" s="18" t="s">
        <v>365</v>
      </c>
      <c r="P167" s="18" t="s">
        <v>6193</v>
      </c>
      <c r="Q167" s="18" t="s">
        <v>23</v>
      </c>
      <c r="R167" s="18" t="s">
        <v>511</v>
      </c>
      <c r="S167" s="18" t="s">
        <v>511</v>
      </c>
      <c r="T167" s="18"/>
      <c r="U167" s="18"/>
      <c r="V167" s="18"/>
      <c r="W167" s="18"/>
      <c r="X167" s="18"/>
      <c r="Y167" s="18"/>
      <c r="Z167" s="18"/>
      <c r="AA167" s="18"/>
      <c r="AB167" s="18"/>
      <c r="AC167" s="18" t="s">
        <v>1111</v>
      </c>
      <c r="AD167" s="18" t="s">
        <v>1111</v>
      </c>
      <c r="AE167" t="str">
        <f t="shared" si="2"/>
        <v>2018-09-01</v>
      </c>
    </row>
    <row r="168" spans="1:31">
      <c r="A168" s="18" t="s">
        <v>6843</v>
      </c>
      <c r="B168" s="18" t="s">
        <v>1022</v>
      </c>
      <c r="C168" s="18" t="s">
        <v>2997</v>
      </c>
      <c r="D168" s="18" t="s">
        <v>6844</v>
      </c>
      <c r="E168" s="18" t="s">
        <v>361</v>
      </c>
      <c r="F168" s="18" t="s">
        <v>6239</v>
      </c>
      <c r="G168" s="18" t="s">
        <v>6710</v>
      </c>
      <c r="H168" s="18" t="s">
        <v>6845</v>
      </c>
      <c r="I168" s="18"/>
      <c r="J168" s="18" t="s">
        <v>6134</v>
      </c>
      <c r="K168" s="18" t="s">
        <v>6338</v>
      </c>
      <c r="L168" s="18" t="s">
        <v>6712</v>
      </c>
      <c r="M168" s="18" t="s">
        <v>6258</v>
      </c>
      <c r="N168" s="18" t="s">
        <v>6245</v>
      </c>
      <c r="O168" s="18" t="s">
        <v>381</v>
      </c>
      <c r="P168" s="18" t="s">
        <v>6134</v>
      </c>
      <c r="Q168" s="18" t="s">
        <v>20</v>
      </c>
      <c r="R168" s="18" t="s">
        <v>6258</v>
      </c>
      <c r="S168" s="18" t="s">
        <v>6258</v>
      </c>
      <c r="T168" s="18"/>
      <c r="U168" s="18"/>
      <c r="V168" s="18"/>
      <c r="W168" s="18"/>
      <c r="X168" s="18"/>
      <c r="Y168" s="18"/>
      <c r="Z168" s="18"/>
      <c r="AA168" s="18"/>
      <c r="AB168" s="18"/>
      <c r="AC168" s="18" t="s">
        <v>6139</v>
      </c>
      <c r="AD168" s="18" t="s">
        <v>6258</v>
      </c>
      <c r="AE168" t="str">
        <f t="shared" si="2"/>
        <v>2018-09-01</v>
      </c>
    </row>
    <row r="169" spans="1:31">
      <c r="A169" s="18" t="s">
        <v>6846</v>
      </c>
      <c r="B169" s="18" t="s">
        <v>1022</v>
      </c>
      <c r="C169" s="18" t="s">
        <v>2479</v>
      </c>
      <c r="D169" s="18" t="s">
        <v>6847</v>
      </c>
      <c r="E169" s="18" t="s">
        <v>361</v>
      </c>
      <c r="F169" s="18" t="s">
        <v>6239</v>
      </c>
      <c r="G169" s="18" t="s">
        <v>6267</v>
      </c>
      <c r="H169" s="18" t="s">
        <v>6848</v>
      </c>
      <c r="I169" s="18"/>
      <c r="J169" s="18" t="s">
        <v>6134</v>
      </c>
      <c r="K169" s="18" t="s">
        <v>6725</v>
      </c>
      <c r="L169" s="18" t="s">
        <v>6720</v>
      </c>
      <c r="M169" s="18" t="s">
        <v>6138</v>
      </c>
      <c r="N169" s="18" t="s">
        <v>6245</v>
      </c>
      <c r="O169" s="18" t="s">
        <v>381</v>
      </c>
      <c r="P169" s="18" t="s">
        <v>6134</v>
      </c>
      <c r="Q169" s="18" t="s">
        <v>6138</v>
      </c>
      <c r="R169" s="18" t="s">
        <v>6138</v>
      </c>
      <c r="S169" s="18" t="s">
        <v>6138</v>
      </c>
      <c r="T169" s="18"/>
      <c r="U169" s="18"/>
      <c r="V169" s="18"/>
      <c r="W169" s="18"/>
      <c r="X169" s="18"/>
      <c r="Y169" s="18"/>
      <c r="Z169" s="18"/>
      <c r="AA169" s="18"/>
      <c r="AB169" s="18"/>
      <c r="AC169" s="18" t="s">
        <v>6139</v>
      </c>
      <c r="AD169" s="18" t="s">
        <v>6139</v>
      </c>
      <c r="AE169" t="str">
        <f t="shared" si="2"/>
        <v>2018-09-01</v>
      </c>
    </row>
    <row r="170" spans="1:31">
      <c r="A170" s="18" t="s">
        <v>6849</v>
      </c>
      <c r="B170" s="18" t="s">
        <v>804</v>
      </c>
      <c r="C170" s="18" t="s">
        <v>6850</v>
      </c>
      <c r="D170" s="18" t="s">
        <v>6851</v>
      </c>
      <c r="E170" s="18" t="s">
        <v>529</v>
      </c>
      <c r="F170" s="18" t="s">
        <v>6852</v>
      </c>
      <c r="G170" s="18" t="s">
        <v>6132</v>
      </c>
      <c r="H170" s="18" t="s">
        <v>6853</v>
      </c>
      <c r="I170" s="18"/>
      <c r="J170" s="18" t="s">
        <v>6134</v>
      </c>
      <c r="K170" s="18" t="s">
        <v>6854</v>
      </c>
      <c r="L170" s="18" t="s">
        <v>6855</v>
      </c>
      <c r="M170" s="18" t="s">
        <v>6648</v>
      </c>
      <c r="N170" s="18" t="s">
        <v>533</v>
      </c>
      <c r="O170" s="18" t="s">
        <v>381</v>
      </c>
      <c r="P170" s="18" t="s">
        <v>6134</v>
      </c>
      <c r="Q170" s="18" t="s">
        <v>6138</v>
      </c>
      <c r="R170" s="18" t="s">
        <v>6137</v>
      </c>
      <c r="S170" s="18" t="s">
        <v>6137</v>
      </c>
      <c r="T170" s="18"/>
      <c r="U170" s="18"/>
      <c r="V170" s="18"/>
      <c r="W170" s="18"/>
      <c r="X170" s="18"/>
      <c r="Y170" s="18"/>
      <c r="Z170" s="18"/>
      <c r="AA170" s="18"/>
      <c r="AB170" s="18"/>
      <c r="AC170" s="18" t="s">
        <v>6139</v>
      </c>
      <c r="AD170" s="18" t="s">
        <v>6140</v>
      </c>
      <c r="AE170" t="str">
        <f t="shared" si="2"/>
        <v>2018-09-01</v>
      </c>
    </row>
    <row r="171" spans="1:31">
      <c r="A171" s="18" t="s">
        <v>6856</v>
      </c>
      <c r="B171" s="18" t="s">
        <v>1140</v>
      </c>
      <c r="C171" s="18" t="s">
        <v>3345</v>
      </c>
      <c r="D171" s="18" t="s">
        <v>6857</v>
      </c>
      <c r="E171" s="18" t="s">
        <v>529</v>
      </c>
      <c r="F171" s="18" t="s">
        <v>6149</v>
      </c>
      <c r="G171" s="18" t="s">
        <v>6132</v>
      </c>
      <c r="H171" s="18" t="s">
        <v>6858</v>
      </c>
      <c r="I171" s="18"/>
      <c r="J171" s="18" t="s">
        <v>6134</v>
      </c>
      <c r="K171" s="18" t="s">
        <v>6859</v>
      </c>
      <c r="L171" s="18" t="s">
        <v>6134</v>
      </c>
      <c r="M171" s="18" t="s">
        <v>6860</v>
      </c>
      <c r="N171" s="18" t="s">
        <v>1469</v>
      </c>
      <c r="O171" s="18" t="s">
        <v>381</v>
      </c>
      <c r="P171" s="18" t="s">
        <v>6134</v>
      </c>
      <c r="Q171" s="18" t="s">
        <v>8</v>
      </c>
      <c r="R171" s="18" t="s">
        <v>1034</v>
      </c>
      <c r="S171" s="18" t="s">
        <v>1035</v>
      </c>
      <c r="T171" s="18"/>
      <c r="U171" s="18"/>
      <c r="V171" s="18"/>
      <c r="W171" s="18"/>
      <c r="X171" s="18"/>
      <c r="Y171" s="18"/>
      <c r="Z171" s="18"/>
      <c r="AA171" s="18"/>
      <c r="AB171" s="18"/>
      <c r="AC171" s="18" t="s">
        <v>6139</v>
      </c>
      <c r="AD171" s="18" t="s">
        <v>6139</v>
      </c>
      <c r="AE171" t="str">
        <f t="shared" si="2"/>
        <v>2018-09-01</v>
      </c>
    </row>
    <row r="172" spans="1:31">
      <c r="A172" s="18" t="s">
        <v>6861</v>
      </c>
      <c r="B172" s="18" t="s">
        <v>1022</v>
      </c>
      <c r="C172" s="18" t="s">
        <v>2479</v>
      </c>
      <c r="D172" s="18" t="s">
        <v>6862</v>
      </c>
      <c r="E172" s="18" t="s">
        <v>361</v>
      </c>
      <c r="F172" s="18" t="s">
        <v>6239</v>
      </c>
      <c r="G172" s="18" t="s">
        <v>6267</v>
      </c>
      <c r="H172" s="18" t="s">
        <v>6863</v>
      </c>
      <c r="I172" s="18"/>
      <c r="J172" s="18" t="s">
        <v>6134</v>
      </c>
      <c r="K172" s="18" t="s">
        <v>6725</v>
      </c>
      <c r="L172" s="18" t="s">
        <v>6720</v>
      </c>
      <c r="M172" s="18" t="s">
        <v>6864</v>
      </c>
      <c r="N172" s="18" t="s">
        <v>6245</v>
      </c>
      <c r="O172" s="18" t="s">
        <v>381</v>
      </c>
      <c r="P172" s="18" t="s">
        <v>6134</v>
      </c>
      <c r="Q172" s="18" t="s">
        <v>6138</v>
      </c>
      <c r="R172" s="18" t="s">
        <v>6138</v>
      </c>
      <c r="S172" s="18" t="s">
        <v>6138</v>
      </c>
      <c r="T172" s="18"/>
      <c r="U172" s="18"/>
      <c r="V172" s="18"/>
      <c r="W172" s="18"/>
      <c r="X172" s="18"/>
      <c r="Y172" s="18"/>
      <c r="Z172" s="18"/>
      <c r="AA172" s="18"/>
      <c r="AB172" s="18"/>
      <c r="AC172" s="18" t="s">
        <v>6139</v>
      </c>
      <c r="AD172" s="18" t="s">
        <v>6139</v>
      </c>
      <c r="AE172" t="str">
        <f t="shared" si="2"/>
        <v>2018-09-01</v>
      </c>
    </row>
    <row r="173" spans="1:31">
      <c r="A173" s="18" t="s">
        <v>6865</v>
      </c>
      <c r="B173" s="18" t="s">
        <v>680</v>
      </c>
      <c r="C173" s="18" t="s">
        <v>1153</v>
      </c>
      <c r="D173" s="18" t="s">
        <v>6866</v>
      </c>
      <c r="E173" s="18" t="s">
        <v>361</v>
      </c>
      <c r="F173" s="18" t="s">
        <v>6230</v>
      </c>
      <c r="G173" s="18" t="s">
        <v>6710</v>
      </c>
      <c r="H173" s="18" t="s">
        <v>6867</v>
      </c>
      <c r="I173" s="18"/>
      <c r="J173" s="18" t="s">
        <v>6134</v>
      </c>
      <c r="K173" s="18" t="s">
        <v>6868</v>
      </c>
      <c r="L173" s="18"/>
      <c r="M173" s="18" t="s">
        <v>6312</v>
      </c>
      <c r="N173" s="18" t="s">
        <v>423</v>
      </c>
      <c r="O173" s="18" t="s">
        <v>381</v>
      </c>
      <c r="P173" s="18" t="s">
        <v>6134</v>
      </c>
      <c r="Q173" s="18" t="s">
        <v>6138</v>
      </c>
      <c r="R173" s="18" t="s">
        <v>6138</v>
      </c>
      <c r="S173" s="18" t="s">
        <v>6138</v>
      </c>
      <c r="T173" s="18"/>
      <c r="U173" s="18"/>
      <c r="V173" s="18"/>
      <c r="W173" s="18"/>
      <c r="X173" s="18"/>
      <c r="Y173" s="18"/>
      <c r="Z173" s="18"/>
      <c r="AA173" s="18"/>
      <c r="AB173" s="18"/>
      <c r="AC173" s="18" t="s">
        <v>6139</v>
      </c>
      <c r="AD173" s="18" t="s">
        <v>6139</v>
      </c>
      <c r="AE173" t="str">
        <f t="shared" si="2"/>
        <v>2018-09-01</v>
      </c>
    </row>
    <row r="174" spans="1:31">
      <c r="A174" s="18" t="s">
        <v>6869</v>
      </c>
      <c r="B174" s="18" t="s">
        <v>629</v>
      </c>
      <c r="C174" s="18" t="s">
        <v>6870</v>
      </c>
      <c r="D174" s="18" t="s">
        <v>6871</v>
      </c>
      <c r="E174" s="18" t="s">
        <v>361</v>
      </c>
      <c r="F174" s="18" t="s">
        <v>6149</v>
      </c>
      <c r="G174" s="18" t="s">
        <v>6132</v>
      </c>
      <c r="H174" s="18" t="s">
        <v>6872</v>
      </c>
      <c r="I174" s="18"/>
      <c r="J174" s="18" t="s">
        <v>6134</v>
      </c>
      <c r="K174" s="18" t="s">
        <v>6873</v>
      </c>
      <c r="L174" s="18" t="s">
        <v>6874</v>
      </c>
      <c r="M174" s="18" t="s">
        <v>6875</v>
      </c>
      <c r="N174" s="18" t="s">
        <v>441</v>
      </c>
      <c r="O174" s="18" t="s">
        <v>381</v>
      </c>
      <c r="P174" s="18" t="s">
        <v>6134</v>
      </c>
      <c r="Q174" s="18" t="s">
        <v>8</v>
      </c>
      <c r="R174" s="18" t="s">
        <v>1034</v>
      </c>
      <c r="S174" s="18" t="s">
        <v>1035</v>
      </c>
      <c r="T174" s="18"/>
      <c r="U174" s="18"/>
      <c r="V174" s="18"/>
      <c r="W174" s="18"/>
      <c r="X174" s="18"/>
      <c r="Y174" s="18"/>
      <c r="Z174" s="18"/>
      <c r="AA174" s="18"/>
      <c r="AB174" s="18"/>
      <c r="AC174" s="18" t="s">
        <v>6139</v>
      </c>
      <c r="AD174" s="18" t="s">
        <v>6139</v>
      </c>
      <c r="AE174" t="str">
        <f t="shared" si="2"/>
        <v>2018-09-01</v>
      </c>
    </row>
    <row r="175" spans="1:31">
      <c r="A175" s="18" t="s">
        <v>6876</v>
      </c>
      <c r="B175" s="18" t="s">
        <v>1022</v>
      </c>
      <c r="C175" s="18" t="s">
        <v>2997</v>
      </c>
      <c r="D175" s="18" t="s">
        <v>6877</v>
      </c>
      <c r="E175" s="18" t="s">
        <v>361</v>
      </c>
      <c r="F175" s="18" t="s">
        <v>6239</v>
      </c>
      <c r="G175" s="18" t="s">
        <v>6710</v>
      </c>
      <c r="H175" s="18" t="s">
        <v>6878</v>
      </c>
      <c r="I175" s="18"/>
      <c r="J175" s="18" t="s">
        <v>6134</v>
      </c>
      <c r="K175" s="18" t="s">
        <v>6338</v>
      </c>
      <c r="L175" s="18" t="s">
        <v>6712</v>
      </c>
      <c r="M175" s="18" t="s">
        <v>6258</v>
      </c>
      <c r="N175" s="18" t="s">
        <v>6245</v>
      </c>
      <c r="O175" s="18" t="s">
        <v>381</v>
      </c>
      <c r="P175" s="18" t="s">
        <v>6134</v>
      </c>
      <c r="Q175" s="18" t="s">
        <v>20</v>
      </c>
      <c r="R175" s="18" t="s">
        <v>6258</v>
      </c>
      <c r="S175" s="18" t="s">
        <v>6258</v>
      </c>
      <c r="T175" s="18"/>
      <c r="U175" s="18"/>
      <c r="V175" s="18"/>
      <c r="W175" s="18"/>
      <c r="X175" s="18"/>
      <c r="Y175" s="18"/>
      <c r="Z175" s="18"/>
      <c r="AA175" s="18"/>
      <c r="AB175" s="18"/>
      <c r="AC175" s="18" t="s">
        <v>6139</v>
      </c>
      <c r="AD175" s="18" t="s">
        <v>6258</v>
      </c>
      <c r="AE175" t="str">
        <f t="shared" si="2"/>
        <v>2018-09-01</v>
      </c>
    </row>
    <row r="176" spans="1:31">
      <c r="A176" s="18" t="s">
        <v>6879</v>
      </c>
      <c r="B176" s="18" t="s">
        <v>1022</v>
      </c>
      <c r="C176" s="18" t="s">
        <v>2997</v>
      </c>
      <c r="D176" s="18" t="s">
        <v>6880</v>
      </c>
      <c r="E176" s="18" t="s">
        <v>361</v>
      </c>
      <c r="F176" s="18" t="s">
        <v>6239</v>
      </c>
      <c r="G176" s="18" t="s">
        <v>6710</v>
      </c>
      <c r="H176" s="18" t="s">
        <v>6881</v>
      </c>
      <c r="I176" s="18"/>
      <c r="J176" s="18" t="s">
        <v>6134</v>
      </c>
      <c r="K176" s="18" t="s">
        <v>6338</v>
      </c>
      <c r="L176" s="18" t="s">
        <v>6712</v>
      </c>
      <c r="M176" s="18" t="s">
        <v>6258</v>
      </c>
      <c r="N176" s="18" t="s">
        <v>6270</v>
      </c>
      <c r="O176" s="18" t="s">
        <v>381</v>
      </c>
      <c r="P176" s="18" t="s">
        <v>6134</v>
      </c>
      <c r="Q176" s="18" t="s">
        <v>20</v>
      </c>
      <c r="R176" s="18" t="s">
        <v>6258</v>
      </c>
      <c r="S176" s="18" t="s">
        <v>6258</v>
      </c>
      <c r="T176" s="18"/>
      <c r="U176" s="18"/>
      <c r="V176" s="18"/>
      <c r="W176" s="18"/>
      <c r="X176" s="18"/>
      <c r="Y176" s="18"/>
      <c r="Z176" s="18"/>
      <c r="AA176" s="18"/>
      <c r="AB176" s="18"/>
      <c r="AC176" s="18" t="s">
        <v>6139</v>
      </c>
      <c r="AD176" s="18" t="s">
        <v>6258</v>
      </c>
      <c r="AE176" t="str">
        <f t="shared" si="2"/>
        <v>2018-09-01</v>
      </c>
    </row>
    <row r="177" spans="1:31">
      <c r="A177" s="18" t="s">
        <v>6882</v>
      </c>
      <c r="B177" s="18" t="s">
        <v>1022</v>
      </c>
      <c r="C177" s="18" t="s">
        <v>2479</v>
      </c>
      <c r="D177" s="18" t="s">
        <v>6883</v>
      </c>
      <c r="E177" s="18" t="s">
        <v>361</v>
      </c>
      <c r="F177" s="18" t="s">
        <v>6239</v>
      </c>
      <c r="G177" s="18" t="s">
        <v>6267</v>
      </c>
      <c r="H177" s="18" t="s">
        <v>6884</v>
      </c>
      <c r="I177" s="18"/>
      <c r="J177" s="18" t="s">
        <v>6134</v>
      </c>
      <c r="K177" s="18" t="s">
        <v>6725</v>
      </c>
      <c r="L177" s="18" t="s">
        <v>6885</v>
      </c>
      <c r="M177" s="18" t="s">
        <v>6138</v>
      </c>
      <c r="N177" s="18" t="s">
        <v>6270</v>
      </c>
      <c r="O177" s="18" t="s">
        <v>381</v>
      </c>
      <c r="P177" s="18" t="s">
        <v>6134</v>
      </c>
      <c r="Q177" s="18" t="s">
        <v>6138</v>
      </c>
      <c r="R177" s="18" t="s">
        <v>6138</v>
      </c>
      <c r="S177" s="18" t="s">
        <v>6138</v>
      </c>
      <c r="T177" s="18"/>
      <c r="U177" s="18"/>
      <c r="V177" s="18"/>
      <c r="W177" s="18"/>
      <c r="X177" s="18"/>
      <c r="Y177" s="18"/>
      <c r="Z177" s="18"/>
      <c r="AA177" s="18"/>
      <c r="AB177" s="18"/>
      <c r="AC177" s="18" t="s">
        <v>6139</v>
      </c>
      <c r="AD177" s="18" t="s">
        <v>6139</v>
      </c>
      <c r="AE177" t="str">
        <f t="shared" si="2"/>
        <v>2018-09-01</v>
      </c>
    </row>
    <row r="178" spans="1:31">
      <c r="A178" s="18" t="s">
        <v>6886</v>
      </c>
      <c r="B178" s="18" t="s">
        <v>804</v>
      </c>
      <c r="C178" s="18" t="s">
        <v>5352</v>
      </c>
      <c r="D178" s="18" t="s">
        <v>6887</v>
      </c>
      <c r="E178" s="18" t="s">
        <v>361</v>
      </c>
      <c r="F178" s="18" t="s">
        <v>6832</v>
      </c>
      <c r="G178" s="18" t="s">
        <v>6240</v>
      </c>
      <c r="H178" s="18" t="s">
        <v>6888</v>
      </c>
      <c r="I178" s="18"/>
      <c r="J178" s="18" t="s">
        <v>6134</v>
      </c>
      <c r="K178" s="18" t="s">
        <v>6834</v>
      </c>
      <c r="L178" s="18" t="s">
        <v>6355</v>
      </c>
      <c r="M178" s="18" t="s">
        <v>6134</v>
      </c>
      <c r="N178" s="18" t="s">
        <v>6889</v>
      </c>
      <c r="O178" s="18" t="s">
        <v>381</v>
      </c>
      <c r="P178" s="18" t="s">
        <v>6134</v>
      </c>
      <c r="Q178" s="18" t="s">
        <v>6138</v>
      </c>
      <c r="R178" s="18" t="s">
        <v>6138</v>
      </c>
      <c r="S178" s="18" t="s">
        <v>6138</v>
      </c>
      <c r="T178" s="18"/>
      <c r="U178" s="18"/>
      <c r="V178" s="18"/>
      <c r="W178" s="18"/>
      <c r="X178" s="18"/>
      <c r="Y178" s="18"/>
      <c r="Z178" s="18"/>
      <c r="AA178" s="18"/>
      <c r="AB178" s="18"/>
      <c r="AC178" s="18" t="s">
        <v>6139</v>
      </c>
      <c r="AD178" s="18" t="s">
        <v>6139</v>
      </c>
      <c r="AE178" t="str">
        <f t="shared" si="2"/>
        <v>2018-09-01</v>
      </c>
    </row>
    <row r="179" spans="1:31">
      <c r="A179" s="18" t="s">
        <v>6890</v>
      </c>
      <c r="B179" s="18" t="s">
        <v>1022</v>
      </c>
      <c r="C179" s="18" t="s">
        <v>2997</v>
      </c>
      <c r="D179" s="18" t="s">
        <v>6891</v>
      </c>
      <c r="E179" s="18" t="s">
        <v>361</v>
      </c>
      <c r="F179" s="18" t="s">
        <v>6239</v>
      </c>
      <c r="G179" s="18" t="s">
        <v>6710</v>
      </c>
      <c r="H179" s="18" t="s">
        <v>6892</v>
      </c>
      <c r="I179" s="18"/>
      <c r="J179" s="18" t="s">
        <v>6134</v>
      </c>
      <c r="K179" s="18" t="s">
        <v>6338</v>
      </c>
      <c r="L179" s="18" t="s">
        <v>6712</v>
      </c>
      <c r="M179" s="18" t="s">
        <v>6258</v>
      </c>
      <c r="N179" s="18" t="s">
        <v>6270</v>
      </c>
      <c r="O179" s="18" t="s">
        <v>381</v>
      </c>
      <c r="P179" s="18" t="s">
        <v>6134</v>
      </c>
      <c r="Q179" s="18" t="s">
        <v>20</v>
      </c>
      <c r="R179" s="18" t="s">
        <v>6258</v>
      </c>
      <c r="S179" s="18" t="s">
        <v>6258</v>
      </c>
      <c r="T179" s="18"/>
      <c r="U179" s="18"/>
      <c r="V179" s="18"/>
      <c r="W179" s="18"/>
      <c r="X179" s="18"/>
      <c r="Y179" s="18"/>
      <c r="Z179" s="18"/>
      <c r="AA179" s="18"/>
      <c r="AB179" s="18"/>
      <c r="AC179" s="18" t="s">
        <v>6139</v>
      </c>
      <c r="AD179" s="18" t="s">
        <v>6258</v>
      </c>
      <c r="AE179" t="str">
        <f t="shared" si="2"/>
        <v>2018-09-01</v>
      </c>
    </row>
    <row r="180" spans="1:31">
      <c r="A180" s="18" t="s">
        <v>6893</v>
      </c>
      <c r="B180" s="18" t="s">
        <v>804</v>
      </c>
      <c r="C180" s="18" t="s">
        <v>6894</v>
      </c>
      <c r="D180" s="18" t="s">
        <v>6895</v>
      </c>
      <c r="E180" s="18" t="s">
        <v>361</v>
      </c>
      <c r="F180" s="18" t="s">
        <v>6239</v>
      </c>
      <c r="G180" s="18" t="s">
        <v>6240</v>
      </c>
      <c r="H180" s="18" t="s">
        <v>6896</v>
      </c>
      <c r="I180" s="18"/>
      <c r="J180" s="18" t="s">
        <v>6134</v>
      </c>
      <c r="K180" s="18" t="s">
        <v>6897</v>
      </c>
      <c r="L180" s="18" t="s">
        <v>6355</v>
      </c>
      <c r="M180" s="18" t="s">
        <v>6898</v>
      </c>
      <c r="N180" s="18" t="s">
        <v>3310</v>
      </c>
      <c r="O180" s="18" t="s">
        <v>365</v>
      </c>
      <c r="P180" s="18" t="s">
        <v>6134</v>
      </c>
      <c r="Q180" s="18" t="s">
        <v>20</v>
      </c>
      <c r="R180" s="18" t="s">
        <v>6258</v>
      </c>
      <c r="S180" s="18" t="s">
        <v>6258</v>
      </c>
      <c r="T180" s="18"/>
      <c r="U180" s="18"/>
      <c r="V180" s="18"/>
      <c r="W180" s="18"/>
      <c r="X180" s="18"/>
      <c r="Y180" s="18"/>
      <c r="Z180" s="18"/>
      <c r="AA180" s="18"/>
      <c r="AB180" s="18"/>
      <c r="AC180" s="18" t="s">
        <v>6139</v>
      </c>
      <c r="AD180" s="18" t="s">
        <v>6258</v>
      </c>
      <c r="AE180" t="str">
        <f t="shared" si="2"/>
        <v>2018-09-01</v>
      </c>
    </row>
    <row r="181" spans="1:31">
      <c r="A181" s="18" t="s">
        <v>6899</v>
      </c>
      <c r="B181" s="18" t="s">
        <v>629</v>
      </c>
      <c r="C181" s="18" t="s">
        <v>6900</v>
      </c>
      <c r="D181" s="18" t="s">
        <v>6901</v>
      </c>
      <c r="E181" s="18" t="s">
        <v>361</v>
      </c>
      <c r="F181" s="18" t="s">
        <v>6902</v>
      </c>
      <c r="G181" s="18" t="s">
        <v>6710</v>
      </c>
      <c r="H181" s="18" t="s">
        <v>6903</v>
      </c>
      <c r="I181" s="18"/>
      <c r="J181" s="18" t="s">
        <v>6134</v>
      </c>
      <c r="K181" s="18" t="s">
        <v>6904</v>
      </c>
      <c r="L181" s="18" t="s">
        <v>6453</v>
      </c>
      <c r="M181" s="18" t="s">
        <v>6905</v>
      </c>
      <c r="N181" s="18" t="s">
        <v>909</v>
      </c>
      <c r="O181" s="18" t="s">
        <v>365</v>
      </c>
      <c r="P181" s="18" t="s">
        <v>6134</v>
      </c>
      <c r="Q181" s="18" t="s">
        <v>6138</v>
      </c>
      <c r="R181" s="18" t="s">
        <v>6138</v>
      </c>
      <c r="S181" s="18" t="s">
        <v>6138</v>
      </c>
      <c r="T181" s="18"/>
      <c r="U181" s="18"/>
      <c r="V181" s="18"/>
      <c r="W181" s="18"/>
      <c r="X181" s="18"/>
      <c r="Y181" s="18"/>
      <c r="Z181" s="18"/>
      <c r="AA181" s="18"/>
      <c r="AB181" s="18"/>
      <c r="AC181" s="18" t="s">
        <v>6139</v>
      </c>
      <c r="AD181" s="18" t="s">
        <v>6139</v>
      </c>
      <c r="AE181" t="str">
        <f t="shared" si="2"/>
        <v>2018-09-01</v>
      </c>
    </row>
    <row r="182" spans="1:31">
      <c r="A182" s="18" t="s">
        <v>6906</v>
      </c>
      <c r="B182" s="18" t="s">
        <v>655</v>
      </c>
      <c r="C182" s="18" t="s">
        <v>6763</v>
      </c>
      <c r="D182" s="18" t="s">
        <v>6907</v>
      </c>
      <c r="E182" s="18" t="s">
        <v>361</v>
      </c>
      <c r="F182" s="18" t="s">
        <v>6239</v>
      </c>
      <c r="G182" s="18" t="s">
        <v>6710</v>
      </c>
      <c r="H182" s="18" t="s">
        <v>6908</v>
      </c>
      <c r="I182" s="18"/>
      <c r="J182" s="18" t="s">
        <v>6134</v>
      </c>
      <c r="K182" s="18" t="s">
        <v>6766</v>
      </c>
      <c r="L182" s="18"/>
      <c r="M182" s="18" t="s">
        <v>6909</v>
      </c>
      <c r="N182" s="18" t="s">
        <v>441</v>
      </c>
      <c r="O182" s="18" t="s">
        <v>381</v>
      </c>
      <c r="P182" s="18" t="s">
        <v>6134</v>
      </c>
      <c r="Q182" s="18" t="s">
        <v>20</v>
      </c>
      <c r="R182" s="18" t="s">
        <v>6258</v>
      </c>
      <c r="S182" s="18" t="s">
        <v>6258</v>
      </c>
      <c r="T182" s="18"/>
      <c r="U182" s="18"/>
      <c r="V182" s="18"/>
      <c r="W182" s="18"/>
      <c r="X182" s="18"/>
      <c r="Y182" s="18"/>
      <c r="Z182" s="18"/>
      <c r="AA182" s="18"/>
      <c r="AB182" s="18"/>
      <c r="AC182" s="18" t="s">
        <v>6139</v>
      </c>
      <c r="AD182" s="18" t="s">
        <v>6258</v>
      </c>
      <c r="AE182" t="str">
        <f t="shared" si="2"/>
        <v>2018-09-01</v>
      </c>
    </row>
    <row r="183" spans="1:31">
      <c r="A183" s="18" t="s">
        <v>6910</v>
      </c>
      <c r="B183" s="18" t="s">
        <v>1022</v>
      </c>
      <c r="C183" s="18" t="s">
        <v>2997</v>
      </c>
      <c r="D183" s="18" t="s">
        <v>6911</v>
      </c>
      <c r="E183" s="18" t="s">
        <v>361</v>
      </c>
      <c r="F183" s="18" t="s">
        <v>6239</v>
      </c>
      <c r="G183" s="18" t="s">
        <v>6710</v>
      </c>
      <c r="H183" s="18" t="s">
        <v>6912</v>
      </c>
      <c r="I183" s="18"/>
      <c r="J183" s="18" t="s">
        <v>6134</v>
      </c>
      <c r="K183" s="18" t="s">
        <v>6338</v>
      </c>
      <c r="L183" s="18" t="s">
        <v>6712</v>
      </c>
      <c r="M183" s="18" t="s">
        <v>6258</v>
      </c>
      <c r="N183" s="18" t="s">
        <v>6245</v>
      </c>
      <c r="O183" s="18" t="s">
        <v>381</v>
      </c>
      <c r="P183" s="18" t="s">
        <v>6134</v>
      </c>
      <c r="Q183" s="18" t="s">
        <v>20</v>
      </c>
      <c r="R183" s="18" t="s">
        <v>6258</v>
      </c>
      <c r="S183" s="18" t="s">
        <v>6258</v>
      </c>
      <c r="T183" s="18"/>
      <c r="U183" s="18"/>
      <c r="V183" s="18"/>
      <c r="W183" s="18"/>
      <c r="X183" s="18"/>
      <c r="Y183" s="18"/>
      <c r="Z183" s="18"/>
      <c r="AA183" s="18"/>
      <c r="AB183" s="18"/>
      <c r="AC183" s="18" t="s">
        <v>6139</v>
      </c>
      <c r="AD183" s="18" t="s">
        <v>6258</v>
      </c>
      <c r="AE183" t="str">
        <f t="shared" si="2"/>
        <v>2018-09-01</v>
      </c>
    </row>
    <row r="184" spans="1:31">
      <c r="A184" s="18" t="s">
        <v>6913</v>
      </c>
      <c r="B184" s="18" t="s">
        <v>629</v>
      </c>
      <c r="C184" s="18" t="s">
        <v>711</v>
      </c>
      <c r="D184" s="18" t="s">
        <v>6914</v>
      </c>
      <c r="E184" s="18" t="s">
        <v>361</v>
      </c>
      <c r="F184" s="18" t="s">
        <v>6915</v>
      </c>
      <c r="G184" s="18" t="s">
        <v>6710</v>
      </c>
      <c r="H184" s="18" t="s">
        <v>6916</v>
      </c>
      <c r="I184" s="18"/>
      <c r="J184" s="18" t="s">
        <v>6134</v>
      </c>
      <c r="K184" s="18" t="s">
        <v>6624</v>
      </c>
      <c r="L184" s="18"/>
      <c r="M184" s="18" t="s">
        <v>6427</v>
      </c>
      <c r="N184" s="18" t="s">
        <v>461</v>
      </c>
      <c r="O184" s="18" t="s">
        <v>365</v>
      </c>
      <c r="P184" s="18" t="s">
        <v>6134</v>
      </c>
      <c r="Q184" s="18" t="s">
        <v>20</v>
      </c>
      <c r="R184" s="18" t="s">
        <v>6258</v>
      </c>
      <c r="S184" s="18" t="s">
        <v>6258</v>
      </c>
      <c r="T184" s="18"/>
      <c r="U184" s="18"/>
      <c r="V184" s="18"/>
      <c r="W184" s="18"/>
      <c r="X184" s="18"/>
      <c r="Y184" s="18"/>
      <c r="Z184" s="18"/>
      <c r="AA184" s="18"/>
      <c r="AB184" s="18"/>
      <c r="AC184" s="18" t="s">
        <v>6139</v>
      </c>
      <c r="AD184" s="18" t="s">
        <v>6139</v>
      </c>
      <c r="AE184" t="str">
        <f t="shared" si="2"/>
        <v>2018-09-01</v>
      </c>
    </row>
    <row r="185" spans="1:31">
      <c r="A185" s="18" t="s">
        <v>6917</v>
      </c>
      <c r="B185" s="18" t="s">
        <v>1022</v>
      </c>
      <c r="C185" s="18" t="s">
        <v>6615</v>
      </c>
      <c r="D185" s="18" t="s">
        <v>6918</v>
      </c>
      <c r="E185" s="18" t="s">
        <v>361</v>
      </c>
      <c r="F185" s="18" t="s">
        <v>6919</v>
      </c>
      <c r="G185" s="18" t="s">
        <v>6710</v>
      </c>
      <c r="H185" s="18" t="s">
        <v>6920</v>
      </c>
      <c r="I185" s="18"/>
      <c r="J185" s="18" t="s">
        <v>6134</v>
      </c>
      <c r="K185" s="18" t="s">
        <v>6619</v>
      </c>
      <c r="L185" s="18"/>
      <c r="M185" s="18" t="s">
        <v>6138</v>
      </c>
      <c r="N185" s="18" t="s">
        <v>441</v>
      </c>
      <c r="O185" s="18" t="s">
        <v>381</v>
      </c>
      <c r="P185" s="18" t="s">
        <v>6134</v>
      </c>
      <c r="Q185" s="18" t="s">
        <v>6138</v>
      </c>
      <c r="R185" s="18" t="s">
        <v>6138</v>
      </c>
      <c r="S185" s="18" t="s">
        <v>6138</v>
      </c>
      <c r="T185" s="18"/>
      <c r="U185" s="18"/>
      <c r="V185" s="18"/>
      <c r="W185" s="18"/>
      <c r="X185" s="18"/>
      <c r="Y185" s="18"/>
      <c r="Z185" s="18"/>
      <c r="AA185" s="18"/>
      <c r="AB185" s="18"/>
      <c r="AC185" s="18" t="s">
        <v>6139</v>
      </c>
      <c r="AD185" s="18" t="s">
        <v>6258</v>
      </c>
      <c r="AE185" t="str">
        <f t="shared" si="2"/>
        <v>2018-09-01</v>
      </c>
    </row>
    <row r="186" spans="1:31">
      <c r="A186" s="18" t="s">
        <v>6921</v>
      </c>
      <c r="B186" s="18" t="s">
        <v>404</v>
      </c>
      <c r="C186" s="18" t="s">
        <v>1762</v>
      </c>
      <c r="D186" s="18" t="s">
        <v>6922</v>
      </c>
      <c r="E186" s="18" t="s">
        <v>361</v>
      </c>
      <c r="F186" s="18" t="s">
        <v>6239</v>
      </c>
      <c r="G186" s="18" t="s">
        <v>6240</v>
      </c>
      <c r="H186" s="18" t="s">
        <v>6923</v>
      </c>
      <c r="I186" s="18"/>
      <c r="J186" s="18" t="s">
        <v>6134</v>
      </c>
      <c r="K186" s="18" t="s">
        <v>6628</v>
      </c>
      <c r="L186" s="18" t="s">
        <v>6422</v>
      </c>
      <c r="M186" s="18" t="s">
        <v>6258</v>
      </c>
      <c r="N186" s="18" t="s">
        <v>6245</v>
      </c>
      <c r="O186" s="18" t="s">
        <v>381</v>
      </c>
      <c r="P186" s="18" t="s">
        <v>6134</v>
      </c>
      <c r="Q186" s="18" t="s">
        <v>20</v>
      </c>
      <c r="R186" s="18" t="s">
        <v>6258</v>
      </c>
      <c r="S186" s="18" t="s">
        <v>6258</v>
      </c>
      <c r="T186" s="18"/>
      <c r="U186" s="18"/>
      <c r="V186" s="18"/>
      <c r="W186" s="18"/>
      <c r="X186" s="18"/>
      <c r="Y186" s="18"/>
      <c r="Z186" s="18"/>
      <c r="AA186" s="18"/>
      <c r="AB186" s="18"/>
      <c r="AC186" s="18" t="s">
        <v>6139</v>
      </c>
      <c r="AD186" s="18" t="s">
        <v>6258</v>
      </c>
      <c r="AE186" t="str">
        <f t="shared" si="2"/>
        <v>2018-09-01</v>
      </c>
    </row>
    <row r="187" spans="1:31">
      <c r="A187" s="18" t="s">
        <v>6924</v>
      </c>
      <c r="B187" s="18" t="s">
        <v>1022</v>
      </c>
      <c r="C187" s="18" t="s">
        <v>2997</v>
      </c>
      <c r="D187" s="18" t="s">
        <v>6925</v>
      </c>
      <c r="E187" s="18" t="s">
        <v>361</v>
      </c>
      <c r="F187" s="18" t="s">
        <v>6239</v>
      </c>
      <c r="G187" s="18" t="s">
        <v>6710</v>
      </c>
      <c r="H187" s="18" t="s">
        <v>6926</v>
      </c>
      <c r="I187" s="18"/>
      <c r="J187" s="18" t="s">
        <v>6134</v>
      </c>
      <c r="K187" s="18" t="s">
        <v>6338</v>
      </c>
      <c r="L187" s="18" t="s">
        <v>6712</v>
      </c>
      <c r="M187" s="18" t="s">
        <v>6258</v>
      </c>
      <c r="N187" s="18" t="s">
        <v>6245</v>
      </c>
      <c r="O187" s="18" t="s">
        <v>381</v>
      </c>
      <c r="P187" s="18" t="s">
        <v>6134</v>
      </c>
      <c r="Q187" s="18" t="s">
        <v>20</v>
      </c>
      <c r="R187" s="18" t="s">
        <v>6258</v>
      </c>
      <c r="S187" s="18" t="s">
        <v>6258</v>
      </c>
      <c r="T187" s="18"/>
      <c r="U187" s="18"/>
      <c r="V187" s="18"/>
      <c r="W187" s="18"/>
      <c r="X187" s="18"/>
      <c r="Y187" s="18"/>
      <c r="Z187" s="18"/>
      <c r="AA187" s="18"/>
      <c r="AB187" s="18"/>
      <c r="AC187" s="18" t="s">
        <v>6139</v>
      </c>
      <c r="AD187" s="18" t="s">
        <v>6258</v>
      </c>
      <c r="AE187" t="str">
        <f t="shared" si="2"/>
        <v>2018-09-01</v>
      </c>
    </row>
    <row r="188" spans="1:31">
      <c r="A188" s="18" t="s">
        <v>6927</v>
      </c>
      <c r="B188" s="18" t="s">
        <v>804</v>
      </c>
      <c r="C188" s="18" t="s">
        <v>6928</v>
      </c>
      <c r="D188" s="18" t="s">
        <v>6929</v>
      </c>
      <c r="E188" s="18" t="s">
        <v>361</v>
      </c>
      <c r="F188" s="18" t="s">
        <v>6930</v>
      </c>
      <c r="G188" s="18" t="s">
        <v>6240</v>
      </c>
      <c r="H188" s="18" t="s">
        <v>6931</v>
      </c>
      <c r="I188" s="18"/>
      <c r="J188" s="18" t="s">
        <v>6134</v>
      </c>
      <c r="K188" s="18" t="s">
        <v>6932</v>
      </c>
      <c r="L188" s="18" t="s">
        <v>6258</v>
      </c>
      <c r="M188" s="18" t="s">
        <v>6258</v>
      </c>
      <c r="N188" s="18" t="s">
        <v>441</v>
      </c>
      <c r="O188" s="18" t="s">
        <v>381</v>
      </c>
      <c r="P188" s="18" t="s">
        <v>6134</v>
      </c>
      <c r="Q188" s="18" t="s">
        <v>20</v>
      </c>
      <c r="R188" s="18" t="s">
        <v>6258</v>
      </c>
      <c r="S188" s="18" t="s">
        <v>6258</v>
      </c>
      <c r="T188" s="18"/>
      <c r="U188" s="18"/>
      <c r="V188" s="18"/>
      <c r="W188" s="18"/>
      <c r="X188" s="18"/>
      <c r="Y188" s="18"/>
      <c r="Z188" s="18"/>
      <c r="AA188" s="18"/>
      <c r="AB188" s="18"/>
      <c r="AC188" s="18" t="s">
        <v>6139</v>
      </c>
      <c r="AD188" s="18" t="s">
        <v>6258</v>
      </c>
      <c r="AE188" t="str">
        <f t="shared" si="2"/>
        <v>2018-09-01</v>
      </c>
    </row>
    <row r="189" spans="1:31">
      <c r="A189" s="18" t="s">
        <v>6933</v>
      </c>
      <c r="B189" s="18" t="s">
        <v>804</v>
      </c>
      <c r="C189" s="18" t="s">
        <v>6928</v>
      </c>
      <c r="D189" s="18" t="s">
        <v>6934</v>
      </c>
      <c r="E189" s="18" t="s">
        <v>361</v>
      </c>
      <c r="F189" s="18" t="s">
        <v>6930</v>
      </c>
      <c r="G189" s="18" t="s">
        <v>6240</v>
      </c>
      <c r="H189" s="18" t="s">
        <v>6935</v>
      </c>
      <c r="I189" s="18"/>
      <c r="J189" s="18" t="s">
        <v>6134</v>
      </c>
      <c r="K189" s="18" t="s">
        <v>6936</v>
      </c>
      <c r="L189" s="18" t="s">
        <v>6355</v>
      </c>
      <c r="M189" s="18" t="s">
        <v>6258</v>
      </c>
      <c r="N189" s="18" t="s">
        <v>909</v>
      </c>
      <c r="O189" s="18" t="s">
        <v>365</v>
      </c>
      <c r="P189" s="18" t="s">
        <v>6134</v>
      </c>
      <c r="Q189" s="18" t="s">
        <v>20</v>
      </c>
      <c r="R189" s="18" t="s">
        <v>6258</v>
      </c>
      <c r="S189" s="18" t="s">
        <v>6258</v>
      </c>
      <c r="T189" s="18"/>
      <c r="U189" s="18"/>
      <c r="V189" s="18"/>
      <c r="W189" s="18"/>
      <c r="X189" s="18"/>
      <c r="Y189" s="18"/>
      <c r="Z189" s="18"/>
      <c r="AA189" s="18"/>
      <c r="AB189" s="18"/>
      <c r="AC189" s="18" t="s">
        <v>6139</v>
      </c>
      <c r="AD189" s="18" t="s">
        <v>6258</v>
      </c>
      <c r="AE189" t="str">
        <f t="shared" si="2"/>
        <v>2018-09-01</v>
      </c>
    </row>
    <row r="190" spans="1:31">
      <c r="A190" s="18" t="s">
        <v>6937</v>
      </c>
      <c r="B190" s="18" t="s">
        <v>1022</v>
      </c>
      <c r="C190" s="18" t="s">
        <v>2997</v>
      </c>
      <c r="D190" s="18" t="s">
        <v>6938</v>
      </c>
      <c r="E190" s="18" t="s">
        <v>361</v>
      </c>
      <c r="F190" s="18" t="s">
        <v>6239</v>
      </c>
      <c r="G190" s="18" t="s">
        <v>6710</v>
      </c>
      <c r="H190" s="18" t="s">
        <v>6939</v>
      </c>
      <c r="I190" s="18"/>
      <c r="J190" s="18" t="s">
        <v>6134</v>
      </c>
      <c r="K190" s="18" t="s">
        <v>6338</v>
      </c>
      <c r="L190" s="18" t="s">
        <v>6712</v>
      </c>
      <c r="M190" s="18" t="s">
        <v>6258</v>
      </c>
      <c r="N190" s="18" t="s">
        <v>6245</v>
      </c>
      <c r="O190" s="18" t="s">
        <v>381</v>
      </c>
      <c r="P190" s="18" t="s">
        <v>6134</v>
      </c>
      <c r="Q190" s="18" t="s">
        <v>20</v>
      </c>
      <c r="R190" s="18" t="s">
        <v>6258</v>
      </c>
      <c r="S190" s="18" t="s">
        <v>6258</v>
      </c>
      <c r="T190" s="18"/>
      <c r="U190" s="18"/>
      <c r="V190" s="18"/>
      <c r="W190" s="18"/>
      <c r="X190" s="18"/>
      <c r="Y190" s="18"/>
      <c r="Z190" s="18"/>
      <c r="AA190" s="18"/>
      <c r="AB190" s="18"/>
      <c r="AC190" s="18" t="s">
        <v>6139</v>
      </c>
      <c r="AD190" s="18" t="s">
        <v>6258</v>
      </c>
      <c r="AE190" t="str">
        <f t="shared" si="2"/>
        <v>2018-09-01</v>
      </c>
    </row>
    <row r="191" spans="1:31">
      <c r="A191" s="18" t="s">
        <v>6940</v>
      </c>
      <c r="B191" s="18" t="s">
        <v>804</v>
      </c>
      <c r="C191" s="18" t="s">
        <v>6928</v>
      </c>
      <c r="D191" s="18" t="s">
        <v>6941</v>
      </c>
      <c r="E191" s="18" t="s">
        <v>361</v>
      </c>
      <c r="F191" s="18" t="s">
        <v>6930</v>
      </c>
      <c r="G191" s="18" t="s">
        <v>6240</v>
      </c>
      <c r="H191" s="18" t="s">
        <v>6942</v>
      </c>
      <c r="I191" s="18"/>
      <c r="J191" s="18" t="s">
        <v>6134</v>
      </c>
      <c r="K191" s="18" t="s">
        <v>6932</v>
      </c>
      <c r="L191" s="18" t="s">
        <v>6258</v>
      </c>
      <c r="M191" s="18" t="s">
        <v>6258</v>
      </c>
      <c r="N191" s="18" t="s">
        <v>441</v>
      </c>
      <c r="O191" s="18" t="s">
        <v>381</v>
      </c>
      <c r="P191" s="18" t="s">
        <v>6134</v>
      </c>
      <c r="Q191" s="18" t="s">
        <v>20</v>
      </c>
      <c r="R191" s="18" t="s">
        <v>6258</v>
      </c>
      <c r="S191" s="18" t="s">
        <v>6258</v>
      </c>
      <c r="T191" s="18"/>
      <c r="U191" s="18"/>
      <c r="V191" s="18"/>
      <c r="W191" s="18"/>
      <c r="X191" s="18"/>
      <c r="Y191" s="18"/>
      <c r="Z191" s="18"/>
      <c r="AA191" s="18"/>
      <c r="AB191" s="18"/>
      <c r="AC191" s="18" t="s">
        <v>6139</v>
      </c>
      <c r="AD191" s="18" t="s">
        <v>6258</v>
      </c>
      <c r="AE191" t="str">
        <f t="shared" si="2"/>
        <v>2018-09-01</v>
      </c>
    </row>
    <row r="192" spans="1:31">
      <c r="A192" s="18" t="s">
        <v>6943</v>
      </c>
      <c r="B192" s="18" t="s">
        <v>655</v>
      </c>
      <c r="C192" s="18" t="s">
        <v>6763</v>
      </c>
      <c r="D192" s="18" t="s">
        <v>6944</v>
      </c>
      <c r="E192" s="18" t="s">
        <v>361</v>
      </c>
      <c r="F192" s="18" t="s">
        <v>6239</v>
      </c>
      <c r="G192" s="18" t="s">
        <v>6710</v>
      </c>
      <c r="H192" s="18" t="s">
        <v>6945</v>
      </c>
      <c r="I192" s="18"/>
      <c r="J192" s="18" t="s">
        <v>6134</v>
      </c>
      <c r="K192" s="18" t="s">
        <v>6766</v>
      </c>
      <c r="L192" s="18"/>
      <c r="M192" s="18" t="s">
        <v>6427</v>
      </c>
      <c r="N192" s="18" t="s">
        <v>6245</v>
      </c>
      <c r="O192" s="18" t="s">
        <v>381</v>
      </c>
      <c r="P192" s="18" t="s">
        <v>6134</v>
      </c>
      <c r="Q192" s="18" t="s">
        <v>20</v>
      </c>
      <c r="R192" s="18" t="s">
        <v>6258</v>
      </c>
      <c r="S192" s="18" t="s">
        <v>6258</v>
      </c>
      <c r="T192" s="18"/>
      <c r="U192" s="18"/>
      <c r="V192" s="18"/>
      <c r="W192" s="18"/>
      <c r="X192" s="18"/>
      <c r="Y192" s="18"/>
      <c r="Z192" s="18"/>
      <c r="AA192" s="18"/>
      <c r="AB192" s="18"/>
      <c r="AC192" s="18" t="s">
        <v>6139</v>
      </c>
      <c r="AD192" s="18" t="s">
        <v>6258</v>
      </c>
      <c r="AE192" t="str">
        <f t="shared" si="2"/>
        <v>2018-09-01</v>
      </c>
    </row>
    <row r="193" spans="1:31">
      <c r="A193" s="18" t="s">
        <v>6946</v>
      </c>
      <c r="B193" s="18" t="s">
        <v>1022</v>
      </c>
      <c r="C193" s="18" t="s">
        <v>6615</v>
      </c>
      <c r="D193" s="18" t="s">
        <v>6947</v>
      </c>
      <c r="E193" s="18" t="s">
        <v>361</v>
      </c>
      <c r="F193" s="18" t="s">
        <v>6239</v>
      </c>
      <c r="G193" s="18" t="s">
        <v>6710</v>
      </c>
      <c r="H193" s="18" t="s">
        <v>6948</v>
      </c>
      <c r="I193" s="18"/>
      <c r="J193" s="18" t="s">
        <v>6134</v>
      </c>
      <c r="K193" s="18" t="s">
        <v>6619</v>
      </c>
      <c r="L193" s="18"/>
      <c r="M193" s="18" t="s">
        <v>6138</v>
      </c>
      <c r="N193" s="18" t="s">
        <v>6245</v>
      </c>
      <c r="O193" s="18" t="s">
        <v>381</v>
      </c>
      <c r="P193" s="18" t="s">
        <v>6134</v>
      </c>
      <c r="Q193" s="18" t="s">
        <v>6138</v>
      </c>
      <c r="R193" s="18" t="s">
        <v>6138</v>
      </c>
      <c r="S193" s="18" t="s">
        <v>6138</v>
      </c>
      <c r="T193" s="18"/>
      <c r="U193" s="18"/>
      <c r="V193" s="18"/>
      <c r="W193" s="18"/>
      <c r="X193" s="18"/>
      <c r="Y193" s="18"/>
      <c r="Z193" s="18"/>
      <c r="AA193" s="18"/>
      <c r="AB193" s="18"/>
      <c r="AC193" s="18" t="s">
        <v>6139</v>
      </c>
      <c r="AD193" s="18" t="s">
        <v>6258</v>
      </c>
      <c r="AE193" t="str">
        <f t="shared" si="2"/>
        <v>2018-09-01</v>
      </c>
    </row>
    <row r="194" spans="1:31">
      <c r="A194" s="18" t="s">
        <v>6949</v>
      </c>
      <c r="B194" s="18" t="s">
        <v>804</v>
      </c>
      <c r="C194" s="18" t="s">
        <v>6928</v>
      </c>
      <c r="D194" s="18" t="s">
        <v>6950</v>
      </c>
      <c r="E194" s="18" t="s">
        <v>361</v>
      </c>
      <c r="F194" s="18" t="s">
        <v>6930</v>
      </c>
      <c r="G194" s="18" t="s">
        <v>6240</v>
      </c>
      <c r="H194" s="18" t="s">
        <v>6951</v>
      </c>
      <c r="I194" s="18"/>
      <c r="J194" s="18" t="s">
        <v>6134</v>
      </c>
      <c r="K194" s="18" t="s">
        <v>6936</v>
      </c>
      <c r="L194" s="18" t="s">
        <v>6258</v>
      </c>
      <c r="M194" s="18" t="s">
        <v>6366</v>
      </c>
      <c r="N194" s="18" t="s">
        <v>441</v>
      </c>
      <c r="O194" s="18" t="s">
        <v>381</v>
      </c>
      <c r="P194" s="18" t="s">
        <v>6134</v>
      </c>
      <c r="Q194" s="18" t="s">
        <v>20</v>
      </c>
      <c r="R194" s="18" t="s">
        <v>6258</v>
      </c>
      <c r="S194" s="18" t="s">
        <v>6258</v>
      </c>
      <c r="T194" s="18"/>
      <c r="U194" s="18"/>
      <c r="V194" s="18"/>
      <c r="W194" s="18"/>
      <c r="X194" s="18"/>
      <c r="Y194" s="18"/>
      <c r="Z194" s="18"/>
      <c r="AA194" s="18"/>
      <c r="AB194" s="18"/>
      <c r="AC194" s="18" t="s">
        <v>6139</v>
      </c>
      <c r="AD194" s="18" t="s">
        <v>6258</v>
      </c>
      <c r="AE194" t="str">
        <f t="shared" si="2"/>
        <v>2018-09-01</v>
      </c>
    </row>
    <row r="195" spans="1:31">
      <c r="A195" s="18" t="s">
        <v>6952</v>
      </c>
      <c r="B195" s="18" t="s">
        <v>629</v>
      </c>
      <c r="C195" s="18" t="s">
        <v>711</v>
      </c>
      <c r="D195" s="18" t="s">
        <v>6953</v>
      </c>
      <c r="E195" s="18" t="s">
        <v>361</v>
      </c>
      <c r="F195" s="18" t="s">
        <v>6954</v>
      </c>
      <c r="G195" s="18" t="s">
        <v>6710</v>
      </c>
      <c r="H195" s="18" t="s">
        <v>6955</v>
      </c>
      <c r="I195" s="18"/>
      <c r="J195" s="18" t="s">
        <v>6134</v>
      </c>
      <c r="K195" s="18" t="s">
        <v>718</v>
      </c>
      <c r="L195" s="18"/>
      <c r="M195" s="18" t="s">
        <v>6427</v>
      </c>
      <c r="N195" s="18" t="s">
        <v>441</v>
      </c>
      <c r="O195" s="18" t="s">
        <v>381</v>
      </c>
      <c r="P195" s="18" t="s">
        <v>6134</v>
      </c>
      <c r="Q195" s="18" t="s">
        <v>20</v>
      </c>
      <c r="R195" s="18" t="s">
        <v>6258</v>
      </c>
      <c r="S195" s="18" t="s">
        <v>6258</v>
      </c>
      <c r="T195" s="18"/>
      <c r="U195" s="18"/>
      <c r="V195" s="18"/>
      <c r="W195" s="18"/>
      <c r="X195" s="18"/>
      <c r="Y195" s="18"/>
      <c r="Z195" s="18"/>
      <c r="AA195" s="18"/>
      <c r="AB195" s="18"/>
      <c r="AC195" s="18" t="s">
        <v>6139</v>
      </c>
      <c r="AD195" s="18" t="s">
        <v>6139</v>
      </c>
      <c r="AE195" t="str">
        <f t="shared" si="2"/>
        <v>2018-09-01</v>
      </c>
    </row>
    <row r="196" spans="1:31">
      <c r="A196" s="18" t="s">
        <v>6956</v>
      </c>
      <c r="B196" s="18" t="s">
        <v>362</v>
      </c>
      <c r="C196" s="18" t="s">
        <v>5106</v>
      </c>
      <c r="D196" s="18" t="s">
        <v>6957</v>
      </c>
      <c r="E196" s="18" t="s">
        <v>361</v>
      </c>
      <c r="F196" s="18" t="s">
        <v>396</v>
      </c>
      <c r="G196" s="18" t="s">
        <v>6710</v>
      </c>
      <c r="H196" s="18" t="s">
        <v>6958</v>
      </c>
      <c r="I196" s="18"/>
      <c r="J196" s="18" t="s">
        <v>6134</v>
      </c>
      <c r="K196" s="18" t="s">
        <v>6959</v>
      </c>
      <c r="L196" s="18" t="s">
        <v>6960</v>
      </c>
      <c r="M196" s="18" t="s">
        <v>6961</v>
      </c>
      <c r="N196" s="18" t="s">
        <v>441</v>
      </c>
      <c r="O196" s="18" t="s">
        <v>381</v>
      </c>
      <c r="P196" s="18" t="s">
        <v>6134</v>
      </c>
      <c r="Q196" s="18" t="s">
        <v>25</v>
      </c>
      <c r="R196" s="18" t="s">
        <v>3591</v>
      </c>
      <c r="S196" s="18" t="s">
        <v>3591</v>
      </c>
      <c r="T196" s="18"/>
      <c r="U196" s="18"/>
      <c r="V196" s="18"/>
      <c r="W196" s="18"/>
      <c r="X196" s="18"/>
      <c r="Y196" s="18"/>
      <c r="Z196" s="18"/>
      <c r="AA196" s="18"/>
      <c r="AB196" s="18"/>
      <c r="AC196" s="18" t="s">
        <v>6139</v>
      </c>
      <c r="AD196" s="18" t="s">
        <v>6139</v>
      </c>
      <c r="AE196" t="str">
        <f t="shared" ref="AE196:AE259" si="3">TEXT(H196,"YYYY-MM-DD")</f>
        <v>2018-09-01</v>
      </c>
    </row>
    <row r="197" spans="1:31">
      <c r="A197" s="18" t="s">
        <v>6962</v>
      </c>
      <c r="B197" s="18" t="s">
        <v>1022</v>
      </c>
      <c r="C197" s="18" t="s">
        <v>2997</v>
      </c>
      <c r="D197" s="18" t="s">
        <v>6963</v>
      </c>
      <c r="E197" s="18" t="s">
        <v>361</v>
      </c>
      <c r="F197" s="18" t="s">
        <v>6239</v>
      </c>
      <c r="G197" s="18" t="s">
        <v>6710</v>
      </c>
      <c r="H197" s="18" t="s">
        <v>6964</v>
      </c>
      <c r="I197" s="18"/>
      <c r="J197" s="18" t="s">
        <v>6134</v>
      </c>
      <c r="K197" s="18" t="s">
        <v>6338</v>
      </c>
      <c r="L197" s="18" t="s">
        <v>6712</v>
      </c>
      <c r="M197" s="18" t="s">
        <v>6258</v>
      </c>
      <c r="N197" s="18" t="s">
        <v>6245</v>
      </c>
      <c r="O197" s="18" t="s">
        <v>381</v>
      </c>
      <c r="P197" s="18" t="s">
        <v>6134</v>
      </c>
      <c r="Q197" s="18" t="s">
        <v>20</v>
      </c>
      <c r="R197" s="18" t="s">
        <v>6258</v>
      </c>
      <c r="S197" s="18" t="s">
        <v>6258</v>
      </c>
      <c r="T197" s="18"/>
      <c r="U197" s="18"/>
      <c r="V197" s="18"/>
      <c r="W197" s="18"/>
      <c r="X197" s="18"/>
      <c r="Y197" s="18"/>
      <c r="Z197" s="18"/>
      <c r="AA197" s="18"/>
      <c r="AB197" s="18"/>
      <c r="AC197" s="18" t="s">
        <v>6139</v>
      </c>
      <c r="AD197" s="18" t="s">
        <v>6258</v>
      </c>
      <c r="AE197" t="str">
        <f t="shared" si="3"/>
        <v>2018-09-01</v>
      </c>
    </row>
    <row r="198" spans="1:31">
      <c r="A198" s="18" t="s">
        <v>6965</v>
      </c>
      <c r="B198" s="18" t="s">
        <v>1022</v>
      </c>
      <c r="C198" s="18" t="s">
        <v>2997</v>
      </c>
      <c r="D198" s="18" t="s">
        <v>6966</v>
      </c>
      <c r="E198" s="18" t="s">
        <v>361</v>
      </c>
      <c r="F198" s="18" t="s">
        <v>6239</v>
      </c>
      <c r="G198" s="18" t="s">
        <v>6710</v>
      </c>
      <c r="H198" s="18" t="s">
        <v>6967</v>
      </c>
      <c r="I198" s="18"/>
      <c r="J198" s="18" t="s">
        <v>6134</v>
      </c>
      <c r="K198" s="18" t="s">
        <v>6338</v>
      </c>
      <c r="L198" s="18" t="s">
        <v>6712</v>
      </c>
      <c r="M198" s="18" t="s">
        <v>6258</v>
      </c>
      <c r="N198" s="18" t="s">
        <v>6245</v>
      </c>
      <c r="O198" s="18" t="s">
        <v>381</v>
      </c>
      <c r="P198" s="18" t="s">
        <v>6134</v>
      </c>
      <c r="Q198" s="18" t="s">
        <v>20</v>
      </c>
      <c r="R198" s="18" t="s">
        <v>6258</v>
      </c>
      <c r="S198" s="18" t="s">
        <v>6258</v>
      </c>
      <c r="T198" s="18"/>
      <c r="U198" s="18"/>
      <c r="V198" s="18"/>
      <c r="W198" s="18"/>
      <c r="X198" s="18"/>
      <c r="Y198" s="18"/>
      <c r="Z198" s="18"/>
      <c r="AA198" s="18"/>
      <c r="AB198" s="18"/>
      <c r="AC198" s="18" t="s">
        <v>6139</v>
      </c>
      <c r="AD198" s="18" t="s">
        <v>6258</v>
      </c>
      <c r="AE198" t="str">
        <f t="shared" si="3"/>
        <v>2018-09-01</v>
      </c>
    </row>
    <row r="199" spans="1:31">
      <c r="A199" s="18" t="s">
        <v>6968</v>
      </c>
      <c r="B199" s="18" t="s">
        <v>804</v>
      </c>
      <c r="C199" s="18" t="s">
        <v>3901</v>
      </c>
      <c r="D199" s="18" t="s">
        <v>6969</v>
      </c>
      <c r="E199" s="18" t="s">
        <v>361</v>
      </c>
      <c r="F199" s="18" t="s">
        <v>6970</v>
      </c>
      <c r="G199" s="18" t="s">
        <v>6132</v>
      </c>
      <c r="H199" s="18" t="s">
        <v>6971</v>
      </c>
      <c r="I199" s="18"/>
      <c r="J199" s="18" t="s">
        <v>6134</v>
      </c>
      <c r="K199" s="18" t="s">
        <v>6972</v>
      </c>
      <c r="L199" s="18"/>
      <c r="M199" s="18" t="s">
        <v>6134</v>
      </c>
      <c r="N199" s="18" t="s">
        <v>474</v>
      </c>
      <c r="O199" s="18" t="s">
        <v>365</v>
      </c>
      <c r="P199" s="18" t="s">
        <v>6134</v>
      </c>
      <c r="Q199" s="18" t="s">
        <v>6138</v>
      </c>
      <c r="R199" s="18" t="s">
        <v>6138</v>
      </c>
      <c r="S199" s="18" t="s">
        <v>6138</v>
      </c>
      <c r="T199" s="18"/>
      <c r="U199" s="18"/>
      <c r="V199" s="18"/>
      <c r="W199" s="18"/>
      <c r="X199" s="18"/>
      <c r="Y199" s="18"/>
      <c r="Z199" s="18"/>
      <c r="AA199" s="18"/>
      <c r="AB199" s="18"/>
      <c r="AC199" s="18" t="s">
        <v>6139</v>
      </c>
      <c r="AD199" s="18" t="s">
        <v>6139</v>
      </c>
      <c r="AE199" t="str">
        <f t="shared" si="3"/>
        <v>2018-09-01</v>
      </c>
    </row>
    <row r="200" spans="1:31">
      <c r="A200" s="18" t="s">
        <v>6973</v>
      </c>
      <c r="B200" s="18" t="s">
        <v>804</v>
      </c>
      <c r="C200" s="18" t="s">
        <v>6974</v>
      </c>
      <c r="D200" s="18" t="s">
        <v>6975</v>
      </c>
      <c r="E200" s="18" t="s">
        <v>361</v>
      </c>
      <c r="F200" s="18" t="s">
        <v>6976</v>
      </c>
      <c r="G200" s="18" t="s">
        <v>6240</v>
      </c>
      <c r="H200" s="18" t="s">
        <v>6977</v>
      </c>
      <c r="I200" s="18"/>
      <c r="J200" s="18" t="s">
        <v>6134</v>
      </c>
      <c r="K200" s="18" t="s">
        <v>6978</v>
      </c>
      <c r="L200" s="18" t="s">
        <v>6258</v>
      </c>
      <c r="M200" s="18" t="s">
        <v>6258</v>
      </c>
      <c r="N200" s="18" t="s">
        <v>427</v>
      </c>
      <c r="O200" s="18" t="s">
        <v>365</v>
      </c>
      <c r="P200" s="18" t="s">
        <v>6134</v>
      </c>
      <c r="Q200" s="18" t="s">
        <v>20</v>
      </c>
      <c r="R200" s="18" t="s">
        <v>6258</v>
      </c>
      <c r="S200" s="18" t="s">
        <v>6258</v>
      </c>
      <c r="T200" s="18"/>
      <c r="U200" s="18"/>
      <c r="V200" s="18"/>
      <c r="W200" s="18"/>
      <c r="X200" s="18"/>
      <c r="Y200" s="18"/>
      <c r="Z200" s="18"/>
      <c r="AA200" s="18"/>
      <c r="AB200" s="18"/>
      <c r="AC200" s="18" t="s">
        <v>6139</v>
      </c>
      <c r="AD200" s="18" t="s">
        <v>6258</v>
      </c>
      <c r="AE200" t="str">
        <f t="shared" si="3"/>
        <v>2018-09-01</v>
      </c>
    </row>
    <row r="201" spans="1:31">
      <c r="A201" s="18" t="s">
        <v>6979</v>
      </c>
      <c r="B201" s="18" t="s">
        <v>1022</v>
      </c>
      <c r="C201" s="18" t="s">
        <v>2479</v>
      </c>
      <c r="D201" s="18" t="s">
        <v>6980</v>
      </c>
      <c r="E201" s="18" t="s">
        <v>361</v>
      </c>
      <c r="F201" s="18" t="s">
        <v>6239</v>
      </c>
      <c r="G201" s="18" t="s">
        <v>6267</v>
      </c>
      <c r="H201" s="18" t="s">
        <v>6981</v>
      </c>
      <c r="I201" s="18"/>
      <c r="J201" s="18" t="s">
        <v>6134</v>
      </c>
      <c r="K201" s="18" t="s">
        <v>6982</v>
      </c>
      <c r="L201" s="18"/>
      <c r="M201" s="18" t="s">
        <v>6138</v>
      </c>
      <c r="N201" s="18" t="s">
        <v>6245</v>
      </c>
      <c r="O201" s="18" t="s">
        <v>381</v>
      </c>
      <c r="P201" s="18" t="s">
        <v>6134</v>
      </c>
      <c r="Q201" s="18" t="s">
        <v>6138</v>
      </c>
      <c r="R201" s="18" t="s">
        <v>6138</v>
      </c>
      <c r="S201" s="18" t="s">
        <v>6138</v>
      </c>
      <c r="T201" s="18"/>
      <c r="U201" s="18"/>
      <c r="V201" s="18"/>
      <c r="W201" s="18"/>
      <c r="X201" s="18"/>
      <c r="Y201" s="18"/>
      <c r="Z201" s="18"/>
      <c r="AA201" s="18"/>
      <c r="AB201" s="18"/>
      <c r="AC201" s="18" t="s">
        <v>6139</v>
      </c>
      <c r="AD201" s="18" t="s">
        <v>6139</v>
      </c>
      <c r="AE201" t="str">
        <f t="shared" si="3"/>
        <v>2018-09-01</v>
      </c>
    </row>
    <row r="202" spans="1:31">
      <c r="A202" s="18" t="s">
        <v>6983</v>
      </c>
      <c r="B202" s="18" t="s">
        <v>804</v>
      </c>
      <c r="C202" s="18" t="s">
        <v>6974</v>
      </c>
      <c r="D202" s="18" t="s">
        <v>6984</v>
      </c>
      <c r="E202" s="18" t="s">
        <v>361</v>
      </c>
      <c r="F202" s="18" t="s">
        <v>6976</v>
      </c>
      <c r="G202" s="18" t="s">
        <v>6240</v>
      </c>
      <c r="H202" s="18" t="s">
        <v>6985</v>
      </c>
      <c r="I202" s="18"/>
      <c r="J202" s="18" t="s">
        <v>6134</v>
      </c>
      <c r="K202" s="18" t="s">
        <v>6978</v>
      </c>
      <c r="L202" s="18" t="s">
        <v>6355</v>
      </c>
      <c r="M202" s="18" t="s">
        <v>6258</v>
      </c>
      <c r="N202" s="18" t="s">
        <v>427</v>
      </c>
      <c r="O202" s="18" t="s">
        <v>365</v>
      </c>
      <c r="P202" s="18" t="s">
        <v>6134</v>
      </c>
      <c r="Q202" s="18" t="s">
        <v>20</v>
      </c>
      <c r="R202" s="18" t="s">
        <v>6258</v>
      </c>
      <c r="S202" s="18" t="s">
        <v>6258</v>
      </c>
      <c r="T202" s="18"/>
      <c r="U202" s="18"/>
      <c r="V202" s="18"/>
      <c r="W202" s="18"/>
      <c r="X202" s="18"/>
      <c r="Y202" s="18"/>
      <c r="Z202" s="18"/>
      <c r="AA202" s="18"/>
      <c r="AB202" s="18"/>
      <c r="AC202" s="18" t="s">
        <v>6139</v>
      </c>
      <c r="AD202" s="18" t="s">
        <v>6258</v>
      </c>
      <c r="AE202" t="str">
        <f t="shared" si="3"/>
        <v>2018-09-01</v>
      </c>
    </row>
    <row r="203" spans="1:31">
      <c r="A203" s="18" t="s">
        <v>6986</v>
      </c>
      <c r="B203" s="18" t="s">
        <v>1022</v>
      </c>
      <c r="C203" s="18" t="s">
        <v>2479</v>
      </c>
      <c r="D203" s="18" t="s">
        <v>6987</v>
      </c>
      <c r="E203" s="18" t="s">
        <v>361</v>
      </c>
      <c r="F203" s="18" t="s">
        <v>6239</v>
      </c>
      <c r="G203" s="18" t="s">
        <v>6267</v>
      </c>
      <c r="H203" s="18" t="s">
        <v>6988</v>
      </c>
      <c r="I203" s="18"/>
      <c r="J203" s="18" t="s">
        <v>6134</v>
      </c>
      <c r="K203" s="18" t="s">
        <v>6736</v>
      </c>
      <c r="L203" s="18"/>
      <c r="M203" s="18" t="s">
        <v>6138</v>
      </c>
      <c r="N203" s="18" t="s">
        <v>6245</v>
      </c>
      <c r="O203" s="18" t="s">
        <v>381</v>
      </c>
      <c r="P203" s="18" t="s">
        <v>6134</v>
      </c>
      <c r="Q203" s="18" t="s">
        <v>6138</v>
      </c>
      <c r="R203" s="18" t="s">
        <v>6138</v>
      </c>
      <c r="S203" s="18" t="s">
        <v>6138</v>
      </c>
      <c r="T203" s="18"/>
      <c r="U203" s="18"/>
      <c r="V203" s="18"/>
      <c r="W203" s="18"/>
      <c r="X203" s="18"/>
      <c r="Y203" s="18"/>
      <c r="Z203" s="18"/>
      <c r="AA203" s="18"/>
      <c r="AB203" s="18"/>
      <c r="AC203" s="18" t="s">
        <v>6139</v>
      </c>
      <c r="AD203" s="18" t="s">
        <v>6139</v>
      </c>
      <c r="AE203" t="str">
        <f t="shared" si="3"/>
        <v>2018-09-01</v>
      </c>
    </row>
    <row r="204" spans="1:31">
      <c r="A204" s="18" t="s">
        <v>6989</v>
      </c>
      <c r="B204" s="18" t="s">
        <v>655</v>
      </c>
      <c r="C204" s="18" t="s">
        <v>6763</v>
      </c>
      <c r="D204" s="18" t="s">
        <v>6990</v>
      </c>
      <c r="E204" s="18" t="s">
        <v>361</v>
      </c>
      <c r="F204" s="18" t="s">
        <v>6239</v>
      </c>
      <c r="G204" s="18" t="s">
        <v>6710</v>
      </c>
      <c r="H204" s="18" t="s">
        <v>6991</v>
      </c>
      <c r="I204" s="18"/>
      <c r="J204" s="18" t="s">
        <v>6134</v>
      </c>
      <c r="K204" s="18" t="s">
        <v>6766</v>
      </c>
      <c r="L204" s="18"/>
      <c r="M204" s="18" t="s">
        <v>6258</v>
      </c>
      <c r="N204" s="18" t="s">
        <v>6245</v>
      </c>
      <c r="O204" s="18" t="s">
        <v>381</v>
      </c>
      <c r="P204" s="18" t="s">
        <v>6134</v>
      </c>
      <c r="Q204" s="18" t="s">
        <v>20</v>
      </c>
      <c r="R204" s="18" t="s">
        <v>6258</v>
      </c>
      <c r="S204" s="18" t="s">
        <v>6258</v>
      </c>
      <c r="T204" s="18"/>
      <c r="U204" s="18"/>
      <c r="V204" s="18"/>
      <c r="W204" s="18"/>
      <c r="X204" s="18"/>
      <c r="Y204" s="18"/>
      <c r="Z204" s="18"/>
      <c r="AA204" s="18"/>
      <c r="AB204" s="18"/>
      <c r="AC204" s="18" t="s">
        <v>6218</v>
      </c>
      <c r="AD204" s="18" t="s">
        <v>6218</v>
      </c>
      <c r="AE204" t="str">
        <f t="shared" si="3"/>
        <v>2018-09-01</v>
      </c>
    </row>
    <row r="205" spans="1:31">
      <c r="A205" s="18" t="s">
        <v>6992</v>
      </c>
      <c r="B205" s="18" t="s">
        <v>471</v>
      </c>
      <c r="C205" s="18" t="s">
        <v>484</v>
      </c>
      <c r="D205" s="18" t="s">
        <v>6993</v>
      </c>
      <c r="E205" s="18" t="s">
        <v>361</v>
      </c>
      <c r="F205" s="18" t="s">
        <v>6239</v>
      </c>
      <c r="G205" s="18" t="s">
        <v>6240</v>
      </c>
      <c r="H205" s="18" t="s">
        <v>6994</v>
      </c>
      <c r="I205" s="18"/>
      <c r="J205" s="18" t="s">
        <v>6134</v>
      </c>
      <c r="K205" s="18" t="s">
        <v>1215</v>
      </c>
      <c r="L205" s="18" t="s">
        <v>6311</v>
      </c>
      <c r="M205" s="18" t="s">
        <v>6995</v>
      </c>
      <c r="N205" s="18" t="s">
        <v>997</v>
      </c>
      <c r="O205" s="18" t="s">
        <v>381</v>
      </c>
      <c r="P205" s="18" t="s">
        <v>6134</v>
      </c>
      <c r="Q205" s="18" t="s">
        <v>25</v>
      </c>
      <c r="R205" s="18" t="s">
        <v>3591</v>
      </c>
      <c r="S205" s="18" t="s">
        <v>3591</v>
      </c>
      <c r="T205" s="18"/>
      <c r="U205" s="18"/>
      <c r="V205" s="18"/>
      <c r="W205" s="18"/>
      <c r="X205" s="18"/>
      <c r="Y205" s="18"/>
      <c r="Z205" s="18"/>
      <c r="AA205" s="18"/>
      <c r="AB205" s="18"/>
      <c r="AC205" s="18" t="s">
        <v>6139</v>
      </c>
      <c r="AD205" s="18" t="s">
        <v>6258</v>
      </c>
      <c r="AE205" t="str">
        <f t="shared" si="3"/>
        <v>2018-09-01</v>
      </c>
    </row>
    <row r="206" spans="1:31">
      <c r="A206" s="18" t="s">
        <v>6996</v>
      </c>
      <c r="B206" s="18" t="s">
        <v>1022</v>
      </c>
      <c r="C206" s="18" t="s">
        <v>2479</v>
      </c>
      <c r="D206" s="18" t="s">
        <v>6997</v>
      </c>
      <c r="E206" s="18" t="s">
        <v>361</v>
      </c>
      <c r="F206" s="18" t="s">
        <v>6333</v>
      </c>
      <c r="G206" s="18" t="s">
        <v>6267</v>
      </c>
      <c r="H206" s="18" t="s">
        <v>6998</v>
      </c>
      <c r="I206" s="18"/>
      <c r="J206" s="18" t="s">
        <v>6134</v>
      </c>
      <c r="K206" s="18" t="s">
        <v>6748</v>
      </c>
      <c r="L206" s="18"/>
      <c r="M206" s="18" t="s">
        <v>6999</v>
      </c>
      <c r="N206" s="18" t="s">
        <v>441</v>
      </c>
      <c r="O206" s="18" t="s">
        <v>381</v>
      </c>
      <c r="P206" s="18" t="s">
        <v>6134</v>
      </c>
      <c r="Q206" s="18" t="s">
        <v>6138</v>
      </c>
      <c r="R206" s="18" t="s">
        <v>6138</v>
      </c>
      <c r="S206" s="18" t="s">
        <v>6138</v>
      </c>
      <c r="T206" s="18"/>
      <c r="U206" s="18"/>
      <c r="V206" s="18"/>
      <c r="W206" s="18"/>
      <c r="X206" s="18"/>
      <c r="Y206" s="18"/>
      <c r="Z206" s="18"/>
      <c r="AA206" s="18"/>
      <c r="AB206" s="18"/>
      <c r="AC206" s="18" t="s">
        <v>6139</v>
      </c>
      <c r="AD206" s="18" t="s">
        <v>6139</v>
      </c>
      <c r="AE206" t="str">
        <f t="shared" si="3"/>
        <v>2018-09-01</v>
      </c>
    </row>
    <row r="207" spans="1:31">
      <c r="A207" s="18" t="s">
        <v>7000</v>
      </c>
      <c r="B207" s="18" t="s">
        <v>804</v>
      </c>
      <c r="C207" s="18" t="s">
        <v>6894</v>
      </c>
      <c r="D207" s="18" t="s">
        <v>7001</v>
      </c>
      <c r="E207" s="18" t="s">
        <v>361</v>
      </c>
      <c r="F207" s="18" t="s">
        <v>6239</v>
      </c>
      <c r="G207" s="18" t="s">
        <v>6240</v>
      </c>
      <c r="H207" s="18" t="s">
        <v>7002</v>
      </c>
      <c r="I207" s="18"/>
      <c r="J207" s="18" t="s">
        <v>6134</v>
      </c>
      <c r="K207" s="18" t="s">
        <v>6897</v>
      </c>
      <c r="L207" s="18" t="s">
        <v>6355</v>
      </c>
      <c r="M207" s="18" t="s">
        <v>6898</v>
      </c>
      <c r="N207" s="18" t="s">
        <v>6245</v>
      </c>
      <c r="O207" s="18" t="s">
        <v>381</v>
      </c>
      <c r="P207" s="18" t="s">
        <v>6134</v>
      </c>
      <c r="Q207" s="18" t="s">
        <v>20</v>
      </c>
      <c r="R207" s="18" t="s">
        <v>6258</v>
      </c>
      <c r="S207" s="18" t="s">
        <v>6258</v>
      </c>
      <c r="T207" s="18"/>
      <c r="U207" s="18"/>
      <c r="V207" s="18"/>
      <c r="W207" s="18"/>
      <c r="X207" s="18"/>
      <c r="Y207" s="18"/>
      <c r="Z207" s="18"/>
      <c r="AA207" s="18"/>
      <c r="AB207" s="18"/>
      <c r="AC207" s="18" t="s">
        <v>6139</v>
      </c>
      <c r="AD207" s="18" t="s">
        <v>6258</v>
      </c>
      <c r="AE207" t="str">
        <f t="shared" si="3"/>
        <v>2018-09-01</v>
      </c>
    </row>
    <row r="208" spans="1:31">
      <c r="A208" s="18" t="s">
        <v>7003</v>
      </c>
      <c r="B208" s="18" t="s">
        <v>655</v>
      </c>
      <c r="C208" s="18" t="s">
        <v>6763</v>
      </c>
      <c r="D208" s="18" t="s">
        <v>7004</v>
      </c>
      <c r="E208" s="18" t="s">
        <v>361</v>
      </c>
      <c r="F208" s="18" t="s">
        <v>6239</v>
      </c>
      <c r="G208" s="18" t="s">
        <v>6710</v>
      </c>
      <c r="H208" s="18" t="s">
        <v>7005</v>
      </c>
      <c r="I208" s="18"/>
      <c r="J208" s="18" t="s">
        <v>6134</v>
      </c>
      <c r="K208" s="18" t="s">
        <v>6766</v>
      </c>
      <c r="L208" s="18"/>
      <c r="M208" s="18" t="s">
        <v>6258</v>
      </c>
      <c r="N208" s="18" t="s">
        <v>6245</v>
      </c>
      <c r="O208" s="18" t="s">
        <v>381</v>
      </c>
      <c r="P208" s="18" t="s">
        <v>6134</v>
      </c>
      <c r="Q208" s="18" t="s">
        <v>20</v>
      </c>
      <c r="R208" s="18" t="s">
        <v>6258</v>
      </c>
      <c r="S208" s="18" t="s">
        <v>6258</v>
      </c>
      <c r="T208" s="18"/>
      <c r="U208" s="18"/>
      <c r="V208" s="18"/>
      <c r="W208" s="18"/>
      <c r="X208" s="18"/>
      <c r="Y208" s="18"/>
      <c r="Z208" s="18"/>
      <c r="AA208" s="18"/>
      <c r="AB208" s="18"/>
      <c r="AC208" s="18" t="s">
        <v>6139</v>
      </c>
      <c r="AD208" s="18" t="s">
        <v>6258</v>
      </c>
      <c r="AE208" t="str">
        <f t="shared" si="3"/>
        <v>2018-09-01</v>
      </c>
    </row>
    <row r="209" spans="1:31">
      <c r="A209" s="18" t="s">
        <v>7006</v>
      </c>
      <c r="B209" s="18" t="s">
        <v>1022</v>
      </c>
      <c r="C209" s="18" t="s">
        <v>6615</v>
      </c>
      <c r="D209" s="18" t="s">
        <v>7007</v>
      </c>
      <c r="E209" s="18" t="s">
        <v>361</v>
      </c>
      <c r="F209" s="18" t="s">
        <v>6666</v>
      </c>
      <c r="G209" s="18" t="s">
        <v>6710</v>
      </c>
      <c r="H209" s="18" t="s">
        <v>7008</v>
      </c>
      <c r="I209" s="18"/>
      <c r="J209" s="18" t="s">
        <v>6134</v>
      </c>
      <c r="K209" s="18" t="s">
        <v>6619</v>
      </c>
      <c r="L209" s="18"/>
      <c r="M209" s="18" t="s">
        <v>6138</v>
      </c>
      <c r="N209" s="18" t="s">
        <v>441</v>
      </c>
      <c r="O209" s="18" t="s">
        <v>381</v>
      </c>
      <c r="P209" s="18" t="s">
        <v>6134</v>
      </c>
      <c r="Q209" s="18" t="s">
        <v>6138</v>
      </c>
      <c r="R209" s="18" t="s">
        <v>6138</v>
      </c>
      <c r="S209" s="18" t="s">
        <v>6138</v>
      </c>
      <c r="T209" s="18"/>
      <c r="U209" s="18"/>
      <c r="V209" s="18"/>
      <c r="W209" s="18"/>
      <c r="X209" s="18"/>
      <c r="Y209" s="18"/>
      <c r="Z209" s="18"/>
      <c r="AA209" s="18"/>
      <c r="AB209" s="18"/>
      <c r="AC209" s="18" t="s">
        <v>6139</v>
      </c>
      <c r="AD209" s="18" t="s">
        <v>6258</v>
      </c>
      <c r="AE209" t="str">
        <f t="shared" si="3"/>
        <v>2018-09-01</v>
      </c>
    </row>
    <row r="210" spans="1:31">
      <c r="A210" s="18" t="s">
        <v>7009</v>
      </c>
      <c r="B210" s="18" t="s">
        <v>804</v>
      </c>
      <c r="C210" s="18" t="s">
        <v>7010</v>
      </c>
      <c r="D210" s="18" t="s">
        <v>7011</v>
      </c>
      <c r="E210" s="18" t="s">
        <v>361</v>
      </c>
      <c r="F210" s="18" t="s">
        <v>6239</v>
      </c>
      <c r="G210" s="18" t="s">
        <v>6240</v>
      </c>
      <c r="H210" s="18" t="s">
        <v>7012</v>
      </c>
      <c r="I210" s="18"/>
      <c r="J210" s="18" t="s">
        <v>6134</v>
      </c>
      <c r="K210" s="18" t="s">
        <v>7013</v>
      </c>
      <c r="L210" s="18" t="s">
        <v>6355</v>
      </c>
      <c r="M210" s="18" t="s">
        <v>6138</v>
      </c>
      <c r="N210" s="18" t="s">
        <v>6245</v>
      </c>
      <c r="O210" s="18" t="s">
        <v>381</v>
      </c>
      <c r="P210" s="18" t="s">
        <v>6134</v>
      </c>
      <c r="Q210" s="18" t="s">
        <v>6138</v>
      </c>
      <c r="R210" s="18" t="s">
        <v>6138</v>
      </c>
      <c r="S210" s="18" t="s">
        <v>6138</v>
      </c>
      <c r="T210" s="18"/>
      <c r="U210" s="18"/>
      <c r="V210" s="18"/>
      <c r="W210" s="18"/>
      <c r="X210" s="18"/>
      <c r="Y210" s="18"/>
      <c r="Z210" s="18"/>
      <c r="AA210" s="18"/>
      <c r="AB210" s="18"/>
      <c r="AC210" s="18" t="s">
        <v>6139</v>
      </c>
      <c r="AD210" s="18" t="s">
        <v>6139</v>
      </c>
      <c r="AE210" t="str">
        <f t="shared" si="3"/>
        <v>2018-09-01</v>
      </c>
    </row>
    <row r="211" spans="1:31">
      <c r="A211" s="18" t="s">
        <v>7014</v>
      </c>
      <c r="B211" s="18" t="s">
        <v>655</v>
      </c>
      <c r="C211" s="18" t="s">
        <v>6763</v>
      </c>
      <c r="D211" s="18" t="s">
        <v>7015</v>
      </c>
      <c r="E211" s="18" t="s">
        <v>361</v>
      </c>
      <c r="F211" s="18" t="s">
        <v>6239</v>
      </c>
      <c r="G211" s="18" t="s">
        <v>6710</v>
      </c>
      <c r="H211" s="18" t="s">
        <v>7016</v>
      </c>
      <c r="I211" s="18"/>
      <c r="J211" s="18" t="s">
        <v>6134</v>
      </c>
      <c r="K211" s="18" t="s">
        <v>6766</v>
      </c>
      <c r="L211" s="18"/>
      <c r="M211" s="18" t="s">
        <v>6258</v>
      </c>
      <c r="N211" s="18" t="s">
        <v>6245</v>
      </c>
      <c r="O211" s="18" t="s">
        <v>381</v>
      </c>
      <c r="P211" s="18" t="s">
        <v>6134</v>
      </c>
      <c r="Q211" s="18" t="s">
        <v>20</v>
      </c>
      <c r="R211" s="18" t="s">
        <v>6258</v>
      </c>
      <c r="S211" s="18" t="s">
        <v>6258</v>
      </c>
      <c r="T211" s="18"/>
      <c r="U211" s="18"/>
      <c r="V211" s="18"/>
      <c r="W211" s="18"/>
      <c r="X211" s="18"/>
      <c r="Y211" s="18"/>
      <c r="Z211" s="18"/>
      <c r="AA211" s="18"/>
      <c r="AB211" s="18"/>
      <c r="AC211" s="18" t="s">
        <v>6139</v>
      </c>
      <c r="AD211" s="18" t="s">
        <v>6258</v>
      </c>
      <c r="AE211" t="str">
        <f t="shared" si="3"/>
        <v>2018-09-01</v>
      </c>
    </row>
    <row r="212" spans="1:31">
      <c r="A212" s="18" t="s">
        <v>7017</v>
      </c>
      <c r="B212" s="18" t="s">
        <v>655</v>
      </c>
      <c r="C212" s="18" t="s">
        <v>6763</v>
      </c>
      <c r="D212" s="18" t="s">
        <v>7018</v>
      </c>
      <c r="E212" s="18" t="s">
        <v>361</v>
      </c>
      <c r="F212" s="18" t="s">
        <v>6239</v>
      </c>
      <c r="G212" s="18" t="s">
        <v>6710</v>
      </c>
      <c r="H212" s="18" t="s">
        <v>7019</v>
      </c>
      <c r="I212" s="18"/>
      <c r="J212" s="18" t="s">
        <v>6134</v>
      </c>
      <c r="K212" s="18" t="s">
        <v>6766</v>
      </c>
      <c r="L212" s="18"/>
      <c r="M212" s="18" t="s">
        <v>6258</v>
      </c>
      <c r="N212" s="18" t="s">
        <v>6245</v>
      </c>
      <c r="O212" s="18" t="s">
        <v>381</v>
      </c>
      <c r="P212" s="18" t="s">
        <v>6134</v>
      </c>
      <c r="Q212" s="18" t="s">
        <v>20</v>
      </c>
      <c r="R212" s="18" t="s">
        <v>6258</v>
      </c>
      <c r="S212" s="18" t="s">
        <v>6258</v>
      </c>
      <c r="T212" s="18"/>
      <c r="U212" s="18"/>
      <c r="V212" s="18"/>
      <c r="W212" s="18"/>
      <c r="X212" s="18"/>
      <c r="Y212" s="18"/>
      <c r="Z212" s="18"/>
      <c r="AA212" s="18"/>
      <c r="AB212" s="18"/>
      <c r="AC212" s="18" t="s">
        <v>6139</v>
      </c>
      <c r="AD212" s="18" t="s">
        <v>6139</v>
      </c>
      <c r="AE212" t="str">
        <f t="shared" si="3"/>
        <v>2018-09-01</v>
      </c>
    </row>
    <row r="213" spans="1:31">
      <c r="A213" s="18" t="s">
        <v>7020</v>
      </c>
      <c r="B213" s="18" t="s">
        <v>584</v>
      </c>
      <c r="C213" s="18" t="s">
        <v>1377</v>
      </c>
      <c r="D213" s="18" t="s">
        <v>909</v>
      </c>
      <c r="E213" s="18" t="s">
        <v>529</v>
      </c>
      <c r="F213" s="18"/>
      <c r="G213" s="18" t="s">
        <v>7021</v>
      </c>
      <c r="H213" s="18" t="s">
        <v>7022</v>
      </c>
      <c r="I213" s="18"/>
      <c r="J213" s="18" t="s">
        <v>6193</v>
      </c>
      <c r="K213" s="18" t="s">
        <v>7023</v>
      </c>
      <c r="L213" s="18" t="s">
        <v>7024</v>
      </c>
      <c r="M213" s="18" t="s">
        <v>1111</v>
      </c>
      <c r="N213" s="18" t="s">
        <v>461</v>
      </c>
      <c r="O213" s="18" t="s">
        <v>365</v>
      </c>
      <c r="P213" s="18" t="s">
        <v>6193</v>
      </c>
      <c r="Q213" s="18" t="s">
        <v>15</v>
      </c>
      <c r="R213" s="18" t="s">
        <v>525</v>
      </c>
      <c r="S213" s="18" t="s">
        <v>526</v>
      </c>
      <c r="T213" s="18"/>
      <c r="U213" s="18"/>
      <c r="V213" s="18"/>
      <c r="W213" s="18"/>
      <c r="X213" s="18"/>
      <c r="Y213" s="18"/>
      <c r="Z213" s="18"/>
      <c r="AA213" s="18"/>
      <c r="AB213" s="18"/>
      <c r="AC213" s="18" t="s">
        <v>1111</v>
      </c>
      <c r="AD213" s="18" t="s">
        <v>1111</v>
      </c>
      <c r="AE213" t="str">
        <f t="shared" si="3"/>
        <v>2018-09-01</v>
      </c>
    </row>
    <row r="214" spans="1:31">
      <c r="A214" s="18" t="s">
        <v>7025</v>
      </c>
      <c r="B214" s="18" t="s">
        <v>1022</v>
      </c>
      <c r="C214" s="18" t="s">
        <v>2479</v>
      </c>
      <c r="D214" s="18" t="s">
        <v>7026</v>
      </c>
      <c r="E214" s="18" t="s">
        <v>361</v>
      </c>
      <c r="F214" s="18" t="s">
        <v>6239</v>
      </c>
      <c r="G214" s="18" t="s">
        <v>6267</v>
      </c>
      <c r="H214" s="18" t="s">
        <v>7027</v>
      </c>
      <c r="I214" s="18"/>
      <c r="J214" s="18" t="s">
        <v>6134</v>
      </c>
      <c r="K214" s="18" t="s">
        <v>6982</v>
      </c>
      <c r="L214" s="18"/>
      <c r="M214" s="18" t="s">
        <v>6138</v>
      </c>
      <c r="N214" s="18" t="s">
        <v>6270</v>
      </c>
      <c r="O214" s="18" t="s">
        <v>381</v>
      </c>
      <c r="P214" s="18" t="s">
        <v>6134</v>
      </c>
      <c r="Q214" s="18" t="s">
        <v>6138</v>
      </c>
      <c r="R214" s="18" t="s">
        <v>6138</v>
      </c>
      <c r="S214" s="18" t="s">
        <v>6138</v>
      </c>
      <c r="T214" s="18"/>
      <c r="U214" s="18"/>
      <c r="V214" s="18"/>
      <c r="W214" s="18"/>
      <c r="X214" s="18"/>
      <c r="Y214" s="18"/>
      <c r="Z214" s="18"/>
      <c r="AA214" s="18"/>
      <c r="AB214" s="18"/>
      <c r="AC214" s="18" t="s">
        <v>6139</v>
      </c>
      <c r="AD214" s="18" t="s">
        <v>6139</v>
      </c>
      <c r="AE214" t="str">
        <f t="shared" si="3"/>
        <v>2018-09-01</v>
      </c>
    </row>
    <row r="215" spans="1:31">
      <c r="A215" s="18" t="s">
        <v>7028</v>
      </c>
      <c r="B215" s="18" t="s">
        <v>1022</v>
      </c>
      <c r="C215" s="18" t="s">
        <v>2479</v>
      </c>
      <c r="D215" s="18" t="s">
        <v>7029</v>
      </c>
      <c r="E215" s="18" t="s">
        <v>361</v>
      </c>
      <c r="F215" s="18" t="s">
        <v>6239</v>
      </c>
      <c r="G215" s="18" t="s">
        <v>6267</v>
      </c>
      <c r="H215" s="18" t="s">
        <v>7030</v>
      </c>
      <c r="I215" s="18"/>
      <c r="J215" s="18" t="s">
        <v>6134</v>
      </c>
      <c r="K215" s="18" t="s">
        <v>6982</v>
      </c>
      <c r="L215" s="18"/>
      <c r="M215" s="18" t="s">
        <v>6138</v>
      </c>
      <c r="N215" s="18" t="s">
        <v>6245</v>
      </c>
      <c r="O215" s="18" t="s">
        <v>381</v>
      </c>
      <c r="P215" s="18" t="s">
        <v>6134</v>
      </c>
      <c r="Q215" s="18" t="s">
        <v>6138</v>
      </c>
      <c r="R215" s="18" t="s">
        <v>6138</v>
      </c>
      <c r="S215" s="18" t="s">
        <v>6138</v>
      </c>
      <c r="T215" s="18"/>
      <c r="U215" s="18"/>
      <c r="V215" s="18"/>
      <c r="W215" s="18"/>
      <c r="X215" s="18"/>
      <c r="Y215" s="18"/>
      <c r="Z215" s="18"/>
      <c r="AA215" s="18"/>
      <c r="AB215" s="18"/>
      <c r="AC215" s="18" t="s">
        <v>6139</v>
      </c>
      <c r="AD215" s="18" t="s">
        <v>6139</v>
      </c>
      <c r="AE215" t="str">
        <f t="shared" si="3"/>
        <v>2018-09-01</v>
      </c>
    </row>
    <row r="216" spans="1:31">
      <c r="A216" s="18" t="s">
        <v>7031</v>
      </c>
      <c r="B216" s="18" t="s">
        <v>629</v>
      </c>
      <c r="C216" s="18" t="s">
        <v>7032</v>
      </c>
      <c r="D216" s="18" t="s">
        <v>7033</v>
      </c>
      <c r="E216" s="18" t="s">
        <v>361</v>
      </c>
      <c r="F216" s="18" t="s">
        <v>6239</v>
      </c>
      <c r="G216" s="18" t="s">
        <v>6710</v>
      </c>
      <c r="H216" s="18" t="s">
        <v>7034</v>
      </c>
      <c r="I216" s="18"/>
      <c r="J216" s="18" t="s">
        <v>6134</v>
      </c>
      <c r="K216" s="18" t="s">
        <v>7035</v>
      </c>
      <c r="L216" s="18" t="s">
        <v>6355</v>
      </c>
      <c r="M216" s="18" t="s">
        <v>6134</v>
      </c>
      <c r="N216" s="18" t="s">
        <v>6245</v>
      </c>
      <c r="O216" s="18" t="s">
        <v>381</v>
      </c>
      <c r="P216" s="18" t="s">
        <v>6134</v>
      </c>
      <c r="Q216" s="18" t="s">
        <v>6138</v>
      </c>
      <c r="R216" s="18" t="s">
        <v>6138</v>
      </c>
      <c r="S216" s="18" t="s">
        <v>6138</v>
      </c>
      <c r="T216" s="18"/>
      <c r="U216" s="18"/>
      <c r="V216" s="18"/>
      <c r="W216" s="18"/>
      <c r="X216" s="18"/>
      <c r="Y216" s="18"/>
      <c r="Z216" s="18"/>
      <c r="AA216" s="18"/>
      <c r="AB216" s="18"/>
      <c r="AC216" s="18" t="s">
        <v>6139</v>
      </c>
      <c r="AD216" s="18" t="s">
        <v>6139</v>
      </c>
      <c r="AE216" t="str">
        <f t="shared" si="3"/>
        <v>2018-09-01</v>
      </c>
    </row>
    <row r="217" spans="1:31">
      <c r="A217" s="18" t="s">
        <v>7036</v>
      </c>
      <c r="B217" s="18" t="s">
        <v>804</v>
      </c>
      <c r="C217" s="18" t="s">
        <v>7037</v>
      </c>
      <c r="D217" s="18" t="s">
        <v>7038</v>
      </c>
      <c r="E217" s="18" t="s">
        <v>361</v>
      </c>
      <c r="F217" s="18" t="s">
        <v>7039</v>
      </c>
      <c r="G217" s="18" t="s">
        <v>6240</v>
      </c>
      <c r="H217" s="18" t="s">
        <v>7040</v>
      </c>
      <c r="I217" s="18"/>
      <c r="J217" s="18" t="s">
        <v>6134</v>
      </c>
      <c r="K217" s="18" t="s">
        <v>7041</v>
      </c>
      <c r="L217" s="18" t="s">
        <v>6355</v>
      </c>
      <c r="M217" s="18" t="s">
        <v>6355</v>
      </c>
      <c r="N217" s="18" t="s">
        <v>441</v>
      </c>
      <c r="O217" s="18" t="s">
        <v>381</v>
      </c>
      <c r="P217" s="18" t="s">
        <v>6134</v>
      </c>
      <c r="Q217" s="18" t="s">
        <v>20</v>
      </c>
      <c r="R217" s="18" t="s">
        <v>6258</v>
      </c>
      <c r="S217" s="18" t="s">
        <v>6258</v>
      </c>
      <c r="T217" s="18"/>
      <c r="U217" s="18"/>
      <c r="V217" s="18"/>
      <c r="W217" s="18"/>
      <c r="X217" s="18"/>
      <c r="Y217" s="18"/>
      <c r="Z217" s="18"/>
      <c r="AA217" s="18"/>
      <c r="AB217" s="18"/>
      <c r="AC217" s="18" t="s">
        <v>6139</v>
      </c>
      <c r="AD217" s="18" t="s">
        <v>6258</v>
      </c>
      <c r="AE217" t="str">
        <f t="shared" si="3"/>
        <v>2018-09-01</v>
      </c>
    </row>
    <row r="218" spans="1:31">
      <c r="A218" s="18" t="s">
        <v>7042</v>
      </c>
      <c r="B218" s="18" t="s">
        <v>804</v>
      </c>
      <c r="C218" s="18" t="s">
        <v>7043</v>
      </c>
      <c r="D218" s="18" t="s">
        <v>909</v>
      </c>
      <c r="E218" s="18" t="s">
        <v>361</v>
      </c>
      <c r="F218" s="18"/>
      <c r="G218" s="18" t="s">
        <v>6240</v>
      </c>
      <c r="H218" s="18" t="s">
        <v>7044</v>
      </c>
      <c r="I218" s="18"/>
      <c r="J218" s="18" t="s">
        <v>6134</v>
      </c>
      <c r="K218" s="18" t="s">
        <v>7045</v>
      </c>
      <c r="L218" s="18" t="s">
        <v>6258</v>
      </c>
      <c r="M218" s="18" t="s">
        <v>6258</v>
      </c>
      <c r="N218" s="18" t="s">
        <v>7046</v>
      </c>
      <c r="O218" s="18" t="s">
        <v>365</v>
      </c>
      <c r="P218" s="18" t="s">
        <v>6134</v>
      </c>
      <c r="Q218" s="18" t="s">
        <v>20</v>
      </c>
      <c r="R218" s="18" t="s">
        <v>6258</v>
      </c>
      <c r="S218" s="18" t="s">
        <v>6258</v>
      </c>
      <c r="T218" s="18"/>
      <c r="U218" s="18"/>
      <c r="V218" s="18"/>
      <c r="W218" s="18"/>
      <c r="X218" s="18"/>
      <c r="Y218" s="18"/>
      <c r="Z218" s="18"/>
      <c r="AA218" s="18"/>
      <c r="AB218" s="18"/>
      <c r="AC218" s="18" t="s">
        <v>6139</v>
      </c>
      <c r="AD218" s="18" t="s">
        <v>6258</v>
      </c>
      <c r="AE218" t="str">
        <f t="shared" si="3"/>
        <v>2018-09-01</v>
      </c>
    </row>
    <row r="219" spans="1:31">
      <c r="A219" s="18" t="s">
        <v>7047</v>
      </c>
      <c r="B219" s="18" t="s">
        <v>552</v>
      </c>
      <c r="C219" s="18" t="s">
        <v>6693</v>
      </c>
      <c r="D219" s="18" t="s">
        <v>7048</v>
      </c>
      <c r="E219" s="18" t="s">
        <v>361</v>
      </c>
      <c r="F219" s="18" t="s">
        <v>6149</v>
      </c>
      <c r="G219" s="18" t="s">
        <v>6267</v>
      </c>
      <c r="H219" s="18" t="s">
        <v>7049</v>
      </c>
      <c r="I219" s="18"/>
      <c r="J219" s="18" t="s">
        <v>6193</v>
      </c>
      <c r="K219" s="18" t="s">
        <v>7050</v>
      </c>
      <c r="L219" s="18" t="s">
        <v>6218</v>
      </c>
      <c r="M219" s="18" t="s">
        <v>7051</v>
      </c>
      <c r="N219" s="18" t="s">
        <v>997</v>
      </c>
      <c r="O219" s="18" t="s">
        <v>381</v>
      </c>
      <c r="P219" s="18" t="s">
        <v>6193</v>
      </c>
      <c r="Q219" s="18" t="s">
        <v>19</v>
      </c>
      <c r="R219" s="18" t="s">
        <v>368</v>
      </c>
      <c r="S219" s="18" t="s">
        <v>368</v>
      </c>
      <c r="T219" s="18"/>
      <c r="U219" s="18"/>
      <c r="V219" s="18"/>
      <c r="W219" s="18"/>
      <c r="X219" s="18"/>
      <c r="Y219" s="18"/>
      <c r="Z219" s="18"/>
      <c r="AA219" s="18"/>
      <c r="AB219" s="18"/>
      <c r="AC219" s="18" t="s">
        <v>6218</v>
      </c>
      <c r="AD219" s="18" t="s">
        <v>6218</v>
      </c>
      <c r="AE219" t="str">
        <f t="shared" si="3"/>
        <v>2018-09-01</v>
      </c>
    </row>
    <row r="220" spans="1:31">
      <c r="A220" s="18" t="s">
        <v>7052</v>
      </c>
      <c r="B220" s="18" t="s">
        <v>655</v>
      </c>
      <c r="C220" s="18" t="s">
        <v>6763</v>
      </c>
      <c r="D220" s="18" t="s">
        <v>7053</v>
      </c>
      <c r="E220" s="18" t="s">
        <v>361</v>
      </c>
      <c r="F220" s="18" t="s">
        <v>6239</v>
      </c>
      <c r="G220" s="18" t="s">
        <v>6710</v>
      </c>
      <c r="H220" s="18" t="s">
        <v>7054</v>
      </c>
      <c r="I220" s="18"/>
      <c r="J220" s="18" t="s">
        <v>6134</v>
      </c>
      <c r="K220" s="18" t="s">
        <v>6766</v>
      </c>
      <c r="L220" s="18"/>
      <c r="M220" s="18" t="s">
        <v>6258</v>
      </c>
      <c r="N220" s="18" t="s">
        <v>6270</v>
      </c>
      <c r="O220" s="18" t="s">
        <v>381</v>
      </c>
      <c r="P220" s="18" t="s">
        <v>6134</v>
      </c>
      <c r="Q220" s="18" t="s">
        <v>20</v>
      </c>
      <c r="R220" s="18" t="s">
        <v>6258</v>
      </c>
      <c r="S220" s="18" t="s">
        <v>6258</v>
      </c>
      <c r="T220" s="18"/>
      <c r="U220" s="18"/>
      <c r="V220" s="18"/>
      <c r="W220" s="18"/>
      <c r="X220" s="18"/>
      <c r="Y220" s="18"/>
      <c r="Z220" s="18"/>
      <c r="AA220" s="18"/>
      <c r="AB220" s="18"/>
      <c r="AC220" s="18" t="s">
        <v>6139</v>
      </c>
      <c r="AD220" s="18" t="s">
        <v>6258</v>
      </c>
      <c r="AE220" t="str">
        <f t="shared" si="3"/>
        <v>2018-09-01</v>
      </c>
    </row>
    <row r="221" spans="1:31">
      <c r="A221" s="18" t="s">
        <v>7055</v>
      </c>
      <c r="B221" s="18" t="s">
        <v>1022</v>
      </c>
      <c r="C221" s="18" t="s">
        <v>2997</v>
      </c>
      <c r="D221" s="18" t="s">
        <v>7056</v>
      </c>
      <c r="E221" s="18" t="s">
        <v>361</v>
      </c>
      <c r="F221" s="18" t="s">
        <v>6239</v>
      </c>
      <c r="G221" s="18" t="s">
        <v>6710</v>
      </c>
      <c r="H221" s="18" t="s">
        <v>7057</v>
      </c>
      <c r="I221" s="18"/>
      <c r="J221" s="18" t="s">
        <v>6134</v>
      </c>
      <c r="K221" s="18" t="s">
        <v>6338</v>
      </c>
      <c r="L221" s="18" t="s">
        <v>6712</v>
      </c>
      <c r="M221" s="18" t="s">
        <v>6258</v>
      </c>
      <c r="N221" s="18" t="s">
        <v>6245</v>
      </c>
      <c r="O221" s="18" t="s">
        <v>381</v>
      </c>
      <c r="P221" s="18" t="s">
        <v>6134</v>
      </c>
      <c r="Q221" s="18" t="s">
        <v>20</v>
      </c>
      <c r="R221" s="18" t="s">
        <v>6258</v>
      </c>
      <c r="S221" s="18" t="s">
        <v>6258</v>
      </c>
      <c r="T221" s="18"/>
      <c r="U221" s="18"/>
      <c r="V221" s="18"/>
      <c r="W221" s="18"/>
      <c r="X221" s="18"/>
      <c r="Y221" s="18"/>
      <c r="Z221" s="18"/>
      <c r="AA221" s="18"/>
      <c r="AB221" s="18"/>
      <c r="AC221" s="18" t="s">
        <v>6139</v>
      </c>
      <c r="AD221" s="18" t="s">
        <v>6258</v>
      </c>
      <c r="AE221" t="str">
        <f t="shared" si="3"/>
        <v>2018-09-01</v>
      </c>
    </row>
    <row r="222" spans="1:31">
      <c r="A222" s="18" t="s">
        <v>7058</v>
      </c>
      <c r="B222" s="18" t="s">
        <v>1022</v>
      </c>
      <c r="C222" s="18" t="s">
        <v>2479</v>
      </c>
      <c r="D222" s="18" t="s">
        <v>7059</v>
      </c>
      <c r="E222" s="18" t="s">
        <v>361</v>
      </c>
      <c r="F222" s="18" t="s">
        <v>7060</v>
      </c>
      <c r="G222" s="18" t="s">
        <v>6267</v>
      </c>
      <c r="H222" s="18" t="s">
        <v>7061</v>
      </c>
      <c r="I222" s="18"/>
      <c r="J222" s="18" t="s">
        <v>6134</v>
      </c>
      <c r="K222" s="18" t="s">
        <v>6719</v>
      </c>
      <c r="L222" s="18"/>
      <c r="M222" s="18" t="s">
        <v>6138</v>
      </c>
      <c r="N222" s="18" t="s">
        <v>441</v>
      </c>
      <c r="O222" s="18" t="s">
        <v>381</v>
      </c>
      <c r="P222" s="18" t="s">
        <v>6134</v>
      </c>
      <c r="Q222" s="18" t="s">
        <v>6138</v>
      </c>
      <c r="R222" s="18" t="s">
        <v>6138</v>
      </c>
      <c r="S222" s="18" t="s">
        <v>6138</v>
      </c>
      <c r="T222" s="18"/>
      <c r="U222" s="18"/>
      <c r="V222" s="18"/>
      <c r="W222" s="18"/>
      <c r="X222" s="18"/>
      <c r="Y222" s="18"/>
      <c r="Z222" s="18"/>
      <c r="AA222" s="18"/>
      <c r="AB222" s="18"/>
      <c r="AC222" s="18" t="s">
        <v>6139</v>
      </c>
      <c r="AD222" s="18" t="s">
        <v>6139</v>
      </c>
      <c r="AE222" t="str">
        <f t="shared" si="3"/>
        <v>2018-09-01</v>
      </c>
    </row>
    <row r="223" spans="1:31">
      <c r="A223" s="18" t="s">
        <v>7062</v>
      </c>
      <c r="B223" s="18" t="s">
        <v>804</v>
      </c>
      <c r="C223" s="18" t="s">
        <v>7010</v>
      </c>
      <c r="D223" s="18" t="s">
        <v>7063</v>
      </c>
      <c r="E223" s="18" t="s">
        <v>361</v>
      </c>
      <c r="F223" s="18" t="s">
        <v>6239</v>
      </c>
      <c r="G223" s="18" t="s">
        <v>6240</v>
      </c>
      <c r="H223" s="18" t="s">
        <v>7064</v>
      </c>
      <c r="I223" s="18"/>
      <c r="J223" s="18" t="s">
        <v>6134</v>
      </c>
      <c r="K223" s="18" t="s">
        <v>7065</v>
      </c>
      <c r="L223" s="18" t="s">
        <v>6355</v>
      </c>
      <c r="M223" s="18" t="s">
        <v>6138</v>
      </c>
      <c r="N223" s="18" t="s">
        <v>6245</v>
      </c>
      <c r="O223" s="18" t="s">
        <v>381</v>
      </c>
      <c r="P223" s="18" t="s">
        <v>6134</v>
      </c>
      <c r="Q223" s="18" t="s">
        <v>6138</v>
      </c>
      <c r="R223" s="18" t="s">
        <v>6138</v>
      </c>
      <c r="S223" s="18" t="s">
        <v>6138</v>
      </c>
      <c r="T223" s="18"/>
      <c r="U223" s="18"/>
      <c r="V223" s="18"/>
      <c r="W223" s="18"/>
      <c r="X223" s="18"/>
      <c r="Y223" s="18"/>
      <c r="Z223" s="18"/>
      <c r="AA223" s="18"/>
      <c r="AB223" s="18"/>
      <c r="AC223" s="18" t="s">
        <v>6139</v>
      </c>
      <c r="AD223" s="18" t="s">
        <v>6139</v>
      </c>
      <c r="AE223" t="str">
        <f t="shared" si="3"/>
        <v>2018-09-01</v>
      </c>
    </row>
    <row r="224" spans="1:31">
      <c r="A224" s="18" t="s">
        <v>7066</v>
      </c>
      <c r="B224" s="18" t="s">
        <v>420</v>
      </c>
      <c r="C224" s="18" t="s">
        <v>2329</v>
      </c>
      <c r="D224" s="18" t="s">
        <v>7067</v>
      </c>
      <c r="E224" s="18" t="s">
        <v>361</v>
      </c>
      <c r="F224" s="18" t="s">
        <v>6149</v>
      </c>
      <c r="G224" s="18" t="s">
        <v>6267</v>
      </c>
      <c r="H224" s="18" t="s">
        <v>7068</v>
      </c>
      <c r="I224" s="18"/>
      <c r="J224" s="18" t="s">
        <v>6134</v>
      </c>
      <c r="K224" s="18" t="s">
        <v>2337</v>
      </c>
      <c r="L224" s="18"/>
      <c r="M224" s="18" t="s">
        <v>7069</v>
      </c>
      <c r="N224" s="18" t="s">
        <v>423</v>
      </c>
      <c r="O224" s="18" t="s">
        <v>381</v>
      </c>
      <c r="P224" s="18" t="s">
        <v>6477</v>
      </c>
      <c r="Q224" s="18" t="s">
        <v>13</v>
      </c>
      <c r="R224" s="18" t="s">
        <v>645</v>
      </c>
      <c r="S224" s="18" t="s">
        <v>645</v>
      </c>
      <c r="T224" s="18"/>
      <c r="U224" s="18"/>
      <c r="V224" s="18"/>
      <c r="W224" s="18"/>
      <c r="X224" s="18"/>
      <c r="Y224" s="18"/>
      <c r="Z224" s="18"/>
      <c r="AA224" s="18"/>
      <c r="AB224" s="18"/>
      <c r="AC224" s="18" t="s">
        <v>6139</v>
      </c>
      <c r="AD224" s="18" t="s">
        <v>6139</v>
      </c>
      <c r="AE224" t="str">
        <f t="shared" si="3"/>
        <v>2018-09-01</v>
      </c>
    </row>
    <row r="225" spans="1:31">
      <c r="A225" s="18" t="s">
        <v>7070</v>
      </c>
      <c r="B225" s="18" t="s">
        <v>804</v>
      </c>
      <c r="C225" s="18" t="s">
        <v>7043</v>
      </c>
      <c r="D225" s="18" t="s">
        <v>7071</v>
      </c>
      <c r="E225" s="18" t="s">
        <v>361</v>
      </c>
      <c r="F225" s="18" t="s">
        <v>7072</v>
      </c>
      <c r="G225" s="18" t="s">
        <v>6240</v>
      </c>
      <c r="H225" s="18" t="s">
        <v>7073</v>
      </c>
      <c r="I225" s="18"/>
      <c r="J225" s="18" t="s">
        <v>6134</v>
      </c>
      <c r="K225" s="18" t="s">
        <v>7045</v>
      </c>
      <c r="L225" s="18" t="s">
        <v>6258</v>
      </c>
      <c r="M225" s="18" t="s">
        <v>6427</v>
      </c>
      <c r="N225" s="18" t="s">
        <v>7074</v>
      </c>
      <c r="O225" s="18" t="s">
        <v>365</v>
      </c>
      <c r="P225" s="18" t="s">
        <v>6134</v>
      </c>
      <c r="Q225" s="18" t="s">
        <v>20</v>
      </c>
      <c r="R225" s="18" t="s">
        <v>6258</v>
      </c>
      <c r="S225" s="18" t="s">
        <v>6258</v>
      </c>
      <c r="T225" s="18"/>
      <c r="U225" s="18"/>
      <c r="V225" s="18"/>
      <c r="W225" s="18"/>
      <c r="X225" s="18"/>
      <c r="Y225" s="18"/>
      <c r="Z225" s="18"/>
      <c r="AA225" s="18"/>
      <c r="AB225" s="18"/>
      <c r="AC225" s="18" t="s">
        <v>6139</v>
      </c>
      <c r="AD225" s="18" t="s">
        <v>6258</v>
      </c>
      <c r="AE225" t="str">
        <f t="shared" si="3"/>
        <v>2018-09-01</v>
      </c>
    </row>
    <row r="226" spans="1:31">
      <c r="A226" s="18" t="s">
        <v>7075</v>
      </c>
      <c r="B226" s="18" t="s">
        <v>804</v>
      </c>
      <c r="C226" s="18" t="s">
        <v>6928</v>
      </c>
      <c r="D226" s="18" t="s">
        <v>7076</v>
      </c>
      <c r="E226" s="18" t="s">
        <v>361</v>
      </c>
      <c r="F226" s="18" t="s">
        <v>6930</v>
      </c>
      <c r="G226" s="18" t="s">
        <v>6240</v>
      </c>
      <c r="H226" s="18" t="s">
        <v>7077</v>
      </c>
      <c r="I226" s="18"/>
      <c r="J226" s="18" t="s">
        <v>6134</v>
      </c>
      <c r="K226" s="18" t="s">
        <v>6936</v>
      </c>
      <c r="L226" s="18" t="s">
        <v>6258</v>
      </c>
      <c r="M226" s="18" t="s">
        <v>6258</v>
      </c>
      <c r="N226" s="18" t="s">
        <v>441</v>
      </c>
      <c r="O226" s="18" t="s">
        <v>381</v>
      </c>
      <c r="P226" s="18" t="s">
        <v>6134</v>
      </c>
      <c r="Q226" s="18" t="s">
        <v>20</v>
      </c>
      <c r="R226" s="18" t="s">
        <v>6258</v>
      </c>
      <c r="S226" s="18" t="s">
        <v>6258</v>
      </c>
      <c r="T226" s="18"/>
      <c r="U226" s="18"/>
      <c r="V226" s="18"/>
      <c r="W226" s="18"/>
      <c r="X226" s="18"/>
      <c r="Y226" s="18"/>
      <c r="Z226" s="18"/>
      <c r="AA226" s="18"/>
      <c r="AB226" s="18"/>
      <c r="AC226" s="18" t="s">
        <v>6139</v>
      </c>
      <c r="AD226" s="18" t="s">
        <v>6258</v>
      </c>
      <c r="AE226" t="str">
        <f t="shared" si="3"/>
        <v>2018-09-01</v>
      </c>
    </row>
    <row r="227" spans="1:31">
      <c r="A227" s="18" t="s">
        <v>7078</v>
      </c>
      <c r="B227" s="18" t="s">
        <v>1022</v>
      </c>
      <c r="C227" s="18" t="s">
        <v>2479</v>
      </c>
      <c r="D227" s="18" t="s">
        <v>7079</v>
      </c>
      <c r="E227" s="18" t="s">
        <v>361</v>
      </c>
      <c r="F227" s="18" t="s">
        <v>6239</v>
      </c>
      <c r="G227" s="18" t="s">
        <v>6267</v>
      </c>
      <c r="H227" s="18" t="s">
        <v>7080</v>
      </c>
      <c r="I227" s="18"/>
      <c r="J227" s="18" t="s">
        <v>6134</v>
      </c>
      <c r="K227" s="18" t="s">
        <v>6982</v>
      </c>
      <c r="L227" s="18"/>
      <c r="M227" s="18" t="s">
        <v>6138</v>
      </c>
      <c r="N227" s="18" t="s">
        <v>6889</v>
      </c>
      <c r="O227" s="18" t="s">
        <v>381</v>
      </c>
      <c r="P227" s="18" t="s">
        <v>6134</v>
      </c>
      <c r="Q227" s="18" t="s">
        <v>6138</v>
      </c>
      <c r="R227" s="18" t="s">
        <v>6138</v>
      </c>
      <c r="S227" s="18" t="s">
        <v>6138</v>
      </c>
      <c r="T227" s="18"/>
      <c r="U227" s="18"/>
      <c r="V227" s="18"/>
      <c r="W227" s="18"/>
      <c r="X227" s="18"/>
      <c r="Y227" s="18"/>
      <c r="Z227" s="18"/>
      <c r="AA227" s="18"/>
      <c r="AB227" s="18"/>
      <c r="AC227" s="18" t="s">
        <v>6139</v>
      </c>
      <c r="AD227" s="18" t="s">
        <v>6139</v>
      </c>
      <c r="AE227" t="str">
        <f t="shared" si="3"/>
        <v>2018-09-01</v>
      </c>
    </row>
    <row r="228" spans="1:31">
      <c r="A228" s="18" t="s">
        <v>7081</v>
      </c>
      <c r="B228" s="18" t="s">
        <v>804</v>
      </c>
      <c r="C228" s="18" t="s">
        <v>7037</v>
      </c>
      <c r="D228" s="18" t="s">
        <v>7082</v>
      </c>
      <c r="E228" s="18" t="s">
        <v>361</v>
      </c>
      <c r="F228" s="18" t="s">
        <v>7039</v>
      </c>
      <c r="G228" s="18" t="s">
        <v>6240</v>
      </c>
      <c r="H228" s="18" t="s">
        <v>7083</v>
      </c>
      <c r="I228" s="18"/>
      <c r="J228" s="18" t="s">
        <v>6134</v>
      </c>
      <c r="K228" s="18" t="s">
        <v>7084</v>
      </c>
      <c r="L228" s="18" t="s">
        <v>6355</v>
      </c>
      <c r="M228" s="18" t="s">
        <v>6258</v>
      </c>
      <c r="N228" s="18" t="s">
        <v>441</v>
      </c>
      <c r="O228" s="18" t="s">
        <v>381</v>
      </c>
      <c r="P228" s="18" t="s">
        <v>6134</v>
      </c>
      <c r="Q228" s="18" t="s">
        <v>20</v>
      </c>
      <c r="R228" s="18" t="s">
        <v>6258</v>
      </c>
      <c r="S228" s="18" t="s">
        <v>6258</v>
      </c>
      <c r="T228" s="18"/>
      <c r="U228" s="18"/>
      <c r="V228" s="18"/>
      <c r="W228" s="18"/>
      <c r="X228" s="18"/>
      <c r="Y228" s="18"/>
      <c r="Z228" s="18"/>
      <c r="AA228" s="18"/>
      <c r="AB228" s="18"/>
      <c r="AC228" s="18" t="s">
        <v>6139</v>
      </c>
      <c r="AD228" s="18" t="s">
        <v>6258</v>
      </c>
      <c r="AE228" t="str">
        <f t="shared" si="3"/>
        <v>2018-09-01</v>
      </c>
    </row>
    <row r="229" spans="1:31">
      <c r="A229" s="18" t="s">
        <v>7085</v>
      </c>
      <c r="B229" s="18" t="s">
        <v>804</v>
      </c>
      <c r="C229" s="18" t="s">
        <v>7043</v>
      </c>
      <c r="D229" s="18" t="s">
        <v>909</v>
      </c>
      <c r="E229" s="18" t="s">
        <v>361</v>
      </c>
      <c r="F229" s="18"/>
      <c r="G229" s="18" t="s">
        <v>6240</v>
      </c>
      <c r="H229" s="18" t="s">
        <v>7086</v>
      </c>
      <c r="I229" s="18"/>
      <c r="J229" s="18" t="s">
        <v>6134</v>
      </c>
      <c r="K229" s="18" t="s">
        <v>7045</v>
      </c>
      <c r="L229" s="18" t="s">
        <v>6258</v>
      </c>
      <c r="M229" s="18" t="s">
        <v>6258</v>
      </c>
      <c r="N229" s="18" t="s">
        <v>7046</v>
      </c>
      <c r="O229" s="18" t="s">
        <v>365</v>
      </c>
      <c r="P229" s="18" t="s">
        <v>6134</v>
      </c>
      <c r="Q229" s="18" t="s">
        <v>20</v>
      </c>
      <c r="R229" s="18" t="s">
        <v>6258</v>
      </c>
      <c r="S229" s="18" t="s">
        <v>6258</v>
      </c>
      <c r="T229" s="18"/>
      <c r="U229" s="18"/>
      <c r="V229" s="18"/>
      <c r="W229" s="18"/>
      <c r="X229" s="18"/>
      <c r="Y229" s="18"/>
      <c r="Z229" s="18"/>
      <c r="AA229" s="18"/>
      <c r="AB229" s="18"/>
      <c r="AC229" s="18" t="s">
        <v>6139</v>
      </c>
      <c r="AD229" s="18" t="s">
        <v>6258</v>
      </c>
      <c r="AE229" t="str">
        <f t="shared" si="3"/>
        <v>2018-09-01</v>
      </c>
    </row>
    <row r="230" spans="1:31">
      <c r="A230" s="18" t="s">
        <v>7087</v>
      </c>
      <c r="B230" s="18" t="s">
        <v>629</v>
      </c>
      <c r="C230" s="18" t="s">
        <v>3153</v>
      </c>
      <c r="D230" s="18" t="s">
        <v>7088</v>
      </c>
      <c r="E230" s="18" t="s">
        <v>361</v>
      </c>
      <c r="F230" s="18" t="s">
        <v>7089</v>
      </c>
      <c r="G230" s="18" t="s">
        <v>6710</v>
      </c>
      <c r="H230" s="18" t="s">
        <v>7090</v>
      </c>
      <c r="I230" s="18"/>
      <c r="J230" s="18" t="s">
        <v>6134</v>
      </c>
      <c r="K230" s="18" t="s">
        <v>7091</v>
      </c>
      <c r="L230" s="18" t="s">
        <v>6453</v>
      </c>
      <c r="M230" s="18" t="s">
        <v>6134</v>
      </c>
      <c r="N230" s="18" t="s">
        <v>441</v>
      </c>
      <c r="O230" s="18" t="s">
        <v>381</v>
      </c>
      <c r="P230" s="18" t="s">
        <v>6134</v>
      </c>
      <c r="Q230" s="18" t="s">
        <v>20</v>
      </c>
      <c r="R230" s="18" t="s">
        <v>6258</v>
      </c>
      <c r="S230" s="18" t="s">
        <v>6258</v>
      </c>
      <c r="T230" s="18"/>
      <c r="U230" s="18"/>
      <c r="V230" s="18"/>
      <c r="W230" s="18"/>
      <c r="X230" s="18"/>
      <c r="Y230" s="18"/>
      <c r="Z230" s="18"/>
      <c r="AA230" s="18"/>
      <c r="AB230" s="18"/>
      <c r="AC230" s="18" t="s">
        <v>6139</v>
      </c>
      <c r="AD230" s="18" t="s">
        <v>6258</v>
      </c>
      <c r="AE230" t="str">
        <f t="shared" si="3"/>
        <v>2018-09-01</v>
      </c>
    </row>
    <row r="231" spans="1:31">
      <c r="A231" s="18" t="s">
        <v>7092</v>
      </c>
      <c r="B231" s="18" t="s">
        <v>1098</v>
      </c>
      <c r="C231" s="18" t="s">
        <v>7093</v>
      </c>
      <c r="D231" s="18" t="s">
        <v>7094</v>
      </c>
      <c r="E231" s="18" t="s">
        <v>361</v>
      </c>
      <c r="F231" s="18" t="s">
        <v>6379</v>
      </c>
      <c r="G231" s="18" t="s">
        <v>6710</v>
      </c>
      <c r="H231" s="18" t="s">
        <v>7095</v>
      </c>
      <c r="I231" s="18"/>
      <c r="J231" s="18" t="s">
        <v>6134</v>
      </c>
      <c r="K231" s="18" t="s">
        <v>7096</v>
      </c>
      <c r="L231" s="18" t="s">
        <v>7097</v>
      </c>
      <c r="M231" s="18" t="s">
        <v>7098</v>
      </c>
      <c r="N231" s="18" t="s">
        <v>474</v>
      </c>
      <c r="O231" s="18" t="s">
        <v>365</v>
      </c>
      <c r="P231" s="18" t="s">
        <v>6134</v>
      </c>
      <c r="Q231" s="18" t="s">
        <v>6138</v>
      </c>
      <c r="R231" s="18" t="s">
        <v>6138</v>
      </c>
      <c r="S231" s="18" t="s">
        <v>6138</v>
      </c>
      <c r="T231" s="18"/>
      <c r="U231" s="18"/>
      <c r="V231" s="18"/>
      <c r="W231" s="18"/>
      <c r="X231" s="18"/>
      <c r="Y231" s="18"/>
      <c r="Z231" s="18"/>
      <c r="AA231" s="18"/>
      <c r="AB231" s="18"/>
      <c r="AC231" s="18" t="s">
        <v>6139</v>
      </c>
      <c r="AD231" s="18" t="s">
        <v>6258</v>
      </c>
      <c r="AE231" t="str">
        <f t="shared" si="3"/>
        <v>2018-09-01</v>
      </c>
    </row>
    <row r="232" spans="1:31">
      <c r="A232" s="18" t="s">
        <v>7099</v>
      </c>
      <c r="B232" s="18" t="s">
        <v>584</v>
      </c>
      <c r="C232" s="18" t="s">
        <v>2144</v>
      </c>
      <c r="D232" s="18" t="s">
        <v>7100</v>
      </c>
      <c r="E232" s="18" t="s">
        <v>361</v>
      </c>
      <c r="F232" s="18" t="s">
        <v>6149</v>
      </c>
      <c r="G232" s="18" t="s">
        <v>6132</v>
      </c>
      <c r="H232" s="18" t="s">
        <v>7101</v>
      </c>
      <c r="I232" s="18"/>
      <c r="J232" s="18" t="s">
        <v>6134</v>
      </c>
      <c r="K232" s="18" t="s">
        <v>2150</v>
      </c>
      <c r="L232" s="18" t="s">
        <v>7102</v>
      </c>
      <c r="M232" s="18" t="s">
        <v>5123</v>
      </c>
      <c r="N232" s="18" t="s">
        <v>441</v>
      </c>
      <c r="O232" s="18" t="s">
        <v>381</v>
      </c>
      <c r="P232" s="18" t="s">
        <v>6134</v>
      </c>
      <c r="Q232" s="18" t="s">
        <v>26</v>
      </c>
      <c r="R232" s="18" t="s">
        <v>556</v>
      </c>
      <c r="S232" s="18" t="s">
        <v>556</v>
      </c>
      <c r="T232" s="18"/>
      <c r="U232" s="18"/>
      <c r="V232" s="18"/>
      <c r="W232" s="18"/>
      <c r="X232" s="18"/>
      <c r="Y232" s="18"/>
      <c r="Z232" s="18"/>
      <c r="AA232" s="18"/>
      <c r="AB232" s="18"/>
      <c r="AC232" s="18" t="s">
        <v>6139</v>
      </c>
      <c r="AD232" s="18" t="s">
        <v>6139</v>
      </c>
      <c r="AE232" t="str">
        <f t="shared" si="3"/>
        <v>2018-09-01</v>
      </c>
    </row>
    <row r="233" spans="1:31">
      <c r="A233" s="18" t="s">
        <v>7103</v>
      </c>
      <c r="B233" s="18" t="s">
        <v>420</v>
      </c>
      <c r="C233" s="18" t="s">
        <v>514</v>
      </c>
      <c r="D233" s="18" t="s">
        <v>7104</v>
      </c>
      <c r="E233" s="18" t="s">
        <v>361</v>
      </c>
      <c r="F233" s="18" t="s">
        <v>396</v>
      </c>
      <c r="G233" s="18" t="s">
        <v>6710</v>
      </c>
      <c r="H233" s="18" t="s">
        <v>7105</v>
      </c>
      <c r="I233" s="18"/>
      <c r="J233" s="18" t="s">
        <v>6193</v>
      </c>
      <c r="K233" s="18" t="s">
        <v>7106</v>
      </c>
      <c r="L233" s="18"/>
      <c r="M233" s="18" t="s">
        <v>7107</v>
      </c>
      <c r="N233" s="18" t="s">
        <v>441</v>
      </c>
      <c r="O233" s="18" t="s">
        <v>381</v>
      </c>
      <c r="P233" s="18" t="s">
        <v>6193</v>
      </c>
      <c r="Q233" s="18" t="s">
        <v>26</v>
      </c>
      <c r="R233" s="18" t="s">
        <v>556</v>
      </c>
      <c r="S233" s="18" t="s">
        <v>556</v>
      </c>
      <c r="T233" s="18"/>
      <c r="U233" s="18"/>
      <c r="V233" s="18"/>
      <c r="W233" s="18"/>
      <c r="X233" s="18"/>
      <c r="Y233" s="18"/>
      <c r="Z233" s="18"/>
      <c r="AA233" s="18"/>
      <c r="AB233" s="18"/>
      <c r="AC233" s="18" t="s">
        <v>1111</v>
      </c>
      <c r="AD233" s="18" t="s">
        <v>1111</v>
      </c>
      <c r="AE233" t="str">
        <f t="shared" si="3"/>
        <v>2018-09-01</v>
      </c>
    </row>
    <row r="234" spans="1:31">
      <c r="A234" s="18" t="s">
        <v>7108</v>
      </c>
      <c r="B234" s="18" t="s">
        <v>1022</v>
      </c>
      <c r="C234" s="18" t="s">
        <v>2479</v>
      </c>
      <c r="D234" s="18" t="s">
        <v>7109</v>
      </c>
      <c r="E234" s="18" t="s">
        <v>361</v>
      </c>
      <c r="F234" s="18" t="s">
        <v>6239</v>
      </c>
      <c r="G234" s="18" t="s">
        <v>6267</v>
      </c>
      <c r="H234" s="18" t="s">
        <v>7110</v>
      </c>
      <c r="I234" s="18"/>
      <c r="J234" s="18" t="s">
        <v>6134</v>
      </c>
      <c r="K234" s="18" t="s">
        <v>6736</v>
      </c>
      <c r="L234" s="18"/>
      <c r="M234" s="18" t="s">
        <v>6138</v>
      </c>
      <c r="N234" s="18" t="s">
        <v>6245</v>
      </c>
      <c r="O234" s="18" t="s">
        <v>381</v>
      </c>
      <c r="P234" s="18" t="s">
        <v>6134</v>
      </c>
      <c r="Q234" s="18" t="s">
        <v>6138</v>
      </c>
      <c r="R234" s="18" t="s">
        <v>6138</v>
      </c>
      <c r="S234" s="18" t="s">
        <v>6138</v>
      </c>
      <c r="T234" s="18"/>
      <c r="U234" s="18"/>
      <c r="V234" s="18"/>
      <c r="W234" s="18"/>
      <c r="X234" s="18"/>
      <c r="Y234" s="18"/>
      <c r="Z234" s="18"/>
      <c r="AA234" s="18"/>
      <c r="AB234" s="18"/>
      <c r="AC234" s="18" t="s">
        <v>6139</v>
      </c>
      <c r="AD234" s="18" t="s">
        <v>6139</v>
      </c>
      <c r="AE234" t="str">
        <f t="shared" si="3"/>
        <v>2018-09-01</v>
      </c>
    </row>
    <row r="235" spans="1:31">
      <c r="A235" s="18" t="s">
        <v>7111</v>
      </c>
      <c r="B235" s="18" t="s">
        <v>804</v>
      </c>
      <c r="C235" s="18" t="s">
        <v>6974</v>
      </c>
      <c r="D235" s="18" t="s">
        <v>7112</v>
      </c>
      <c r="E235" s="18" t="s">
        <v>361</v>
      </c>
      <c r="F235" s="18" t="s">
        <v>6976</v>
      </c>
      <c r="G235" s="18" t="s">
        <v>6240</v>
      </c>
      <c r="H235" s="18" t="s">
        <v>7113</v>
      </c>
      <c r="I235" s="18"/>
      <c r="J235" s="18" t="s">
        <v>6134</v>
      </c>
      <c r="K235" s="18" t="s">
        <v>6978</v>
      </c>
      <c r="L235" s="18" t="s">
        <v>6355</v>
      </c>
      <c r="M235" s="18" t="s">
        <v>6258</v>
      </c>
      <c r="N235" s="18" t="s">
        <v>427</v>
      </c>
      <c r="O235" s="18" t="s">
        <v>365</v>
      </c>
      <c r="P235" s="18" t="s">
        <v>6134</v>
      </c>
      <c r="Q235" s="18" t="s">
        <v>20</v>
      </c>
      <c r="R235" s="18" t="s">
        <v>6258</v>
      </c>
      <c r="S235" s="18" t="s">
        <v>6258</v>
      </c>
      <c r="T235" s="18"/>
      <c r="U235" s="18"/>
      <c r="V235" s="18"/>
      <c r="W235" s="18"/>
      <c r="X235" s="18"/>
      <c r="Y235" s="18"/>
      <c r="Z235" s="18"/>
      <c r="AA235" s="18"/>
      <c r="AB235" s="18"/>
      <c r="AC235" s="18" t="s">
        <v>6139</v>
      </c>
      <c r="AD235" s="18" t="s">
        <v>6258</v>
      </c>
      <c r="AE235" t="str">
        <f t="shared" si="3"/>
        <v>2018-09-01</v>
      </c>
    </row>
    <row r="236" spans="1:31">
      <c r="A236" s="18" t="s">
        <v>7114</v>
      </c>
      <c r="B236" s="18" t="s">
        <v>1022</v>
      </c>
      <c r="C236" s="18" t="s">
        <v>2479</v>
      </c>
      <c r="D236" s="18" t="s">
        <v>7115</v>
      </c>
      <c r="E236" s="18" t="s">
        <v>361</v>
      </c>
      <c r="F236" s="18" t="s">
        <v>6239</v>
      </c>
      <c r="G236" s="18" t="s">
        <v>6267</v>
      </c>
      <c r="H236" s="18" t="s">
        <v>7116</v>
      </c>
      <c r="I236" s="18"/>
      <c r="J236" s="18" t="s">
        <v>6134</v>
      </c>
      <c r="K236" s="18" t="s">
        <v>6982</v>
      </c>
      <c r="L236" s="18"/>
      <c r="M236" s="18" t="s">
        <v>6138</v>
      </c>
      <c r="N236" s="18" t="s">
        <v>6245</v>
      </c>
      <c r="O236" s="18" t="s">
        <v>381</v>
      </c>
      <c r="P236" s="18" t="s">
        <v>6134</v>
      </c>
      <c r="Q236" s="18" t="s">
        <v>6138</v>
      </c>
      <c r="R236" s="18" t="s">
        <v>6138</v>
      </c>
      <c r="S236" s="18" t="s">
        <v>6138</v>
      </c>
      <c r="T236" s="18"/>
      <c r="U236" s="18"/>
      <c r="V236" s="18"/>
      <c r="W236" s="18"/>
      <c r="X236" s="18"/>
      <c r="Y236" s="18"/>
      <c r="Z236" s="18"/>
      <c r="AA236" s="18"/>
      <c r="AB236" s="18"/>
      <c r="AC236" s="18" t="s">
        <v>6139</v>
      </c>
      <c r="AD236" s="18" t="s">
        <v>6139</v>
      </c>
      <c r="AE236" t="str">
        <f t="shared" si="3"/>
        <v>2018-09-01</v>
      </c>
    </row>
    <row r="237" spans="1:31">
      <c r="A237" s="18" t="s">
        <v>7117</v>
      </c>
      <c r="B237" s="18" t="s">
        <v>629</v>
      </c>
      <c r="C237" s="18" t="s">
        <v>711</v>
      </c>
      <c r="D237" s="18" t="s">
        <v>7118</v>
      </c>
      <c r="E237" s="18" t="s">
        <v>361</v>
      </c>
      <c r="F237" s="18" t="s">
        <v>6239</v>
      </c>
      <c r="G237" s="18" t="s">
        <v>6710</v>
      </c>
      <c r="H237" s="18" t="s">
        <v>7119</v>
      </c>
      <c r="I237" s="18"/>
      <c r="J237" s="18" t="s">
        <v>6134</v>
      </c>
      <c r="K237" s="18" t="s">
        <v>6624</v>
      </c>
      <c r="L237" s="18"/>
      <c r="M237" s="18" t="s">
        <v>6427</v>
      </c>
      <c r="N237" s="18" t="s">
        <v>6245</v>
      </c>
      <c r="O237" s="18" t="s">
        <v>381</v>
      </c>
      <c r="P237" s="18" t="s">
        <v>6134</v>
      </c>
      <c r="Q237" s="18" t="s">
        <v>20</v>
      </c>
      <c r="R237" s="18" t="s">
        <v>6258</v>
      </c>
      <c r="S237" s="18" t="s">
        <v>6258</v>
      </c>
      <c r="T237" s="18"/>
      <c r="U237" s="18"/>
      <c r="V237" s="18"/>
      <c r="W237" s="18"/>
      <c r="X237" s="18"/>
      <c r="Y237" s="18"/>
      <c r="Z237" s="18"/>
      <c r="AA237" s="18"/>
      <c r="AB237" s="18"/>
      <c r="AC237" s="18" t="s">
        <v>6139</v>
      </c>
      <c r="AD237" s="18" t="s">
        <v>6139</v>
      </c>
      <c r="AE237" t="str">
        <f t="shared" si="3"/>
        <v>2018-09-01</v>
      </c>
    </row>
    <row r="238" spans="1:31">
      <c r="A238" s="18" t="s">
        <v>7120</v>
      </c>
      <c r="B238" s="18" t="s">
        <v>641</v>
      </c>
      <c r="C238" s="18" t="s">
        <v>7121</v>
      </c>
      <c r="D238" s="18" t="s">
        <v>7122</v>
      </c>
      <c r="E238" s="18" t="s">
        <v>361</v>
      </c>
      <c r="F238" s="18" t="s">
        <v>6131</v>
      </c>
      <c r="G238" s="18" t="s">
        <v>6132</v>
      </c>
      <c r="H238" s="18" t="s">
        <v>7123</v>
      </c>
      <c r="I238" s="18"/>
      <c r="J238" s="18" t="s">
        <v>6193</v>
      </c>
      <c r="K238" s="18" t="s">
        <v>7124</v>
      </c>
      <c r="L238" s="18" t="s">
        <v>7125</v>
      </c>
      <c r="M238" s="18" t="s">
        <v>7126</v>
      </c>
      <c r="N238" s="18" t="s">
        <v>3310</v>
      </c>
      <c r="O238" s="18" t="s">
        <v>365</v>
      </c>
      <c r="P238" s="18" t="s">
        <v>6193</v>
      </c>
      <c r="Q238" s="18" t="s">
        <v>19</v>
      </c>
      <c r="R238" s="18" t="s">
        <v>7126</v>
      </c>
      <c r="S238" s="18" t="s">
        <v>7126</v>
      </c>
      <c r="T238" s="18"/>
      <c r="U238" s="18"/>
      <c r="V238" s="18"/>
      <c r="W238" s="18"/>
      <c r="X238" s="18"/>
      <c r="Y238" s="18"/>
      <c r="Z238" s="18"/>
      <c r="AA238" s="18"/>
      <c r="AB238" s="18"/>
      <c r="AC238" s="18" t="s">
        <v>6683</v>
      </c>
      <c r="AD238" s="18" t="s">
        <v>7127</v>
      </c>
      <c r="AE238" t="str">
        <f t="shared" si="3"/>
        <v>2018-09-01</v>
      </c>
    </row>
    <row r="239" spans="1:31">
      <c r="A239" s="18" t="s">
        <v>7128</v>
      </c>
      <c r="B239" s="18" t="s">
        <v>680</v>
      </c>
      <c r="C239" s="18" t="s">
        <v>1153</v>
      </c>
      <c r="D239" s="18" t="s">
        <v>72</v>
      </c>
      <c r="E239" s="18" t="s">
        <v>361</v>
      </c>
      <c r="F239" s="18" t="s">
        <v>6149</v>
      </c>
      <c r="G239" s="18" t="s">
        <v>6267</v>
      </c>
      <c r="H239" s="18" t="s">
        <v>7129</v>
      </c>
      <c r="I239" s="18"/>
      <c r="J239" s="18" t="s">
        <v>6134</v>
      </c>
      <c r="K239" s="18" t="s">
        <v>7130</v>
      </c>
      <c r="L239" s="18"/>
      <c r="M239" s="18" t="s">
        <v>7131</v>
      </c>
      <c r="N239" s="18" t="s">
        <v>441</v>
      </c>
      <c r="O239" s="18" t="s">
        <v>381</v>
      </c>
      <c r="P239" s="18" t="s">
        <v>6134</v>
      </c>
      <c r="Q239" s="18" t="s">
        <v>6138</v>
      </c>
      <c r="R239" s="18" t="s">
        <v>6137</v>
      </c>
      <c r="S239" s="18" t="s">
        <v>6137</v>
      </c>
      <c r="T239" s="18"/>
      <c r="U239" s="18"/>
      <c r="V239" s="18"/>
      <c r="W239" s="18"/>
      <c r="X239" s="18"/>
      <c r="Y239" s="18"/>
      <c r="Z239" s="18"/>
      <c r="AA239" s="18"/>
      <c r="AB239" s="18"/>
      <c r="AC239" s="18" t="s">
        <v>6139</v>
      </c>
      <c r="AD239" s="18" t="s">
        <v>6139</v>
      </c>
      <c r="AE239" t="str">
        <f t="shared" si="3"/>
        <v>2018-09-01</v>
      </c>
    </row>
    <row r="240" spans="1:31">
      <c r="A240" s="18" t="s">
        <v>7132</v>
      </c>
      <c r="B240" s="18" t="s">
        <v>804</v>
      </c>
      <c r="C240" s="18" t="s">
        <v>6974</v>
      </c>
      <c r="D240" s="18" t="s">
        <v>7133</v>
      </c>
      <c r="E240" s="18" t="s">
        <v>361</v>
      </c>
      <c r="F240" s="18" t="s">
        <v>7134</v>
      </c>
      <c r="G240" s="18" t="s">
        <v>6240</v>
      </c>
      <c r="H240" s="18" t="s">
        <v>7135</v>
      </c>
      <c r="I240" s="18"/>
      <c r="J240" s="18" t="s">
        <v>6134</v>
      </c>
      <c r="K240" s="18" t="s">
        <v>6978</v>
      </c>
      <c r="L240" s="18" t="s">
        <v>6355</v>
      </c>
      <c r="M240" s="18" t="s">
        <v>6258</v>
      </c>
      <c r="N240" s="18" t="s">
        <v>427</v>
      </c>
      <c r="O240" s="18" t="s">
        <v>365</v>
      </c>
      <c r="P240" s="18" t="s">
        <v>6134</v>
      </c>
      <c r="Q240" s="18" t="s">
        <v>20</v>
      </c>
      <c r="R240" s="18" t="s">
        <v>6258</v>
      </c>
      <c r="S240" s="18" t="s">
        <v>6258</v>
      </c>
      <c r="T240" s="18"/>
      <c r="U240" s="18"/>
      <c r="V240" s="18"/>
      <c r="W240" s="18"/>
      <c r="X240" s="18"/>
      <c r="Y240" s="18"/>
      <c r="Z240" s="18"/>
      <c r="AA240" s="18"/>
      <c r="AB240" s="18"/>
      <c r="AC240" s="18" t="s">
        <v>6139</v>
      </c>
      <c r="AD240" s="18" t="s">
        <v>6258</v>
      </c>
      <c r="AE240" t="str">
        <f t="shared" si="3"/>
        <v>2018-09-01</v>
      </c>
    </row>
    <row r="241" spans="1:31">
      <c r="A241" s="18" t="s">
        <v>7136</v>
      </c>
      <c r="B241" s="18" t="s">
        <v>584</v>
      </c>
      <c r="C241" s="18" t="s">
        <v>1377</v>
      </c>
      <c r="D241" s="18" t="s">
        <v>909</v>
      </c>
      <c r="E241" s="18" t="s">
        <v>361</v>
      </c>
      <c r="F241" s="18"/>
      <c r="G241" s="18" t="s">
        <v>6240</v>
      </c>
      <c r="H241" s="18" t="s">
        <v>7137</v>
      </c>
      <c r="I241" s="18"/>
      <c r="J241" s="18" t="s">
        <v>6193</v>
      </c>
      <c r="K241" s="18" t="s">
        <v>3725</v>
      </c>
      <c r="L241" s="18" t="s">
        <v>7138</v>
      </c>
      <c r="M241" s="18" t="s">
        <v>1111</v>
      </c>
      <c r="N241" s="18" t="s">
        <v>461</v>
      </c>
      <c r="O241" s="18" t="s">
        <v>365</v>
      </c>
      <c r="P241" s="18" t="s">
        <v>6193</v>
      </c>
      <c r="Q241" s="18" t="s">
        <v>15</v>
      </c>
      <c r="R241" s="18" t="s">
        <v>525</v>
      </c>
      <c r="S241" s="18" t="s">
        <v>526</v>
      </c>
      <c r="T241" s="18"/>
      <c r="U241" s="18"/>
      <c r="V241" s="18"/>
      <c r="W241" s="18"/>
      <c r="X241" s="18"/>
      <c r="Y241" s="18"/>
      <c r="Z241" s="18"/>
      <c r="AA241" s="18"/>
      <c r="AB241" s="18"/>
      <c r="AC241" s="18" t="s">
        <v>1111</v>
      </c>
      <c r="AD241" s="18" t="s">
        <v>1111</v>
      </c>
      <c r="AE241" t="str">
        <f t="shared" si="3"/>
        <v>2018-09-01</v>
      </c>
    </row>
    <row r="242" spans="1:31">
      <c r="A242" s="18" t="s">
        <v>7139</v>
      </c>
      <c r="B242" s="18" t="s">
        <v>1022</v>
      </c>
      <c r="C242" s="18" t="s">
        <v>2997</v>
      </c>
      <c r="D242" s="18" t="s">
        <v>7140</v>
      </c>
      <c r="E242" s="18" t="s">
        <v>361</v>
      </c>
      <c r="F242" s="18" t="s">
        <v>6239</v>
      </c>
      <c r="G242" s="18" t="s">
        <v>6710</v>
      </c>
      <c r="H242" s="18" t="s">
        <v>7141</v>
      </c>
      <c r="I242" s="18"/>
      <c r="J242" s="18" t="s">
        <v>6134</v>
      </c>
      <c r="K242" s="18" t="s">
        <v>6338</v>
      </c>
      <c r="L242" s="18" t="s">
        <v>6712</v>
      </c>
      <c r="M242" s="18" t="s">
        <v>6376</v>
      </c>
      <c r="N242" s="18" t="s">
        <v>6270</v>
      </c>
      <c r="O242" s="18" t="s">
        <v>381</v>
      </c>
      <c r="P242" s="18" t="s">
        <v>6134</v>
      </c>
      <c r="Q242" s="18" t="s">
        <v>20</v>
      </c>
      <c r="R242" s="18" t="s">
        <v>6258</v>
      </c>
      <c r="S242" s="18" t="s">
        <v>6258</v>
      </c>
      <c r="T242" s="18"/>
      <c r="U242" s="18"/>
      <c r="V242" s="18"/>
      <c r="W242" s="18"/>
      <c r="X242" s="18"/>
      <c r="Y242" s="18"/>
      <c r="Z242" s="18"/>
      <c r="AA242" s="18"/>
      <c r="AB242" s="18"/>
      <c r="AC242" s="18" t="s">
        <v>6139</v>
      </c>
      <c r="AD242" s="18" t="s">
        <v>6258</v>
      </c>
      <c r="AE242" t="str">
        <f t="shared" si="3"/>
        <v>2018-09-01</v>
      </c>
    </row>
    <row r="243" spans="1:31">
      <c r="A243" s="18" t="s">
        <v>7142</v>
      </c>
      <c r="B243" s="18" t="s">
        <v>584</v>
      </c>
      <c r="C243" s="18" t="s">
        <v>7143</v>
      </c>
      <c r="D243" s="18" t="s">
        <v>7144</v>
      </c>
      <c r="E243" s="18" t="s">
        <v>361</v>
      </c>
      <c r="F243" s="18" t="s">
        <v>6230</v>
      </c>
      <c r="G243" s="18" t="s">
        <v>6267</v>
      </c>
      <c r="H243" s="18" t="s">
        <v>7145</v>
      </c>
      <c r="I243" s="18"/>
      <c r="J243" s="18" t="s">
        <v>6134</v>
      </c>
      <c r="K243" s="18" t="s">
        <v>7146</v>
      </c>
      <c r="L243" s="18"/>
      <c r="M243" s="18" t="s">
        <v>7147</v>
      </c>
      <c r="N243" s="18" t="s">
        <v>441</v>
      </c>
      <c r="O243" s="18" t="s">
        <v>381</v>
      </c>
      <c r="P243" s="18" t="s">
        <v>6134</v>
      </c>
      <c r="Q243" s="18" t="s">
        <v>26</v>
      </c>
      <c r="R243" s="18" t="s">
        <v>556</v>
      </c>
      <c r="S243" s="18" t="s">
        <v>556</v>
      </c>
      <c r="T243" s="18"/>
      <c r="U243" s="18" t="s">
        <v>13</v>
      </c>
      <c r="V243" s="18" t="s">
        <v>1714</v>
      </c>
      <c r="W243" s="18" t="s">
        <v>1714</v>
      </c>
      <c r="X243" s="18"/>
      <c r="Y243" s="18"/>
      <c r="Z243" s="18"/>
      <c r="AA243" s="18"/>
      <c r="AB243" s="18"/>
      <c r="AC243" s="18" t="s">
        <v>6139</v>
      </c>
      <c r="AD243" s="18" t="s">
        <v>6139</v>
      </c>
      <c r="AE243" t="str">
        <f t="shared" si="3"/>
        <v>2018-09-01</v>
      </c>
    </row>
    <row r="244" spans="1:31">
      <c r="A244" s="18" t="s">
        <v>7148</v>
      </c>
      <c r="B244" s="18" t="s">
        <v>804</v>
      </c>
      <c r="C244" s="18" t="s">
        <v>6894</v>
      </c>
      <c r="D244" s="18" t="s">
        <v>7149</v>
      </c>
      <c r="E244" s="18" t="s">
        <v>361</v>
      </c>
      <c r="F244" s="18" t="s">
        <v>6239</v>
      </c>
      <c r="G244" s="18" t="s">
        <v>6240</v>
      </c>
      <c r="H244" s="18" t="s">
        <v>7150</v>
      </c>
      <c r="I244" s="18"/>
      <c r="J244" s="18" t="s">
        <v>6134</v>
      </c>
      <c r="K244" s="18" t="s">
        <v>6897</v>
      </c>
      <c r="L244" s="18" t="s">
        <v>6355</v>
      </c>
      <c r="M244" s="18" t="s">
        <v>7151</v>
      </c>
      <c r="N244" s="18" t="s">
        <v>6245</v>
      </c>
      <c r="O244" s="18" t="s">
        <v>381</v>
      </c>
      <c r="P244" s="18" t="s">
        <v>6134</v>
      </c>
      <c r="Q244" s="18" t="s">
        <v>20</v>
      </c>
      <c r="R244" s="18" t="s">
        <v>6258</v>
      </c>
      <c r="S244" s="18" t="s">
        <v>6258</v>
      </c>
      <c r="T244" s="18"/>
      <c r="U244" s="18"/>
      <c r="V244" s="18"/>
      <c r="W244" s="18"/>
      <c r="X244" s="18"/>
      <c r="Y244" s="18"/>
      <c r="Z244" s="18"/>
      <c r="AA244" s="18"/>
      <c r="AB244" s="18"/>
      <c r="AC244" s="18" t="s">
        <v>6139</v>
      </c>
      <c r="AD244" s="18" t="s">
        <v>6258</v>
      </c>
      <c r="AE244" t="str">
        <f t="shared" si="3"/>
        <v>2018-09-01</v>
      </c>
    </row>
    <row r="245" spans="1:31">
      <c r="A245" s="18" t="s">
        <v>7152</v>
      </c>
      <c r="B245" s="18" t="s">
        <v>655</v>
      </c>
      <c r="C245" s="18" t="s">
        <v>6763</v>
      </c>
      <c r="D245" s="18" t="s">
        <v>7153</v>
      </c>
      <c r="E245" s="18" t="s">
        <v>361</v>
      </c>
      <c r="F245" s="18" t="s">
        <v>6239</v>
      </c>
      <c r="G245" s="18" t="s">
        <v>6710</v>
      </c>
      <c r="H245" s="18" t="s">
        <v>7154</v>
      </c>
      <c r="I245" s="18"/>
      <c r="J245" s="18" t="s">
        <v>6134</v>
      </c>
      <c r="K245" s="18" t="s">
        <v>6766</v>
      </c>
      <c r="L245" s="18"/>
      <c r="M245" s="18" t="s">
        <v>6258</v>
      </c>
      <c r="N245" s="18" t="s">
        <v>6245</v>
      </c>
      <c r="O245" s="18" t="s">
        <v>381</v>
      </c>
      <c r="P245" s="18" t="s">
        <v>6134</v>
      </c>
      <c r="Q245" s="18" t="s">
        <v>20</v>
      </c>
      <c r="R245" s="18" t="s">
        <v>6258</v>
      </c>
      <c r="S245" s="18" t="s">
        <v>6258</v>
      </c>
      <c r="T245" s="18"/>
      <c r="U245" s="18"/>
      <c r="V245" s="18"/>
      <c r="W245" s="18"/>
      <c r="X245" s="18"/>
      <c r="Y245" s="18"/>
      <c r="Z245" s="18"/>
      <c r="AA245" s="18"/>
      <c r="AB245" s="18"/>
      <c r="AC245" s="18" t="s">
        <v>6139</v>
      </c>
      <c r="AD245" s="18" t="s">
        <v>6258</v>
      </c>
      <c r="AE245" t="str">
        <f t="shared" si="3"/>
        <v>2018-09-01</v>
      </c>
    </row>
    <row r="246" spans="1:31">
      <c r="A246" s="18" t="s">
        <v>7155</v>
      </c>
      <c r="B246" s="18" t="s">
        <v>1022</v>
      </c>
      <c r="C246" s="18" t="s">
        <v>2997</v>
      </c>
      <c r="D246" s="18" t="s">
        <v>7156</v>
      </c>
      <c r="E246" s="18" t="s">
        <v>361</v>
      </c>
      <c r="F246" s="18" t="s">
        <v>6239</v>
      </c>
      <c r="G246" s="18" t="s">
        <v>6710</v>
      </c>
      <c r="H246" s="18" t="s">
        <v>7157</v>
      </c>
      <c r="I246" s="18"/>
      <c r="J246" s="18" t="s">
        <v>6134</v>
      </c>
      <c r="K246" s="18" t="s">
        <v>6338</v>
      </c>
      <c r="L246" s="18" t="s">
        <v>6712</v>
      </c>
      <c r="M246" s="18" t="s">
        <v>6258</v>
      </c>
      <c r="N246" s="18" t="s">
        <v>6270</v>
      </c>
      <c r="O246" s="18" t="s">
        <v>381</v>
      </c>
      <c r="P246" s="18" t="s">
        <v>6134</v>
      </c>
      <c r="Q246" s="18" t="s">
        <v>20</v>
      </c>
      <c r="R246" s="18" t="s">
        <v>6258</v>
      </c>
      <c r="S246" s="18" t="s">
        <v>6258</v>
      </c>
      <c r="T246" s="18"/>
      <c r="U246" s="18"/>
      <c r="V246" s="18"/>
      <c r="W246" s="18"/>
      <c r="X246" s="18"/>
      <c r="Y246" s="18"/>
      <c r="Z246" s="18"/>
      <c r="AA246" s="18"/>
      <c r="AB246" s="18"/>
      <c r="AC246" s="18" t="s">
        <v>6139</v>
      </c>
      <c r="AD246" s="18" t="s">
        <v>6258</v>
      </c>
      <c r="AE246" t="str">
        <f t="shared" si="3"/>
        <v>2018-09-01</v>
      </c>
    </row>
    <row r="247" spans="1:31">
      <c r="A247" s="18" t="s">
        <v>7158</v>
      </c>
      <c r="B247" s="18" t="s">
        <v>804</v>
      </c>
      <c r="C247" s="18" t="s">
        <v>6974</v>
      </c>
      <c r="D247" s="18" t="s">
        <v>7159</v>
      </c>
      <c r="E247" s="18" t="s">
        <v>361</v>
      </c>
      <c r="F247" s="18" t="s">
        <v>6976</v>
      </c>
      <c r="G247" s="18" t="s">
        <v>6240</v>
      </c>
      <c r="H247" s="18" t="s">
        <v>7160</v>
      </c>
      <c r="I247" s="18"/>
      <c r="J247" s="18" t="s">
        <v>6134</v>
      </c>
      <c r="K247" s="18" t="s">
        <v>6978</v>
      </c>
      <c r="L247" s="18" t="s">
        <v>6355</v>
      </c>
      <c r="M247" s="18" t="s">
        <v>6258</v>
      </c>
      <c r="N247" s="18" t="s">
        <v>427</v>
      </c>
      <c r="O247" s="18" t="s">
        <v>365</v>
      </c>
      <c r="P247" s="18" t="s">
        <v>6134</v>
      </c>
      <c r="Q247" s="18" t="s">
        <v>20</v>
      </c>
      <c r="R247" s="18" t="s">
        <v>6258</v>
      </c>
      <c r="S247" s="18" t="s">
        <v>6258</v>
      </c>
      <c r="T247" s="18"/>
      <c r="U247" s="18"/>
      <c r="V247" s="18"/>
      <c r="W247" s="18"/>
      <c r="X247" s="18"/>
      <c r="Y247" s="18"/>
      <c r="Z247" s="18"/>
      <c r="AA247" s="18"/>
      <c r="AB247" s="18"/>
      <c r="AC247" s="18" t="s">
        <v>6139</v>
      </c>
      <c r="AD247" s="18" t="s">
        <v>6258</v>
      </c>
      <c r="AE247" t="str">
        <f t="shared" si="3"/>
        <v>2018-09-01</v>
      </c>
    </row>
    <row r="248" spans="1:31">
      <c r="A248" s="18" t="s">
        <v>7161</v>
      </c>
      <c r="B248" s="18" t="s">
        <v>1022</v>
      </c>
      <c r="C248" s="18" t="s">
        <v>2479</v>
      </c>
      <c r="D248" s="18" t="s">
        <v>7162</v>
      </c>
      <c r="E248" s="18" t="s">
        <v>361</v>
      </c>
      <c r="F248" s="18" t="s">
        <v>6617</v>
      </c>
      <c r="G248" s="18" t="s">
        <v>6267</v>
      </c>
      <c r="H248" s="18" t="s">
        <v>6998</v>
      </c>
      <c r="I248" s="18"/>
      <c r="J248" s="18" t="s">
        <v>6134</v>
      </c>
      <c r="K248" s="18" t="s">
        <v>6748</v>
      </c>
      <c r="L248" s="18"/>
      <c r="M248" s="18" t="s">
        <v>7163</v>
      </c>
      <c r="N248" s="18" t="s">
        <v>441</v>
      </c>
      <c r="O248" s="18" t="s">
        <v>381</v>
      </c>
      <c r="P248" s="18" t="s">
        <v>6134</v>
      </c>
      <c r="Q248" s="18" t="s">
        <v>6138</v>
      </c>
      <c r="R248" s="18" t="s">
        <v>6138</v>
      </c>
      <c r="S248" s="18" t="s">
        <v>6138</v>
      </c>
      <c r="T248" s="18"/>
      <c r="U248" s="18"/>
      <c r="V248" s="18"/>
      <c r="W248" s="18"/>
      <c r="X248" s="18"/>
      <c r="Y248" s="18"/>
      <c r="Z248" s="18"/>
      <c r="AA248" s="18"/>
      <c r="AB248" s="18"/>
      <c r="AC248" s="18" t="s">
        <v>6139</v>
      </c>
      <c r="AD248" s="18" t="s">
        <v>6139</v>
      </c>
      <c r="AE248" t="str">
        <f t="shared" si="3"/>
        <v>2018-09-01</v>
      </c>
    </row>
    <row r="249" spans="1:31">
      <c r="A249" s="18" t="s">
        <v>7164</v>
      </c>
      <c r="B249" s="18" t="s">
        <v>655</v>
      </c>
      <c r="C249" s="18" t="s">
        <v>6763</v>
      </c>
      <c r="D249" s="18" t="s">
        <v>7165</v>
      </c>
      <c r="E249" s="18" t="s">
        <v>361</v>
      </c>
      <c r="F249" s="18" t="s">
        <v>6239</v>
      </c>
      <c r="G249" s="18" t="s">
        <v>6710</v>
      </c>
      <c r="H249" s="18" t="s">
        <v>7166</v>
      </c>
      <c r="I249" s="18"/>
      <c r="J249" s="18" t="s">
        <v>6134</v>
      </c>
      <c r="K249" s="18" t="s">
        <v>6766</v>
      </c>
      <c r="L249" s="18"/>
      <c r="M249" s="18" t="s">
        <v>6427</v>
      </c>
      <c r="N249" s="18" t="s">
        <v>441</v>
      </c>
      <c r="O249" s="18" t="s">
        <v>381</v>
      </c>
      <c r="P249" s="18" t="s">
        <v>6134</v>
      </c>
      <c r="Q249" s="18" t="s">
        <v>20</v>
      </c>
      <c r="R249" s="18" t="s">
        <v>6258</v>
      </c>
      <c r="S249" s="18" t="s">
        <v>6258</v>
      </c>
      <c r="T249" s="18"/>
      <c r="U249" s="18"/>
      <c r="V249" s="18"/>
      <c r="W249" s="18"/>
      <c r="X249" s="18"/>
      <c r="Y249" s="18"/>
      <c r="Z249" s="18"/>
      <c r="AA249" s="18"/>
      <c r="AB249" s="18"/>
      <c r="AC249" s="18" t="s">
        <v>6139</v>
      </c>
      <c r="AD249" s="18" t="s">
        <v>6258</v>
      </c>
      <c r="AE249" t="str">
        <f t="shared" si="3"/>
        <v>2018-09-01</v>
      </c>
    </row>
    <row r="250" spans="1:31">
      <c r="A250" s="18" t="s">
        <v>7167</v>
      </c>
      <c r="B250" s="18" t="s">
        <v>1022</v>
      </c>
      <c r="C250" s="18" t="s">
        <v>2997</v>
      </c>
      <c r="D250" s="18" t="s">
        <v>7168</v>
      </c>
      <c r="E250" s="18" t="s">
        <v>361</v>
      </c>
      <c r="F250" s="18" t="s">
        <v>6239</v>
      </c>
      <c r="G250" s="18" t="s">
        <v>6710</v>
      </c>
      <c r="H250" s="18" t="s">
        <v>7169</v>
      </c>
      <c r="I250" s="18"/>
      <c r="J250" s="18" t="s">
        <v>6134</v>
      </c>
      <c r="K250" s="18" t="s">
        <v>6338</v>
      </c>
      <c r="L250" s="18" t="s">
        <v>6712</v>
      </c>
      <c r="M250" s="18" t="s">
        <v>6258</v>
      </c>
      <c r="N250" s="18" t="s">
        <v>6245</v>
      </c>
      <c r="O250" s="18" t="s">
        <v>381</v>
      </c>
      <c r="P250" s="18" t="s">
        <v>6134</v>
      </c>
      <c r="Q250" s="18" t="s">
        <v>20</v>
      </c>
      <c r="R250" s="18" t="s">
        <v>6258</v>
      </c>
      <c r="S250" s="18" t="s">
        <v>6258</v>
      </c>
      <c r="T250" s="18"/>
      <c r="U250" s="18"/>
      <c r="V250" s="18"/>
      <c r="W250" s="18"/>
      <c r="X250" s="18"/>
      <c r="Y250" s="18"/>
      <c r="Z250" s="18"/>
      <c r="AA250" s="18"/>
      <c r="AB250" s="18"/>
      <c r="AC250" s="18" t="s">
        <v>6139</v>
      </c>
      <c r="AD250" s="18" t="s">
        <v>6258</v>
      </c>
      <c r="AE250" t="str">
        <f t="shared" si="3"/>
        <v>2018-09-01</v>
      </c>
    </row>
    <row r="251" spans="1:31">
      <c r="A251" s="18" t="s">
        <v>7170</v>
      </c>
      <c r="B251" s="18" t="s">
        <v>804</v>
      </c>
      <c r="C251" s="18" t="s">
        <v>6894</v>
      </c>
      <c r="D251" s="18" t="s">
        <v>7171</v>
      </c>
      <c r="E251" s="18" t="s">
        <v>361</v>
      </c>
      <c r="F251" s="18" t="s">
        <v>7172</v>
      </c>
      <c r="G251" s="18" t="s">
        <v>6240</v>
      </c>
      <c r="H251" s="18" t="s">
        <v>7173</v>
      </c>
      <c r="I251" s="18"/>
      <c r="J251" s="18" t="s">
        <v>6134</v>
      </c>
      <c r="K251" s="18" t="s">
        <v>6897</v>
      </c>
      <c r="L251" s="18" t="s">
        <v>6355</v>
      </c>
      <c r="M251" s="18" t="s">
        <v>6898</v>
      </c>
      <c r="N251" s="18" t="s">
        <v>6245</v>
      </c>
      <c r="O251" s="18" t="s">
        <v>381</v>
      </c>
      <c r="P251" s="18" t="s">
        <v>6134</v>
      </c>
      <c r="Q251" s="18" t="s">
        <v>20</v>
      </c>
      <c r="R251" s="18" t="s">
        <v>6258</v>
      </c>
      <c r="S251" s="18" t="s">
        <v>6258</v>
      </c>
      <c r="T251" s="18"/>
      <c r="U251" s="18"/>
      <c r="V251" s="18"/>
      <c r="W251" s="18"/>
      <c r="X251" s="18"/>
      <c r="Y251" s="18"/>
      <c r="Z251" s="18"/>
      <c r="AA251" s="18"/>
      <c r="AB251" s="18"/>
      <c r="AC251" s="18" t="s">
        <v>6139</v>
      </c>
      <c r="AD251" s="18" t="s">
        <v>6258</v>
      </c>
      <c r="AE251" t="str">
        <f t="shared" si="3"/>
        <v>2018-09-01</v>
      </c>
    </row>
    <row r="252" spans="1:31">
      <c r="A252" s="18" t="s">
        <v>7174</v>
      </c>
      <c r="B252" s="18" t="s">
        <v>1022</v>
      </c>
      <c r="C252" s="18" t="s">
        <v>2479</v>
      </c>
      <c r="D252" s="18" t="s">
        <v>7175</v>
      </c>
      <c r="E252" s="18" t="s">
        <v>361</v>
      </c>
      <c r="F252" s="18" t="s">
        <v>6239</v>
      </c>
      <c r="G252" s="18" t="s">
        <v>6267</v>
      </c>
      <c r="H252" s="18" t="s">
        <v>7176</v>
      </c>
      <c r="I252" s="18"/>
      <c r="J252" s="18" t="s">
        <v>6134</v>
      </c>
      <c r="K252" s="18" t="s">
        <v>6982</v>
      </c>
      <c r="L252" s="18"/>
      <c r="M252" s="18" t="s">
        <v>6138</v>
      </c>
      <c r="N252" s="18" t="s">
        <v>6270</v>
      </c>
      <c r="O252" s="18" t="s">
        <v>381</v>
      </c>
      <c r="P252" s="18" t="s">
        <v>6134</v>
      </c>
      <c r="Q252" s="18" t="s">
        <v>6138</v>
      </c>
      <c r="R252" s="18" t="s">
        <v>6138</v>
      </c>
      <c r="S252" s="18" t="s">
        <v>6138</v>
      </c>
      <c r="T252" s="18"/>
      <c r="U252" s="18"/>
      <c r="V252" s="18"/>
      <c r="W252" s="18"/>
      <c r="X252" s="18"/>
      <c r="Y252" s="18"/>
      <c r="Z252" s="18"/>
      <c r="AA252" s="18"/>
      <c r="AB252" s="18"/>
      <c r="AC252" s="18" t="s">
        <v>6139</v>
      </c>
      <c r="AD252" s="18" t="s">
        <v>6139</v>
      </c>
      <c r="AE252" t="str">
        <f t="shared" si="3"/>
        <v>2018-09-01</v>
      </c>
    </row>
    <row r="253" spans="1:31">
      <c r="A253" s="18" t="s">
        <v>7177</v>
      </c>
      <c r="B253" s="18" t="s">
        <v>804</v>
      </c>
      <c r="C253" s="18" t="s">
        <v>6894</v>
      </c>
      <c r="D253" s="18" t="s">
        <v>7178</v>
      </c>
      <c r="E253" s="18" t="s">
        <v>361</v>
      </c>
      <c r="F253" s="18" t="s">
        <v>6239</v>
      </c>
      <c r="G253" s="18" t="s">
        <v>6240</v>
      </c>
      <c r="H253" s="18" t="s">
        <v>7179</v>
      </c>
      <c r="I253" s="18"/>
      <c r="J253" s="18" t="s">
        <v>6134</v>
      </c>
      <c r="K253" s="18" t="s">
        <v>6897</v>
      </c>
      <c r="L253" s="18" t="s">
        <v>6355</v>
      </c>
      <c r="M253" s="18" t="s">
        <v>6898</v>
      </c>
      <c r="N253" s="18" t="s">
        <v>6245</v>
      </c>
      <c r="O253" s="18" t="s">
        <v>381</v>
      </c>
      <c r="P253" s="18" t="s">
        <v>6134</v>
      </c>
      <c r="Q253" s="18" t="s">
        <v>20</v>
      </c>
      <c r="R253" s="18" t="s">
        <v>6258</v>
      </c>
      <c r="S253" s="18" t="s">
        <v>6258</v>
      </c>
      <c r="T253" s="18"/>
      <c r="U253" s="18"/>
      <c r="V253" s="18"/>
      <c r="W253" s="18"/>
      <c r="X253" s="18"/>
      <c r="Y253" s="18"/>
      <c r="Z253" s="18"/>
      <c r="AA253" s="18"/>
      <c r="AB253" s="18"/>
      <c r="AC253" s="18" t="s">
        <v>6139</v>
      </c>
      <c r="AD253" s="18" t="s">
        <v>6258</v>
      </c>
      <c r="AE253" t="str">
        <f t="shared" si="3"/>
        <v>2018-09-01</v>
      </c>
    </row>
    <row r="254" spans="1:31">
      <c r="A254" s="18" t="s">
        <v>7180</v>
      </c>
      <c r="B254" s="18" t="s">
        <v>1022</v>
      </c>
      <c r="C254" s="18" t="s">
        <v>2997</v>
      </c>
      <c r="D254" s="18" t="s">
        <v>7181</v>
      </c>
      <c r="E254" s="18" t="s">
        <v>361</v>
      </c>
      <c r="F254" s="18" t="s">
        <v>6239</v>
      </c>
      <c r="G254" s="18" t="s">
        <v>6710</v>
      </c>
      <c r="H254" s="18" t="s">
        <v>7182</v>
      </c>
      <c r="I254" s="18"/>
      <c r="J254" s="18" t="s">
        <v>6134</v>
      </c>
      <c r="K254" s="18" t="s">
        <v>6338</v>
      </c>
      <c r="L254" s="18" t="s">
        <v>6712</v>
      </c>
      <c r="M254" s="18" t="s">
        <v>6258</v>
      </c>
      <c r="N254" s="18" t="s">
        <v>6270</v>
      </c>
      <c r="O254" s="18" t="s">
        <v>381</v>
      </c>
      <c r="P254" s="18" t="s">
        <v>6134</v>
      </c>
      <c r="Q254" s="18" t="s">
        <v>20</v>
      </c>
      <c r="R254" s="18" t="s">
        <v>6258</v>
      </c>
      <c r="S254" s="18" t="s">
        <v>6258</v>
      </c>
      <c r="T254" s="18"/>
      <c r="U254" s="18"/>
      <c r="V254" s="18"/>
      <c r="W254" s="18"/>
      <c r="X254" s="18"/>
      <c r="Y254" s="18"/>
      <c r="Z254" s="18"/>
      <c r="AA254" s="18"/>
      <c r="AB254" s="18"/>
      <c r="AC254" s="18" t="s">
        <v>6139</v>
      </c>
      <c r="AD254" s="18" t="s">
        <v>6258</v>
      </c>
      <c r="AE254" t="str">
        <f t="shared" si="3"/>
        <v>2018-09-01</v>
      </c>
    </row>
    <row r="255" spans="1:31">
      <c r="A255" s="18" t="s">
        <v>7183</v>
      </c>
      <c r="B255" s="18" t="s">
        <v>804</v>
      </c>
      <c r="C255" s="18" t="s">
        <v>7037</v>
      </c>
      <c r="D255" s="18" t="s">
        <v>7184</v>
      </c>
      <c r="E255" s="18" t="s">
        <v>361</v>
      </c>
      <c r="F255" s="18" t="s">
        <v>7039</v>
      </c>
      <c r="G255" s="18" t="s">
        <v>6240</v>
      </c>
      <c r="H255" s="18" t="s">
        <v>7185</v>
      </c>
      <c r="I255" s="18"/>
      <c r="J255" s="18" t="s">
        <v>6134</v>
      </c>
      <c r="K255" s="18" t="s">
        <v>7084</v>
      </c>
      <c r="L255" s="18" t="s">
        <v>6355</v>
      </c>
      <c r="M255" s="18" t="s">
        <v>6258</v>
      </c>
      <c r="N255" s="18" t="s">
        <v>441</v>
      </c>
      <c r="O255" s="18" t="s">
        <v>381</v>
      </c>
      <c r="P255" s="18" t="s">
        <v>6134</v>
      </c>
      <c r="Q255" s="18" t="s">
        <v>20</v>
      </c>
      <c r="R255" s="18" t="s">
        <v>6258</v>
      </c>
      <c r="S255" s="18" t="s">
        <v>6258</v>
      </c>
      <c r="T255" s="18"/>
      <c r="U255" s="18"/>
      <c r="V255" s="18"/>
      <c r="W255" s="18"/>
      <c r="X255" s="18"/>
      <c r="Y255" s="18"/>
      <c r="Z255" s="18"/>
      <c r="AA255" s="18"/>
      <c r="AB255" s="18"/>
      <c r="AC255" s="18" t="s">
        <v>6139</v>
      </c>
      <c r="AD255" s="18" t="s">
        <v>6258</v>
      </c>
      <c r="AE255" t="str">
        <f t="shared" si="3"/>
        <v>2018-09-01</v>
      </c>
    </row>
    <row r="256" spans="1:31">
      <c r="A256" s="18" t="s">
        <v>7186</v>
      </c>
      <c r="B256" s="18" t="s">
        <v>804</v>
      </c>
      <c r="C256" s="18" t="s">
        <v>7037</v>
      </c>
      <c r="D256" s="18" t="s">
        <v>7187</v>
      </c>
      <c r="E256" s="18" t="s">
        <v>361</v>
      </c>
      <c r="F256" s="18" t="s">
        <v>7039</v>
      </c>
      <c r="G256" s="18" t="s">
        <v>6240</v>
      </c>
      <c r="H256" s="18" t="s">
        <v>7188</v>
      </c>
      <c r="I256" s="18"/>
      <c r="J256" s="18" t="s">
        <v>6134</v>
      </c>
      <c r="K256" s="18" t="s">
        <v>7041</v>
      </c>
      <c r="L256" s="18" t="s">
        <v>6355</v>
      </c>
      <c r="M256" s="18" t="s">
        <v>6355</v>
      </c>
      <c r="N256" s="18" t="s">
        <v>441</v>
      </c>
      <c r="O256" s="18" t="s">
        <v>381</v>
      </c>
      <c r="P256" s="18" t="s">
        <v>6134</v>
      </c>
      <c r="Q256" s="18" t="s">
        <v>20</v>
      </c>
      <c r="R256" s="18" t="s">
        <v>6258</v>
      </c>
      <c r="S256" s="18" t="s">
        <v>6258</v>
      </c>
      <c r="T256" s="18"/>
      <c r="U256" s="18"/>
      <c r="V256" s="18"/>
      <c r="W256" s="18"/>
      <c r="X256" s="18"/>
      <c r="Y256" s="18"/>
      <c r="Z256" s="18"/>
      <c r="AA256" s="18"/>
      <c r="AB256" s="18"/>
      <c r="AC256" s="18" t="s">
        <v>6139</v>
      </c>
      <c r="AD256" s="18" t="s">
        <v>6258</v>
      </c>
      <c r="AE256" t="str">
        <f t="shared" si="3"/>
        <v>2018-09-01</v>
      </c>
    </row>
    <row r="257" spans="1:31">
      <c r="A257" s="18" t="s">
        <v>7189</v>
      </c>
      <c r="B257" s="18" t="s">
        <v>1022</v>
      </c>
      <c r="C257" s="18" t="s">
        <v>2479</v>
      </c>
      <c r="D257" s="18" t="s">
        <v>7190</v>
      </c>
      <c r="E257" s="18" t="s">
        <v>361</v>
      </c>
      <c r="F257" s="18" t="s">
        <v>7191</v>
      </c>
      <c r="G257" s="18" t="s">
        <v>6267</v>
      </c>
      <c r="H257" s="18" t="s">
        <v>6998</v>
      </c>
      <c r="I257" s="18"/>
      <c r="J257" s="18" t="s">
        <v>6134</v>
      </c>
      <c r="K257" s="18" t="s">
        <v>6748</v>
      </c>
      <c r="L257" s="18"/>
      <c r="M257" s="18" t="s">
        <v>7192</v>
      </c>
      <c r="N257" s="18" t="s">
        <v>441</v>
      </c>
      <c r="O257" s="18" t="s">
        <v>381</v>
      </c>
      <c r="P257" s="18" t="s">
        <v>6134</v>
      </c>
      <c r="Q257" s="18" t="s">
        <v>6138</v>
      </c>
      <c r="R257" s="18" t="s">
        <v>6138</v>
      </c>
      <c r="S257" s="18" t="s">
        <v>6138</v>
      </c>
      <c r="T257" s="18"/>
      <c r="U257" s="18"/>
      <c r="V257" s="18"/>
      <c r="W257" s="18"/>
      <c r="X257" s="18"/>
      <c r="Y257" s="18"/>
      <c r="Z257" s="18"/>
      <c r="AA257" s="18"/>
      <c r="AB257" s="18"/>
      <c r="AC257" s="18" t="s">
        <v>6139</v>
      </c>
      <c r="AD257" s="18" t="s">
        <v>6139</v>
      </c>
      <c r="AE257" t="str">
        <f t="shared" si="3"/>
        <v>2018-09-01</v>
      </c>
    </row>
    <row r="258" spans="1:31">
      <c r="A258" s="18" t="s">
        <v>7193</v>
      </c>
      <c r="B258" s="18" t="s">
        <v>629</v>
      </c>
      <c r="C258" s="18" t="s">
        <v>7032</v>
      </c>
      <c r="D258" s="18" t="s">
        <v>7194</v>
      </c>
      <c r="E258" s="18" t="s">
        <v>361</v>
      </c>
      <c r="F258" s="18" t="s">
        <v>7195</v>
      </c>
      <c r="G258" s="18" t="s">
        <v>6710</v>
      </c>
      <c r="H258" s="18" t="s">
        <v>7196</v>
      </c>
      <c r="I258" s="18"/>
      <c r="J258" s="18" t="s">
        <v>6134</v>
      </c>
      <c r="K258" s="18" t="s">
        <v>7035</v>
      </c>
      <c r="L258" s="18" t="s">
        <v>6355</v>
      </c>
      <c r="M258" s="18" t="s">
        <v>6134</v>
      </c>
      <c r="N258" s="18" t="s">
        <v>7197</v>
      </c>
      <c r="O258" s="18" t="s">
        <v>365</v>
      </c>
      <c r="P258" s="18" t="s">
        <v>6134</v>
      </c>
      <c r="Q258" s="18" t="s">
        <v>6138</v>
      </c>
      <c r="R258" s="18" t="s">
        <v>6138</v>
      </c>
      <c r="S258" s="18" t="s">
        <v>6138</v>
      </c>
      <c r="T258" s="18"/>
      <c r="U258" s="18"/>
      <c r="V258" s="18"/>
      <c r="W258" s="18"/>
      <c r="X258" s="18"/>
      <c r="Y258" s="18"/>
      <c r="Z258" s="18"/>
      <c r="AA258" s="18"/>
      <c r="AB258" s="18"/>
      <c r="AC258" s="18" t="s">
        <v>6139</v>
      </c>
      <c r="AD258" s="18" t="s">
        <v>6139</v>
      </c>
      <c r="AE258" t="str">
        <f t="shared" si="3"/>
        <v>2018-09-01</v>
      </c>
    </row>
    <row r="259" spans="1:31">
      <c r="A259" s="18" t="s">
        <v>7198</v>
      </c>
      <c r="B259" s="18" t="s">
        <v>804</v>
      </c>
      <c r="C259" s="18" t="s">
        <v>6974</v>
      </c>
      <c r="D259" s="18" t="s">
        <v>7199</v>
      </c>
      <c r="E259" s="18" t="s">
        <v>361</v>
      </c>
      <c r="F259" s="18" t="s">
        <v>6976</v>
      </c>
      <c r="G259" s="18" t="s">
        <v>6240</v>
      </c>
      <c r="H259" s="18" t="s">
        <v>7200</v>
      </c>
      <c r="I259" s="18"/>
      <c r="J259" s="18" t="s">
        <v>6134</v>
      </c>
      <c r="K259" s="18" t="s">
        <v>6978</v>
      </c>
      <c r="L259" s="18" t="s">
        <v>6258</v>
      </c>
      <c r="M259" s="18" t="s">
        <v>6258</v>
      </c>
      <c r="N259" s="18" t="s">
        <v>427</v>
      </c>
      <c r="O259" s="18" t="s">
        <v>365</v>
      </c>
      <c r="P259" s="18" t="s">
        <v>6134</v>
      </c>
      <c r="Q259" s="18" t="s">
        <v>20</v>
      </c>
      <c r="R259" s="18" t="s">
        <v>6258</v>
      </c>
      <c r="S259" s="18" t="s">
        <v>6258</v>
      </c>
      <c r="T259" s="18"/>
      <c r="U259" s="18"/>
      <c r="V259" s="18"/>
      <c r="W259" s="18"/>
      <c r="X259" s="18"/>
      <c r="Y259" s="18"/>
      <c r="Z259" s="18"/>
      <c r="AA259" s="18"/>
      <c r="AB259" s="18"/>
      <c r="AC259" s="18" t="s">
        <v>6139</v>
      </c>
      <c r="AD259" s="18" t="s">
        <v>6258</v>
      </c>
      <c r="AE259" t="str">
        <f t="shared" si="3"/>
        <v>2018-09-01</v>
      </c>
    </row>
    <row r="260" spans="1:31">
      <c r="A260" s="18" t="s">
        <v>7201</v>
      </c>
      <c r="B260" s="18" t="s">
        <v>1022</v>
      </c>
      <c r="C260" s="18" t="s">
        <v>2479</v>
      </c>
      <c r="D260" s="18" t="s">
        <v>7202</v>
      </c>
      <c r="E260" s="18" t="s">
        <v>361</v>
      </c>
      <c r="F260" s="18" t="s">
        <v>6239</v>
      </c>
      <c r="G260" s="18" t="s">
        <v>6267</v>
      </c>
      <c r="H260" s="18" t="s">
        <v>7203</v>
      </c>
      <c r="I260" s="18"/>
      <c r="J260" s="18" t="s">
        <v>6134</v>
      </c>
      <c r="K260" s="18" t="s">
        <v>6736</v>
      </c>
      <c r="L260" s="18"/>
      <c r="M260" s="18" t="s">
        <v>6138</v>
      </c>
      <c r="N260" s="18" t="s">
        <v>6245</v>
      </c>
      <c r="O260" s="18" t="s">
        <v>381</v>
      </c>
      <c r="P260" s="18" t="s">
        <v>6134</v>
      </c>
      <c r="Q260" s="18" t="s">
        <v>6138</v>
      </c>
      <c r="R260" s="18" t="s">
        <v>6138</v>
      </c>
      <c r="S260" s="18" t="s">
        <v>6138</v>
      </c>
      <c r="T260" s="18"/>
      <c r="U260" s="18"/>
      <c r="V260" s="18"/>
      <c r="W260" s="18"/>
      <c r="X260" s="18"/>
      <c r="Y260" s="18"/>
      <c r="Z260" s="18"/>
      <c r="AA260" s="18"/>
      <c r="AB260" s="18"/>
      <c r="AC260" s="18" t="s">
        <v>6139</v>
      </c>
      <c r="AD260" s="18" t="s">
        <v>6139</v>
      </c>
      <c r="AE260" t="str">
        <f t="shared" ref="AE260:AE323" si="4">TEXT(H260,"YYYY-MM-DD")</f>
        <v>2018-09-01</v>
      </c>
    </row>
    <row r="261" spans="1:31">
      <c r="A261" s="18" t="s">
        <v>7204</v>
      </c>
      <c r="B261" s="18" t="s">
        <v>1022</v>
      </c>
      <c r="C261" s="18" t="s">
        <v>2479</v>
      </c>
      <c r="D261" s="18" t="s">
        <v>7205</v>
      </c>
      <c r="E261" s="18" t="s">
        <v>361</v>
      </c>
      <c r="F261" s="18" t="s">
        <v>6239</v>
      </c>
      <c r="G261" s="18" t="s">
        <v>6267</v>
      </c>
      <c r="H261" s="18" t="s">
        <v>7206</v>
      </c>
      <c r="I261" s="18"/>
      <c r="J261" s="18" t="s">
        <v>6134</v>
      </c>
      <c r="K261" s="18" t="s">
        <v>6982</v>
      </c>
      <c r="L261" s="18"/>
      <c r="M261" s="18" t="s">
        <v>6138</v>
      </c>
      <c r="N261" s="18" t="s">
        <v>6245</v>
      </c>
      <c r="O261" s="18" t="s">
        <v>381</v>
      </c>
      <c r="P261" s="18" t="s">
        <v>6134</v>
      </c>
      <c r="Q261" s="18" t="s">
        <v>6138</v>
      </c>
      <c r="R261" s="18" t="s">
        <v>6138</v>
      </c>
      <c r="S261" s="18" t="s">
        <v>6138</v>
      </c>
      <c r="T261" s="18"/>
      <c r="U261" s="18"/>
      <c r="V261" s="18"/>
      <c r="W261" s="18"/>
      <c r="X261" s="18"/>
      <c r="Y261" s="18"/>
      <c r="Z261" s="18"/>
      <c r="AA261" s="18"/>
      <c r="AB261" s="18"/>
      <c r="AC261" s="18" t="s">
        <v>6139</v>
      </c>
      <c r="AD261" s="18" t="s">
        <v>6139</v>
      </c>
      <c r="AE261" t="str">
        <f t="shared" si="4"/>
        <v>2018-09-01</v>
      </c>
    </row>
    <row r="262" spans="1:31">
      <c r="A262" s="18" t="s">
        <v>7207</v>
      </c>
      <c r="B262" s="18" t="s">
        <v>1022</v>
      </c>
      <c r="C262" s="18" t="s">
        <v>2997</v>
      </c>
      <c r="D262" s="18" t="s">
        <v>7208</v>
      </c>
      <c r="E262" s="18" t="s">
        <v>361</v>
      </c>
      <c r="F262" s="18" t="s">
        <v>6239</v>
      </c>
      <c r="G262" s="18" t="s">
        <v>6710</v>
      </c>
      <c r="H262" s="18" t="s">
        <v>7209</v>
      </c>
      <c r="I262" s="18"/>
      <c r="J262" s="18" t="s">
        <v>6134</v>
      </c>
      <c r="K262" s="18" t="s">
        <v>6338</v>
      </c>
      <c r="L262" s="18" t="s">
        <v>6712</v>
      </c>
      <c r="M262" s="18" t="s">
        <v>6258</v>
      </c>
      <c r="N262" s="18" t="s">
        <v>6245</v>
      </c>
      <c r="O262" s="18" t="s">
        <v>381</v>
      </c>
      <c r="P262" s="18" t="s">
        <v>6134</v>
      </c>
      <c r="Q262" s="18" t="s">
        <v>20</v>
      </c>
      <c r="R262" s="18" t="s">
        <v>6258</v>
      </c>
      <c r="S262" s="18" t="s">
        <v>6258</v>
      </c>
      <c r="T262" s="18"/>
      <c r="U262" s="18"/>
      <c r="V262" s="18"/>
      <c r="W262" s="18"/>
      <c r="X262" s="18"/>
      <c r="Y262" s="18"/>
      <c r="Z262" s="18"/>
      <c r="AA262" s="18"/>
      <c r="AB262" s="18"/>
      <c r="AC262" s="18" t="s">
        <v>6139</v>
      </c>
      <c r="AD262" s="18" t="s">
        <v>6258</v>
      </c>
      <c r="AE262" t="str">
        <f t="shared" si="4"/>
        <v>2018-09-01</v>
      </c>
    </row>
    <row r="263" spans="1:31">
      <c r="A263" s="18" t="s">
        <v>7210</v>
      </c>
      <c r="B263" s="18" t="s">
        <v>1684</v>
      </c>
      <c r="C263" s="18" t="s">
        <v>7211</v>
      </c>
      <c r="D263" s="18" t="s">
        <v>7212</v>
      </c>
      <c r="E263" s="18" t="s">
        <v>361</v>
      </c>
      <c r="F263" s="18" t="s">
        <v>6239</v>
      </c>
      <c r="G263" s="18" t="s">
        <v>6710</v>
      </c>
      <c r="H263" s="18" t="s">
        <v>7213</v>
      </c>
      <c r="I263" s="18"/>
      <c r="J263" s="18" t="s">
        <v>6134</v>
      </c>
      <c r="K263" s="18" t="s">
        <v>7214</v>
      </c>
      <c r="L263" s="18" t="s">
        <v>6258</v>
      </c>
      <c r="M263" s="18" t="s">
        <v>7215</v>
      </c>
      <c r="N263" s="18" t="s">
        <v>7216</v>
      </c>
      <c r="O263" s="18" t="s">
        <v>365</v>
      </c>
      <c r="P263" s="18" t="s">
        <v>6134</v>
      </c>
      <c r="Q263" s="18" t="s">
        <v>20</v>
      </c>
      <c r="R263" s="18" t="s">
        <v>6258</v>
      </c>
      <c r="S263" s="18" t="s">
        <v>6258</v>
      </c>
      <c r="T263" s="18"/>
      <c r="U263" s="18"/>
      <c r="V263" s="18"/>
      <c r="W263" s="18"/>
      <c r="X263" s="18"/>
      <c r="Y263" s="18"/>
      <c r="Z263" s="18"/>
      <c r="AA263" s="18"/>
      <c r="AB263" s="18"/>
      <c r="AC263" s="18" t="s">
        <v>6139</v>
      </c>
      <c r="AD263" s="18" t="s">
        <v>6258</v>
      </c>
      <c r="AE263" t="str">
        <f t="shared" si="4"/>
        <v>2018-09-01</v>
      </c>
    </row>
    <row r="264" spans="1:31">
      <c r="A264" s="18" t="s">
        <v>7217</v>
      </c>
      <c r="B264" s="18" t="s">
        <v>1022</v>
      </c>
      <c r="C264" s="18" t="s">
        <v>2479</v>
      </c>
      <c r="D264" s="18" t="s">
        <v>7218</v>
      </c>
      <c r="E264" s="18" t="s">
        <v>361</v>
      </c>
      <c r="F264" s="18" t="s">
        <v>6617</v>
      </c>
      <c r="G264" s="18" t="s">
        <v>6267</v>
      </c>
      <c r="H264" s="18" t="s">
        <v>6998</v>
      </c>
      <c r="I264" s="18"/>
      <c r="J264" s="18" t="s">
        <v>6134</v>
      </c>
      <c r="K264" s="18" t="s">
        <v>6748</v>
      </c>
      <c r="L264" s="18"/>
      <c r="M264" s="18" t="s">
        <v>7219</v>
      </c>
      <c r="N264" s="18" t="s">
        <v>441</v>
      </c>
      <c r="O264" s="18" t="s">
        <v>381</v>
      </c>
      <c r="P264" s="18" t="s">
        <v>6134</v>
      </c>
      <c r="Q264" s="18" t="s">
        <v>6138</v>
      </c>
      <c r="R264" s="18" t="s">
        <v>6138</v>
      </c>
      <c r="S264" s="18" t="s">
        <v>6138</v>
      </c>
      <c r="T264" s="18"/>
      <c r="U264" s="18"/>
      <c r="V264" s="18"/>
      <c r="W264" s="18"/>
      <c r="X264" s="18"/>
      <c r="Y264" s="18"/>
      <c r="Z264" s="18"/>
      <c r="AA264" s="18"/>
      <c r="AB264" s="18"/>
      <c r="AC264" s="18" t="s">
        <v>6139</v>
      </c>
      <c r="AD264" s="18" t="s">
        <v>6139</v>
      </c>
      <c r="AE264" t="str">
        <f t="shared" si="4"/>
        <v>2018-09-01</v>
      </c>
    </row>
    <row r="265" spans="1:31">
      <c r="A265" s="18" t="s">
        <v>7220</v>
      </c>
      <c r="B265" s="18" t="s">
        <v>1022</v>
      </c>
      <c r="C265" s="18" t="s">
        <v>2479</v>
      </c>
      <c r="D265" s="18" t="s">
        <v>7221</v>
      </c>
      <c r="E265" s="18" t="s">
        <v>361</v>
      </c>
      <c r="F265" s="18" t="s">
        <v>6333</v>
      </c>
      <c r="G265" s="18" t="s">
        <v>6267</v>
      </c>
      <c r="H265" s="18" t="s">
        <v>7222</v>
      </c>
      <c r="I265" s="18"/>
      <c r="J265" s="18" t="s">
        <v>6134</v>
      </c>
      <c r="K265" s="18" t="s">
        <v>6748</v>
      </c>
      <c r="L265" s="18"/>
      <c r="M265" s="18" t="s">
        <v>7223</v>
      </c>
      <c r="N265" s="18" t="s">
        <v>441</v>
      </c>
      <c r="O265" s="18" t="s">
        <v>381</v>
      </c>
      <c r="P265" s="18" t="s">
        <v>6134</v>
      </c>
      <c r="Q265" s="18" t="s">
        <v>6138</v>
      </c>
      <c r="R265" s="18" t="s">
        <v>6138</v>
      </c>
      <c r="S265" s="18" t="s">
        <v>6138</v>
      </c>
      <c r="T265" s="18"/>
      <c r="U265" s="18"/>
      <c r="V265" s="18"/>
      <c r="W265" s="18"/>
      <c r="X265" s="18"/>
      <c r="Y265" s="18"/>
      <c r="Z265" s="18"/>
      <c r="AA265" s="18"/>
      <c r="AB265" s="18"/>
      <c r="AC265" s="18" t="s">
        <v>6139</v>
      </c>
      <c r="AD265" s="18" t="s">
        <v>6139</v>
      </c>
      <c r="AE265" t="str">
        <f t="shared" si="4"/>
        <v>2018-09-01</v>
      </c>
    </row>
    <row r="266" spans="1:31">
      <c r="A266" s="18" t="s">
        <v>7224</v>
      </c>
      <c r="B266" s="18" t="s">
        <v>655</v>
      </c>
      <c r="C266" s="18" t="s">
        <v>6763</v>
      </c>
      <c r="D266" s="18" t="s">
        <v>7225</v>
      </c>
      <c r="E266" s="18" t="s">
        <v>361</v>
      </c>
      <c r="F266" s="18" t="s">
        <v>6239</v>
      </c>
      <c r="G266" s="18" t="s">
        <v>6710</v>
      </c>
      <c r="H266" s="18" t="s">
        <v>7226</v>
      </c>
      <c r="I266" s="18"/>
      <c r="J266" s="18" t="s">
        <v>6134</v>
      </c>
      <c r="K266" s="18" t="s">
        <v>6766</v>
      </c>
      <c r="L266" s="18"/>
      <c r="M266" s="18" t="s">
        <v>6258</v>
      </c>
      <c r="N266" s="18" t="s">
        <v>6245</v>
      </c>
      <c r="O266" s="18" t="s">
        <v>381</v>
      </c>
      <c r="P266" s="18" t="s">
        <v>6134</v>
      </c>
      <c r="Q266" s="18" t="s">
        <v>20</v>
      </c>
      <c r="R266" s="18" t="s">
        <v>6258</v>
      </c>
      <c r="S266" s="18" t="s">
        <v>6258</v>
      </c>
      <c r="T266" s="18"/>
      <c r="U266" s="18"/>
      <c r="V266" s="18"/>
      <c r="W266" s="18"/>
      <c r="X266" s="18"/>
      <c r="Y266" s="18"/>
      <c r="Z266" s="18"/>
      <c r="AA266" s="18"/>
      <c r="AB266" s="18"/>
      <c r="AC266" s="18" t="s">
        <v>6139</v>
      </c>
      <c r="AD266" s="18" t="s">
        <v>6258</v>
      </c>
      <c r="AE266" t="str">
        <f t="shared" si="4"/>
        <v>2018-09-01</v>
      </c>
    </row>
    <row r="267" spans="1:31">
      <c r="A267" s="18" t="s">
        <v>7227</v>
      </c>
      <c r="B267" s="18" t="s">
        <v>804</v>
      </c>
      <c r="C267" s="18" t="s">
        <v>7010</v>
      </c>
      <c r="D267" s="18" t="s">
        <v>7228</v>
      </c>
      <c r="E267" s="18" t="s">
        <v>361</v>
      </c>
      <c r="F267" s="18" t="s">
        <v>6239</v>
      </c>
      <c r="G267" s="18" t="s">
        <v>6240</v>
      </c>
      <c r="H267" s="18" t="s">
        <v>7229</v>
      </c>
      <c r="I267" s="18"/>
      <c r="J267" s="18" t="s">
        <v>6134</v>
      </c>
      <c r="K267" s="18" t="s">
        <v>7013</v>
      </c>
      <c r="L267" s="18" t="s">
        <v>6355</v>
      </c>
      <c r="M267" s="18" t="s">
        <v>6138</v>
      </c>
      <c r="N267" s="18" t="s">
        <v>6270</v>
      </c>
      <c r="O267" s="18" t="s">
        <v>381</v>
      </c>
      <c r="P267" s="18" t="s">
        <v>6134</v>
      </c>
      <c r="Q267" s="18" t="s">
        <v>6138</v>
      </c>
      <c r="R267" s="18" t="s">
        <v>6138</v>
      </c>
      <c r="S267" s="18" t="s">
        <v>6138</v>
      </c>
      <c r="T267" s="18"/>
      <c r="U267" s="18"/>
      <c r="V267" s="18"/>
      <c r="W267" s="18"/>
      <c r="X267" s="18"/>
      <c r="Y267" s="18"/>
      <c r="Z267" s="18"/>
      <c r="AA267" s="18"/>
      <c r="AB267" s="18"/>
      <c r="AC267" s="18" t="s">
        <v>6139</v>
      </c>
      <c r="AD267" s="18" t="s">
        <v>6139</v>
      </c>
      <c r="AE267" t="str">
        <f t="shared" si="4"/>
        <v>2018-09-01</v>
      </c>
    </row>
    <row r="268" spans="1:31">
      <c r="A268" s="18" t="s">
        <v>7230</v>
      </c>
      <c r="B268" s="18" t="s">
        <v>387</v>
      </c>
      <c r="C268" s="18" t="s">
        <v>388</v>
      </c>
      <c r="D268" s="18" t="s">
        <v>7231</v>
      </c>
      <c r="E268" s="18" t="s">
        <v>361</v>
      </c>
      <c r="F268" s="18" t="s">
        <v>6149</v>
      </c>
      <c r="G268" s="18" t="s">
        <v>6267</v>
      </c>
      <c r="H268" s="18" t="s">
        <v>7232</v>
      </c>
      <c r="I268" s="18"/>
      <c r="J268" s="18" t="s">
        <v>6186</v>
      </c>
      <c r="K268" s="18" t="s">
        <v>399</v>
      </c>
      <c r="L268" s="18"/>
      <c r="M268" s="18" t="s">
        <v>7233</v>
      </c>
      <c r="N268" s="18" t="s">
        <v>423</v>
      </c>
      <c r="O268" s="18" t="s">
        <v>381</v>
      </c>
      <c r="P268" s="18" t="s">
        <v>6189</v>
      </c>
      <c r="Q268" s="18" t="s">
        <v>11</v>
      </c>
      <c r="R268" s="18" t="s">
        <v>517</v>
      </c>
      <c r="S268" s="18" t="s">
        <v>2141</v>
      </c>
      <c r="T268" s="18"/>
      <c r="U268" s="18"/>
      <c r="V268" s="18"/>
      <c r="W268" s="18"/>
      <c r="X268" s="18"/>
      <c r="Y268" s="18"/>
      <c r="Z268" s="18"/>
      <c r="AA268" s="18"/>
      <c r="AB268" s="18"/>
      <c r="AC268" s="18" t="s">
        <v>1111</v>
      </c>
      <c r="AD268" s="18" t="s">
        <v>6190</v>
      </c>
      <c r="AE268" t="str">
        <f t="shared" si="4"/>
        <v>2018-09-01</v>
      </c>
    </row>
    <row r="269" spans="1:31">
      <c r="A269" s="18" t="s">
        <v>7234</v>
      </c>
      <c r="B269" s="18" t="s">
        <v>804</v>
      </c>
      <c r="C269" s="18" t="s">
        <v>7037</v>
      </c>
      <c r="D269" s="18" t="s">
        <v>7235</v>
      </c>
      <c r="E269" s="18" t="s">
        <v>361</v>
      </c>
      <c r="F269" s="18" t="s">
        <v>7236</v>
      </c>
      <c r="G269" s="18" t="s">
        <v>6240</v>
      </c>
      <c r="H269" s="18" t="s">
        <v>7237</v>
      </c>
      <c r="I269" s="18"/>
      <c r="J269" s="18" t="s">
        <v>6134</v>
      </c>
      <c r="K269" s="18" t="s">
        <v>7041</v>
      </c>
      <c r="L269" s="18" t="s">
        <v>6355</v>
      </c>
      <c r="M269" s="18" t="s">
        <v>6355</v>
      </c>
      <c r="N269" s="18" t="s">
        <v>441</v>
      </c>
      <c r="O269" s="18" t="s">
        <v>381</v>
      </c>
      <c r="P269" s="18" t="s">
        <v>6134</v>
      </c>
      <c r="Q269" s="18" t="s">
        <v>20</v>
      </c>
      <c r="R269" s="18" t="s">
        <v>6258</v>
      </c>
      <c r="S269" s="18" t="s">
        <v>6258</v>
      </c>
      <c r="T269" s="18"/>
      <c r="U269" s="18"/>
      <c r="V269" s="18"/>
      <c r="W269" s="18"/>
      <c r="X269" s="18"/>
      <c r="Y269" s="18"/>
      <c r="Z269" s="18"/>
      <c r="AA269" s="18"/>
      <c r="AB269" s="18"/>
      <c r="AC269" s="18" t="s">
        <v>6139</v>
      </c>
      <c r="AD269" s="18" t="s">
        <v>6258</v>
      </c>
      <c r="AE269" t="str">
        <f t="shared" si="4"/>
        <v>2018-09-01</v>
      </c>
    </row>
    <row r="270" spans="1:31">
      <c r="A270" s="18" t="s">
        <v>7238</v>
      </c>
      <c r="B270" s="18" t="s">
        <v>1022</v>
      </c>
      <c r="C270" s="18" t="s">
        <v>2997</v>
      </c>
      <c r="D270" s="18" t="s">
        <v>7239</v>
      </c>
      <c r="E270" s="18" t="s">
        <v>361</v>
      </c>
      <c r="F270" s="18" t="s">
        <v>6239</v>
      </c>
      <c r="G270" s="18" t="s">
        <v>6710</v>
      </c>
      <c r="H270" s="18" t="s">
        <v>7240</v>
      </c>
      <c r="I270" s="18"/>
      <c r="J270" s="18" t="s">
        <v>6134</v>
      </c>
      <c r="K270" s="18" t="s">
        <v>6338</v>
      </c>
      <c r="L270" s="18" t="s">
        <v>6712</v>
      </c>
      <c r="M270" s="18" t="s">
        <v>6258</v>
      </c>
      <c r="N270" s="18" t="s">
        <v>6245</v>
      </c>
      <c r="O270" s="18" t="s">
        <v>381</v>
      </c>
      <c r="P270" s="18" t="s">
        <v>6134</v>
      </c>
      <c r="Q270" s="18" t="s">
        <v>20</v>
      </c>
      <c r="R270" s="18" t="s">
        <v>6258</v>
      </c>
      <c r="S270" s="18" t="s">
        <v>6258</v>
      </c>
      <c r="T270" s="18"/>
      <c r="U270" s="18"/>
      <c r="V270" s="18"/>
      <c r="W270" s="18"/>
      <c r="X270" s="18"/>
      <c r="Y270" s="18"/>
      <c r="Z270" s="18"/>
      <c r="AA270" s="18"/>
      <c r="AB270" s="18"/>
      <c r="AC270" s="18" t="s">
        <v>6139</v>
      </c>
      <c r="AD270" s="18" t="s">
        <v>6258</v>
      </c>
      <c r="AE270" t="str">
        <f t="shared" si="4"/>
        <v>2018-09-01</v>
      </c>
    </row>
    <row r="271" spans="1:31">
      <c r="A271" s="18" t="s">
        <v>7241</v>
      </c>
      <c r="B271" s="18" t="s">
        <v>804</v>
      </c>
      <c r="C271" s="18" t="s">
        <v>6974</v>
      </c>
      <c r="D271" s="18" t="s">
        <v>7242</v>
      </c>
      <c r="E271" s="18" t="s">
        <v>361</v>
      </c>
      <c r="F271" s="18" t="s">
        <v>7134</v>
      </c>
      <c r="G271" s="18" t="s">
        <v>6240</v>
      </c>
      <c r="H271" s="18" t="s">
        <v>7243</v>
      </c>
      <c r="I271" s="18"/>
      <c r="J271" s="18" t="s">
        <v>6134</v>
      </c>
      <c r="K271" s="18" t="s">
        <v>6978</v>
      </c>
      <c r="L271" s="18" t="s">
        <v>6355</v>
      </c>
      <c r="M271" s="18" t="s">
        <v>6258</v>
      </c>
      <c r="N271" s="18" t="s">
        <v>427</v>
      </c>
      <c r="O271" s="18" t="s">
        <v>365</v>
      </c>
      <c r="P271" s="18" t="s">
        <v>6134</v>
      </c>
      <c r="Q271" s="18" t="s">
        <v>20</v>
      </c>
      <c r="R271" s="18" t="s">
        <v>6258</v>
      </c>
      <c r="S271" s="18" t="s">
        <v>6258</v>
      </c>
      <c r="T271" s="18"/>
      <c r="U271" s="18"/>
      <c r="V271" s="18"/>
      <c r="W271" s="18"/>
      <c r="X271" s="18"/>
      <c r="Y271" s="18"/>
      <c r="Z271" s="18"/>
      <c r="AA271" s="18"/>
      <c r="AB271" s="18"/>
      <c r="AC271" s="18" t="s">
        <v>6139</v>
      </c>
      <c r="AD271" s="18" t="s">
        <v>6258</v>
      </c>
      <c r="AE271" t="str">
        <f t="shared" si="4"/>
        <v>2018-09-01</v>
      </c>
    </row>
    <row r="272" spans="1:31">
      <c r="A272" s="18" t="s">
        <v>7244</v>
      </c>
      <c r="B272" s="18" t="s">
        <v>655</v>
      </c>
      <c r="C272" s="18" t="s">
        <v>6763</v>
      </c>
      <c r="D272" s="18" t="s">
        <v>7245</v>
      </c>
      <c r="E272" s="18" t="s">
        <v>361</v>
      </c>
      <c r="F272" s="18" t="s">
        <v>6239</v>
      </c>
      <c r="G272" s="18" t="s">
        <v>6710</v>
      </c>
      <c r="H272" s="18" t="s">
        <v>7246</v>
      </c>
      <c r="I272" s="18"/>
      <c r="J272" s="18" t="s">
        <v>6134</v>
      </c>
      <c r="K272" s="18" t="s">
        <v>6766</v>
      </c>
      <c r="L272" s="18"/>
      <c r="M272" s="18" t="s">
        <v>6258</v>
      </c>
      <c r="N272" s="18" t="s">
        <v>6245</v>
      </c>
      <c r="O272" s="18" t="s">
        <v>381</v>
      </c>
      <c r="P272" s="18" t="s">
        <v>6134</v>
      </c>
      <c r="Q272" s="18" t="s">
        <v>20</v>
      </c>
      <c r="R272" s="18" t="s">
        <v>6258</v>
      </c>
      <c r="S272" s="18" t="s">
        <v>6258</v>
      </c>
      <c r="T272" s="18"/>
      <c r="U272" s="18"/>
      <c r="V272" s="18"/>
      <c r="W272" s="18"/>
      <c r="X272" s="18"/>
      <c r="Y272" s="18"/>
      <c r="Z272" s="18"/>
      <c r="AA272" s="18"/>
      <c r="AB272" s="18"/>
      <c r="AC272" s="18" t="s">
        <v>6139</v>
      </c>
      <c r="AD272" s="18" t="s">
        <v>6258</v>
      </c>
      <c r="AE272" t="str">
        <f t="shared" si="4"/>
        <v>2018-09-01</v>
      </c>
    </row>
    <row r="273" spans="1:31">
      <c r="A273" s="18" t="s">
        <v>7247</v>
      </c>
      <c r="B273" s="18" t="s">
        <v>1022</v>
      </c>
      <c r="C273" s="18" t="s">
        <v>2479</v>
      </c>
      <c r="D273" s="18" t="s">
        <v>7248</v>
      </c>
      <c r="E273" s="18" t="s">
        <v>361</v>
      </c>
      <c r="F273" s="18" t="s">
        <v>7191</v>
      </c>
      <c r="G273" s="18" t="s">
        <v>6267</v>
      </c>
      <c r="H273" s="18" t="s">
        <v>6998</v>
      </c>
      <c r="I273" s="18"/>
      <c r="J273" s="18" t="s">
        <v>6134</v>
      </c>
      <c r="K273" s="18" t="s">
        <v>6748</v>
      </c>
      <c r="L273" s="18"/>
      <c r="M273" s="18" t="s">
        <v>7249</v>
      </c>
      <c r="N273" s="18" t="s">
        <v>441</v>
      </c>
      <c r="O273" s="18" t="s">
        <v>381</v>
      </c>
      <c r="P273" s="18" t="s">
        <v>6134</v>
      </c>
      <c r="Q273" s="18" t="s">
        <v>6138</v>
      </c>
      <c r="R273" s="18" t="s">
        <v>6138</v>
      </c>
      <c r="S273" s="18" t="s">
        <v>6138</v>
      </c>
      <c r="T273" s="18"/>
      <c r="U273" s="18"/>
      <c r="V273" s="18"/>
      <c r="W273" s="18"/>
      <c r="X273" s="18"/>
      <c r="Y273" s="18"/>
      <c r="Z273" s="18"/>
      <c r="AA273" s="18"/>
      <c r="AB273" s="18"/>
      <c r="AC273" s="18" t="s">
        <v>6139</v>
      </c>
      <c r="AD273" s="18" t="s">
        <v>6139</v>
      </c>
      <c r="AE273" t="str">
        <f t="shared" si="4"/>
        <v>2018-09-01</v>
      </c>
    </row>
    <row r="274" spans="1:31">
      <c r="A274" s="18" t="s">
        <v>7250</v>
      </c>
      <c r="B274" s="18" t="s">
        <v>1022</v>
      </c>
      <c r="C274" s="18" t="s">
        <v>2479</v>
      </c>
      <c r="D274" s="18" t="s">
        <v>7251</v>
      </c>
      <c r="E274" s="18" t="s">
        <v>361</v>
      </c>
      <c r="F274" s="18" t="s">
        <v>6239</v>
      </c>
      <c r="G274" s="18" t="s">
        <v>6267</v>
      </c>
      <c r="H274" s="18" t="s">
        <v>7252</v>
      </c>
      <c r="I274" s="18"/>
      <c r="J274" s="18" t="s">
        <v>6134</v>
      </c>
      <c r="K274" s="18" t="s">
        <v>6982</v>
      </c>
      <c r="L274" s="18"/>
      <c r="M274" s="18" t="s">
        <v>6138</v>
      </c>
      <c r="N274" s="18" t="s">
        <v>6245</v>
      </c>
      <c r="O274" s="18" t="s">
        <v>381</v>
      </c>
      <c r="P274" s="18" t="s">
        <v>6134</v>
      </c>
      <c r="Q274" s="18" t="s">
        <v>6138</v>
      </c>
      <c r="R274" s="18" t="s">
        <v>6138</v>
      </c>
      <c r="S274" s="18" t="s">
        <v>6138</v>
      </c>
      <c r="T274" s="18"/>
      <c r="U274" s="18"/>
      <c r="V274" s="18"/>
      <c r="W274" s="18"/>
      <c r="X274" s="18"/>
      <c r="Y274" s="18"/>
      <c r="Z274" s="18"/>
      <c r="AA274" s="18"/>
      <c r="AB274" s="18"/>
      <c r="AC274" s="18" t="s">
        <v>6139</v>
      </c>
      <c r="AD274" s="18" t="s">
        <v>6139</v>
      </c>
      <c r="AE274" t="str">
        <f t="shared" si="4"/>
        <v>2018-09-01</v>
      </c>
    </row>
    <row r="275" spans="1:31">
      <c r="A275" s="18" t="s">
        <v>7253</v>
      </c>
      <c r="B275" s="18" t="s">
        <v>804</v>
      </c>
      <c r="C275" s="18" t="s">
        <v>6974</v>
      </c>
      <c r="D275" s="18" t="s">
        <v>7254</v>
      </c>
      <c r="E275" s="18" t="s">
        <v>361</v>
      </c>
      <c r="F275" s="18" t="s">
        <v>7255</v>
      </c>
      <c r="G275" s="18" t="s">
        <v>6240</v>
      </c>
      <c r="H275" s="18" t="s">
        <v>7256</v>
      </c>
      <c r="I275" s="18"/>
      <c r="J275" s="18" t="s">
        <v>6134</v>
      </c>
      <c r="K275" s="18" t="s">
        <v>7257</v>
      </c>
      <c r="L275" s="18" t="s">
        <v>6355</v>
      </c>
      <c r="M275" s="18" t="s">
        <v>6258</v>
      </c>
      <c r="N275" s="18" t="s">
        <v>427</v>
      </c>
      <c r="O275" s="18" t="s">
        <v>365</v>
      </c>
      <c r="P275" s="18" t="s">
        <v>6134</v>
      </c>
      <c r="Q275" s="18" t="s">
        <v>20</v>
      </c>
      <c r="R275" s="18" t="s">
        <v>6258</v>
      </c>
      <c r="S275" s="18" t="s">
        <v>6258</v>
      </c>
      <c r="T275" s="18"/>
      <c r="U275" s="18"/>
      <c r="V275" s="18"/>
      <c r="W275" s="18"/>
      <c r="X275" s="18"/>
      <c r="Y275" s="18"/>
      <c r="Z275" s="18"/>
      <c r="AA275" s="18"/>
      <c r="AB275" s="18"/>
      <c r="AC275" s="18" t="s">
        <v>6139</v>
      </c>
      <c r="AD275" s="18" t="s">
        <v>6258</v>
      </c>
      <c r="AE275" t="str">
        <f t="shared" si="4"/>
        <v>2018-09-01</v>
      </c>
    </row>
    <row r="276" spans="1:31">
      <c r="A276" s="18" t="s">
        <v>7258</v>
      </c>
      <c r="B276" s="18" t="s">
        <v>1022</v>
      </c>
      <c r="C276" s="18" t="s">
        <v>2479</v>
      </c>
      <c r="D276" s="18" t="s">
        <v>7259</v>
      </c>
      <c r="E276" s="18" t="s">
        <v>361</v>
      </c>
      <c r="F276" s="18" t="s">
        <v>6239</v>
      </c>
      <c r="G276" s="18" t="s">
        <v>6267</v>
      </c>
      <c r="H276" s="18" t="s">
        <v>7260</v>
      </c>
      <c r="I276" s="18"/>
      <c r="J276" s="18" t="s">
        <v>6134</v>
      </c>
      <c r="K276" s="18" t="s">
        <v>6982</v>
      </c>
      <c r="L276" s="18"/>
      <c r="M276" s="18" t="s">
        <v>6138</v>
      </c>
      <c r="N276" s="18" t="s">
        <v>6245</v>
      </c>
      <c r="O276" s="18" t="s">
        <v>381</v>
      </c>
      <c r="P276" s="18" t="s">
        <v>6134</v>
      </c>
      <c r="Q276" s="18" t="s">
        <v>6138</v>
      </c>
      <c r="R276" s="18" t="s">
        <v>6138</v>
      </c>
      <c r="S276" s="18" t="s">
        <v>6138</v>
      </c>
      <c r="T276" s="18"/>
      <c r="U276" s="18"/>
      <c r="V276" s="18"/>
      <c r="W276" s="18"/>
      <c r="X276" s="18"/>
      <c r="Y276" s="18"/>
      <c r="Z276" s="18"/>
      <c r="AA276" s="18"/>
      <c r="AB276" s="18"/>
      <c r="AC276" s="18" t="s">
        <v>6139</v>
      </c>
      <c r="AD276" s="18" t="s">
        <v>6139</v>
      </c>
      <c r="AE276" t="str">
        <f t="shared" si="4"/>
        <v>2018-09-01</v>
      </c>
    </row>
    <row r="277" spans="1:31">
      <c r="A277" s="18" t="s">
        <v>7261</v>
      </c>
      <c r="B277" s="18" t="s">
        <v>629</v>
      </c>
      <c r="C277" s="18" t="s">
        <v>630</v>
      </c>
      <c r="D277" s="18" t="s">
        <v>7262</v>
      </c>
      <c r="E277" s="18" t="s">
        <v>361</v>
      </c>
      <c r="F277" s="18" t="s">
        <v>6589</v>
      </c>
      <c r="G277" s="18" t="s">
        <v>6710</v>
      </c>
      <c r="H277" s="18" t="s">
        <v>7263</v>
      </c>
      <c r="I277" s="18"/>
      <c r="J277" s="18" t="s">
        <v>6134</v>
      </c>
      <c r="K277" s="18" t="s">
        <v>7264</v>
      </c>
      <c r="L277" s="18"/>
      <c r="M277" s="18" t="s">
        <v>6134</v>
      </c>
      <c r="N277" s="18" t="s">
        <v>461</v>
      </c>
      <c r="O277" s="18" t="s">
        <v>365</v>
      </c>
      <c r="P277" s="18" t="s">
        <v>6134</v>
      </c>
      <c r="Q277" s="18" t="s">
        <v>6138</v>
      </c>
      <c r="R277" s="18" t="s">
        <v>6138</v>
      </c>
      <c r="S277" s="18" t="s">
        <v>6138</v>
      </c>
      <c r="T277" s="18"/>
      <c r="U277" s="18"/>
      <c r="V277" s="18"/>
      <c r="W277" s="18"/>
      <c r="X277" s="18"/>
      <c r="Y277" s="18"/>
      <c r="Z277" s="18"/>
      <c r="AA277" s="18"/>
      <c r="AB277" s="18"/>
      <c r="AC277" s="18" t="s">
        <v>6139</v>
      </c>
      <c r="AD277" s="18" t="s">
        <v>6139</v>
      </c>
      <c r="AE277" t="str">
        <f t="shared" si="4"/>
        <v>2018-09-01</v>
      </c>
    </row>
    <row r="278" spans="1:31">
      <c r="A278" s="18" t="s">
        <v>7265</v>
      </c>
      <c r="B278" s="18" t="s">
        <v>552</v>
      </c>
      <c r="C278" s="18" t="s">
        <v>1829</v>
      </c>
      <c r="D278" s="18" t="s">
        <v>909</v>
      </c>
      <c r="E278" s="18" t="s">
        <v>361</v>
      </c>
      <c r="F278" s="18"/>
      <c r="G278" s="18" t="s">
        <v>6240</v>
      </c>
      <c r="H278" s="18" t="s">
        <v>7266</v>
      </c>
      <c r="I278" s="18"/>
      <c r="J278" s="18" t="s">
        <v>6193</v>
      </c>
      <c r="K278" s="18" t="s">
        <v>7267</v>
      </c>
      <c r="L278" s="18" t="s">
        <v>7268</v>
      </c>
      <c r="M278" s="18" t="s">
        <v>7269</v>
      </c>
      <c r="N278" s="18" t="s">
        <v>427</v>
      </c>
      <c r="O278" s="18" t="s">
        <v>365</v>
      </c>
      <c r="P278" s="18" t="s">
        <v>6193</v>
      </c>
      <c r="Q278" s="18" t="s">
        <v>14</v>
      </c>
      <c r="R278" s="18" t="s">
        <v>5771</v>
      </c>
      <c r="S278" s="18" t="s">
        <v>6234</v>
      </c>
      <c r="T278" s="18" t="s">
        <v>7270</v>
      </c>
      <c r="U278" s="18"/>
      <c r="V278" s="18"/>
      <c r="W278" s="18"/>
      <c r="X278" s="18"/>
      <c r="Y278" s="18"/>
      <c r="Z278" s="18"/>
      <c r="AA278" s="18"/>
      <c r="AB278" s="18"/>
      <c r="AC278" s="18" t="s">
        <v>6169</v>
      </c>
      <c r="AD278" s="18" t="s">
        <v>7271</v>
      </c>
      <c r="AE278" t="str">
        <f t="shared" si="4"/>
        <v>2018-09-01</v>
      </c>
    </row>
    <row r="279" spans="1:31">
      <c r="A279" s="18" t="s">
        <v>7272</v>
      </c>
      <c r="B279" s="18" t="s">
        <v>629</v>
      </c>
      <c r="C279" s="18" t="s">
        <v>630</v>
      </c>
      <c r="D279" s="18" t="s">
        <v>7273</v>
      </c>
      <c r="E279" s="18" t="s">
        <v>361</v>
      </c>
      <c r="F279" s="18" t="s">
        <v>7274</v>
      </c>
      <c r="G279" s="18" t="s">
        <v>6710</v>
      </c>
      <c r="H279" s="18" t="s">
        <v>7275</v>
      </c>
      <c r="I279" s="18"/>
      <c r="J279" s="18" t="s">
        <v>6134</v>
      </c>
      <c r="K279" s="18" t="s">
        <v>637</v>
      </c>
      <c r="L279" s="18"/>
      <c r="M279" s="18" t="s">
        <v>6134</v>
      </c>
      <c r="N279" s="18" t="s">
        <v>461</v>
      </c>
      <c r="O279" s="18" t="s">
        <v>365</v>
      </c>
      <c r="P279" s="18" t="s">
        <v>6134</v>
      </c>
      <c r="Q279" s="18" t="s">
        <v>6138</v>
      </c>
      <c r="R279" s="18" t="s">
        <v>6138</v>
      </c>
      <c r="S279" s="18" t="s">
        <v>6138</v>
      </c>
      <c r="T279" s="18"/>
      <c r="U279" s="18"/>
      <c r="V279" s="18"/>
      <c r="W279" s="18"/>
      <c r="X279" s="18"/>
      <c r="Y279" s="18"/>
      <c r="Z279" s="18"/>
      <c r="AA279" s="18"/>
      <c r="AB279" s="18"/>
      <c r="AC279" s="18" t="s">
        <v>6139</v>
      </c>
      <c r="AD279" s="18" t="s">
        <v>6258</v>
      </c>
      <c r="AE279" t="str">
        <f t="shared" si="4"/>
        <v>2018-09-01</v>
      </c>
    </row>
    <row r="280" spans="1:31">
      <c r="A280" s="18" t="s">
        <v>7276</v>
      </c>
      <c r="B280" s="18" t="s">
        <v>629</v>
      </c>
      <c r="C280" s="18" t="s">
        <v>630</v>
      </c>
      <c r="D280" s="18" t="s">
        <v>7277</v>
      </c>
      <c r="E280" s="18" t="s">
        <v>361</v>
      </c>
      <c r="F280" s="18" t="s">
        <v>6329</v>
      </c>
      <c r="G280" s="18" t="s">
        <v>6710</v>
      </c>
      <c r="H280" s="18" t="s">
        <v>7278</v>
      </c>
      <c r="I280" s="18"/>
      <c r="J280" s="18" t="s">
        <v>6134</v>
      </c>
      <c r="K280" s="18" t="s">
        <v>637</v>
      </c>
      <c r="L280" s="18"/>
      <c r="M280" s="18" t="s">
        <v>6134</v>
      </c>
      <c r="N280" s="18" t="s">
        <v>461</v>
      </c>
      <c r="O280" s="18" t="s">
        <v>365</v>
      </c>
      <c r="P280" s="18" t="s">
        <v>6134</v>
      </c>
      <c r="Q280" s="18" t="s">
        <v>6138</v>
      </c>
      <c r="R280" s="18" t="s">
        <v>6138</v>
      </c>
      <c r="S280" s="18" t="s">
        <v>6138</v>
      </c>
      <c r="T280" s="18"/>
      <c r="U280" s="18"/>
      <c r="V280" s="18"/>
      <c r="W280" s="18"/>
      <c r="X280" s="18"/>
      <c r="Y280" s="18"/>
      <c r="Z280" s="18"/>
      <c r="AA280" s="18"/>
      <c r="AB280" s="18"/>
      <c r="AC280" s="18" t="s">
        <v>6139</v>
      </c>
      <c r="AD280" s="18" t="s">
        <v>6258</v>
      </c>
      <c r="AE280" t="str">
        <f t="shared" si="4"/>
        <v>2018-09-01</v>
      </c>
    </row>
    <row r="281" spans="1:31">
      <c r="A281" s="18" t="s">
        <v>7279</v>
      </c>
      <c r="B281" s="18" t="s">
        <v>804</v>
      </c>
      <c r="C281" s="18" t="s">
        <v>5352</v>
      </c>
      <c r="D281" s="18" t="s">
        <v>7280</v>
      </c>
      <c r="E281" s="18" t="s">
        <v>361</v>
      </c>
      <c r="F281" s="18" t="s">
        <v>7134</v>
      </c>
      <c r="G281" s="18" t="s">
        <v>6240</v>
      </c>
      <c r="H281" s="18" t="s">
        <v>7281</v>
      </c>
      <c r="I281" s="18"/>
      <c r="J281" s="18" t="s">
        <v>6134</v>
      </c>
      <c r="K281" s="18" t="s">
        <v>5358</v>
      </c>
      <c r="L281" s="18" t="s">
        <v>6355</v>
      </c>
      <c r="M281" s="18" t="s">
        <v>6134</v>
      </c>
      <c r="N281" s="18" t="s">
        <v>6270</v>
      </c>
      <c r="O281" s="18" t="s">
        <v>381</v>
      </c>
      <c r="P281" s="18" t="s">
        <v>6134</v>
      </c>
      <c r="Q281" s="18" t="s">
        <v>6138</v>
      </c>
      <c r="R281" s="18" t="s">
        <v>6138</v>
      </c>
      <c r="S281" s="18" t="s">
        <v>6138</v>
      </c>
      <c r="T281" s="18"/>
      <c r="U281" s="18"/>
      <c r="V281" s="18"/>
      <c r="W281" s="18"/>
      <c r="X281" s="18"/>
      <c r="Y281" s="18"/>
      <c r="Z281" s="18"/>
      <c r="AA281" s="18"/>
      <c r="AB281" s="18"/>
      <c r="AC281" s="18" t="s">
        <v>6139</v>
      </c>
      <c r="AD281" s="18" t="s">
        <v>6139</v>
      </c>
      <c r="AE281" t="str">
        <f t="shared" si="4"/>
        <v>2018-09-01</v>
      </c>
    </row>
    <row r="282" spans="1:31">
      <c r="A282" s="18" t="s">
        <v>7282</v>
      </c>
      <c r="B282" s="18" t="s">
        <v>629</v>
      </c>
      <c r="C282" s="18" t="s">
        <v>4754</v>
      </c>
      <c r="D282" s="18" t="s">
        <v>7283</v>
      </c>
      <c r="E282" s="18" t="s">
        <v>361</v>
      </c>
      <c r="F282" s="18" t="s">
        <v>6622</v>
      </c>
      <c r="G282" s="18" t="s">
        <v>6710</v>
      </c>
      <c r="H282" s="18" t="s">
        <v>7284</v>
      </c>
      <c r="I282" s="18"/>
      <c r="J282" s="18" t="s">
        <v>6134</v>
      </c>
      <c r="K282" s="18" t="s">
        <v>4760</v>
      </c>
      <c r="L282" s="18"/>
      <c r="M282" s="18" t="s">
        <v>6134</v>
      </c>
      <c r="N282" s="18" t="s">
        <v>461</v>
      </c>
      <c r="O282" s="18" t="s">
        <v>365</v>
      </c>
      <c r="P282" s="18" t="s">
        <v>6134</v>
      </c>
      <c r="Q282" s="18" t="s">
        <v>6138</v>
      </c>
      <c r="R282" s="18" t="s">
        <v>6138</v>
      </c>
      <c r="S282" s="18" t="s">
        <v>6138</v>
      </c>
      <c r="T282" s="18"/>
      <c r="U282" s="18"/>
      <c r="V282" s="18"/>
      <c r="W282" s="18"/>
      <c r="X282" s="18"/>
      <c r="Y282" s="18"/>
      <c r="Z282" s="18"/>
      <c r="AA282" s="18"/>
      <c r="AB282" s="18"/>
      <c r="AC282" s="18" t="s">
        <v>6139</v>
      </c>
      <c r="AD282" s="18" t="s">
        <v>6258</v>
      </c>
      <c r="AE282" t="str">
        <f t="shared" si="4"/>
        <v>2018-09-01</v>
      </c>
    </row>
    <row r="283" spans="1:31">
      <c r="A283" s="18" t="s">
        <v>7285</v>
      </c>
      <c r="B283" s="18" t="s">
        <v>629</v>
      </c>
      <c r="C283" s="18" t="s">
        <v>711</v>
      </c>
      <c r="D283" s="18" t="s">
        <v>7286</v>
      </c>
      <c r="E283" s="18" t="s">
        <v>361</v>
      </c>
      <c r="F283" s="18" t="s">
        <v>6239</v>
      </c>
      <c r="G283" s="18" t="s">
        <v>6710</v>
      </c>
      <c r="H283" s="18" t="s">
        <v>7287</v>
      </c>
      <c r="I283" s="18"/>
      <c r="J283" s="18" t="s">
        <v>6134</v>
      </c>
      <c r="K283" s="18" t="s">
        <v>6624</v>
      </c>
      <c r="L283" s="18"/>
      <c r="M283" s="18" t="s">
        <v>6427</v>
      </c>
      <c r="N283" s="18" t="s">
        <v>6245</v>
      </c>
      <c r="O283" s="18" t="s">
        <v>381</v>
      </c>
      <c r="P283" s="18" t="s">
        <v>6134</v>
      </c>
      <c r="Q283" s="18" t="s">
        <v>20</v>
      </c>
      <c r="R283" s="18" t="s">
        <v>6258</v>
      </c>
      <c r="S283" s="18" t="s">
        <v>6258</v>
      </c>
      <c r="T283" s="18"/>
      <c r="U283" s="18"/>
      <c r="V283" s="18"/>
      <c r="W283" s="18"/>
      <c r="X283" s="18"/>
      <c r="Y283" s="18"/>
      <c r="Z283" s="18"/>
      <c r="AA283" s="18"/>
      <c r="AB283" s="18"/>
      <c r="AC283" s="18" t="s">
        <v>6139</v>
      </c>
      <c r="AD283" s="18" t="s">
        <v>6258</v>
      </c>
      <c r="AE283" t="str">
        <f t="shared" si="4"/>
        <v>2018-09-01</v>
      </c>
    </row>
    <row r="284" spans="1:31">
      <c r="A284" s="18" t="s">
        <v>7288</v>
      </c>
      <c r="B284" s="18" t="s">
        <v>804</v>
      </c>
      <c r="C284" s="18" t="s">
        <v>7289</v>
      </c>
      <c r="D284" s="18" t="s">
        <v>7290</v>
      </c>
      <c r="E284" s="18" t="s">
        <v>361</v>
      </c>
      <c r="F284" s="18" t="s">
        <v>7291</v>
      </c>
      <c r="G284" s="18" t="s">
        <v>6240</v>
      </c>
      <c r="H284" s="18" t="s">
        <v>7292</v>
      </c>
      <c r="I284" s="18"/>
      <c r="J284" s="18" t="s">
        <v>6134</v>
      </c>
      <c r="K284" s="18" t="s">
        <v>7293</v>
      </c>
      <c r="L284" s="18" t="s">
        <v>6355</v>
      </c>
      <c r="M284" s="18" t="s">
        <v>6258</v>
      </c>
      <c r="N284" s="18" t="s">
        <v>441</v>
      </c>
      <c r="O284" s="18" t="s">
        <v>381</v>
      </c>
      <c r="P284" s="18" t="s">
        <v>6134</v>
      </c>
      <c r="Q284" s="18" t="s">
        <v>20</v>
      </c>
      <c r="R284" s="18" t="s">
        <v>6258</v>
      </c>
      <c r="S284" s="18" t="s">
        <v>6258</v>
      </c>
      <c r="T284" s="18"/>
      <c r="U284" s="18"/>
      <c r="V284" s="18"/>
      <c r="W284" s="18"/>
      <c r="X284" s="18"/>
      <c r="Y284" s="18"/>
      <c r="Z284" s="18"/>
      <c r="AA284" s="18"/>
      <c r="AB284" s="18"/>
      <c r="AC284" s="18" t="s">
        <v>6139</v>
      </c>
      <c r="AD284" s="18" t="s">
        <v>6139</v>
      </c>
      <c r="AE284" t="str">
        <f t="shared" si="4"/>
        <v>2018-09-01</v>
      </c>
    </row>
    <row r="285" spans="1:31">
      <c r="A285" s="18" t="s">
        <v>7294</v>
      </c>
      <c r="B285" s="18" t="s">
        <v>804</v>
      </c>
      <c r="C285" s="18" t="s">
        <v>2721</v>
      </c>
      <c r="D285" s="18" t="s">
        <v>7295</v>
      </c>
      <c r="E285" s="18" t="s">
        <v>361</v>
      </c>
      <c r="F285" s="18" t="s">
        <v>7296</v>
      </c>
      <c r="G285" s="18" t="s">
        <v>6240</v>
      </c>
      <c r="H285" s="18" t="s">
        <v>7297</v>
      </c>
      <c r="I285" s="18"/>
      <c r="J285" s="18" t="s">
        <v>6134</v>
      </c>
      <c r="K285" s="18" t="s">
        <v>7298</v>
      </c>
      <c r="L285" s="18" t="s">
        <v>7299</v>
      </c>
      <c r="M285" s="18" t="s">
        <v>7215</v>
      </c>
      <c r="N285" s="18" t="s">
        <v>6245</v>
      </c>
      <c r="O285" s="18" t="s">
        <v>381</v>
      </c>
      <c r="P285" s="18" t="s">
        <v>6134</v>
      </c>
      <c r="Q285" s="18" t="s">
        <v>20</v>
      </c>
      <c r="R285" s="18" t="s">
        <v>6258</v>
      </c>
      <c r="S285" s="18" t="s">
        <v>6258</v>
      </c>
      <c r="T285" s="18"/>
      <c r="U285" s="18"/>
      <c r="V285" s="18"/>
      <c r="W285" s="18"/>
      <c r="X285" s="18"/>
      <c r="Y285" s="18"/>
      <c r="Z285" s="18"/>
      <c r="AA285" s="18"/>
      <c r="AB285" s="18"/>
      <c r="AC285" s="18" t="s">
        <v>6139</v>
      </c>
      <c r="AD285" s="18" t="s">
        <v>6258</v>
      </c>
      <c r="AE285" t="str">
        <f t="shared" si="4"/>
        <v>2018-09-01</v>
      </c>
    </row>
    <row r="286" spans="1:31">
      <c r="A286" s="18" t="s">
        <v>7300</v>
      </c>
      <c r="B286" s="18" t="s">
        <v>804</v>
      </c>
      <c r="C286" s="18" t="s">
        <v>6974</v>
      </c>
      <c r="D286" s="18" t="s">
        <v>7301</v>
      </c>
      <c r="E286" s="18" t="s">
        <v>361</v>
      </c>
      <c r="F286" s="18" t="s">
        <v>7302</v>
      </c>
      <c r="G286" s="18" t="s">
        <v>6240</v>
      </c>
      <c r="H286" s="18" t="s">
        <v>7303</v>
      </c>
      <c r="I286" s="18"/>
      <c r="J286" s="18" t="s">
        <v>6134</v>
      </c>
      <c r="K286" s="18" t="s">
        <v>6978</v>
      </c>
      <c r="L286" s="18" t="s">
        <v>6355</v>
      </c>
      <c r="M286" s="18" t="s">
        <v>6258</v>
      </c>
      <c r="N286" s="18" t="s">
        <v>427</v>
      </c>
      <c r="O286" s="18" t="s">
        <v>365</v>
      </c>
      <c r="P286" s="18" t="s">
        <v>6134</v>
      </c>
      <c r="Q286" s="18" t="s">
        <v>20</v>
      </c>
      <c r="R286" s="18" t="s">
        <v>6258</v>
      </c>
      <c r="S286" s="18" t="s">
        <v>6258</v>
      </c>
      <c r="T286" s="18"/>
      <c r="U286" s="18"/>
      <c r="V286" s="18"/>
      <c r="W286" s="18"/>
      <c r="X286" s="18"/>
      <c r="Y286" s="18"/>
      <c r="Z286" s="18"/>
      <c r="AA286" s="18"/>
      <c r="AB286" s="18"/>
      <c r="AC286" s="18" t="s">
        <v>6139</v>
      </c>
      <c r="AD286" s="18" t="s">
        <v>6258</v>
      </c>
      <c r="AE286" t="str">
        <f t="shared" si="4"/>
        <v>2018-09-01</v>
      </c>
    </row>
    <row r="287" spans="1:31">
      <c r="A287" s="18" t="s">
        <v>7304</v>
      </c>
      <c r="B287" s="18" t="s">
        <v>804</v>
      </c>
      <c r="C287" s="18" t="s">
        <v>6974</v>
      </c>
      <c r="D287" s="18" t="s">
        <v>7305</v>
      </c>
      <c r="E287" s="18" t="s">
        <v>361</v>
      </c>
      <c r="F287" s="18" t="s">
        <v>7302</v>
      </c>
      <c r="G287" s="18" t="s">
        <v>6240</v>
      </c>
      <c r="H287" s="18" t="s">
        <v>7306</v>
      </c>
      <c r="I287" s="18"/>
      <c r="J287" s="18" t="s">
        <v>6134</v>
      </c>
      <c r="K287" s="18" t="s">
        <v>7257</v>
      </c>
      <c r="L287" s="18" t="s">
        <v>6355</v>
      </c>
      <c r="M287" s="18" t="s">
        <v>6258</v>
      </c>
      <c r="N287" s="18" t="s">
        <v>427</v>
      </c>
      <c r="O287" s="18" t="s">
        <v>365</v>
      </c>
      <c r="P287" s="18" t="s">
        <v>6134</v>
      </c>
      <c r="Q287" s="18" t="s">
        <v>20</v>
      </c>
      <c r="R287" s="18" t="s">
        <v>6258</v>
      </c>
      <c r="S287" s="18" t="s">
        <v>6258</v>
      </c>
      <c r="T287" s="18"/>
      <c r="U287" s="18"/>
      <c r="V287" s="18"/>
      <c r="W287" s="18"/>
      <c r="X287" s="18"/>
      <c r="Y287" s="18"/>
      <c r="Z287" s="18"/>
      <c r="AA287" s="18"/>
      <c r="AB287" s="18"/>
      <c r="AC287" s="18" t="s">
        <v>6139</v>
      </c>
      <c r="AD287" s="18" t="s">
        <v>6258</v>
      </c>
      <c r="AE287" t="str">
        <f t="shared" si="4"/>
        <v>2018-09-01</v>
      </c>
    </row>
    <row r="288" spans="1:31">
      <c r="A288" s="18" t="s">
        <v>7307</v>
      </c>
      <c r="B288" s="18" t="s">
        <v>804</v>
      </c>
      <c r="C288" s="18" t="s">
        <v>6974</v>
      </c>
      <c r="D288" s="18" t="s">
        <v>7308</v>
      </c>
      <c r="E288" s="18" t="s">
        <v>361</v>
      </c>
      <c r="F288" s="18" t="s">
        <v>7302</v>
      </c>
      <c r="G288" s="18" t="s">
        <v>6240</v>
      </c>
      <c r="H288" s="18" t="s">
        <v>7309</v>
      </c>
      <c r="I288" s="18"/>
      <c r="J288" s="18" t="s">
        <v>6134</v>
      </c>
      <c r="K288" s="18" t="s">
        <v>6978</v>
      </c>
      <c r="L288" s="18" t="s">
        <v>6355</v>
      </c>
      <c r="M288" s="18" t="s">
        <v>6258</v>
      </c>
      <c r="N288" s="18" t="s">
        <v>427</v>
      </c>
      <c r="O288" s="18" t="s">
        <v>365</v>
      </c>
      <c r="P288" s="18" t="s">
        <v>6134</v>
      </c>
      <c r="Q288" s="18" t="s">
        <v>20</v>
      </c>
      <c r="R288" s="18" t="s">
        <v>6258</v>
      </c>
      <c r="S288" s="18" t="s">
        <v>6258</v>
      </c>
      <c r="T288" s="18"/>
      <c r="U288" s="18"/>
      <c r="V288" s="18"/>
      <c r="W288" s="18"/>
      <c r="X288" s="18"/>
      <c r="Y288" s="18"/>
      <c r="Z288" s="18"/>
      <c r="AA288" s="18"/>
      <c r="AB288" s="18"/>
      <c r="AC288" s="18" t="s">
        <v>6139</v>
      </c>
      <c r="AD288" s="18" t="s">
        <v>6258</v>
      </c>
      <c r="AE288" t="str">
        <f t="shared" si="4"/>
        <v>2018-09-01</v>
      </c>
    </row>
    <row r="289" spans="1:31">
      <c r="A289" s="18" t="s">
        <v>7310</v>
      </c>
      <c r="B289" s="18" t="s">
        <v>804</v>
      </c>
      <c r="C289" s="18" t="s">
        <v>6974</v>
      </c>
      <c r="D289" s="18" t="s">
        <v>7311</v>
      </c>
      <c r="E289" s="18" t="s">
        <v>361</v>
      </c>
      <c r="F289" s="18" t="s">
        <v>7302</v>
      </c>
      <c r="G289" s="18" t="s">
        <v>6240</v>
      </c>
      <c r="H289" s="18" t="s">
        <v>7312</v>
      </c>
      <c r="I289" s="18"/>
      <c r="J289" s="18" t="s">
        <v>6134</v>
      </c>
      <c r="K289" s="18" t="s">
        <v>6978</v>
      </c>
      <c r="L289" s="18" t="s">
        <v>6355</v>
      </c>
      <c r="M289" s="18" t="s">
        <v>6258</v>
      </c>
      <c r="N289" s="18" t="s">
        <v>427</v>
      </c>
      <c r="O289" s="18" t="s">
        <v>365</v>
      </c>
      <c r="P289" s="18" t="s">
        <v>6134</v>
      </c>
      <c r="Q289" s="18" t="s">
        <v>20</v>
      </c>
      <c r="R289" s="18" t="s">
        <v>6258</v>
      </c>
      <c r="S289" s="18" t="s">
        <v>6258</v>
      </c>
      <c r="T289" s="18"/>
      <c r="U289" s="18"/>
      <c r="V289" s="18"/>
      <c r="W289" s="18"/>
      <c r="X289" s="18"/>
      <c r="Y289" s="18"/>
      <c r="Z289" s="18"/>
      <c r="AA289" s="18"/>
      <c r="AB289" s="18"/>
      <c r="AC289" s="18" t="s">
        <v>6139</v>
      </c>
      <c r="AD289" s="18" t="s">
        <v>6258</v>
      </c>
      <c r="AE289" t="str">
        <f t="shared" si="4"/>
        <v>2018-09-01</v>
      </c>
    </row>
    <row r="290" spans="1:31">
      <c r="A290" s="18" t="s">
        <v>7313</v>
      </c>
      <c r="B290" s="18" t="s">
        <v>629</v>
      </c>
      <c r="C290" s="18" t="s">
        <v>3153</v>
      </c>
      <c r="D290" s="18" t="s">
        <v>7314</v>
      </c>
      <c r="E290" s="18" t="s">
        <v>361</v>
      </c>
      <c r="F290" s="18" t="s">
        <v>7315</v>
      </c>
      <c r="G290" s="18" t="s">
        <v>6710</v>
      </c>
      <c r="H290" s="18" t="s">
        <v>7316</v>
      </c>
      <c r="I290" s="18"/>
      <c r="J290" s="18" t="s">
        <v>6134</v>
      </c>
      <c r="K290" s="18" t="s">
        <v>7091</v>
      </c>
      <c r="L290" s="18" t="s">
        <v>6427</v>
      </c>
      <c r="M290" s="18" t="s">
        <v>6134</v>
      </c>
      <c r="N290" s="18" t="s">
        <v>441</v>
      </c>
      <c r="O290" s="18" t="s">
        <v>381</v>
      </c>
      <c r="P290" s="18" t="s">
        <v>6134</v>
      </c>
      <c r="Q290" s="18" t="s">
        <v>20</v>
      </c>
      <c r="R290" s="18" t="s">
        <v>6258</v>
      </c>
      <c r="S290" s="18" t="s">
        <v>6258</v>
      </c>
      <c r="T290" s="18"/>
      <c r="U290" s="18"/>
      <c r="V290" s="18"/>
      <c r="W290" s="18"/>
      <c r="X290" s="18"/>
      <c r="Y290" s="18"/>
      <c r="Z290" s="18"/>
      <c r="AA290" s="18"/>
      <c r="AB290" s="18"/>
      <c r="AC290" s="18" t="s">
        <v>6139</v>
      </c>
      <c r="AD290" s="18" t="s">
        <v>6258</v>
      </c>
      <c r="AE290" t="str">
        <f t="shared" si="4"/>
        <v>2018-09-01</v>
      </c>
    </row>
    <row r="291" spans="1:31">
      <c r="A291" s="18" t="s">
        <v>7317</v>
      </c>
      <c r="B291" s="18" t="s">
        <v>906</v>
      </c>
      <c r="C291" s="18" t="s">
        <v>907</v>
      </c>
      <c r="D291" s="18" t="s">
        <v>7318</v>
      </c>
      <c r="E291" s="18" t="s">
        <v>361</v>
      </c>
      <c r="F291" s="18" t="s">
        <v>7319</v>
      </c>
      <c r="G291" s="18" t="s">
        <v>6267</v>
      </c>
      <c r="H291" s="18" t="s">
        <v>7320</v>
      </c>
      <c r="I291" s="18"/>
      <c r="J291" s="18" t="s">
        <v>6134</v>
      </c>
      <c r="K291" s="18" t="s">
        <v>7321</v>
      </c>
      <c r="L291" s="18"/>
      <c r="M291" s="18" t="s">
        <v>6137</v>
      </c>
      <c r="N291" s="18" t="s">
        <v>441</v>
      </c>
      <c r="O291" s="18" t="s">
        <v>381</v>
      </c>
      <c r="P291" s="18" t="s">
        <v>6134</v>
      </c>
      <c r="Q291" s="18" t="s">
        <v>6138</v>
      </c>
      <c r="R291" s="18" t="s">
        <v>6137</v>
      </c>
      <c r="S291" s="18" t="s">
        <v>6137</v>
      </c>
      <c r="T291" s="18"/>
      <c r="U291" s="18"/>
      <c r="V291" s="18"/>
      <c r="W291" s="18"/>
      <c r="X291" s="18"/>
      <c r="Y291" s="18"/>
      <c r="Z291" s="18"/>
      <c r="AA291" s="18"/>
      <c r="AB291" s="18"/>
      <c r="AC291" s="18" t="s">
        <v>6139</v>
      </c>
      <c r="AD291" s="18" t="s">
        <v>6140</v>
      </c>
      <c r="AE291" t="str">
        <f t="shared" si="4"/>
        <v>2018-09-01</v>
      </c>
    </row>
    <row r="292" spans="1:31">
      <c r="A292" s="18" t="s">
        <v>7322</v>
      </c>
      <c r="B292" s="18" t="s">
        <v>629</v>
      </c>
      <c r="C292" s="18" t="s">
        <v>3153</v>
      </c>
      <c r="D292" s="18" t="s">
        <v>7323</v>
      </c>
      <c r="E292" s="18" t="s">
        <v>361</v>
      </c>
      <c r="F292" s="18" t="s">
        <v>7089</v>
      </c>
      <c r="G292" s="18" t="s">
        <v>6710</v>
      </c>
      <c r="H292" s="18" t="s">
        <v>7324</v>
      </c>
      <c r="I292" s="18"/>
      <c r="J292" s="18" t="s">
        <v>6134</v>
      </c>
      <c r="K292" s="18" t="s">
        <v>7091</v>
      </c>
      <c r="L292" s="18" t="s">
        <v>6258</v>
      </c>
      <c r="M292" s="18" t="s">
        <v>6134</v>
      </c>
      <c r="N292" s="18" t="s">
        <v>441</v>
      </c>
      <c r="O292" s="18" t="s">
        <v>381</v>
      </c>
      <c r="P292" s="18" t="s">
        <v>6134</v>
      </c>
      <c r="Q292" s="18" t="s">
        <v>20</v>
      </c>
      <c r="R292" s="18" t="s">
        <v>6258</v>
      </c>
      <c r="S292" s="18" t="s">
        <v>6258</v>
      </c>
      <c r="T292" s="18"/>
      <c r="U292" s="18"/>
      <c r="V292" s="18"/>
      <c r="W292" s="18"/>
      <c r="X292" s="18"/>
      <c r="Y292" s="18"/>
      <c r="Z292" s="18"/>
      <c r="AA292" s="18"/>
      <c r="AB292" s="18"/>
      <c r="AC292" s="18" t="s">
        <v>6139</v>
      </c>
      <c r="AD292" s="18" t="s">
        <v>6258</v>
      </c>
      <c r="AE292" t="str">
        <f t="shared" si="4"/>
        <v>2018-09-01</v>
      </c>
    </row>
    <row r="293" spans="1:31">
      <c r="A293" s="18" t="s">
        <v>7325</v>
      </c>
      <c r="B293" s="18" t="s">
        <v>629</v>
      </c>
      <c r="C293" s="18" t="s">
        <v>3153</v>
      </c>
      <c r="D293" s="18" t="s">
        <v>7326</v>
      </c>
      <c r="E293" s="18" t="s">
        <v>361</v>
      </c>
      <c r="F293" s="18" t="s">
        <v>7327</v>
      </c>
      <c r="G293" s="18" t="s">
        <v>6710</v>
      </c>
      <c r="H293" s="18" t="s">
        <v>7328</v>
      </c>
      <c r="I293" s="18"/>
      <c r="J293" s="18" t="s">
        <v>6134</v>
      </c>
      <c r="K293" s="18" t="s">
        <v>7091</v>
      </c>
      <c r="L293" s="18" t="s">
        <v>6427</v>
      </c>
      <c r="M293" s="18" t="s">
        <v>6134</v>
      </c>
      <c r="N293" s="18" t="s">
        <v>441</v>
      </c>
      <c r="O293" s="18" t="s">
        <v>381</v>
      </c>
      <c r="P293" s="18" t="s">
        <v>6134</v>
      </c>
      <c r="Q293" s="18" t="s">
        <v>20</v>
      </c>
      <c r="R293" s="18" t="s">
        <v>6258</v>
      </c>
      <c r="S293" s="18" t="s">
        <v>6258</v>
      </c>
      <c r="T293" s="18"/>
      <c r="U293" s="18"/>
      <c r="V293" s="18"/>
      <c r="W293" s="18"/>
      <c r="X293" s="18"/>
      <c r="Y293" s="18"/>
      <c r="Z293" s="18"/>
      <c r="AA293" s="18"/>
      <c r="AB293" s="18"/>
      <c r="AC293" s="18" t="s">
        <v>6139</v>
      </c>
      <c r="AD293" s="18" t="s">
        <v>6258</v>
      </c>
      <c r="AE293" t="str">
        <f t="shared" si="4"/>
        <v>2018-09-01</v>
      </c>
    </row>
    <row r="294" spans="1:31">
      <c r="A294" s="18" t="s">
        <v>7329</v>
      </c>
      <c r="B294" s="18" t="s">
        <v>471</v>
      </c>
      <c r="C294" s="18" t="s">
        <v>895</v>
      </c>
      <c r="D294" s="18" t="s">
        <v>7330</v>
      </c>
      <c r="E294" s="18" t="s">
        <v>361</v>
      </c>
      <c r="F294" s="18" t="s">
        <v>6149</v>
      </c>
      <c r="G294" s="18" t="s">
        <v>6267</v>
      </c>
      <c r="H294" s="18" t="s">
        <v>7331</v>
      </c>
      <c r="I294" s="18"/>
      <c r="J294" s="18" t="s">
        <v>6134</v>
      </c>
      <c r="K294" s="18" t="s">
        <v>7332</v>
      </c>
      <c r="L294" s="18"/>
      <c r="M294" s="18" t="s">
        <v>783</v>
      </c>
      <c r="N294" s="18" t="s">
        <v>423</v>
      </c>
      <c r="O294" s="18" t="s">
        <v>381</v>
      </c>
      <c r="P294" s="18" t="s">
        <v>6134</v>
      </c>
      <c r="Q294" s="18" t="s">
        <v>26</v>
      </c>
      <c r="R294" s="18" t="s">
        <v>556</v>
      </c>
      <c r="S294" s="18" t="s">
        <v>556</v>
      </c>
      <c r="T294" s="18"/>
      <c r="U294" s="18"/>
      <c r="V294" s="18"/>
      <c r="W294" s="18"/>
      <c r="X294" s="18"/>
      <c r="Y294" s="18"/>
      <c r="Z294" s="18"/>
      <c r="AA294" s="18"/>
      <c r="AB294" s="18"/>
      <c r="AC294" s="18" t="s">
        <v>6139</v>
      </c>
      <c r="AD294" s="18" t="s">
        <v>6139</v>
      </c>
      <c r="AE294" t="str">
        <f t="shared" si="4"/>
        <v>2018-09-01</v>
      </c>
    </row>
    <row r="295" spans="1:31">
      <c r="A295" s="18" t="s">
        <v>7333</v>
      </c>
      <c r="B295" s="18" t="s">
        <v>1022</v>
      </c>
      <c r="C295" s="18" t="s">
        <v>2479</v>
      </c>
      <c r="D295" s="18" t="s">
        <v>7334</v>
      </c>
      <c r="E295" s="18" t="s">
        <v>361</v>
      </c>
      <c r="F295" s="18" t="s">
        <v>6239</v>
      </c>
      <c r="G295" s="18" t="s">
        <v>6710</v>
      </c>
      <c r="H295" s="18" t="s">
        <v>7335</v>
      </c>
      <c r="I295" s="18"/>
      <c r="J295" s="18" t="s">
        <v>6134</v>
      </c>
      <c r="K295" s="18" t="s">
        <v>6982</v>
      </c>
      <c r="L295" s="18"/>
      <c r="M295" s="18" t="s">
        <v>6138</v>
      </c>
      <c r="N295" s="18" t="s">
        <v>6245</v>
      </c>
      <c r="O295" s="18" t="s">
        <v>381</v>
      </c>
      <c r="P295" s="18" t="s">
        <v>6134</v>
      </c>
      <c r="Q295" s="18" t="s">
        <v>6138</v>
      </c>
      <c r="R295" s="18" t="s">
        <v>6138</v>
      </c>
      <c r="S295" s="18" t="s">
        <v>6138</v>
      </c>
      <c r="T295" s="18"/>
      <c r="U295" s="18"/>
      <c r="V295" s="18"/>
      <c r="W295" s="18"/>
      <c r="X295" s="18"/>
      <c r="Y295" s="18"/>
      <c r="Z295" s="18"/>
      <c r="AA295" s="18"/>
      <c r="AB295" s="18"/>
      <c r="AC295" s="18" t="s">
        <v>6139</v>
      </c>
      <c r="AD295" s="18" t="s">
        <v>6139</v>
      </c>
      <c r="AE295" t="str">
        <f t="shared" si="4"/>
        <v>2018-09-01</v>
      </c>
    </row>
    <row r="296" spans="1:31">
      <c r="A296" s="18" t="s">
        <v>7336</v>
      </c>
      <c r="B296" s="18" t="s">
        <v>1022</v>
      </c>
      <c r="C296" s="18" t="s">
        <v>2479</v>
      </c>
      <c r="D296" s="18" t="s">
        <v>7337</v>
      </c>
      <c r="E296" s="18" t="s">
        <v>361</v>
      </c>
      <c r="F296" s="18" t="s">
        <v>6239</v>
      </c>
      <c r="G296" s="18" t="s">
        <v>6267</v>
      </c>
      <c r="H296" s="18" t="s">
        <v>7338</v>
      </c>
      <c r="I296" s="18"/>
      <c r="J296" s="18" t="s">
        <v>6134</v>
      </c>
      <c r="K296" s="18" t="s">
        <v>6982</v>
      </c>
      <c r="L296" s="18"/>
      <c r="M296" s="18" t="s">
        <v>6138</v>
      </c>
      <c r="N296" s="18" t="s">
        <v>6245</v>
      </c>
      <c r="O296" s="18" t="s">
        <v>381</v>
      </c>
      <c r="P296" s="18" t="s">
        <v>6134</v>
      </c>
      <c r="Q296" s="18" t="s">
        <v>6138</v>
      </c>
      <c r="R296" s="18" t="s">
        <v>6138</v>
      </c>
      <c r="S296" s="18" t="s">
        <v>6138</v>
      </c>
      <c r="T296" s="18"/>
      <c r="U296" s="18"/>
      <c r="V296" s="18"/>
      <c r="W296" s="18"/>
      <c r="X296" s="18"/>
      <c r="Y296" s="18"/>
      <c r="Z296" s="18"/>
      <c r="AA296" s="18"/>
      <c r="AB296" s="18"/>
      <c r="AC296" s="18" t="s">
        <v>6139</v>
      </c>
      <c r="AD296" s="18" t="s">
        <v>6139</v>
      </c>
      <c r="AE296" t="str">
        <f t="shared" si="4"/>
        <v>2018-09-01</v>
      </c>
    </row>
    <row r="297" spans="1:31">
      <c r="A297" s="18" t="s">
        <v>7339</v>
      </c>
      <c r="B297" s="18" t="s">
        <v>804</v>
      </c>
      <c r="C297" s="18" t="s">
        <v>6974</v>
      </c>
      <c r="D297" s="18" t="s">
        <v>7340</v>
      </c>
      <c r="E297" s="18" t="s">
        <v>361</v>
      </c>
      <c r="F297" s="18" t="s">
        <v>7302</v>
      </c>
      <c r="G297" s="18" t="s">
        <v>6240</v>
      </c>
      <c r="H297" s="18" t="s">
        <v>7341</v>
      </c>
      <c r="I297" s="18"/>
      <c r="J297" s="18" t="s">
        <v>6134</v>
      </c>
      <c r="K297" s="18" t="s">
        <v>6978</v>
      </c>
      <c r="L297" s="18" t="s">
        <v>6355</v>
      </c>
      <c r="M297" s="18" t="s">
        <v>6258</v>
      </c>
      <c r="N297" s="18" t="s">
        <v>427</v>
      </c>
      <c r="O297" s="18" t="s">
        <v>365</v>
      </c>
      <c r="P297" s="18" t="s">
        <v>6134</v>
      </c>
      <c r="Q297" s="18" t="s">
        <v>20</v>
      </c>
      <c r="R297" s="18" t="s">
        <v>6258</v>
      </c>
      <c r="S297" s="18" t="s">
        <v>6258</v>
      </c>
      <c r="T297" s="18"/>
      <c r="U297" s="18"/>
      <c r="V297" s="18"/>
      <c r="W297" s="18"/>
      <c r="X297" s="18"/>
      <c r="Y297" s="18"/>
      <c r="Z297" s="18"/>
      <c r="AA297" s="18"/>
      <c r="AB297" s="18"/>
      <c r="AC297" s="18" t="s">
        <v>6139</v>
      </c>
      <c r="AD297" s="18" t="s">
        <v>6258</v>
      </c>
      <c r="AE297" t="str">
        <f t="shared" si="4"/>
        <v>2018-09-01</v>
      </c>
    </row>
    <row r="298" spans="1:31">
      <c r="A298" s="18" t="s">
        <v>7342</v>
      </c>
      <c r="B298" s="18" t="s">
        <v>438</v>
      </c>
      <c r="C298" s="18" t="s">
        <v>2154</v>
      </c>
      <c r="D298" s="18" t="s">
        <v>2152</v>
      </c>
      <c r="E298" s="18" t="s">
        <v>361</v>
      </c>
      <c r="F298" s="18" t="s">
        <v>6149</v>
      </c>
      <c r="G298" s="18" t="s">
        <v>6267</v>
      </c>
      <c r="H298" s="18" t="s">
        <v>7343</v>
      </c>
      <c r="I298" s="18"/>
      <c r="J298" s="18" t="s">
        <v>6134</v>
      </c>
      <c r="K298" s="18" t="s">
        <v>2161</v>
      </c>
      <c r="L298" s="18" t="s">
        <v>7344</v>
      </c>
      <c r="M298" s="18" t="s">
        <v>7345</v>
      </c>
      <c r="N298" s="18" t="s">
        <v>997</v>
      </c>
      <c r="O298" s="18" t="s">
        <v>381</v>
      </c>
      <c r="P298" s="18" t="s">
        <v>6134</v>
      </c>
      <c r="Q298" s="18" t="s">
        <v>13</v>
      </c>
      <c r="R298" s="18" t="s">
        <v>645</v>
      </c>
      <c r="S298" s="18" t="s">
        <v>645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 t="s">
        <v>6139</v>
      </c>
      <c r="AD298" s="18" t="s">
        <v>6139</v>
      </c>
      <c r="AE298" t="str">
        <f t="shared" si="4"/>
        <v>2018-09-01</v>
      </c>
    </row>
    <row r="299" spans="1:31">
      <c r="A299" s="18" t="s">
        <v>7346</v>
      </c>
      <c r="B299" s="18" t="s">
        <v>1022</v>
      </c>
      <c r="C299" s="18" t="s">
        <v>6272</v>
      </c>
      <c r="D299" s="18" t="s">
        <v>7347</v>
      </c>
      <c r="E299" s="18" t="s">
        <v>361</v>
      </c>
      <c r="F299" s="18" t="s">
        <v>6325</v>
      </c>
      <c r="G299" s="18" t="s">
        <v>6710</v>
      </c>
      <c r="H299" s="18" t="s">
        <v>7348</v>
      </c>
      <c r="I299" s="18"/>
      <c r="J299" s="18" t="s">
        <v>6134</v>
      </c>
      <c r="K299" s="18" t="s">
        <v>6299</v>
      </c>
      <c r="L299" s="18" t="s">
        <v>6277</v>
      </c>
      <c r="M299" s="18" t="s">
        <v>6258</v>
      </c>
      <c r="N299" s="18" t="s">
        <v>6270</v>
      </c>
      <c r="O299" s="18" t="s">
        <v>381</v>
      </c>
      <c r="P299" s="18" t="s">
        <v>6134</v>
      </c>
      <c r="Q299" s="18" t="s">
        <v>20</v>
      </c>
      <c r="R299" s="18" t="s">
        <v>6258</v>
      </c>
      <c r="S299" s="18" t="s">
        <v>6258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 t="s">
        <v>6139</v>
      </c>
      <c r="AD299" s="18" t="s">
        <v>6258</v>
      </c>
      <c r="AE299" t="str">
        <f t="shared" si="4"/>
        <v>2018-09-01</v>
      </c>
    </row>
    <row r="300" spans="1:31">
      <c r="A300" s="18" t="s">
        <v>7349</v>
      </c>
      <c r="B300" s="18" t="s">
        <v>804</v>
      </c>
      <c r="C300" s="18" t="s">
        <v>6974</v>
      </c>
      <c r="D300" s="18" t="s">
        <v>7350</v>
      </c>
      <c r="E300" s="18" t="s">
        <v>361</v>
      </c>
      <c r="F300" s="18" t="s">
        <v>6976</v>
      </c>
      <c r="G300" s="18" t="s">
        <v>6240</v>
      </c>
      <c r="H300" s="18" t="s">
        <v>7351</v>
      </c>
      <c r="I300" s="18"/>
      <c r="J300" s="18" t="s">
        <v>6134</v>
      </c>
      <c r="K300" s="18" t="s">
        <v>6978</v>
      </c>
      <c r="L300" s="18" t="s">
        <v>6355</v>
      </c>
      <c r="M300" s="18" t="s">
        <v>6258</v>
      </c>
      <c r="N300" s="18" t="s">
        <v>427</v>
      </c>
      <c r="O300" s="18" t="s">
        <v>365</v>
      </c>
      <c r="P300" s="18" t="s">
        <v>6134</v>
      </c>
      <c r="Q300" s="18" t="s">
        <v>20</v>
      </c>
      <c r="R300" s="18" t="s">
        <v>6258</v>
      </c>
      <c r="S300" s="18" t="s">
        <v>6258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 t="s">
        <v>6139</v>
      </c>
      <c r="AD300" s="18" t="s">
        <v>6258</v>
      </c>
      <c r="AE300" t="str">
        <f t="shared" si="4"/>
        <v>2018-09-01</v>
      </c>
    </row>
    <row r="301" spans="1:31">
      <c r="A301" s="18" t="s">
        <v>7352</v>
      </c>
      <c r="B301" s="18" t="s">
        <v>629</v>
      </c>
      <c r="C301" s="18" t="s">
        <v>7353</v>
      </c>
      <c r="D301" s="18" t="s">
        <v>7354</v>
      </c>
      <c r="E301" s="18" t="s">
        <v>361</v>
      </c>
      <c r="F301" s="18" t="s">
        <v>7355</v>
      </c>
      <c r="G301" s="18" t="s">
        <v>549</v>
      </c>
      <c r="H301" s="18" t="s">
        <v>7356</v>
      </c>
      <c r="I301" s="18"/>
      <c r="J301" s="18" t="s">
        <v>6134</v>
      </c>
      <c r="K301" s="18" t="s">
        <v>7357</v>
      </c>
      <c r="L301" s="18" t="s">
        <v>6258</v>
      </c>
      <c r="M301" s="18" t="s">
        <v>7358</v>
      </c>
      <c r="N301" s="18" t="s">
        <v>441</v>
      </c>
      <c r="O301" s="18" t="s">
        <v>381</v>
      </c>
      <c r="P301" s="18" t="s">
        <v>6134</v>
      </c>
      <c r="Q301" s="18" t="s">
        <v>20</v>
      </c>
      <c r="R301" s="18" t="s">
        <v>6258</v>
      </c>
      <c r="S301" s="18" t="s">
        <v>6258</v>
      </c>
      <c r="T301" s="18"/>
      <c r="U301" s="18"/>
      <c r="V301" s="18"/>
      <c r="W301" s="18"/>
      <c r="X301" s="18"/>
      <c r="Y301" s="18"/>
      <c r="Z301" s="18"/>
      <c r="AA301" s="18"/>
      <c r="AB301" s="18"/>
      <c r="AC301" s="18" t="s">
        <v>6139</v>
      </c>
      <c r="AD301" s="18" t="s">
        <v>6258</v>
      </c>
      <c r="AE301" t="str">
        <f t="shared" si="4"/>
        <v>2018-09-01</v>
      </c>
    </row>
    <row r="302" spans="1:31">
      <c r="A302" s="18" t="s">
        <v>7359</v>
      </c>
      <c r="B302" s="18" t="s">
        <v>804</v>
      </c>
      <c r="C302" s="18" t="s">
        <v>2721</v>
      </c>
      <c r="D302" s="18" t="s">
        <v>7360</v>
      </c>
      <c r="E302" s="18" t="s">
        <v>361</v>
      </c>
      <c r="F302" s="18" t="s">
        <v>7361</v>
      </c>
      <c r="G302" s="18" t="s">
        <v>6240</v>
      </c>
      <c r="H302" s="18" t="s">
        <v>7362</v>
      </c>
      <c r="I302" s="18"/>
      <c r="J302" s="18" t="s">
        <v>6134</v>
      </c>
      <c r="K302" s="18" t="s">
        <v>7298</v>
      </c>
      <c r="L302" s="18" t="s">
        <v>7363</v>
      </c>
      <c r="M302" s="18" t="s">
        <v>6258</v>
      </c>
      <c r="N302" s="18" t="s">
        <v>441</v>
      </c>
      <c r="O302" s="18" t="s">
        <v>381</v>
      </c>
      <c r="P302" s="18" t="s">
        <v>6134</v>
      </c>
      <c r="Q302" s="18" t="s">
        <v>20</v>
      </c>
      <c r="R302" s="18" t="s">
        <v>6258</v>
      </c>
      <c r="S302" s="18" t="s">
        <v>6258</v>
      </c>
      <c r="T302" s="18"/>
      <c r="U302" s="18"/>
      <c r="V302" s="18"/>
      <c r="W302" s="18"/>
      <c r="X302" s="18"/>
      <c r="Y302" s="18"/>
      <c r="Z302" s="18"/>
      <c r="AA302" s="18"/>
      <c r="AB302" s="18"/>
      <c r="AC302" s="18" t="s">
        <v>6139</v>
      </c>
      <c r="AD302" s="18" t="s">
        <v>6258</v>
      </c>
      <c r="AE302" t="str">
        <f t="shared" si="4"/>
        <v>2018-09-01</v>
      </c>
    </row>
    <row r="303" spans="1:31">
      <c r="A303" s="18" t="s">
        <v>7364</v>
      </c>
      <c r="B303" s="18" t="s">
        <v>804</v>
      </c>
      <c r="C303" s="18" t="s">
        <v>6974</v>
      </c>
      <c r="D303" s="18" t="s">
        <v>7365</v>
      </c>
      <c r="E303" s="18" t="s">
        <v>361</v>
      </c>
      <c r="F303" s="18" t="s">
        <v>7255</v>
      </c>
      <c r="G303" s="18" t="s">
        <v>6240</v>
      </c>
      <c r="H303" s="18" t="s">
        <v>7366</v>
      </c>
      <c r="I303" s="18"/>
      <c r="J303" s="18" t="s">
        <v>6134</v>
      </c>
      <c r="K303" s="18" t="s">
        <v>7257</v>
      </c>
      <c r="L303" s="18" t="s">
        <v>6355</v>
      </c>
      <c r="M303" s="18" t="s">
        <v>6258</v>
      </c>
      <c r="N303" s="18" t="s">
        <v>427</v>
      </c>
      <c r="O303" s="18" t="s">
        <v>365</v>
      </c>
      <c r="P303" s="18" t="s">
        <v>6134</v>
      </c>
      <c r="Q303" s="18" t="s">
        <v>20</v>
      </c>
      <c r="R303" s="18" t="s">
        <v>6258</v>
      </c>
      <c r="S303" s="18" t="s">
        <v>6258</v>
      </c>
      <c r="T303" s="18"/>
      <c r="U303" s="18"/>
      <c r="V303" s="18"/>
      <c r="W303" s="18"/>
      <c r="X303" s="18"/>
      <c r="Y303" s="18"/>
      <c r="Z303" s="18"/>
      <c r="AA303" s="18"/>
      <c r="AB303" s="18"/>
      <c r="AC303" s="18" t="s">
        <v>6139</v>
      </c>
      <c r="AD303" s="18" t="s">
        <v>6258</v>
      </c>
      <c r="AE303" t="str">
        <f t="shared" si="4"/>
        <v>2018-09-01</v>
      </c>
    </row>
    <row r="304" spans="1:31">
      <c r="A304" s="18" t="s">
        <v>7367</v>
      </c>
      <c r="B304" s="18" t="s">
        <v>629</v>
      </c>
      <c r="C304" s="18" t="s">
        <v>4909</v>
      </c>
      <c r="D304" s="18" t="s">
        <v>7368</v>
      </c>
      <c r="E304" s="18" t="s">
        <v>361</v>
      </c>
      <c r="F304" s="18" t="s">
        <v>6149</v>
      </c>
      <c r="G304" s="18" t="s">
        <v>6267</v>
      </c>
      <c r="H304" s="18" t="s">
        <v>7369</v>
      </c>
      <c r="I304" s="18"/>
      <c r="J304" s="18" t="s">
        <v>6186</v>
      </c>
      <c r="K304" s="18" t="s">
        <v>7370</v>
      </c>
      <c r="L304" s="18"/>
      <c r="M304" s="18" t="s">
        <v>7371</v>
      </c>
      <c r="N304" s="18" t="s">
        <v>461</v>
      </c>
      <c r="O304" s="18" t="s">
        <v>365</v>
      </c>
      <c r="P304" s="18" t="s">
        <v>351</v>
      </c>
      <c r="Q304" s="18" t="s">
        <v>5</v>
      </c>
      <c r="R304" s="18" t="s">
        <v>747</v>
      </c>
      <c r="S304" s="18" t="s">
        <v>747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 t="s">
        <v>7372</v>
      </c>
      <c r="AD304" s="18" t="s">
        <v>7373</v>
      </c>
      <c r="AE304" t="str">
        <f t="shared" si="4"/>
        <v>2018-09-01</v>
      </c>
    </row>
    <row r="305" spans="1:31">
      <c r="A305" s="18" t="s">
        <v>7374</v>
      </c>
      <c r="B305" s="18" t="s">
        <v>629</v>
      </c>
      <c r="C305" s="18" t="s">
        <v>7375</v>
      </c>
      <c r="D305" s="18" t="s">
        <v>7376</v>
      </c>
      <c r="E305" s="18" t="s">
        <v>361</v>
      </c>
      <c r="F305" s="18" t="s">
        <v>7377</v>
      </c>
      <c r="G305" s="18" t="s">
        <v>6710</v>
      </c>
      <c r="H305" s="18" t="s">
        <v>7378</v>
      </c>
      <c r="I305" s="18"/>
      <c r="J305" s="18" t="s">
        <v>6134</v>
      </c>
      <c r="K305" s="18" t="s">
        <v>7379</v>
      </c>
      <c r="L305" s="18" t="s">
        <v>6258</v>
      </c>
      <c r="M305" s="18" t="s">
        <v>6258</v>
      </c>
      <c r="N305" s="18" t="s">
        <v>441</v>
      </c>
      <c r="O305" s="18" t="s">
        <v>381</v>
      </c>
      <c r="P305" s="18" t="s">
        <v>6134</v>
      </c>
      <c r="Q305" s="18" t="s">
        <v>20</v>
      </c>
      <c r="R305" s="18" t="s">
        <v>6258</v>
      </c>
      <c r="S305" s="18" t="s">
        <v>6258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 t="s">
        <v>6139</v>
      </c>
      <c r="AD305" s="18" t="s">
        <v>6258</v>
      </c>
      <c r="AE305" t="str">
        <f t="shared" si="4"/>
        <v>2018-09-01</v>
      </c>
    </row>
    <row r="306" spans="1:31">
      <c r="A306" s="18" t="s">
        <v>7380</v>
      </c>
      <c r="B306" s="18" t="s">
        <v>1022</v>
      </c>
      <c r="C306" s="18" t="s">
        <v>2479</v>
      </c>
      <c r="D306" s="18" t="s">
        <v>7381</v>
      </c>
      <c r="E306" s="18" t="s">
        <v>361</v>
      </c>
      <c r="F306" s="18" t="s">
        <v>6239</v>
      </c>
      <c r="G306" s="18" t="s">
        <v>6267</v>
      </c>
      <c r="H306" s="18" t="s">
        <v>7382</v>
      </c>
      <c r="I306" s="18"/>
      <c r="J306" s="18" t="s">
        <v>6134</v>
      </c>
      <c r="K306" s="18" t="s">
        <v>6982</v>
      </c>
      <c r="L306" s="18"/>
      <c r="M306" s="18" t="s">
        <v>6138</v>
      </c>
      <c r="N306" s="18" t="s">
        <v>6245</v>
      </c>
      <c r="O306" s="18" t="s">
        <v>381</v>
      </c>
      <c r="P306" s="18" t="s">
        <v>6134</v>
      </c>
      <c r="Q306" s="18" t="s">
        <v>6138</v>
      </c>
      <c r="R306" s="18" t="s">
        <v>6138</v>
      </c>
      <c r="S306" s="18" t="s">
        <v>6138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 t="s">
        <v>6139</v>
      </c>
      <c r="AD306" s="18" t="s">
        <v>6139</v>
      </c>
      <c r="AE306" t="str">
        <f t="shared" si="4"/>
        <v>2018-09-01</v>
      </c>
    </row>
    <row r="307" spans="1:31">
      <c r="A307" s="18" t="s">
        <v>7383</v>
      </c>
      <c r="B307" s="18" t="s">
        <v>1239</v>
      </c>
      <c r="C307" s="18" t="s">
        <v>7384</v>
      </c>
      <c r="D307" s="18" t="s">
        <v>7385</v>
      </c>
      <c r="E307" s="18" t="s">
        <v>361</v>
      </c>
      <c r="F307" s="18" t="s">
        <v>396</v>
      </c>
      <c r="G307" s="18" t="s">
        <v>6267</v>
      </c>
      <c r="H307" s="18" t="s">
        <v>7386</v>
      </c>
      <c r="I307" s="18"/>
      <c r="J307" s="18" t="s">
        <v>6134</v>
      </c>
      <c r="K307" s="18" t="s">
        <v>7387</v>
      </c>
      <c r="L307" s="18" t="s">
        <v>7388</v>
      </c>
      <c r="M307" s="18" t="s">
        <v>6140</v>
      </c>
      <c r="N307" s="18" t="s">
        <v>461</v>
      </c>
      <c r="O307" s="18" t="s">
        <v>365</v>
      </c>
      <c r="P307" s="18" t="s">
        <v>6134</v>
      </c>
      <c r="Q307" s="18" t="s">
        <v>6138</v>
      </c>
      <c r="R307" s="18" t="s">
        <v>6137</v>
      </c>
      <c r="S307" s="18" t="s">
        <v>6137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 t="s">
        <v>6139</v>
      </c>
      <c r="AD307" s="18" t="s">
        <v>6140</v>
      </c>
      <c r="AE307" t="str">
        <f t="shared" si="4"/>
        <v>2018-09-01</v>
      </c>
    </row>
    <row r="308" spans="1:31">
      <c r="A308" s="18" t="s">
        <v>7389</v>
      </c>
      <c r="B308" s="18" t="s">
        <v>804</v>
      </c>
      <c r="C308" s="18" t="s">
        <v>6974</v>
      </c>
      <c r="D308" s="18" t="s">
        <v>7390</v>
      </c>
      <c r="E308" s="18" t="s">
        <v>361</v>
      </c>
      <c r="F308" s="18" t="s">
        <v>7302</v>
      </c>
      <c r="G308" s="18" t="s">
        <v>6240</v>
      </c>
      <c r="H308" s="18" t="s">
        <v>7391</v>
      </c>
      <c r="I308" s="18"/>
      <c r="J308" s="18" t="s">
        <v>6134</v>
      </c>
      <c r="K308" s="18" t="s">
        <v>6978</v>
      </c>
      <c r="L308" s="18" t="s">
        <v>6355</v>
      </c>
      <c r="M308" s="18" t="s">
        <v>6258</v>
      </c>
      <c r="N308" s="18" t="s">
        <v>427</v>
      </c>
      <c r="O308" s="18" t="s">
        <v>365</v>
      </c>
      <c r="P308" s="18" t="s">
        <v>6134</v>
      </c>
      <c r="Q308" s="18" t="s">
        <v>20</v>
      </c>
      <c r="R308" s="18" t="s">
        <v>6258</v>
      </c>
      <c r="S308" s="18" t="s">
        <v>6258</v>
      </c>
      <c r="T308" s="18"/>
      <c r="U308" s="18"/>
      <c r="V308" s="18"/>
      <c r="W308" s="18"/>
      <c r="X308" s="18"/>
      <c r="Y308" s="18"/>
      <c r="Z308" s="18"/>
      <c r="AA308" s="18"/>
      <c r="AB308" s="18"/>
      <c r="AC308" s="18" t="s">
        <v>6139</v>
      </c>
      <c r="AD308" s="18" t="s">
        <v>6258</v>
      </c>
      <c r="AE308" t="str">
        <f t="shared" si="4"/>
        <v>2018-09-01</v>
      </c>
    </row>
    <row r="309" spans="1:31">
      <c r="A309" s="18" t="s">
        <v>7392</v>
      </c>
      <c r="B309" s="18" t="s">
        <v>804</v>
      </c>
      <c r="C309" s="18" t="s">
        <v>6974</v>
      </c>
      <c r="D309" s="18" t="s">
        <v>7393</v>
      </c>
      <c r="E309" s="18" t="s">
        <v>361</v>
      </c>
      <c r="F309" s="18" t="s">
        <v>7302</v>
      </c>
      <c r="G309" s="18" t="s">
        <v>6240</v>
      </c>
      <c r="H309" s="18" t="s">
        <v>7394</v>
      </c>
      <c r="I309" s="18"/>
      <c r="J309" s="18" t="s">
        <v>6134</v>
      </c>
      <c r="K309" s="18" t="s">
        <v>6978</v>
      </c>
      <c r="L309" s="18" t="s">
        <v>6355</v>
      </c>
      <c r="M309" s="18" t="s">
        <v>6258</v>
      </c>
      <c r="N309" s="18" t="s">
        <v>427</v>
      </c>
      <c r="O309" s="18" t="s">
        <v>365</v>
      </c>
      <c r="P309" s="18" t="s">
        <v>6134</v>
      </c>
      <c r="Q309" s="18" t="s">
        <v>20</v>
      </c>
      <c r="R309" s="18" t="s">
        <v>6258</v>
      </c>
      <c r="S309" s="18" t="s">
        <v>6258</v>
      </c>
      <c r="T309" s="18"/>
      <c r="U309" s="18"/>
      <c r="V309" s="18"/>
      <c r="W309" s="18"/>
      <c r="X309" s="18"/>
      <c r="Y309" s="18"/>
      <c r="Z309" s="18"/>
      <c r="AA309" s="18"/>
      <c r="AB309" s="18"/>
      <c r="AC309" s="18" t="s">
        <v>6139</v>
      </c>
      <c r="AD309" s="18" t="s">
        <v>6258</v>
      </c>
      <c r="AE309" t="str">
        <f t="shared" si="4"/>
        <v>2018-09-01</v>
      </c>
    </row>
    <row r="310" spans="1:31">
      <c r="A310" s="18" t="s">
        <v>7395</v>
      </c>
      <c r="B310" s="18" t="s">
        <v>804</v>
      </c>
      <c r="C310" s="18" t="s">
        <v>2721</v>
      </c>
      <c r="D310" s="18" t="s">
        <v>7396</v>
      </c>
      <c r="E310" s="18" t="s">
        <v>361</v>
      </c>
      <c r="F310" s="18" t="s">
        <v>7361</v>
      </c>
      <c r="G310" s="18" t="s">
        <v>6240</v>
      </c>
      <c r="H310" s="18" t="s">
        <v>7397</v>
      </c>
      <c r="I310" s="18"/>
      <c r="J310" s="18" t="s">
        <v>6134</v>
      </c>
      <c r="K310" s="18" t="s">
        <v>7298</v>
      </c>
      <c r="L310" s="18" t="s">
        <v>7299</v>
      </c>
      <c r="M310" s="18" t="s">
        <v>6258</v>
      </c>
      <c r="N310" s="18" t="s">
        <v>441</v>
      </c>
      <c r="O310" s="18" t="s">
        <v>381</v>
      </c>
      <c r="P310" s="18" t="s">
        <v>6134</v>
      </c>
      <c r="Q310" s="18" t="s">
        <v>20</v>
      </c>
      <c r="R310" s="18" t="s">
        <v>6258</v>
      </c>
      <c r="S310" s="18" t="s">
        <v>6258</v>
      </c>
      <c r="T310" s="18"/>
      <c r="U310" s="18"/>
      <c r="V310" s="18"/>
      <c r="W310" s="18"/>
      <c r="X310" s="18"/>
      <c r="Y310" s="18"/>
      <c r="Z310" s="18"/>
      <c r="AA310" s="18"/>
      <c r="AB310" s="18"/>
      <c r="AC310" s="18" t="s">
        <v>6139</v>
      </c>
      <c r="AD310" s="18" t="s">
        <v>6258</v>
      </c>
      <c r="AE310" t="str">
        <f t="shared" si="4"/>
        <v>2018-09-01</v>
      </c>
    </row>
    <row r="311" spans="1:31">
      <c r="A311" s="18" t="s">
        <v>7398</v>
      </c>
      <c r="B311" s="18" t="s">
        <v>804</v>
      </c>
      <c r="C311" s="18" t="s">
        <v>6974</v>
      </c>
      <c r="D311" s="18" t="s">
        <v>7399</v>
      </c>
      <c r="E311" s="18" t="s">
        <v>361</v>
      </c>
      <c r="F311" s="18" t="s">
        <v>6239</v>
      </c>
      <c r="G311" s="18" t="s">
        <v>6240</v>
      </c>
      <c r="H311" s="18" t="s">
        <v>7400</v>
      </c>
      <c r="I311" s="18"/>
      <c r="J311" s="18" t="s">
        <v>6134</v>
      </c>
      <c r="K311" s="18" t="s">
        <v>6978</v>
      </c>
      <c r="L311" s="18"/>
      <c r="M311" s="18" t="s">
        <v>6258</v>
      </c>
      <c r="N311" s="18" t="s">
        <v>427</v>
      </c>
      <c r="O311" s="18" t="s">
        <v>365</v>
      </c>
      <c r="P311" s="18" t="s">
        <v>6134</v>
      </c>
      <c r="Q311" s="18" t="s">
        <v>20</v>
      </c>
      <c r="R311" s="18" t="s">
        <v>6258</v>
      </c>
      <c r="S311" s="18" t="s">
        <v>6258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 t="s">
        <v>6139</v>
      </c>
      <c r="AD311" s="18" t="s">
        <v>6258</v>
      </c>
      <c r="AE311" t="str">
        <f t="shared" si="4"/>
        <v>2018-09-01</v>
      </c>
    </row>
    <row r="312" spans="1:31">
      <c r="A312" s="18" t="s">
        <v>7401</v>
      </c>
      <c r="B312" s="18" t="s">
        <v>1022</v>
      </c>
      <c r="C312" s="18" t="s">
        <v>2479</v>
      </c>
      <c r="D312" s="18" t="s">
        <v>7402</v>
      </c>
      <c r="E312" s="18" t="s">
        <v>361</v>
      </c>
      <c r="F312" s="18" t="s">
        <v>6239</v>
      </c>
      <c r="G312" s="18" t="s">
        <v>6267</v>
      </c>
      <c r="H312" s="18" t="s">
        <v>7403</v>
      </c>
      <c r="I312" s="18"/>
      <c r="J312" s="18" t="s">
        <v>6134</v>
      </c>
      <c r="K312" s="18" t="s">
        <v>6982</v>
      </c>
      <c r="L312" s="18"/>
      <c r="M312" s="18" t="s">
        <v>6138</v>
      </c>
      <c r="N312" s="18" t="s">
        <v>6889</v>
      </c>
      <c r="O312" s="18" t="s">
        <v>381</v>
      </c>
      <c r="P312" s="18" t="s">
        <v>6134</v>
      </c>
      <c r="Q312" s="18" t="s">
        <v>6138</v>
      </c>
      <c r="R312" s="18" t="s">
        <v>6138</v>
      </c>
      <c r="S312" s="18" t="s">
        <v>6138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 t="s">
        <v>6139</v>
      </c>
      <c r="AD312" s="18" t="s">
        <v>6139</v>
      </c>
      <c r="AE312" t="str">
        <f t="shared" si="4"/>
        <v>2018-09-01</v>
      </c>
    </row>
    <row r="313" spans="1:31">
      <c r="A313" s="18" t="s">
        <v>7404</v>
      </c>
      <c r="B313" s="18" t="s">
        <v>1022</v>
      </c>
      <c r="C313" s="18" t="s">
        <v>2479</v>
      </c>
      <c r="D313" s="18" t="s">
        <v>7405</v>
      </c>
      <c r="E313" s="18" t="s">
        <v>361</v>
      </c>
      <c r="F313" s="18" t="s">
        <v>6239</v>
      </c>
      <c r="G313" s="18" t="s">
        <v>6267</v>
      </c>
      <c r="H313" s="18" t="s">
        <v>7406</v>
      </c>
      <c r="I313" s="18"/>
      <c r="J313" s="18" t="s">
        <v>6134</v>
      </c>
      <c r="K313" s="18" t="s">
        <v>6982</v>
      </c>
      <c r="L313" s="18"/>
      <c r="M313" s="18" t="s">
        <v>6138</v>
      </c>
      <c r="N313" s="18" t="s">
        <v>6245</v>
      </c>
      <c r="O313" s="18" t="s">
        <v>381</v>
      </c>
      <c r="P313" s="18" t="s">
        <v>6134</v>
      </c>
      <c r="Q313" s="18" t="s">
        <v>6138</v>
      </c>
      <c r="R313" s="18" t="s">
        <v>6138</v>
      </c>
      <c r="S313" s="18" t="s">
        <v>6138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 t="s">
        <v>6139</v>
      </c>
      <c r="AD313" s="18" t="s">
        <v>6139</v>
      </c>
      <c r="AE313" t="str">
        <f t="shared" si="4"/>
        <v>2018-09-01</v>
      </c>
    </row>
    <row r="314" spans="1:31">
      <c r="A314" s="18" t="s">
        <v>7407</v>
      </c>
      <c r="B314" s="18" t="s">
        <v>629</v>
      </c>
      <c r="C314" s="18" t="s">
        <v>4754</v>
      </c>
      <c r="D314" s="18" t="s">
        <v>7408</v>
      </c>
      <c r="E314" s="18" t="s">
        <v>361</v>
      </c>
      <c r="F314" s="18" t="s">
        <v>7274</v>
      </c>
      <c r="G314" s="18" t="s">
        <v>6710</v>
      </c>
      <c r="H314" s="18" t="s">
        <v>7409</v>
      </c>
      <c r="I314" s="18"/>
      <c r="J314" s="18" t="s">
        <v>6134</v>
      </c>
      <c r="K314" s="18" t="s">
        <v>4760</v>
      </c>
      <c r="L314" s="18"/>
      <c r="M314" s="18" t="s">
        <v>6134</v>
      </c>
      <c r="N314" s="18" t="s">
        <v>461</v>
      </c>
      <c r="O314" s="18" t="s">
        <v>365</v>
      </c>
      <c r="P314" s="18" t="s">
        <v>6134</v>
      </c>
      <c r="Q314" s="18" t="s">
        <v>6138</v>
      </c>
      <c r="R314" s="18" t="s">
        <v>6138</v>
      </c>
      <c r="S314" s="18" t="s">
        <v>6138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 t="s">
        <v>6139</v>
      </c>
      <c r="AD314" s="18" t="s">
        <v>6258</v>
      </c>
      <c r="AE314" t="str">
        <f t="shared" si="4"/>
        <v>2018-09-01</v>
      </c>
    </row>
    <row r="315" spans="1:31">
      <c r="A315" s="18" t="s">
        <v>7410</v>
      </c>
      <c r="B315" s="18" t="s">
        <v>552</v>
      </c>
      <c r="C315" s="18" t="s">
        <v>756</v>
      </c>
      <c r="D315" s="18" t="s">
        <v>7411</v>
      </c>
      <c r="E315" s="18" t="s">
        <v>361</v>
      </c>
      <c r="F315" s="18" t="s">
        <v>6230</v>
      </c>
      <c r="G315" s="18" t="s">
        <v>6132</v>
      </c>
      <c r="H315" s="18" t="s">
        <v>7412</v>
      </c>
      <c r="I315" s="18"/>
      <c r="J315" s="18" t="s">
        <v>6134</v>
      </c>
      <c r="K315" s="18" t="s">
        <v>7413</v>
      </c>
      <c r="L315" s="18"/>
      <c r="M315" s="18" t="s">
        <v>7414</v>
      </c>
      <c r="N315" s="18" t="s">
        <v>997</v>
      </c>
      <c r="O315" s="18" t="s">
        <v>381</v>
      </c>
      <c r="P315" s="18" t="s">
        <v>6134</v>
      </c>
      <c r="Q315" s="18" t="s">
        <v>8</v>
      </c>
      <c r="R315" s="18" t="s">
        <v>2022</v>
      </c>
      <c r="S315" s="18" t="s">
        <v>6088</v>
      </c>
      <c r="T315" s="18"/>
      <c r="U315" s="18"/>
      <c r="V315" s="18"/>
      <c r="W315" s="18"/>
      <c r="X315" s="18"/>
      <c r="Y315" s="18"/>
      <c r="Z315" s="18"/>
      <c r="AA315" s="18"/>
      <c r="AB315" s="18"/>
      <c r="AC315" s="18" t="s">
        <v>6139</v>
      </c>
      <c r="AD315" s="18" t="s">
        <v>6139</v>
      </c>
      <c r="AE315" t="str">
        <f t="shared" si="4"/>
        <v>2018-09-01</v>
      </c>
    </row>
    <row r="316" spans="1:31">
      <c r="A316" s="18" t="s">
        <v>7415</v>
      </c>
      <c r="B316" s="18" t="s">
        <v>629</v>
      </c>
      <c r="C316" s="18" t="s">
        <v>6806</v>
      </c>
      <c r="D316" s="18" t="s">
        <v>7416</v>
      </c>
      <c r="E316" s="18" t="s">
        <v>361</v>
      </c>
      <c r="F316" s="18" t="s">
        <v>6239</v>
      </c>
      <c r="G316" s="18" t="s">
        <v>6710</v>
      </c>
      <c r="H316" s="18" t="s">
        <v>7417</v>
      </c>
      <c r="I316" s="18"/>
      <c r="J316" s="18" t="s">
        <v>6134</v>
      </c>
      <c r="K316" s="18" t="s">
        <v>7418</v>
      </c>
      <c r="L316" s="18"/>
      <c r="M316" s="18" t="s">
        <v>6427</v>
      </c>
      <c r="N316" s="18" t="s">
        <v>6245</v>
      </c>
      <c r="O316" s="18" t="s">
        <v>381</v>
      </c>
      <c r="P316" s="18" t="s">
        <v>6134</v>
      </c>
      <c r="Q316" s="18" t="s">
        <v>6138</v>
      </c>
      <c r="R316" s="18" t="s">
        <v>6138</v>
      </c>
      <c r="S316" s="18" t="s">
        <v>6138</v>
      </c>
      <c r="T316" s="18"/>
      <c r="U316" s="18"/>
      <c r="V316" s="18"/>
      <c r="W316" s="18"/>
      <c r="X316" s="18"/>
      <c r="Y316" s="18"/>
      <c r="Z316" s="18"/>
      <c r="AA316" s="18"/>
      <c r="AB316" s="18"/>
      <c r="AC316" s="18" t="s">
        <v>6139</v>
      </c>
      <c r="AD316" s="18" t="s">
        <v>6258</v>
      </c>
      <c r="AE316" t="str">
        <f t="shared" si="4"/>
        <v>2018-09-01</v>
      </c>
    </row>
    <row r="317" spans="1:31">
      <c r="A317" s="18" t="s">
        <v>7419</v>
      </c>
      <c r="B317" s="18" t="s">
        <v>804</v>
      </c>
      <c r="C317" s="18" t="s">
        <v>6974</v>
      </c>
      <c r="D317" s="18" t="s">
        <v>7420</v>
      </c>
      <c r="E317" s="18" t="s">
        <v>361</v>
      </c>
      <c r="F317" s="18" t="s">
        <v>6239</v>
      </c>
      <c r="G317" s="18" t="s">
        <v>6240</v>
      </c>
      <c r="H317" s="18" t="s">
        <v>7421</v>
      </c>
      <c r="I317" s="18"/>
      <c r="J317" s="18" t="s">
        <v>6134</v>
      </c>
      <c r="K317" s="18" t="s">
        <v>6978</v>
      </c>
      <c r="L317" s="18" t="s">
        <v>6355</v>
      </c>
      <c r="M317" s="18" t="s">
        <v>6258</v>
      </c>
      <c r="N317" s="18" t="s">
        <v>427</v>
      </c>
      <c r="O317" s="18" t="s">
        <v>365</v>
      </c>
      <c r="P317" s="18" t="s">
        <v>6134</v>
      </c>
      <c r="Q317" s="18" t="s">
        <v>20</v>
      </c>
      <c r="R317" s="18" t="s">
        <v>6258</v>
      </c>
      <c r="S317" s="18" t="s">
        <v>6258</v>
      </c>
      <c r="T317" s="18"/>
      <c r="U317" s="18"/>
      <c r="V317" s="18"/>
      <c r="W317" s="18"/>
      <c r="X317" s="18"/>
      <c r="Y317" s="18"/>
      <c r="Z317" s="18"/>
      <c r="AA317" s="18"/>
      <c r="AB317" s="18"/>
      <c r="AC317" s="18" t="s">
        <v>6139</v>
      </c>
      <c r="AD317" s="18" t="s">
        <v>6258</v>
      </c>
      <c r="AE317" t="str">
        <f t="shared" si="4"/>
        <v>2018-09-01</v>
      </c>
    </row>
    <row r="318" spans="1:31">
      <c r="A318" s="18" t="s">
        <v>7422</v>
      </c>
      <c r="B318" s="18" t="s">
        <v>629</v>
      </c>
      <c r="C318" s="18" t="s">
        <v>630</v>
      </c>
      <c r="D318" s="18" t="s">
        <v>7423</v>
      </c>
      <c r="E318" s="18" t="s">
        <v>361</v>
      </c>
      <c r="F318" s="18" t="s">
        <v>6589</v>
      </c>
      <c r="G318" s="18" t="s">
        <v>6710</v>
      </c>
      <c r="H318" s="18" t="s">
        <v>7424</v>
      </c>
      <c r="I318" s="18"/>
      <c r="J318" s="18" t="s">
        <v>6134</v>
      </c>
      <c r="K318" s="18" t="s">
        <v>7264</v>
      </c>
      <c r="L318" s="18"/>
      <c r="M318" s="18" t="s">
        <v>6134</v>
      </c>
      <c r="N318" s="18" t="s">
        <v>461</v>
      </c>
      <c r="O318" s="18" t="s">
        <v>365</v>
      </c>
      <c r="P318" s="18" t="s">
        <v>6134</v>
      </c>
      <c r="Q318" s="18" t="s">
        <v>6138</v>
      </c>
      <c r="R318" s="18" t="s">
        <v>6138</v>
      </c>
      <c r="S318" s="18" t="s">
        <v>6138</v>
      </c>
      <c r="T318" s="18"/>
      <c r="U318" s="18"/>
      <c r="V318" s="18"/>
      <c r="W318" s="18"/>
      <c r="X318" s="18"/>
      <c r="Y318" s="18"/>
      <c r="Z318" s="18"/>
      <c r="AA318" s="18"/>
      <c r="AB318" s="18"/>
      <c r="AC318" s="18" t="s">
        <v>6139</v>
      </c>
      <c r="AD318" s="18" t="s">
        <v>6258</v>
      </c>
      <c r="AE318" t="str">
        <f t="shared" si="4"/>
        <v>2018-09-01</v>
      </c>
    </row>
    <row r="319" spans="1:31">
      <c r="A319" s="18" t="s">
        <v>7425</v>
      </c>
      <c r="B319" s="18" t="s">
        <v>804</v>
      </c>
      <c r="C319" s="18" t="s">
        <v>6974</v>
      </c>
      <c r="D319" s="18" t="s">
        <v>7426</v>
      </c>
      <c r="E319" s="18" t="s">
        <v>361</v>
      </c>
      <c r="F319" s="18" t="s">
        <v>6976</v>
      </c>
      <c r="G319" s="18" t="s">
        <v>6240</v>
      </c>
      <c r="H319" s="18" t="s">
        <v>7427</v>
      </c>
      <c r="I319" s="18"/>
      <c r="J319" s="18" t="s">
        <v>6134</v>
      </c>
      <c r="K319" s="18" t="s">
        <v>6978</v>
      </c>
      <c r="L319" s="18" t="s">
        <v>6355</v>
      </c>
      <c r="M319" s="18" t="s">
        <v>6258</v>
      </c>
      <c r="N319" s="18" t="s">
        <v>427</v>
      </c>
      <c r="O319" s="18" t="s">
        <v>365</v>
      </c>
      <c r="P319" s="18" t="s">
        <v>6134</v>
      </c>
      <c r="Q319" s="18" t="s">
        <v>20</v>
      </c>
      <c r="R319" s="18" t="s">
        <v>6258</v>
      </c>
      <c r="S319" s="18" t="s">
        <v>6258</v>
      </c>
      <c r="T319" s="18"/>
      <c r="U319" s="18"/>
      <c r="V319" s="18"/>
      <c r="W319" s="18"/>
      <c r="X319" s="18"/>
      <c r="Y319" s="18"/>
      <c r="Z319" s="18"/>
      <c r="AA319" s="18"/>
      <c r="AB319" s="18"/>
      <c r="AC319" s="18" t="s">
        <v>6139</v>
      </c>
      <c r="AD319" s="18" t="s">
        <v>6258</v>
      </c>
      <c r="AE319" t="str">
        <f t="shared" si="4"/>
        <v>2018-09-01</v>
      </c>
    </row>
    <row r="320" spans="1:31">
      <c r="A320" s="18" t="s">
        <v>7428</v>
      </c>
      <c r="B320" s="18" t="s">
        <v>629</v>
      </c>
      <c r="C320" s="18" t="s">
        <v>6672</v>
      </c>
      <c r="D320" s="18" t="s">
        <v>7429</v>
      </c>
      <c r="E320" s="18" t="s">
        <v>361</v>
      </c>
      <c r="F320" s="18" t="s">
        <v>6783</v>
      </c>
      <c r="G320" s="18" t="s">
        <v>6710</v>
      </c>
      <c r="H320" s="18" t="s">
        <v>7430</v>
      </c>
      <c r="I320" s="18"/>
      <c r="J320" s="18" t="s">
        <v>6134</v>
      </c>
      <c r="K320" s="18" t="s">
        <v>7431</v>
      </c>
      <c r="L320" s="18" t="s">
        <v>6676</v>
      </c>
      <c r="M320" s="18" t="s">
        <v>6292</v>
      </c>
      <c r="N320" s="18" t="s">
        <v>6270</v>
      </c>
      <c r="O320" s="18" t="s">
        <v>381</v>
      </c>
      <c r="P320" s="18" t="s">
        <v>6134</v>
      </c>
      <c r="Q320" s="18" t="s">
        <v>20</v>
      </c>
      <c r="R320" s="18" t="s">
        <v>6258</v>
      </c>
      <c r="S320" s="18" t="s">
        <v>6258</v>
      </c>
      <c r="T320" s="18"/>
      <c r="U320" s="18"/>
      <c r="V320" s="18"/>
      <c r="W320" s="18"/>
      <c r="X320" s="18"/>
      <c r="Y320" s="18"/>
      <c r="Z320" s="18"/>
      <c r="AA320" s="18"/>
      <c r="AB320" s="18"/>
      <c r="AC320" s="18" t="s">
        <v>6139</v>
      </c>
      <c r="AD320" s="18" t="s">
        <v>6258</v>
      </c>
      <c r="AE320" t="str">
        <f t="shared" si="4"/>
        <v>2018-09-01</v>
      </c>
    </row>
    <row r="321" spans="1:31">
      <c r="A321" s="18" t="s">
        <v>7432</v>
      </c>
      <c r="B321" s="18" t="s">
        <v>629</v>
      </c>
      <c r="C321" s="18" t="s">
        <v>7375</v>
      </c>
      <c r="D321" s="18" t="s">
        <v>7433</v>
      </c>
      <c r="E321" s="18" t="s">
        <v>361</v>
      </c>
      <c r="F321" s="18" t="s">
        <v>7434</v>
      </c>
      <c r="G321" s="18" t="s">
        <v>6710</v>
      </c>
      <c r="H321" s="18" t="s">
        <v>7435</v>
      </c>
      <c r="I321" s="18"/>
      <c r="J321" s="18" t="s">
        <v>6134</v>
      </c>
      <c r="K321" s="18" t="s">
        <v>7379</v>
      </c>
      <c r="L321" s="18"/>
      <c r="M321" s="18" t="s">
        <v>6258</v>
      </c>
      <c r="N321" s="18" t="s">
        <v>441</v>
      </c>
      <c r="O321" s="18" t="s">
        <v>381</v>
      </c>
      <c r="P321" s="18" t="s">
        <v>6134</v>
      </c>
      <c r="Q321" s="18" t="s">
        <v>20</v>
      </c>
      <c r="R321" s="18" t="s">
        <v>6258</v>
      </c>
      <c r="S321" s="18" t="s">
        <v>6258</v>
      </c>
      <c r="T321" s="18"/>
      <c r="U321" s="18"/>
      <c r="V321" s="18"/>
      <c r="W321" s="18"/>
      <c r="X321" s="18"/>
      <c r="Y321" s="18"/>
      <c r="Z321" s="18"/>
      <c r="AA321" s="18"/>
      <c r="AB321" s="18"/>
      <c r="AC321" s="18" t="s">
        <v>6139</v>
      </c>
      <c r="AD321" s="18" t="s">
        <v>6258</v>
      </c>
      <c r="AE321" t="str">
        <f t="shared" si="4"/>
        <v>2018-09-01</v>
      </c>
    </row>
    <row r="322" spans="1:31">
      <c r="A322" s="18" t="s">
        <v>7436</v>
      </c>
      <c r="B322" s="18" t="s">
        <v>629</v>
      </c>
      <c r="C322" s="18" t="s">
        <v>4909</v>
      </c>
      <c r="D322" s="18" t="s">
        <v>7437</v>
      </c>
      <c r="E322" s="18" t="s">
        <v>361</v>
      </c>
      <c r="F322" s="18" t="s">
        <v>7438</v>
      </c>
      <c r="G322" s="18" t="s">
        <v>6710</v>
      </c>
      <c r="H322" s="18" t="s">
        <v>7439</v>
      </c>
      <c r="I322" s="18"/>
      <c r="J322" s="18" t="s">
        <v>6134</v>
      </c>
      <c r="K322" s="18" t="s">
        <v>7370</v>
      </c>
      <c r="L322" s="18"/>
      <c r="M322" s="18" t="s">
        <v>6427</v>
      </c>
      <c r="N322" s="18" t="s">
        <v>461</v>
      </c>
      <c r="O322" s="18" t="s">
        <v>365</v>
      </c>
      <c r="P322" s="18" t="s">
        <v>6134</v>
      </c>
      <c r="Q322" s="18" t="s">
        <v>20</v>
      </c>
      <c r="R322" s="18" t="s">
        <v>6258</v>
      </c>
      <c r="S322" s="18" t="s">
        <v>6258</v>
      </c>
      <c r="T322" s="18"/>
      <c r="U322" s="18"/>
      <c r="V322" s="18"/>
      <c r="W322" s="18"/>
      <c r="X322" s="18"/>
      <c r="Y322" s="18"/>
      <c r="Z322" s="18"/>
      <c r="AA322" s="18"/>
      <c r="AB322" s="18"/>
      <c r="AC322" s="18" t="s">
        <v>6139</v>
      </c>
      <c r="AD322" s="18" t="s">
        <v>6258</v>
      </c>
      <c r="AE322" t="str">
        <f t="shared" si="4"/>
        <v>2018-09-01</v>
      </c>
    </row>
    <row r="323" spans="1:31">
      <c r="A323" s="18" t="s">
        <v>7440</v>
      </c>
      <c r="B323" s="18" t="s">
        <v>804</v>
      </c>
      <c r="C323" s="18" t="s">
        <v>7043</v>
      </c>
      <c r="D323" s="18" t="s">
        <v>7441</v>
      </c>
      <c r="E323" s="18" t="s">
        <v>361</v>
      </c>
      <c r="F323" s="18" t="s">
        <v>7442</v>
      </c>
      <c r="G323" s="18" t="s">
        <v>6240</v>
      </c>
      <c r="H323" s="18" t="s">
        <v>7443</v>
      </c>
      <c r="I323" s="18"/>
      <c r="J323" s="18" t="s">
        <v>6134</v>
      </c>
      <c r="K323" s="18" t="s">
        <v>7045</v>
      </c>
      <c r="L323" s="18" t="s">
        <v>6258</v>
      </c>
      <c r="M323" s="18" t="s">
        <v>6258</v>
      </c>
      <c r="N323" s="18" t="s">
        <v>7046</v>
      </c>
      <c r="O323" s="18" t="s">
        <v>365</v>
      </c>
      <c r="P323" s="18" t="s">
        <v>6134</v>
      </c>
      <c r="Q323" s="18" t="s">
        <v>20</v>
      </c>
      <c r="R323" s="18" t="s">
        <v>6258</v>
      </c>
      <c r="S323" s="18" t="s">
        <v>6258</v>
      </c>
      <c r="T323" s="18"/>
      <c r="U323" s="18"/>
      <c r="V323" s="18"/>
      <c r="W323" s="18"/>
      <c r="X323" s="18"/>
      <c r="Y323" s="18"/>
      <c r="Z323" s="18"/>
      <c r="AA323" s="18"/>
      <c r="AB323" s="18"/>
      <c r="AC323" s="18" t="s">
        <v>6139</v>
      </c>
      <c r="AD323" s="18" t="s">
        <v>6258</v>
      </c>
      <c r="AE323" t="str">
        <f t="shared" si="4"/>
        <v>2018-09-01</v>
      </c>
    </row>
    <row r="324" spans="1:31">
      <c r="A324" s="18" t="s">
        <v>7444</v>
      </c>
      <c r="B324" s="18" t="s">
        <v>804</v>
      </c>
      <c r="C324" s="18" t="s">
        <v>6850</v>
      </c>
      <c r="D324" s="18" t="s">
        <v>7445</v>
      </c>
      <c r="E324" s="18" t="s">
        <v>361</v>
      </c>
      <c r="F324" s="18" t="s">
        <v>6239</v>
      </c>
      <c r="G324" s="18" t="s">
        <v>6240</v>
      </c>
      <c r="H324" s="18" t="s">
        <v>7446</v>
      </c>
      <c r="I324" s="18"/>
      <c r="J324" s="18" t="s">
        <v>6134</v>
      </c>
      <c r="K324" s="18" t="s">
        <v>6854</v>
      </c>
      <c r="L324" s="18" t="s">
        <v>6355</v>
      </c>
      <c r="M324" s="18" t="s">
        <v>6134</v>
      </c>
      <c r="N324" s="18" t="s">
        <v>6245</v>
      </c>
      <c r="O324" s="18" t="s">
        <v>381</v>
      </c>
      <c r="P324" s="18" t="s">
        <v>6134</v>
      </c>
      <c r="Q324" s="18" t="s">
        <v>6138</v>
      </c>
      <c r="R324" s="18" t="s">
        <v>6138</v>
      </c>
      <c r="S324" s="18" t="s">
        <v>6138</v>
      </c>
      <c r="T324" s="18"/>
      <c r="U324" s="18"/>
      <c r="V324" s="18"/>
      <c r="W324" s="18"/>
      <c r="X324" s="18"/>
      <c r="Y324" s="18"/>
      <c r="Z324" s="18"/>
      <c r="AA324" s="18"/>
      <c r="AB324" s="18"/>
      <c r="AC324" s="18" t="s">
        <v>6139</v>
      </c>
      <c r="AD324" s="18" t="s">
        <v>6139</v>
      </c>
      <c r="AE324" t="str">
        <f t="shared" ref="AE324:AE387" si="5">TEXT(H324,"YYYY-MM-DD")</f>
        <v>2018-09-01</v>
      </c>
    </row>
    <row r="325" spans="1:31">
      <c r="A325" s="18" t="s">
        <v>7447</v>
      </c>
      <c r="B325" s="18" t="s">
        <v>804</v>
      </c>
      <c r="C325" s="18" t="s">
        <v>2721</v>
      </c>
      <c r="D325" s="18" t="s">
        <v>7448</v>
      </c>
      <c r="E325" s="18" t="s">
        <v>361</v>
      </c>
      <c r="F325" s="18" t="s">
        <v>7296</v>
      </c>
      <c r="G325" s="18" t="s">
        <v>6240</v>
      </c>
      <c r="H325" s="18" t="s">
        <v>7449</v>
      </c>
      <c r="I325" s="18"/>
      <c r="J325" s="18" t="s">
        <v>6134</v>
      </c>
      <c r="K325" s="18" t="s">
        <v>7298</v>
      </c>
      <c r="L325" s="18" t="s">
        <v>7450</v>
      </c>
      <c r="M325" s="18" t="s">
        <v>6258</v>
      </c>
      <c r="N325" s="18" t="s">
        <v>441</v>
      </c>
      <c r="O325" s="18" t="s">
        <v>381</v>
      </c>
      <c r="P325" s="18" t="s">
        <v>6134</v>
      </c>
      <c r="Q325" s="18" t="s">
        <v>20</v>
      </c>
      <c r="R325" s="18" t="s">
        <v>6258</v>
      </c>
      <c r="S325" s="18" t="s">
        <v>6258</v>
      </c>
      <c r="T325" s="18"/>
      <c r="U325" s="18"/>
      <c r="V325" s="18"/>
      <c r="W325" s="18"/>
      <c r="X325" s="18"/>
      <c r="Y325" s="18"/>
      <c r="Z325" s="18"/>
      <c r="AA325" s="18"/>
      <c r="AB325" s="18"/>
      <c r="AC325" s="18" t="s">
        <v>6139</v>
      </c>
      <c r="AD325" s="18" t="s">
        <v>6258</v>
      </c>
      <c r="AE325" t="str">
        <f t="shared" si="5"/>
        <v>2018-09-01</v>
      </c>
    </row>
    <row r="326" spans="1:31">
      <c r="A326" s="18" t="s">
        <v>7451</v>
      </c>
      <c r="B326" s="18" t="s">
        <v>629</v>
      </c>
      <c r="C326" s="18" t="s">
        <v>4754</v>
      </c>
      <c r="D326" s="18" t="s">
        <v>7452</v>
      </c>
      <c r="E326" s="18" t="s">
        <v>361</v>
      </c>
      <c r="F326" s="18" t="s">
        <v>6585</v>
      </c>
      <c r="G326" s="18" t="s">
        <v>6267</v>
      </c>
      <c r="H326" s="18" t="s">
        <v>7453</v>
      </c>
      <c r="I326" s="18"/>
      <c r="J326" s="18" t="s">
        <v>6134</v>
      </c>
      <c r="K326" s="18" t="s">
        <v>4760</v>
      </c>
      <c r="L326" s="18"/>
      <c r="M326" s="18" t="s">
        <v>6134</v>
      </c>
      <c r="N326" s="18" t="s">
        <v>461</v>
      </c>
      <c r="O326" s="18" t="s">
        <v>365</v>
      </c>
      <c r="P326" s="18" t="s">
        <v>6134</v>
      </c>
      <c r="Q326" s="18" t="s">
        <v>6138</v>
      </c>
      <c r="R326" s="18" t="s">
        <v>6138</v>
      </c>
      <c r="S326" s="18" t="s">
        <v>6138</v>
      </c>
      <c r="T326" s="18"/>
      <c r="U326" s="18"/>
      <c r="V326" s="18"/>
      <c r="W326" s="18"/>
      <c r="X326" s="18"/>
      <c r="Y326" s="18"/>
      <c r="Z326" s="18"/>
      <c r="AA326" s="18"/>
      <c r="AB326" s="18"/>
      <c r="AC326" s="18" t="s">
        <v>6139</v>
      </c>
      <c r="AD326" s="18" t="s">
        <v>6258</v>
      </c>
      <c r="AE326" t="str">
        <f t="shared" si="5"/>
        <v>2018-09-01</v>
      </c>
    </row>
    <row r="327" spans="1:31">
      <c r="A327" s="18" t="s">
        <v>7454</v>
      </c>
      <c r="B327" s="18" t="s">
        <v>804</v>
      </c>
      <c r="C327" s="18" t="s">
        <v>6974</v>
      </c>
      <c r="D327" s="18" t="s">
        <v>7455</v>
      </c>
      <c r="E327" s="18" t="s">
        <v>361</v>
      </c>
      <c r="F327" s="18" t="s">
        <v>7255</v>
      </c>
      <c r="G327" s="18" t="s">
        <v>6240</v>
      </c>
      <c r="H327" s="18" t="s">
        <v>7456</v>
      </c>
      <c r="I327" s="18"/>
      <c r="J327" s="18" t="s">
        <v>6134</v>
      </c>
      <c r="K327" s="18" t="s">
        <v>7257</v>
      </c>
      <c r="L327" s="18" t="s">
        <v>6355</v>
      </c>
      <c r="M327" s="18" t="s">
        <v>6258</v>
      </c>
      <c r="N327" s="18" t="s">
        <v>427</v>
      </c>
      <c r="O327" s="18" t="s">
        <v>365</v>
      </c>
      <c r="P327" s="18" t="s">
        <v>6134</v>
      </c>
      <c r="Q327" s="18" t="s">
        <v>20</v>
      </c>
      <c r="R327" s="18" t="s">
        <v>6258</v>
      </c>
      <c r="S327" s="18" t="s">
        <v>6258</v>
      </c>
      <c r="T327" s="18"/>
      <c r="U327" s="18"/>
      <c r="V327" s="18"/>
      <c r="W327" s="18"/>
      <c r="X327" s="18"/>
      <c r="Y327" s="18"/>
      <c r="Z327" s="18"/>
      <c r="AA327" s="18"/>
      <c r="AB327" s="18"/>
      <c r="AC327" s="18" t="s">
        <v>6139</v>
      </c>
      <c r="AD327" s="18" t="s">
        <v>6258</v>
      </c>
      <c r="AE327" t="str">
        <f t="shared" si="5"/>
        <v>2018-09-01</v>
      </c>
    </row>
    <row r="328" spans="1:31">
      <c r="A328" s="18" t="s">
        <v>7457</v>
      </c>
      <c r="B328" s="18" t="s">
        <v>804</v>
      </c>
      <c r="C328" s="18" t="s">
        <v>7010</v>
      </c>
      <c r="D328" s="18" t="s">
        <v>7458</v>
      </c>
      <c r="E328" s="18" t="s">
        <v>361</v>
      </c>
      <c r="F328" s="18" t="s">
        <v>6239</v>
      </c>
      <c r="G328" s="18" t="s">
        <v>6240</v>
      </c>
      <c r="H328" s="18" t="s">
        <v>7459</v>
      </c>
      <c r="I328" s="18"/>
      <c r="J328" s="18" t="s">
        <v>6134</v>
      </c>
      <c r="K328" s="18" t="s">
        <v>7460</v>
      </c>
      <c r="L328" s="18" t="s">
        <v>6355</v>
      </c>
      <c r="M328" s="18" t="s">
        <v>6138</v>
      </c>
      <c r="N328" s="18" t="s">
        <v>6245</v>
      </c>
      <c r="O328" s="18" t="s">
        <v>381</v>
      </c>
      <c r="P328" s="18" t="s">
        <v>6134</v>
      </c>
      <c r="Q328" s="18" t="s">
        <v>6138</v>
      </c>
      <c r="R328" s="18" t="s">
        <v>6138</v>
      </c>
      <c r="S328" s="18" t="s">
        <v>6138</v>
      </c>
      <c r="T328" s="18"/>
      <c r="U328" s="18"/>
      <c r="V328" s="18"/>
      <c r="W328" s="18"/>
      <c r="X328" s="18"/>
      <c r="Y328" s="18"/>
      <c r="Z328" s="18"/>
      <c r="AA328" s="18"/>
      <c r="AB328" s="18"/>
      <c r="AC328" s="18" t="s">
        <v>6139</v>
      </c>
      <c r="AD328" s="18" t="s">
        <v>6258</v>
      </c>
      <c r="AE328" t="str">
        <f t="shared" si="5"/>
        <v>2018-09-01</v>
      </c>
    </row>
    <row r="329" spans="1:31">
      <c r="A329" s="18" t="s">
        <v>7461</v>
      </c>
      <c r="B329" s="18" t="s">
        <v>804</v>
      </c>
      <c r="C329" s="18" t="s">
        <v>7010</v>
      </c>
      <c r="D329" s="18" t="s">
        <v>7462</v>
      </c>
      <c r="E329" s="18" t="s">
        <v>361</v>
      </c>
      <c r="F329" s="18" t="s">
        <v>6239</v>
      </c>
      <c r="G329" s="18" t="s">
        <v>6240</v>
      </c>
      <c r="H329" s="18" t="s">
        <v>7463</v>
      </c>
      <c r="I329" s="18"/>
      <c r="J329" s="18" t="s">
        <v>6134</v>
      </c>
      <c r="K329" s="18" t="s">
        <v>7460</v>
      </c>
      <c r="L329" s="18" t="s">
        <v>6355</v>
      </c>
      <c r="M329" s="18" t="s">
        <v>7464</v>
      </c>
      <c r="N329" s="18" t="s">
        <v>6270</v>
      </c>
      <c r="O329" s="18" t="s">
        <v>381</v>
      </c>
      <c r="P329" s="18" t="s">
        <v>6134</v>
      </c>
      <c r="Q329" s="18" t="s">
        <v>6138</v>
      </c>
      <c r="R329" s="18" t="s">
        <v>6138</v>
      </c>
      <c r="S329" s="18" t="s">
        <v>6138</v>
      </c>
      <c r="T329" s="18"/>
      <c r="U329" s="18"/>
      <c r="V329" s="18"/>
      <c r="W329" s="18"/>
      <c r="X329" s="18"/>
      <c r="Y329" s="18"/>
      <c r="Z329" s="18"/>
      <c r="AA329" s="18"/>
      <c r="AB329" s="18"/>
      <c r="AC329" s="18" t="s">
        <v>6139</v>
      </c>
      <c r="AD329" s="18" t="s">
        <v>6258</v>
      </c>
      <c r="AE329" t="str">
        <f t="shared" si="5"/>
        <v>2018-09-01</v>
      </c>
    </row>
    <row r="330" spans="1:31">
      <c r="A330" s="18" t="s">
        <v>7465</v>
      </c>
      <c r="B330" s="18" t="s">
        <v>629</v>
      </c>
      <c r="C330" s="18" t="s">
        <v>6806</v>
      </c>
      <c r="D330" s="18" t="s">
        <v>7466</v>
      </c>
      <c r="E330" s="18" t="s">
        <v>361</v>
      </c>
      <c r="F330" s="18" t="s">
        <v>6239</v>
      </c>
      <c r="G330" s="18" t="s">
        <v>6710</v>
      </c>
      <c r="H330" s="18" t="s">
        <v>7467</v>
      </c>
      <c r="I330" s="18"/>
      <c r="J330" s="18" t="s">
        <v>6134</v>
      </c>
      <c r="K330" s="18" t="s">
        <v>6810</v>
      </c>
      <c r="L330" s="18"/>
      <c r="M330" s="18" t="s">
        <v>6427</v>
      </c>
      <c r="N330" s="18" t="s">
        <v>6245</v>
      </c>
      <c r="O330" s="18" t="s">
        <v>381</v>
      </c>
      <c r="P330" s="18" t="s">
        <v>6134</v>
      </c>
      <c r="Q330" s="18" t="s">
        <v>6138</v>
      </c>
      <c r="R330" s="18" t="s">
        <v>6138</v>
      </c>
      <c r="S330" s="18" t="s">
        <v>6138</v>
      </c>
      <c r="T330" s="18"/>
      <c r="U330" s="18"/>
      <c r="V330" s="18"/>
      <c r="W330" s="18"/>
      <c r="X330" s="18"/>
      <c r="Y330" s="18"/>
      <c r="Z330" s="18"/>
      <c r="AA330" s="18"/>
      <c r="AB330" s="18"/>
      <c r="AC330" s="18" t="s">
        <v>6139</v>
      </c>
      <c r="AD330" s="18" t="s">
        <v>6258</v>
      </c>
      <c r="AE330" t="str">
        <f t="shared" si="5"/>
        <v>2018-09-01</v>
      </c>
    </row>
    <row r="331" spans="1:31">
      <c r="A331" s="18" t="s">
        <v>7468</v>
      </c>
      <c r="B331" s="18" t="s">
        <v>1062</v>
      </c>
      <c r="C331" s="18" t="s">
        <v>2019</v>
      </c>
      <c r="D331" s="18" t="s">
        <v>2017</v>
      </c>
      <c r="E331" s="18" t="s">
        <v>361</v>
      </c>
      <c r="F331" s="18" t="s">
        <v>6230</v>
      </c>
      <c r="G331" s="18" t="s">
        <v>6710</v>
      </c>
      <c r="H331" s="18" t="s">
        <v>7469</v>
      </c>
      <c r="I331" s="18"/>
      <c r="J331" s="18" t="s">
        <v>6134</v>
      </c>
      <c r="K331" s="18" t="s">
        <v>2028</v>
      </c>
      <c r="L331" s="18" t="s">
        <v>7470</v>
      </c>
      <c r="M331" s="18" t="s">
        <v>7471</v>
      </c>
      <c r="N331" s="18" t="s">
        <v>441</v>
      </c>
      <c r="O331" s="18" t="s">
        <v>381</v>
      </c>
      <c r="P331" s="18" t="s">
        <v>6134</v>
      </c>
      <c r="Q331" s="18" t="s">
        <v>8</v>
      </c>
      <c r="R331" s="18" t="s">
        <v>2022</v>
      </c>
      <c r="S331" s="18" t="s">
        <v>2030</v>
      </c>
      <c r="T331" s="18"/>
      <c r="U331" s="18"/>
      <c r="V331" s="18"/>
      <c r="W331" s="18"/>
      <c r="X331" s="18"/>
      <c r="Y331" s="18"/>
      <c r="Z331" s="18"/>
      <c r="AA331" s="18"/>
      <c r="AB331" s="18"/>
      <c r="AC331" s="18" t="s">
        <v>6139</v>
      </c>
      <c r="AD331" s="18" t="s">
        <v>6139</v>
      </c>
      <c r="AE331" t="str">
        <f t="shared" si="5"/>
        <v>2018-09-01</v>
      </c>
    </row>
    <row r="332" spans="1:31">
      <c r="A332" s="18" t="s">
        <v>7472</v>
      </c>
      <c r="B332" s="18" t="s">
        <v>629</v>
      </c>
      <c r="C332" s="18" t="s">
        <v>6806</v>
      </c>
      <c r="D332" s="18" t="s">
        <v>7473</v>
      </c>
      <c r="E332" s="18" t="s">
        <v>361</v>
      </c>
      <c r="F332" s="18" t="s">
        <v>6239</v>
      </c>
      <c r="G332" s="18" t="s">
        <v>6710</v>
      </c>
      <c r="H332" s="18" t="s">
        <v>7474</v>
      </c>
      <c r="I332" s="18"/>
      <c r="J332" s="18" t="s">
        <v>6134</v>
      </c>
      <c r="K332" s="18" t="s">
        <v>6810</v>
      </c>
      <c r="L332" s="18"/>
      <c r="M332" s="18" t="s">
        <v>6427</v>
      </c>
      <c r="N332" s="18" t="s">
        <v>6270</v>
      </c>
      <c r="O332" s="18" t="s">
        <v>381</v>
      </c>
      <c r="P332" s="18" t="s">
        <v>6134</v>
      </c>
      <c r="Q332" s="18" t="s">
        <v>6138</v>
      </c>
      <c r="R332" s="18" t="s">
        <v>6138</v>
      </c>
      <c r="S332" s="18" t="s">
        <v>6138</v>
      </c>
      <c r="T332" s="18"/>
      <c r="U332" s="18"/>
      <c r="V332" s="18"/>
      <c r="W332" s="18"/>
      <c r="X332" s="18"/>
      <c r="Y332" s="18"/>
      <c r="Z332" s="18"/>
      <c r="AA332" s="18"/>
      <c r="AB332" s="18"/>
      <c r="AC332" s="18" t="s">
        <v>6139</v>
      </c>
      <c r="AD332" s="18" t="s">
        <v>6258</v>
      </c>
      <c r="AE332" t="str">
        <f t="shared" si="5"/>
        <v>2018-09-01</v>
      </c>
    </row>
    <row r="333" spans="1:31">
      <c r="A333" s="18" t="s">
        <v>7475</v>
      </c>
      <c r="B333" s="18" t="s">
        <v>804</v>
      </c>
      <c r="C333" s="18" t="s">
        <v>2964</v>
      </c>
      <c r="D333" s="18" t="s">
        <v>7476</v>
      </c>
      <c r="E333" s="18" t="s">
        <v>529</v>
      </c>
      <c r="F333" s="18" t="s">
        <v>6131</v>
      </c>
      <c r="G333" s="18" t="s">
        <v>6132</v>
      </c>
      <c r="H333" s="18" t="s">
        <v>7477</v>
      </c>
      <c r="I333" s="18"/>
      <c r="J333" s="18" t="s">
        <v>6134</v>
      </c>
      <c r="K333" s="18" t="s">
        <v>7478</v>
      </c>
      <c r="L333" s="18"/>
      <c r="M333" s="18" t="s">
        <v>6140</v>
      </c>
      <c r="N333" s="18" t="s">
        <v>533</v>
      </c>
      <c r="O333" s="18" t="s">
        <v>381</v>
      </c>
      <c r="P333" s="18" t="s">
        <v>6134</v>
      </c>
      <c r="Q333" s="18" t="s">
        <v>6138</v>
      </c>
      <c r="R333" s="18" t="s">
        <v>6137</v>
      </c>
      <c r="S333" s="18" t="s">
        <v>6137</v>
      </c>
      <c r="T333" s="18"/>
      <c r="U333" s="18"/>
      <c r="V333" s="18"/>
      <c r="W333" s="18"/>
      <c r="X333" s="18"/>
      <c r="Y333" s="18"/>
      <c r="Z333" s="18"/>
      <c r="AA333" s="18"/>
      <c r="AB333" s="18"/>
      <c r="AC333" s="18" t="s">
        <v>6139</v>
      </c>
      <c r="AD333" s="18" t="s">
        <v>6139</v>
      </c>
      <c r="AE333" t="str">
        <f t="shared" si="5"/>
        <v>2018-09-01</v>
      </c>
    </row>
    <row r="334" spans="1:31">
      <c r="A334" s="18" t="s">
        <v>7479</v>
      </c>
      <c r="B334" s="18" t="s">
        <v>804</v>
      </c>
      <c r="C334" s="18" t="s">
        <v>2721</v>
      </c>
      <c r="D334" s="18" t="s">
        <v>7480</v>
      </c>
      <c r="E334" s="18" t="s">
        <v>361</v>
      </c>
      <c r="F334" s="18" t="s">
        <v>7361</v>
      </c>
      <c r="G334" s="18" t="s">
        <v>6240</v>
      </c>
      <c r="H334" s="18" t="s">
        <v>7481</v>
      </c>
      <c r="I334" s="18"/>
      <c r="J334" s="18" t="s">
        <v>6134</v>
      </c>
      <c r="K334" s="18" t="s">
        <v>7298</v>
      </c>
      <c r="L334" s="18" t="s">
        <v>7363</v>
      </c>
      <c r="M334" s="18" t="s">
        <v>7215</v>
      </c>
      <c r="N334" s="18" t="s">
        <v>441</v>
      </c>
      <c r="O334" s="18" t="s">
        <v>381</v>
      </c>
      <c r="P334" s="18" t="s">
        <v>6134</v>
      </c>
      <c r="Q334" s="18" t="s">
        <v>20</v>
      </c>
      <c r="R334" s="18" t="s">
        <v>6258</v>
      </c>
      <c r="S334" s="18" t="s">
        <v>6258</v>
      </c>
      <c r="T334" s="18"/>
      <c r="U334" s="18"/>
      <c r="V334" s="18"/>
      <c r="W334" s="18"/>
      <c r="X334" s="18"/>
      <c r="Y334" s="18"/>
      <c r="Z334" s="18"/>
      <c r="AA334" s="18"/>
      <c r="AB334" s="18"/>
      <c r="AC334" s="18" t="s">
        <v>6139</v>
      </c>
      <c r="AD334" s="18" t="s">
        <v>6258</v>
      </c>
      <c r="AE334" t="str">
        <f t="shared" si="5"/>
        <v>2018-09-01</v>
      </c>
    </row>
    <row r="335" spans="1:31">
      <c r="A335" s="18" t="s">
        <v>7482</v>
      </c>
      <c r="B335" s="18" t="s">
        <v>629</v>
      </c>
      <c r="C335" s="18" t="s">
        <v>630</v>
      </c>
      <c r="D335" s="18" t="s">
        <v>7483</v>
      </c>
      <c r="E335" s="18" t="s">
        <v>361</v>
      </c>
      <c r="F335" s="18" t="s">
        <v>6329</v>
      </c>
      <c r="G335" s="18" t="s">
        <v>6710</v>
      </c>
      <c r="H335" s="18" t="s">
        <v>7484</v>
      </c>
      <c r="I335" s="18"/>
      <c r="J335" s="18" t="s">
        <v>6134</v>
      </c>
      <c r="K335" s="18" t="s">
        <v>7264</v>
      </c>
      <c r="L335" s="18"/>
      <c r="M335" s="18" t="s">
        <v>6134</v>
      </c>
      <c r="N335" s="18" t="s">
        <v>461</v>
      </c>
      <c r="O335" s="18" t="s">
        <v>365</v>
      </c>
      <c r="P335" s="18" t="s">
        <v>6134</v>
      </c>
      <c r="Q335" s="18" t="s">
        <v>6138</v>
      </c>
      <c r="R335" s="18" t="s">
        <v>6138</v>
      </c>
      <c r="S335" s="18" t="s">
        <v>6138</v>
      </c>
      <c r="T335" s="18"/>
      <c r="U335" s="18"/>
      <c r="V335" s="18"/>
      <c r="W335" s="18"/>
      <c r="X335" s="18"/>
      <c r="Y335" s="18"/>
      <c r="Z335" s="18"/>
      <c r="AA335" s="18"/>
      <c r="AB335" s="18"/>
      <c r="AC335" s="18" t="s">
        <v>6139</v>
      </c>
      <c r="AD335" s="18" t="s">
        <v>6258</v>
      </c>
      <c r="AE335" t="str">
        <f t="shared" si="5"/>
        <v>2018-09-01</v>
      </c>
    </row>
    <row r="336" spans="1:31">
      <c r="A336" s="18" t="s">
        <v>7485</v>
      </c>
      <c r="B336" s="18" t="s">
        <v>1022</v>
      </c>
      <c r="C336" s="18" t="s">
        <v>2479</v>
      </c>
      <c r="D336" s="18" t="s">
        <v>7486</v>
      </c>
      <c r="E336" s="18" t="s">
        <v>361</v>
      </c>
      <c r="F336" s="18" t="s">
        <v>6239</v>
      </c>
      <c r="G336" s="18" t="s">
        <v>6267</v>
      </c>
      <c r="H336" s="18" t="s">
        <v>7487</v>
      </c>
      <c r="I336" s="18"/>
      <c r="J336" s="18" t="s">
        <v>6134</v>
      </c>
      <c r="K336" s="18" t="s">
        <v>6982</v>
      </c>
      <c r="L336" s="18"/>
      <c r="M336" s="18" t="s">
        <v>6138</v>
      </c>
      <c r="N336" s="18" t="s">
        <v>6245</v>
      </c>
      <c r="O336" s="18" t="s">
        <v>381</v>
      </c>
      <c r="P336" s="18" t="s">
        <v>6134</v>
      </c>
      <c r="Q336" s="18" t="s">
        <v>6138</v>
      </c>
      <c r="R336" s="18" t="s">
        <v>6138</v>
      </c>
      <c r="S336" s="18" t="s">
        <v>6138</v>
      </c>
      <c r="T336" s="18"/>
      <c r="U336" s="18"/>
      <c r="V336" s="18"/>
      <c r="W336" s="18"/>
      <c r="X336" s="18"/>
      <c r="Y336" s="18"/>
      <c r="Z336" s="18"/>
      <c r="AA336" s="18"/>
      <c r="AB336" s="18"/>
      <c r="AC336" s="18" t="s">
        <v>6139</v>
      </c>
      <c r="AD336" s="18" t="s">
        <v>6139</v>
      </c>
      <c r="AE336" t="str">
        <f t="shared" si="5"/>
        <v>2018-09-01</v>
      </c>
    </row>
    <row r="337" spans="1:31">
      <c r="A337" s="18" t="s">
        <v>7488</v>
      </c>
      <c r="B337" s="18" t="s">
        <v>804</v>
      </c>
      <c r="C337" s="18" t="s">
        <v>6974</v>
      </c>
      <c r="D337" s="18" t="s">
        <v>7489</v>
      </c>
      <c r="E337" s="18" t="s">
        <v>361</v>
      </c>
      <c r="F337" s="18"/>
      <c r="G337" s="18" t="s">
        <v>6240</v>
      </c>
      <c r="H337" s="18" t="s">
        <v>7490</v>
      </c>
      <c r="I337" s="18"/>
      <c r="J337" s="18" t="s">
        <v>6134</v>
      </c>
      <c r="K337" s="18" t="s">
        <v>6978</v>
      </c>
      <c r="L337" s="18" t="s">
        <v>6355</v>
      </c>
      <c r="M337" s="18" t="s">
        <v>6258</v>
      </c>
      <c r="N337" s="18" t="s">
        <v>427</v>
      </c>
      <c r="O337" s="18" t="s">
        <v>365</v>
      </c>
      <c r="P337" s="18" t="s">
        <v>6134</v>
      </c>
      <c r="Q337" s="18" t="s">
        <v>20</v>
      </c>
      <c r="R337" s="18" t="s">
        <v>6258</v>
      </c>
      <c r="S337" s="18" t="s">
        <v>6258</v>
      </c>
      <c r="T337" s="18"/>
      <c r="U337" s="18"/>
      <c r="V337" s="18"/>
      <c r="W337" s="18"/>
      <c r="X337" s="18"/>
      <c r="Y337" s="18"/>
      <c r="Z337" s="18"/>
      <c r="AA337" s="18"/>
      <c r="AB337" s="18"/>
      <c r="AC337" s="18" t="s">
        <v>6139</v>
      </c>
      <c r="AD337" s="18" t="s">
        <v>6258</v>
      </c>
      <c r="AE337" t="str">
        <f t="shared" si="5"/>
        <v>2018-09-01</v>
      </c>
    </row>
    <row r="338" spans="1:31">
      <c r="A338" s="18" t="s">
        <v>7491</v>
      </c>
      <c r="B338" s="18" t="s">
        <v>1340</v>
      </c>
      <c r="C338" s="18" t="s">
        <v>7492</v>
      </c>
      <c r="D338" s="18" t="s">
        <v>7493</v>
      </c>
      <c r="E338" s="18" t="s">
        <v>529</v>
      </c>
      <c r="F338" s="18" t="s">
        <v>6149</v>
      </c>
      <c r="G338" s="18" t="s">
        <v>6267</v>
      </c>
      <c r="H338" s="18" t="s">
        <v>7494</v>
      </c>
      <c r="I338" s="18"/>
      <c r="J338" s="18" t="s">
        <v>6134</v>
      </c>
      <c r="K338" s="18" t="s">
        <v>7495</v>
      </c>
      <c r="L338" s="18"/>
      <c r="M338" s="18" t="s">
        <v>6140</v>
      </c>
      <c r="N338" s="18" t="s">
        <v>1230</v>
      </c>
      <c r="O338" s="18" t="s">
        <v>381</v>
      </c>
      <c r="P338" s="18" t="s">
        <v>6134</v>
      </c>
      <c r="Q338" s="18" t="s">
        <v>6138</v>
      </c>
      <c r="R338" s="18" t="s">
        <v>6137</v>
      </c>
      <c r="S338" s="18" t="s">
        <v>6137</v>
      </c>
      <c r="T338" s="18"/>
      <c r="U338" s="18"/>
      <c r="V338" s="18"/>
      <c r="W338" s="18"/>
      <c r="X338" s="18"/>
      <c r="Y338" s="18"/>
      <c r="Z338" s="18"/>
      <c r="AA338" s="18"/>
      <c r="AB338" s="18"/>
      <c r="AC338" s="18" t="s">
        <v>6139</v>
      </c>
      <c r="AD338" s="18" t="s">
        <v>6140</v>
      </c>
      <c r="AE338" t="str">
        <f t="shared" si="5"/>
        <v>2018-09-01</v>
      </c>
    </row>
    <row r="339" spans="1:31">
      <c r="A339" s="18" t="s">
        <v>7496</v>
      </c>
      <c r="B339" s="18" t="s">
        <v>1022</v>
      </c>
      <c r="C339" s="18" t="s">
        <v>6272</v>
      </c>
      <c r="D339" s="18" t="s">
        <v>7497</v>
      </c>
      <c r="E339" s="18" t="s">
        <v>361</v>
      </c>
      <c r="F339" s="18" t="s">
        <v>7498</v>
      </c>
      <c r="G339" s="18" t="s">
        <v>6710</v>
      </c>
      <c r="H339" s="18" t="s">
        <v>7499</v>
      </c>
      <c r="I339" s="18"/>
      <c r="J339" s="18" t="s">
        <v>6134</v>
      </c>
      <c r="K339" s="18" t="s">
        <v>6299</v>
      </c>
      <c r="L339" s="18" t="s">
        <v>6277</v>
      </c>
      <c r="M339" s="18" t="s">
        <v>6258</v>
      </c>
      <c r="N339" s="18" t="s">
        <v>6245</v>
      </c>
      <c r="O339" s="18" t="s">
        <v>381</v>
      </c>
      <c r="P339" s="18" t="s">
        <v>6134</v>
      </c>
      <c r="Q339" s="18" t="s">
        <v>20</v>
      </c>
      <c r="R339" s="18" t="s">
        <v>6258</v>
      </c>
      <c r="S339" s="18" t="s">
        <v>6258</v>
      </c>
      <c r="T339" s="18"/>
      <c r="U339" s="18"/>
      <c r="V339" s="18"/>
      <c r="W339" s="18"/>
      <c r="X339" s="18"/>
      <c r="Y339" s="18"/>
      <c r="Z339" s="18"/>
      <c r="AA339" s="18"/>
      <c r="AB339" s="18"/>
      <c r="AC339" s="18" t="s">
        <v>6139</v>
      </c>
      <c r="AD339" s="18" t="s">
        <v>6258</v>
      </c>
      <c r="AE339" t="str">
        <f t="shared" si="5"/>
        <v>2018-09-01</v>
      </c>
    </row>
    <row r="340" spans="1:31">
      <c r="A340" s="18" t="s">
        <v>7500</v>
      </c>
      <c r="B340" s="18" t="s">
        <v>629</v>
      </c>
      <c r="C340" s="18" t="s">
        <v>1120</v>
      </c>
      <c r="D340" s="18" t="s">
        <v>7501</v>
      </c>
      <c r="E340" s="18" t="s">
        <v>361</v>
      </c>
      <c r="F340" s="18" t="s">
        <v>7377</v>
      </c>
      <c r="G340" s="18" t="s">
        <v>6710</v>
      </c>
      <c r="H340" s="18" t="s">
        <v>7502</v>
      </c>
      <c r="I340" s="18"/>
      <c r="J340" s="18" t="s">
        <v>6134</v>
      </c>
      <c r="K340" s="18" t="s">
        <v>7503</v>
      </c>
      <c r="L340" s="18"/>
      <c r="M340" s="18" t="s">
        <v>7504</v>
      </c>
      <c r="N340" s="18" t="s">
        <v>461</v>
      </c>
      <c r="O340" s="18" t="s">
        <v>365</v>
      </c>
      <c r="P340" s="18" t="s">
        <v>6134</v>
      </c>
      <c r="Q340" s="18" t="s">
        <v>6138</v>
      </c>
      <c r="R340" s="18" t="s">
        <v>6138</v>
      </c>
      <c r="S340" s="18" t="s">
        <v>6138</v>
      </c>
      <c r="T340" s="18"/>
      <c r="U340" s="18"/>
      <c r="V340" s="18"/>
      <c r="W340" s="18"/>
      <c r="X340" s="18"/>
      <c r="Y340" s="18"/>
      <c r="Z340" s="18"/>
      <c r="AA340" s="18"/>
      <c r="AB340" s="18"/>
      <c r="AC340" s="18" t="s">
        <v>6139</v>
      </c>
      <c r="AD340" s="18" t="s">
        <v>6258</v>
      </c>
      <c r="AE340" t="str">
        <f t="shared" si="5"/>
        <v>2018-09-01</v>
      </c>
    </row>
    <row r="341" spans="1:31">
      <c r="A341" s="18" t="s">
        <v>7505</v>
      </c>
      <c r="B341" s="18" t="s">
        <v>804</v>
      </c>
      <c r="C341" s="18" t="s">
        <v>7506</v>
      </c>
      <c r="D341" s="18" t="s">
        <v>7507</v>
      </c>
      <c r="E341" s="18" t="s">
        <v>361</v>
      </c>
      <c r="F341" s="18" t="s">
        <v>6239</v>
      </c>
      <c r="G341" s="18" t="s">
        <v>6240</v>
      </c>
      <c r="H341" s="18" t="s">
        <v>7508</v>
      </c>
      <c r="I341" s="18"/>
      <c r="J341" s="18" t="s">
        <v>6134</v>
      </c>
      <c r="K341" s="18" t="s">
        <v>7509</v>
      </c>
      <c r="L341" s="18" t="s">
        <v>7510</v>
      </c>
      <c r="M341" s="18" t="s">
        <v>7511</v>
      </c>
      <c r="N341" s="18" t="s">
        <v>6245</v>
      </c>
      <c r="O341" s="18" t="s">
        <v>381</v>
      </c>
      <c r="P341" s="18" t="s">
        <v>6134</v>
      </c>
      <c r="Q341" s="18" t="s">
        <v>6138</v>
      </c>
      <c r="R341" s="18" t="s">
        <v>6138</v>
      </c>
      <c r="S341" s="18" t="s">
        <v>6138</v>
      </c>
      <c r="T341" s="18"/>
      <c r="U341" s="18"/>
      <c r="V341" s="18"/>
      <c r="W341" s="18"/>
      <c r="X341" s="18"/>
      <c r="Y341" s="18"/>
      <c r="Z341" s="18"/>
      <c r="AA341" s="18"/>
      <c r="AB341" s="18"/>
      <c r="AC341" s="18" t="s">
        <v>6139</v>
      </c>
      <c r="AD341" s="18" t="s">
        <v>6139</v>
      </c>
      <c r="AE341" t="str">
        <f t="shared" si="5"/>
        <v>2018-09-01</v>
      </c>
    </row>
    <row r="342" spans="1:31">
      <c r="A342" s="18" t="s">
        <v>7512</v>
      </c>
      <c r="B342" s="18" t="s">
        <v>629</v>
      </c>
      <c r="C342" s="18" t="s">
        <v>711</v>
      </c>
      <c r="D342" s="18" t="s">
        <v>7513</v>
      </c>
      <c r="E342" s="18" t="s">
        <v>361</v>
      </c>
      <c r="F342" s="18" t="s">
        <v>6149</v>
      </c>
      <c r="G342" s="18" t="s">
        <v>6267</v>
      </c>
      <c r="H342" s="18" t="s">
        <v>7514</v>
      </c>
      <c r="I342" s="18"/>
      <c r="J342" s="18" t="s">
        <v>6134</v>
      </c>
      <c r="K342" s="18" t="s">
        <v>1289</v>
      </c>
      <c r="L342" s="18"/>
      <c r="M342" s="18" t="s">
        <v>7515</v>
      </c>
      <c r="N342" s="18" t="s">
        <v>997</v>
      </c>
      <c r="O342" s="18" t="s">
        <v>381</v>
      </c>
      <c r="P342" s="18" t="s">
        <v>6134</v>
      </c>
      <c r="Q342" s="18" t="s">
        <v>9</v>
      </c>
      <c r="R342" s="18" t="s">
        <v>578</v>
      </c>
      <c r="S342" s="18" t="s">
        <v>1521</v>
      </c>
      <c r="T342" s="18" t="s">
        <v>7516</v>
      </c>
      <c r="U342" s="18"/>
      <c r="V342" s="18"/>
      <c r="W342" s="18"/>
      <c r="X342" s="18"/>
      <c r="Y342" s="18"/>
      <c r="Z342" s="18"/>
      <c r="AA342" s="18"/>
      <c r="AB342" s="18"/>
      <c r="AC342" s="18" t="s">
        <v>6139</v>
      </c>
      <c r="AD342" s="18" t="s">
        <v>6139</v>
      </c>
      <c r="AE342" t="str">
        <f t="shared" si="5"/>
        <v>2018-09-01</v>
      </c>
    </row>
    <row r="343" spans="1:31">
      <c r="A343" s="18" t="s">
        <v>7517</v>
      </c>
      <c r="B343" s="18" t="s">
        <v>804</v>
      </c>
      <c r="C343" s="18" t="s">
        <v>6974</v>
      </c>
      <c r="D343" s="18" t="s">
        <v>7518</v>
      </c>
      <c r="E343" s="18" t="s">
        <v>361</v>
      </c>
      <c r="F343" s="18" t="s">
        <v>6976</v>
      </c>
      <c r="G343" s="18" t="s">
        <v>6240</v>
      </c>
      <c r="H343" s="18" t="s">
        <v>7519</v>
      </c>
      <c r="I343" s="18"/>
      <c r="J343" s="18" t="s">
        <v>6134</v>
      </c>
      <c r="K343" s="18" t="s">
        <v>6978</v>
      </c>
      <c r="L343" s="18" t="s">
        <v>6355</v>
      </c>
      <c r="M343" s="18" t="s">
        <v>6258</v>
      </c>
      <c r="N343" s="18" t="s">
        <v>427</v>
      </c>
      <c r="O343" s="18" t="s">
        <v>365</v>
      </c>
      <c r="P343" s="18" t="s">
        <v>6134</v>
      </c>
      <c r="Q343" s="18" t="s">
        <v>20</v>
      </c>
      <c r="R343" s="18" t="s">
        <v>6258</v>
      </c>
      <c r="S343" s="18" t="s">
        <v>6258</v>
      </c>
      <c r="T343" s="18"/>
      <c r="U343" s="18"/>
      <c r="V343" s="18"/>
      <c r="W343" s="18"/>
      <c r="X343" s="18"/>
      <c r="Y343" s="18"/>
      <c r="Z343" s="18"/>
      <c r="AA343" s="18"/>
      <c r="AB343" s="18"/>
      <c r="AC343" s="18" t="s">
        <v>6139</v>
      </c>
      <c r="AD343" s="18" t="s">
        <v>6258</v>
      </c>
      <c r="AE343" t="str">
        <f t="shared" si="5"/>
        <v>2018-09-01</v>
      </c>
    </row>
    <row r="344" spans="1:31">
      <c r="A344" s="18" t="s">
        <v>7520</v>
      </c>
      <c r="B344" s="18" t="s">
        <v>804</v>
      </c>
      <c r="C344" s="18" t="s">
        <v>6974</v>
      </c>
      <c r="D344" s="18" t="s">
        <v>7521</v>
      </c>
      <c r="E344" s="18" t="s">
        <v>361</v>
      </c>
      <c r="F344" s="18" t="s">
        <v>7302</v>
      </c>
      <c r="G344" s="18" t="s">
        <v>6240</v>
      </c>
      <c r="H344" s="18" t="s">
        <v>7522</v>
      </c>
      <c r="I344" s="18"/>
      <c r="J344" s="18" t="s">
        <v>6134</v>
      </c>
      <c r="K344" s="18" t="s">
        <v>6978</v>
      </c>
      <c r="L344" s="18" t="s">
        <v>6355</v>
      </c>
      <c r="M344" s="18" t="s">
        <v>6258</v>
      </c>
      <c r="N344" s="18" t="s">
        <v>427</v>
      </c>
      <c r="O344" s="18" t="s">
        <v>365</v>
      </c>
      <c r="P344" s="18" t="s">
        <v>6134</v>
      </c>
      <c r="Q344" s="18" t="s">
        <v>20</v>
      </c>
      <c r="R344" s="18" t="s">
        <v>6258</v>
      </c>
      <c r="S344" s="18" t="s">
        <v>6258</v>
      </c>
      <c r="T344" s="18"/>
      <c r="U344" s="18"/>
      <c r="V344" s="18"/>
      <c r="W344" s="18"/>
      <c r="X344" s="18"/>
      <c r="Y344" s="18"/>
      <c r="Z344" s="18"/>
      <c r="AA344" s="18"/>
      <c r="AB344" s="18"/>
      <c r="AC344" s="18" t="s">
        <v>6139</v>
      </c>
      <c r="AD344" s="18" t="s">
        <v>6258</v>
      </c>
      <c r="AE344" t="str">
        <f t="shared" si="5"/>
        <v>2018-09-01</v>
      </c>
    </row>
    <row r="345" spans="1:31">
      <c r="A345" s="18" t="s">
        <v>7523</v>
      </c>
      <c r="B345" s="18" t="s">
        <v>629</v>
      </c>
      <c r="C345" s="18" t="s">
        <v>4754</v>
      </c>
      <c r="D345" s="18" t="s">
        <v>7524</v>
      </c>
      <c r="E345" s="18" t="s">
        <v>361</v>
      </c>
      <c r="F345" s="18" t="s">
        <v>6622</v>
      </c>
      <c r="G345" s="18" t="s">
        <v>6267</v>
      </c>
      <c r="H345" s="18" t="s">
        <v>7525</v>
      </c>
      <c r="I345" s="18"/>
      <c r="J345" s="18" t="s">
        <v>6134</v>
      </c>
      <c r="K345" s="18" t="s">
        <v>4760</v>
      </c>
      <c r="L345" s="18"/>
      <c r="M345" s="18" t="s">
        <v>6134</v>
      </c>
      <c r="N345" s="18" t="s">
        <v>461</v>
      </c>
      <c r="O345" s="18" t="s">
        <v>365</v>
      </c>
      <c r="P345" s="18" t="s">
        <v>6134</v>
      </c>
      <c r="Q345" s="18" t="s">
        <v>6138</v>
      </c>
      <c r="R345" s="18" t="s">
        <v>6138</v>
      </c>
      <c r="S345" s="18" t="s">
        <v>6138</v>
      </c>
      <c r="T345" s="18"/>
      <c r="U345" s="18"/>
      <c r="V345" s="18"/>
      <c r="W345" s="18"/>
      <c r="X345" s="18"/>
      <c r="Y345" s="18"/>
      <c r="Z345" s="18"/>
      <c r="AA345" s="18"/>
      <c r="AB345" s="18"/>
      <c r="AC345" s="18" t="s">
        <v>6139</v>
      </c>
      <c r="AD345" s="18" t="s">
        <v>6258</v>
      </c>
      <c r="AE345" t="str">
        <f t="shared" si="5"/>
        <v>2018-09-01</v>
      </c>
    </row>
    <row r="346" spans="1:31">
      <c r="A346" s="18" t="s">
        <v>7526</v>
      </c>
      <c r="B346" s="18" t="s">
        <v>1022</v>
      </c>
      <c r="C346" s="18" t="s">
        <v>2479</v>
      </c>
      <c r="D346" s="18" t="s">
        <v>7527</v>
      </c>
      <c r="E346" s="18" t="s">
        <v>361</v>
      </c>
      <c r="F346" s="18" t="s">
        <v>6239</v>
      </c>
      <c r="G346" s="18" t="s">
        <v>6267</v>
      </c>
      <c r="H346" s="18" t="s">
        <v>7528</v>
      </c>
      <c r="I346" s="18"/>
      <c r="J346" s="18" t="s">
        <v>6134</v>
      </c>
      <c r="K346" s="18" t="s">
        <v>6982</v>
      </c>
      <c r="L346" s="18"/>
      <c r="M346" s="18" t="s">
        <v>6138</v>
      </c>
      <c r="N346" s="18" t="s">
        <v>6245</v>
      </c>
      <c r="O346" s="18" t="s">
        <v>381</v>
      </c>
      <c r="P346" s="18" t="s">
        <v>6134</v>
      </c>
      <c r="Q346" s="18" t="s">
        <v>6138</v>
      </c>
      <c r="R346" s="18" t="s">
        <v>6138</v>
      </c>
      <c r="S346" s="18" t="s">
        <v>6138</v>
      </c>
      <c r="T346" s="18"/>
      <c r="U346" s="18"/>
      <c r="V346" s="18"/>
      <c r="W346" s="18"/>
      <c r="X346" s="18"/>
      <c r="Y346" s="18"/>
      <c r="Z346" s="18"/>
      <c r="AA346" s="18"/>
      <c r="AB346" s="18"/>
      <c r="AC346" s="18" t="s">
        <v>6139</v>
      </c>
      <c r="AD346" s="18" t="s">
        <v>6139</v>
      </c>
      <c r="AE346" t="str">
        <f t="shared" si="5"/>
        <v>2018-09-01</v>
      </c>
    </row>
    <row r="347" spans="1:31">
      <c r="A347" s="18" t="s">
        <v>7529</v>
      </c>
      <c r="B347" s="18" t="s">
        <v>629</v>
      </c>
      <c r="C347" s="18" t="s">
        <v>2174</v>
      </c>
      <c r="D347" s="18" t="s">
        <v>7530</v>
      </c>
      <c r="E347" s="18" t="s">
        <v>361</v>
      </c>
      <c r="F347" s="18" t="s">
        <v>7531</v>
      </c>
      <c r="G347" s="18" t="s">
        <v>6710</v>
      </c>
      <c r="H347" s="18" t="s">
        <v>7532</v>
      </c>
      <c r="I347" s="18"/>
      <c r="J347" s="18" t="s">
        <v>6134</v>
      </c>
      <c r="K347" s="18" t="s">
        <v>7533</v>
      </c>
      <c r="L347" s="18"/>
      <c r="M347" s="18" t="s">
        <v>7534</v>
      </c>
      <c r="N347" s="18" t="s">
        <v>6245</v>
      </c>
      <c r="O347" s="18" t="s">
        <v>381</v>
      </c>
      <c r="P347" s="18" t="s">
        <v>6134</v>
      </c>
      <c r="Q347" s="18" t="s">
        <v>20</v>
      </c>
      <c r="R347" s="18" t="s">
        <v>6258</v>
      </c>
      <c r="S347" s="18" t="s">
        <v>6258</v>
      </c>
      <c r="T347" s="18"/>
      <c r="U347" s="18"/>
      <c r="V347" s="18"/>
      <c r="W347" s="18"/>
      <c r="X347" s="18"/>
      <c r="Y347" s="18"/>
      <c r="Z347" s="18"/>
      <c r="AA347" s="18"/>
      <c r="AB347" s="18"/>
      <c r="AC347" s="18" t="s">
        <v>6139</v>
      </c>
      <c r="AD347" s="18" t="s">
        <v>6258</v>
      </c>
      <c r="AE347" t="str">
        <f t="shared" si="5"/>
        <v>2018-09-01</v>
      </c>
    </row>
    <row r="348" spans="1:31">
      <c r="A348" s="18" t="s">
        <v>7535</v>
      </c>
      <c r="B348" s="18" t="s">
        <v>629</v>
      </c>
      <c r="C348" s="18" t="s">
        <v>4909</v>
      </c>
      <c r="D348" s="18" t="s">
        <v>7536</v>
      </c>
      <c r="E348" s="18" t="s">
        <v>361</v>
      </c>
      <c r="F348" s="18" t="s">
        <v>6239</v>
      </c>
      <c r="G348" s="18" t="s">
        <v>6710</v>
      </c>
      <c r="H348" s="18" t="s">
        <v>7537</v>
      </c>
      <c r="I348" s="18"/>
      <c r="J348" s="18" t="s">
        <v>6134</v>
      </c>
      <c r="K348" s="18" t="s">
        <v>7370</v>
      </c>
      <c r="L348" s="18"/>
      <c r="M348" s="18" t="s">
        <v>6427</v>
      </c>
      <c r="N348" s="18" t="s">
        <v>461</v>
      </c>
      <c r="O348" s="18" t="s">
        <v>365</v>
      </c>
      <c r="P348" s="18" t="s">
        <v>6134</v>
      </c>
      <c r="Q348" s="18" t="s">
        <v>20</v>
      </c>
      <c r="R348" s="18" t="s">
        <v>6258</v>
      </c>
      <c r="S348" s="18" t="s">
        <v>6258</v>
      </c>
      <c r="T348" s="18"/>
      <c r="U348" s="18"/>
      <c r="V348" s="18"/>
      <c r="W348" s="18"/>
      <c r="X348" s="18"/>
      <c r="Y348" s="18"/>
      <c r="Z348" s="18"/>
      <c r="AA348" s="18"/>
      <c r="AB348" s="18"/>
      <c r="AC348" s="18" t="s">
        <v>6139</v>
      </c>
      <c r="AD348" s="18" t="s">
        <v>6258</v>
      </c>
      <c r="AE348" t="str">
        <f t="shared" si="5"/>
        <v>2018-09-01</v>
      </c>
    </row>
    <row r="349" spans="1:31">
      <c r="A349" s="18" t="s">
        <v>7538</v>
      </c>
      <c r="B349" s="18" t="s">
        <v>1022</v>
      </c>
      <c r="C349" s="18" t="s">
        <v>2997</v>
      </c>
      <c r="D349" s="18" t="s">
        <v>7539</v>
      </c>
      <c r="E349" s="18" t="s">
        <v>361</v>
      </c>
      <c r="F349" s="18" t="s">
        <v>6239</v>
      </c>
      <c r="G349" s="18" t="s">
        <v>6710</v>
      </c>
      <c r="H349" s="18" t="s">
        <v>7540</v>
      </c>
      <c r="I349" s="18"/>
      <c r="J349" s="18" t="s">
        <v>6134</v>
      </c>
      <c r="K349" s="18" t="s">
        <v>6338</v>
      </c>
      <c r="L349" s="18" t="s">
        <v>6712</v>
      </c>
      <c r="M349" s="18" t="s">
        <v>6258</v>
      </c>
      <c r="N349" s="18" t="s">
        <v>6245</v>
      </c>
      <c r="O349" s="18" t="s">
        <v>381</v>
      </c>
      <c r="P349" s="18" t="s">
        <v>6134</v>
      </c>
      <c r="Q349" s="18" t="s">
        <v>20</v>
      </c>
      <c r="R349" s="18" t="s">
        <v>6258</v>
      </c>
      <c r="S349" s="18" t="s">
        <v>6258</v>
      </c>
      <c r="T349" s="18"/>
      <c r="U349" s="18"/>
      <c r="V349" s="18"/>
      <c r="W349" s="18"/>
      <c r="X349" s="18"/>
      <c r="Y349" s="18"/>
      <c r="Z349" s="18"/>
      <c r="AA349" s="18"/>
      <c r="AB349" s="18"/>
      <c r="AC349" s="18" t="s">
        <v>6139</v>
      </c>
      <c r="AD349" s="18" t="s">
        <v>6258</v>
      </c>
      <c r="AE349" t="str">
        <f t="shared" si="5"/>
        <v>2018-09-01</v>
      </c>
    </row>
    <row r="350" spans="1:31">
      <c r="A350" s="18" t="s">
        <v>7541</v>
      </c>
      <c r="B350" s="18" t="s">
        <v>629</v>
      </c>
      <c r="C350" s="18" t="s">
        <v>7542</v>
      </c>
      <c r="D350" s="18" t="s">
        <v>7543</v>
      </c>
      <c r="E350" s="18" t="s">
        <v>361</v>
      </c>
      <c r="F350" s="18" t="s">
        <v>6239</v>
      </c>
      <c r="G350" s="18" t="s">
        <v>6710</v>
      </c>
      <c r="H350" s="18" t="s">
        <v>7544</v>
      </c>
      <c r="I350" s="18"/>
      <c r="J350" s="18" t="s">
        <v>6134</v>
      </c>
      <c r="K350" s="18" t="s">
        <v>7545</v>
      </c>
      <c r="L350" s="18"/>
      <c r="M350" s="18" t="s">
        <v>6258</v>
      </c>
      <c r="N350" s="18" t="s">
        <v>6245</v>
      </c>
      <c r="O350" s="18" t="s">
        <v>381</v>
      </c>
      <c r="P350" s="18" t="s">
        <v>6134</v>
      </c>
      <c r="Q350" s="18" t="s">
        <v>20</v>
      </c>
      <c r="R350" s="18" t="s">
        <v>6258</v>
      </c>
      <c r="S350" s="18" t="s">
        <v>6258</v>
      </c>
      <c r="T350" s="18"/>
      <c r="U350" s="18"/>
      <c r="V350" s="18"/>
      <c r="W350" s="18"/>
      <c r="X350" s="18"/>
      <c r="Y350" s="18"/>
      <c r="Z350" s="18"/>
      <c r="AA350" s="18"/>
      <c r="AB350" s="18"/>
      <c r="AC350" s="18" t="s">
        <v>6139</v>
      </c>
      <c r="AD350" s="18" t="s">
        <v>6139</v>
      </c>
      <c r="AE350" t="str">
        <f t="shared" si="5"/>
        <v>2018-09-01</v>
      </c>
    </row>
    <row r="351" spans="1:31">
      <c r="A351" s="18" t="s">
        <v>7546</v>
      </c>
      <c r="B351" s="18" t="s">
        <v>804</v>
      </c>
      <c r="C351" s="18" t="s">
        <v>2721</v>
      </c>
      <c r="D351" s="18" t="s">
        <v>7547</v>
      </c>
      <c r="E351" s="18" t="s">
        <v>361</v>
      </c>
      <c r="F351" s="18" t="s">
        <v>7296</v>
      </c>
      <c r="G351" s="18" t="s">
        <v>6240</v>
      </c>
      <c r="H351" s="18" t="s">
        <v>7548</v>
      </c>
      <c r="I351" s="18"/>
      <c r="J351" s="18" t="s">
        <v>6134</v>
      </c>
      <c r="K351" s="18" t="s">
        <v>7298</v>
      </c>
      <c r="L351" s="18" t="s">
        <v>7363</v>
      </c>
      <c r="M351" s="18" t="s">
        <v>6258</v>
      </c>
      <c r="N351" s="18" t="s">
        <v>6245</v>
      </c>
      <c r="O351" s="18" t="s">
        <v>381</v>
      </c>
      <c r="P351" s="18" t="s">
        <v>6134</v>
      </c>
      <c r="Q351" s="18" t="s">
        <v>20</v>
      </c>
      <c r="R351" s="18" t="s">
        <v>6258</v>
      </c>
      <c r="S351" s="18" t="s">
        <v>6258</v>
      </c>
      <c r="T351" s="18"/>
      <c r="U351" s="18"/>
      <c r="V351" s="18"/>
      <c r="W351" s="18"/>
      <c r="X351" s="18"/>
      <c r="Y351" s="18"/>
      <c r="Z351" s="18"/>
      <c r="AA351" s="18"/>
      <c r="AB351" s="18"/>
      <c r="AC351" s="18" t="s">
        <v>6139</v>
      </c>
      <c r="AD351" s="18" t="s">
        <v>6258</v>
      </c>
      <c r="AE351" t="str">
        <f t="shared" si="5"/>
        <v>2018-09-01</v>
      </c>
    </row>
    <row r="352" spans="1:31">
      <c r="A352" s="18" t="s">
        <v>7549</v>
      </c>
      <c r="B352" s="18" t="s">
        <v>629</v>
      </c>
      <c r="C352" s="18" t="s">
        <v>711</v>
      </c>
      <c r="D352" s="18" t="s">
        <v>7550</v>
      </c>
      <c r="E352" s="18" t="s">
        <v>361</v>
      </c>
      <c r="F352" s="18" t="s">
        <v>6239</v>
      </c>
      <c r="G352" s="18" t="s">
        <v>6710</v>
      </c>
      <c r="H352" s="18" t="s">
        <v>7551</v>
      </c>
      <c r="I352" s="18"/>
      <c r="J352" s="18" t="s">
        <v>6134</v>
      </c>
      <c r="K352" s="18" t="s">
        <v>718</v>
      </c>
      <c r="L352" s="18"/>
      <c r="M352" s="18" t="s">
        <v>6427</v>
      </c>
      <c r="N352" s="18" t="s">
        <v>6245</v>
      </c>
      <c r="O352" s="18" t="s">
        <v>381</v>
      </c>
      <c r="P352" s="18" t="s">
        <v>6134</v>
      </c>
      <c r="Q352" s="18" t="s">
        <v>20</v>
      </c>
      <c r="R352" s="18" t="s">
        <v>6258</v>
      </c>
      <c r="S352" s="18" t="s">
        <v>6258</v>
      </c>
      <c r="T352" s="18"/>
      <c r="U352" s="18"/>
      <c r="V352" s="18"/>
      <c r="W352" s="18"/>
      <c r="X352" s="18"/>
      <c r="Y352" s="18"/>
      <c r="Z352" s="18"/>
      <c r="AA352" s="18"/>
      <c r="AB352" s="18"/>
      <c r="AC352" s="18" t="s">
        <v>6139</v>
      </c>
      <c r="AD352" s="18" t="s">
        <v>6139</v>
      </c>
      <c r="AE352" t="str">
        <f t="shared" si="5"/>
        <v>2018-09-01</v>
      </c>
    </row>
    <row r="353" spans="1:31">
      <c r="A353" s="18" t="s">
        <v>7552</v>
      </c>
      <c r="B353" s="18" t="s">
        <v>629</v>
      </c>
      <c r="C353" s="18" t="s">
        <v>711</v>
      </c>
      <c r="D353" s="18" t="s">
        <v>7553</v>
      </c>
      <c r="E353" s="18" t="s">
        <v>361</v>
      </c>
      <c r="F353" s="18" t="s">
        <v>6239</v>
      </c>
      <c r="G353" s="18" t="s">
        <v>6710</v>
      </c>
      <c r="H353" s="18" t="s">
        <v>7554</v>
      </c>
      <c r="I353" s="18"/>
      <c r="J353" s="18" t="s">
        <v>6134</v>
      </c>
      <c r="K353" s="18" t="s">
        <v>6624</v>
      </c>
      <c r="L353" s="18"/>
      <c r="M353" s="18" t="s">
        <v>6427</v>
      </c>
      <c r="N353" s="18" t="s">
        <v>6245</v>
      </c>
      <c r="O353" s="18" t="s">
        <v>381</v>
      </c>
      <c r="P353" s="18" t="s">
        <v>6134</v>
      </c>
      <c r="Q353" s="18" t="s">
        <v>20</v>
      </c>
      <c r="R353" s="18" t="s">
        <v>6258</v>
      </c>
      <c r="S353" s="18" t="s">
        <v>6258</v>
      </c>
      <c r="T353" s="18"/>
      <c r="U353" s="18"/>
      <c r="V353" s="18"/>
      <c r="W353" s="18"/>
      <c r="X353" s="18"/>
      <c r="Y353" s="18"/>
      <c r="Z353" s="18"/>
      <c r="AA353" s="18"/>
      <c r="AB353" s="18"/>
      <c r="AC353" s="18" t="s">
        <v>6139</v>
      </c>
      <c r="AD353" s="18" t="s">
        <v>6139</v>
      </c>
      <c r="AE353" t="str">
        <f t="shared" si="5"/>
        <v>2018-09-01</v>
      </c>
    </row>
    <row r="354" spans="1:31">
      <c r="A354" s="18" t="s">
        <v>7555</v>
      </c>
      <c r="B354" s="18" t="s">
        <v>655</v>
      </c>
      <c r="C354" s="18" t="s">
        <v>1037</v>
      </c>
      <c r="D354" s="18" t="s">
        <v>7556</v>
      </c>
      <c r="E354" s="18" t="s">
        <v>361</v>
      </c>
      <c r="F354" s="18" t="s">
        <v>6239</v>
      </c>
      <c r="G354" s="18" t="s">
        <v>6710</v>
      </c>
      <c r="H354" s="18" t="s">
        <v>7557</v>
      </c>
      <c r="I354" s="18"/>
      <c r="J354" s="18" t="s">
        <v>6134</v>
      </c>
      <c r="K354" s="18" t="s">
        <v>1046</v>
      </c>
      <c r="L354" s="18"/>
      <c r="M354" s="18" t="s">
        <v>6258</v>
      </c>
      <c r="N354" s="18" t="s">
        <v>441</v>
      </c>
      <c r="O354" s="18" t="s">
        <v>381</v>
      </c>
      <c r="P354" s="18" t="s">
        <v>6134</v>
      </c>
      <c r="Q354" s="18" t="s">
        <v>20</v>
      </c>
      <c r="R354" s="18" t="s">
        <v>6258</v>
      </c>
      <c r="S354" s="18" t="s">
        <v>6258</v>
      </c>
      <c r="T354" s="18"/>
      <c r="U354" s="18"/>
      <c r="V354" s="18"/>
      <c r="W354" s="18"/>
      <c r="X354" s="18"/>
      <c r="Y354" s="18"/>
      <c r="Z354" s="18"/>
      <c r="AA354" s="18"/>
      <c r="AB354" s="18"/>
      <c r="AC354" s="18" t="s">
        <v>6139</v>
      </c>
      <c r="AD354" s="18" t="s">
        <v>6258</v>
      </c>
      <c r="AE354" t="str">
        <f t="shared" si="5"/>
        <v>2018-09-01</v>
      </c>
    </row>
    <row r="355" spans="1:31">
      <c r="A355" s="18" t="s">
        <v>7558</v>
      </c>
      <c r="B355" s="18" t="s">
        <v>629</v>
      </c>
      <c r="C355" s="18" t="s">
        <v>6728</v>
      </c>
      <c r="D355" s="18" t="s">
        <v>7559</v>
      </c>
      <c r="E355" s="18" t="s">
        <v>361</v>
      </c>
      <c r="F355" s="18" t="s">
        <v>7560</v>
      </c>
      <c r="G355" s="18" t="s">
        <v>6710</v>
      </c>
      <c r="H355" s="18" t="s">
        <v>7561</v>
      </c>
      <c r="I355" s="18"/>
      <c r="J355" s="18" t="s">
        <v>6134</v>
      </c>
      <c r="K355" s="18" t="s">
        <v>6731</v>
      </c>
      <c r="L355" s="18"/>
      <c r="M355" s="18" t="s">
        <v>6134</v>
      </c>
      <c r="N355" s="18" t="s">
        <v>461</v>
      </c>
      <c r="O355" s="18" t="s">
        <v>365</v>
      </c>
      <c r="P355" s="18" t="s">
        <v>6134</v>
      </c>
      <c r="Q355" s="18" t="s">
        <v>6138</v>
      </c>
      <c r="R355" s="18" t="s">
        <v>6138</v>
      </c>
      <c r="S355" s="18" t="s">
        <v>6138</v>
      </c>
      <c r="T355" s="18"/>
      <c r="U355" s="18"/>
      <c r="V355" s="18"/>
      <c r="W355" s="18"/>
      <c r="X355" s="18"/>
      <c r="Y355" s="18"/>
      <c r="Z355" s="18"/>
      <c r="AA355" s="18"/>
      <c r="AB355" s="18"/>
      <c r="AC355" s="18" t="s">
        <v>6139</v>
      </c>
      <c r="AD355" s="18" t="s">
        <v>6139</v>
      </c>
      <c r="AE355" t="str">
        <f t="shared" si="5"/>
        <v>2018-09-01</v>
      </c>
    </row>
    <row r="356" spans="1:31">
      <c r="A356" s="18" t="s">
        <v>7562</v>
      </c>
      <c r="B356" s="18" t="s">
        <v>804</v>
      </c>
      <c r="C356" s="18" t="s">
        <v>7043</v>
      </c>
      <c r="D356" s="18" t="s">
        <v>7563</v>
      </c>
      <c r="E356" s="18" t="s">
        <v>361</v>
      </c>
      <c r="F356" s="18" t="s">
        <v>6239</v>
      </c>
      <c r="G356" s="18" t="s">
        <v>6240</v>
      </c>
      <c r="H356" s="18" t="s">
        <v>7564</v>
      </c>
      <c r="I356" s="18"/>
      <c r="J356" s="18" t="s">
        <v>6134</v>
      </c>
      <c r="K356" s="18" t="s">
        <v>7045</v>
      </c>
      <c r="L356" s="18" t="s">
        <v>6258</v>
      </c>
      <c r="M356" s="18" t="s">
        <v>6431</v>
      </c>
      <c r="N356" s="18" t="s">
        <v>7046</v>
      </c>
      <c r="O356" s="18" t="s">
        <v>365</v>
      </c>
      <c r="P356" s="18" t="s">
        <v>6134</v>
      </c>
      <c r="Q356" s="18" t="s">
        <v>20</v>
      </c>
      <c r="R356" s="18" t="s">
        <v>6258</v>
      </c>
      <c r="S356" s="18" t="s">
        <v>6258</v>
      </c>
      <c r="T356" s="18"/>
      <c r="U356" s="18"/>
      <c r="V356" s="18"/>
      <c r="W356" s="18"/>
      <c r="X356" s="18"/>
      <c r="Y356" s="18"/>
      <c r="Z356" s="18"/>
      <c r="AA356" s="18"/>
      <c r="AB356" s="18"/>
      <c r="AC356" s="18" t="s">
        <v>6139</v>
      </c>
      <c r="AD356" s="18" t="s">
        <v>6258</v>
      </c>
      <c r="AE356" t="str">
        <f t="shared" si="5"/>
        <v>2018-09-01</v>
      </c>
    </row>
    <row r="357" spans="1:31">
      <c r="A357" s="18" t="s">
        <v>7565</v>
      </c>
      <c r="B357" s="18" t="s">
        <v>655</v>
      </c>
      <c r="C357" s="18" t="s">
        <v>1037</v>
      </c>
      <c r="D357" s="18" t="s">
        <v>7566</v>
      </c>
      <c r="E357" s="18" t="s">
        <v>361</v>
      </c>
      <c r="F357" s="18" t="s">
        <v>6239</v>
      </c>
      <c r="G357" s="18" t="s">
        <v>6710</v>
      </c>
      <c r="H357" s="18" t="s">
        <v>7567</v>
      </c>
      <c r="I357" s="18"/>
      <c r="J357" s="18" t="s">
        <v>6134</v>
      </c>
      <c r="K357" s="18" t="s">
        <v>1046</v>
      </c>
      <c r="L357" s="18"/>
      <c r="M357" s="18" t="s">
        <v>6258</v>
      </c>
      <c r="N357" s="18" t="s">
        <v>441</v>
      </c>
      <c r="O357" s="18" t="s">
        <v>381</v>
      </c>
      <c r="P357" s="18" t="s">
        <v>6134</v>
      </c>
      <c r="Q357" s="18" t="s">
        <v>20</v>
      </c>
      <c r="R357" s="18" t="s">
        <v>6258</v>
      </c>
      <c r="S357" s="18" t="s">
        <v>6258</v>
      </c>
      <c r="T357" s="18"/>
      <c r="U357" s="18"/>
      <c r="V357" s="18"/>
      <c r="W357" s="18"/>
      <c r="X357" s="18"/>
      <c r="Y357" s="18"/>
      <c r="Z357" s="18"/>
      <c r="AA357" s="18"/>
      <c r="AB357" s="18"/>
      <c r="AC357" s="18" t="s">
        <v>6139</v>
      </c>
      <c r="AD357" s="18" t="s">
        <v>6258</v>
      </c>
      <c r="AE357" t="str">
        <f t="shared" si="5"/>
        <v>2018-09-01</v>
      </c>
    </row>
    <row r="358" spans="1:31">
      <c r="A358" s="18" t="s">
        <v>7568</v>
      </c>
      <c r="B358" s="18" t="s">
        <v>655</v>
      </c>
      <c r="C358" s="18" t="s">
        <v>1037</v>
      </c>
      <c r="D358" s="18" t="s">
        <v>7569</v>
      </c>
      <c r="E358" s="18" t="s">
        <v>361</v>
      </c>
      <c r="F358" s="18" t="s">
        <v>6239</v>
      </c>
      <c r="G358" s="18" t="s">
        <v>6710</v>
      </c>
      <c r="H358" s="18" t="s">
        <v>7570</v>
      </c>
      <c r="I358" s="18"/>
      <c r="J358" s="18" t="s">
        <v>6134</v>
      </c>
      <c r="K358" s="18" t="s">
        <v>1046</v>
      </c>
      <c r="L358" s="18"/>
      <c r="M358" s="18" t="s">
        <v>6258</v>
      </c>
      <c r="N358" s="18" t="s">
        <v>441</v>
      </c>
      <c r="O358" s="18" t="s">
        <v>381</v>
      </c>
      <c r="P358" s="18" t="s">
        <v>6134</v>
      </c>
      <c r="Q358" s="18" t="s">
        <v>20</v>
      </c>
      <c r="R358" s="18" t="s">
        <v>6258</v>
      </c>
      <c r="S358" s="18" t="s">
        <v>6258</v>
      </c>
      <c r="T358" s="18"/>
      <c r="U358" s="18"/>
      <c r="V358" s="18"/>
      <c r="W358" s="18"/>
      <c r="X358" s="18"/>
      <c r="Y358" s="18"/>
      <c r="Z358" s="18"/>
      <c r="AA358" s="18"/>
      <c r="AB358" s="18"/>
      <c r="AC358" s="18" t="s">
        <v>6139</v>
      </c>
      <c r="AD358" s="18" t="s">
        <v>6258</v>
      </c>
      <c r="AE358" t="str">
        <f t="shared" si="5"/>
        <v>2018-09-01</v>
      </c>
    </row>
    <row r="359" spans="1:31">
      <c r="A359" s="18" t="s">
        <v>7571</v>
      </c>
      <c r="B359" s="18" t="s">
        <v>655</v>
      </c>
      <c r="C359" s="18" t="s">
        <v>1037</v>
      </c>
      <c r="D359" s="18" t="s">
        <v>7572</v>
      </c>
      <c r="E359" s="18" t="s">
        <v>361</v>
      </c>
      <c r="F359" s="18" t="s">
        <v>6239</v>
      </c>
      <c r="G359" s="18" t="s">
        <v>6710</v>
      </c>
      <c r="H359" s="18" t="s">
        <v>7573</v>
      </c>
      <c r="I359" s="18"/>
      <c r="J359" s="18" t="s">
        <v>6134</v>
      </c>
      <c r="K359" s="18" t="s">
        <v>1046</v>
      </c>
      <c r="L359" s="18"/>
      <c r="M359" s="18" t="s">
        <v>6258</v>
      </c>
      <c r="N359" s="18" t="s">
        <v>441</v>
      </c>
      <c r="O359" s="18" t="s">
        <v>381</v>
      </c>
      <c r="P359" s="18" t="s">
        <v>6134</v>
      </c>
      <c r="Q359" s="18" t="s">
        <v>20</v>
      </c>
      <c r="R359" s="18" t="s">
        <v>6258</v>
      </c>
      <c r="S359" s="18" t="s">
        <v>6258</v>
      </c>
      <c r="T359" s="18"/>
      <c r="U359" s="18"/>
      <c r="V359" s="18"/>
      <c r="W359" s="18"/>
      <c r="X359" s="18"/>
      <c r="Y359" s="18"/>
      <c r="Z359" s="18"/>
      <c r="AA359" s="18"/>
      <c r="AB359" s="18"/>
      <c r="AC359" s="18" t="s">
        <v>6139</v>
      </c>
      <c r="AD359" s="18" t="s">
        <v>6258</v>
      </c>
      <c r="AE359" t="str">
        <f t="shared" si="5"/>
        <v>2018-09-01</v>
      </c>
    </row>
    <row r="360" spans="1:31">
      <c r="A360" s="18" t="s">
        <v>7574</v>
      </c>
      <c r="B360" s="18" t="s">
        <v>655</v>
      </c>
      <c r="C360" s="18" t="s">
        <v>1037</v>
      </c>
      <c r="D360" s="18" t="s">
        <v>7575</v>
      </c>
      <c r="E360" s="18" t="s">
        <v>361</v>
      </c>
      <c r="F360" s="18" t="s">
        <v>6239</v>
      </c>
      <c r="G360" s="18" t="s">
        <v>6710</v>
      </c>
      <c r="H360" s="18" t="s">
        <v>7576</v>
      </c>
      <c r="I360" s="18"/>
      <c r="J360" s="18" t="s">
        <v>6134</v>
      </c>
      <c r="K360" s="18" t="s">
        <v>1046</v>
      </c>
      <c r="L360" s="18"/>
      <c r="M360" s="18" t="s">
        <v>6258</v>
      </c>
      <c r="N360" s="18" t="s">
        <v>441</v>
      </c>
      <c r="O360" s="18" t="s">
        <v>381</v>
      </c>
      <c r="P360" s="18" t="s">
        <v>6134</v>
      </c>
      <c r="Q360" s="18" t="s">
        <v>20</v>
      </c>
      <c r="R360" s="18" t="s">
        <v>6258</v>
      </c>
      <c r="S360" s="18" t="s">
        <v>6258</v>
      </c>
      <c r="T360" s="18"/>
      <c r="U360" s="18"/>
      <c r="V360" s="18"/>
      <c r="W360" s="18"/>
      <c r="X360" s="18"/>
      <c r="Y360" s="18"/>
      <c r="Z360" s="18"/>
      <c r="AA360" s="18"/>
      <c r="AB360" s="18"/>
      <c r="AC360" s="18" t="s">
        <v>6139</v>
      </c>
      <c r="AD360" s="18" t="s">
        <v>6258</v>
      </c>
      <c r="AE360" t="str">
        <f t="shared" si="5"/>
        <v>2018-09-01</v>
      </c>
    </row>
    <row r="361" spans="1:31">
      <c r="A361" s="18" t="s">
        <v>7577</v>
      </c>
      <c r="B361" s="18" t="s">
        <v>629</v>
      </c>
      <c r="C361" s="18" t="s">
        <v>1358</v>
      </c>
      <c r="D361" s="18" t="s">
        <v>7578</v>
      </c>
      <c r="E361" s="18" t="s">
        <v>361</v>
      </c>
      <c r="F361" s="18" t="s">
        <v>6239</v>
      </c>
      <c r="G361" s="18" t="s">
        <v>6710</v>
      </c>
      <c r="H361" s="18" t="s">
        <v>7579</v>
      </c>
      <c r="I361" s="18"/>
      <c r="J361" s="18" t="s">
        <v>6134</v>
      </c>
      <c r="K361" s="18" t="s">
        <v>1366</v>
      </c>
      <c r="L361" s="18" t="s">
        <v>6422</v>
      </c>
      <c r="M361" s="18" t="s">
        <v>7580</v>
      </c>
      <c r="N361" s="18" t="s">
        <v>6245</v>
      </c>
      <c r="O361" s="18" t="s">
        <v>381</v>
      </c>
      <c r="P361" s="18" t="s">
        <v>6134</v>
      </c>
      <c r="Q361" s="18" t="s">
        <v>20</v>
      </c>
      <c r="R361" s="18" t="s">
        <v>6258</v>
      </c>
      <c r="S361" s="18" t="s">
        <v>6258</v>
      </c>
      <c r="T361" s="18"/>
      <c r="U361" s="18"/>
      <c r="V361" s="18"/>
      <c r="W361" s="18"/>
      <c r="X361" s="18"/>
      <c r="Y361" s="18"/>
      <c r="Z361" s="18"/>
      <c r="AA361" s="18"/>
      <c r="AB361" s="18"/>
      <c r="AC361" s="18" t="s">
        <v>6139</v>
      </c>
      <c r="AD361" s="18" t="s">
        <v>6258</v>
      </c>
      <c r="AE361" t="str">
        <f t="shared" si="5"/>
        <v>2018-09-01</v>
      </c>
    </row>
    <row r="362" spans="1:31">
      <c r="A362" s="18" t="s">
        <v>7581</v>
      </c>
      <c r="B362" s="18" t="s">
        <v>655</v>
      </c>
      <c r="C362" s="18" t="s">
        <v>1037</v>
      </c>
      <c r="D362" s="18" t="s">
        <v>7582</v>
      </c>
      <c r="E362" s="18" t="s">
        <v>361</v>
      </c>
      <c r="F362" s="18" t="s">
        <v>7583</v>
      </c>
      <c r="G362" s="18" t="s">
        <v>6710</v>
      </c>
      <c r="H362" s="18" t="s">
        <v>7584</v>
      </c>
      <c r="I362" s="18"/>
      <c r="J362" s="18" t="s">
        <v>6134</v>
      </c>
      <c r="K362" s="18" t="s">
        <v>1046</v>
      </c>
      <c r="L362" s="18"/>
      <c r="M362" s="18" t="s">
        <v>6258</v>
      </c>
      <c r="N362" s="18" t="s">
        <v>427</v>
      </c>
      <c r="O362" s="18" t="s">
        <v>365</v>
      </c>
      <c r="P362" s="18" t="s">
        <v>6134</v>
      </c>
      <c r="Q362" s="18" t="s">
        <v>20</v>
      </c>
      <c r="R362" s="18" t="s">
        <v>6258</v>
      </c>
      <c r="S362" s="18" t="s">
        <v>6258</v>
      </c>
      <c r="T362" s="18"/>
      <c r="U362" s="18"/>
      <c r="V362" s="18"/>
      <c r="W362" s="18"/>
      <c r="X362" s="18"/>
      <c r="Y362" s="18"/>
      <c r="Z362" s="18"/>
      <c r="AA362" s="18"/>
      <c r="AB362" s="18"/>
      <c r="AC362" s="18" t="s">
        <v>6139</v>
      </c>
      <c r="AD362" s="18" t="s">
        <v>6258</v>
      </c>
      <c r="AE362" t="str">
        <f t="shared" si="5"/>
        <v>2018-09-01</v>
      </c>
    </row>
    <row r="363" spans="1:31">
      <c r="A363" s="18" t="s">
        <v>7585</v>
      </c>
      <c r="B363" s="18" t="s">
        <v>629</v>
      </c>
      <c r="C363" s="18" t="s">
        <v>7586</v>
      </c>
      <c r="D363" s="18" t="s">
        <v>7587</v>
      </c>
      <c r="E363" s="18" t="s">
        <v>361</v>
      </c>
      <c r="F363" s="18" t="s">
        <v>7588</v>
      </c>
      <c r="G363" s="18" t="s">
        <v>6710</v>
      </c>
      <c r="H363" s="18" t="s">
        <v>7589</v>
      </c>
      <c r="I363" s="18"/>
      <c r="J363" s="18" t="s">
        <v>6134</v>
      </c>
      <c r="K363" s="18" t="s">
        <v>7590</v>
      </c>
      <c r="L363" s="18"/>
      <c r="M363" s="18" t="s">
        <v>7098</v>
      </c>
      <c r="N363" s="18" t="s">
        <v>441</v>
      </c>
      <c r="O363" s="18" t="s">
        <v>381</v>
      </c>
      <c r="P363" s="18" t="s">
        <v>6134</v>
      </c>
      <c r="Q363" s="18" t="s">
        <v>20</v>
      </c>
      <c r="R363" s="18" t="s">
        <v>6258</v>
      </c>
      <c r="S363" s="18" t="s">
        <v>6258</v>
      </c>
      <c r="T363" s="18"/>
      <c r="U363" s="18"/>
      <c r="V363" s="18"/>
      <c r="W363" s="18"/>
      <c r="X363" s="18"/>
      <c r="Y363" s="18"/>
      <c r="Z363" s="18"/>
      <c r="AA363" s="18"/>
      <c r="AB363" s="18"/>
      <c r="AC363" s="18" t="s">
        <v>6139</v>
      </c>
      <c r="AD363" s="18" t="s">
        <v>6258</v>
      </c>
      <c r="AE363" t="str">
        <f t="shared" si="5"/>
        <v>2018-09-01</v>
      </c>
    </row>
    <row r="364" spans="1:31">
      <c r="A364" s="18" t="s">
        <v>7591</v>
      </c>
      <c r="B364" s="18" t="s">
        <v>629</v>
      </c>
      <c r="C364" s="18" t="s">
        <v>7542</v>
      </c>
      <c r="D364" s="18" t="s">
        <v>7592</v>
      </c>
      <c r="E364" s="18" t="s">
        <v>361</v>
      </c>
      <c r="F364" s="18" t="s">
        <v>6239</v>
      </c>
      <c r="G364" s="18" t="s">
        <v>6710</v>
      </c>
      <c r="H364" s="18" t="s">
        <v>7593</v>
      </c>
      <c r="I364" s="18"/>
      <c r="J364" s="18" t="s">
        <v>6134</v>
      </c>
      <c r="K364" s="18" t="s">
        <v>7594</v>
      </c>
      <c r="L364" s="18"/>
      <c r="M364" s="18" t="s">
        <v>6258</v>
      </c>
      <c r="N364" s="18" t="s">
        <v>6270</v>
      </c>
      <c r="O364" s="18" t="s">
        <v>381</v>
      </c>
      <c r="P364" s="18" t="s">
        <v>6134</v>
      </c>
      <c r="Q364" s="18" t="s">
        <v>20</v>
      </c>
      <c r="R364" s="18" t="s">
        <v>6258</v>
      </c>
      <c r="S364" s="18" t="s">
        <v>6258</v>
      </c>
      <c r="T364" s="18"/>
      <c r="U364" s="18"/>
      <c r="V364" s="18"/>
      <c r="W364" s="18"/>
      <c r="X364" s="18"/>
      <c r="Y364" s="18"/>
      <c r="Z364" s="18"/>
      <c r="AA364" s="18"/>
      <c r="AB364" s="18"/>
      <c r="AC364" s="18" t="s">
        <v>6139</v>
      </c>
      <c r="AD364" s="18" t="s">
        <v>6139</v>
      </c>
      <c r="AE364" t="str">
        <f t="shared" si="5"/>
        <v>2018-09-01</v>
      </c>
    </row>
    <row r="365" spans="1:31">
      <c r="A365" s="18" t="s">
        <v>7595</v>
      </c>
      <c r="B365" s="18" t="s">
        <v>655</v>
      </c>
      <c r="C365" s="18" t="s">
        <v>1037</v>
      </c>
      <c r="D365" s="18" t="s">
        <v>7596</v>
      </c>
      <c r="E365" s="18" t="s">
        <v>361</v>
      </c>
      <c r="F365" s="18" t="s">
        <v>6239</v>
      </c>
      <c r="G365" s="18" t="s">
        <v>6710</v>
      </c>
      <c r="H365" s="18" t="s">
        <v>7597</v>
      </c>
      <c r="I365" s="18"/>
      <c r="J365" s="18" t="s">
        <v>6134</v>
      </c>
      <c r="K365" s="18" t="s">
        <v>1046</v>
      </c>
      <c r="L365" s="18"/>
      <c r="M365" s="18" t="s">
        <v>6258</v>
      </c>
      <c r="N365" s="18" t="s">
        <v>441</v>
      </c>
      <c r="O365" s="18" t="s">
        <v>381</v>
      </c>
      <c r="P365" s="18" t="s">
        <v>6134</v>
      </c>
      <c r="Q365" s="18" t="s">
        <v>20</v>
      </c>
      <c r="R365" s="18" t="s">
        <v>6258</v>
      </c>
      <c r="S365" s="18" t="s">
        <v>6258</v>
      </c>
      <c r="T365" s="18"/>
      <c r="U365" s="18"/>
      <c r="V365" s="18"/>
      <c r="W365" s="18"/>
      <c r="X365" s="18"/>
      <c r="Y365" s="18"/>
      <c r="Z365" s="18"/>
      <c r="AA365" s="18"/>
      <c r="AB365" s="18"/>
      <c r="AC365" s="18" t="s">
        <v>6139</v>
      </c>
      <c r="AD365" s="18" t="s">
        <v>6258</v>
      </c>
      <c r="AE365" t="str">
        <f t="shared" si="5"/>
        <v>2018-09-01</v>
      </c>
    </row>
    <row r="366" spans="1:31">
      <c r="A366" s="18" t="s">
        <v>7598</v>
      </c>
      <c r="B366" s="18" t="s">
        <v>655</v>
      </c>
      <c r="C366" s="18" t="s">
        <v>1037</v>
      </c>
      <c r="D366" s="18" t="s">
        <v>7599</v>
      </c>
      <c r="E366" s="18" t="s">
        <v>361</v>
      </c>
      <c r="F366" s="18" t="s">
        <v>6239</v>
      </c>
      <c r="G366" s="18" t="s">
        <v>6710</v>
      </c>
      <c r="H366" s="18" t="s">
        <v>7600</v>
      </c>
      <c r="I366" s="18"/>
      <c r="J366" s="18" t="s">
        <v>6134</v>
      </c>
      <c r="K366" s="18" t="s">
        <v>1046</v>
      </c>
      <c r="L366" s="18"/>
      <c r="M366" s="18" t="s">
        <v>6258</v>
      </c>
      <c r="N366" s="18" t="s">
        <v>441</v>
      </c>
      <c r="O366" s="18" t="s">
        <v>381</v>
      </c>
      <c r="P366" s="18" t="s">
        <v>6134</v>
      </c>
      <c r="Q366" s="18" t="s">
        <v>20</v>
      </c>
      <c r="R366" s="18" t="s">
        <v>6258</v>
      </c>
      <c r="S366" s="18" t="s">
        <v>6258</v>
      </c>
      <c r="T366" s="18"/>
      <c r="U366" s="18"/>
      <c r="V366" s="18"/>
      <c r="W366" s="18"/>
      <c r="X366" s="18"/>
      <c r="Y366" s="18"/>
      <c r="Z366" s="18"/>
      <c r="AA366" s="18"/>
      <c r="AB366" s="18"/>
      <c r="AC366" s="18" t="s">
        <v>6139</v>
      </c>
      <c r="AD366" s="18" t="s">
        <v>6258</v>
      </c>
      <c r="AE366" t="str">
        <f t="shared" si="5"/>
        <v>2018-09-01</v>
      </c>
    </row>
    <row r="367" spans="1:31">
      <c r="A367" s="18" t="s">
        <v>7601</v>
      </c>
      <c r="B367" s="18" t="s">
        <v>655</v>
      </c>
      <c r="C367" s="18" t="s">
        <v>1037</v>
      </c>
      <c r="D367" s="18" t="s">
        <v>7602</v>
      </c>
      <c r="E367" s="18" t="s">
        <v>361</v>
      </c>
      <c r="F367" s="18" t="s">
        <v>6239</v>
      </c>
      <c r="G367" s="18" t="s">
        <v>6710</v>
      </c>
      <c r="H367" s="18" t="s">
        <v>7603</v>
      </c>
      <c r="I367" s="18"/>
      <c r="J367" s="18" t="s">
        <v>6134</v>
      </c>
      <c r="K367" s="18" t="s">
        <v>1046</v>
      </c>
      <c r="L367" s="18"/>
      <c r="M367" s="18" t="s">
        <v>6258</v>
      </c>
      <c r="N367" s="18" t="s">
        <v>441</v>
      </c>
      <c r="O367" s="18" t="s">
        <v>381</v>
      </c>
      <c r="P367" s="18" t="s">
        <v>6134</v>
      </c>
      <c r="Q367" s="18" t="s">
        <v>20</v>
      </c>
      <c r="R367" s="18" t="s">
        <v>6258</v>
      </c>
      <c r="S367" s="18" t="s">
        <v>6258</v>
      </c>
      <c r="T367" s="18"/>
      <c r="U367" s="18"/>
      <c r="V367" s="18"/>
      <c r="W367" s="18"/>
      <c r="X367" s="18"/>
      <c r="Y367" s="18"/>
      <c r="Z367" s="18"/>
      <c r="AA367" s="18"/>
      <c r="AB367" s="18"/>
      <c r="AC367" s="18" t="s">
        <v>6139</v>
      </c>
      <c r="AD367" s="18" t="s">
        <v>6258</v>
      </c>
      <c r="AE367" t="str">
        <f t="shared" si="5"/>
        <v>2018-09-01</v>
      </c>
    </row>
    <row r="368" spans="1:31">
      <c r="A368" s="18" t="s">
        <v>7604</v>
      </c>
      <c r="B368" s="18" t="s">
        <v>655</v>
      </c>
      <c r="C368" s="18" t="s">
        <v>1037</v>
      </c>
      <c r="D368" s="18" t="s">
        <v>7605</v>
      </c>
      <c r="E368" s="18" t="s">
        <v>361</v>
      </c>
      <c r="F368" s="18" t="s">
        <v>6239</v>
      </c>
      <c r="G368" s="18" t="s">
        <v>6710</v>
      </c>
      <c r="H368" s="18" t="s">
        <v>7606</v>
      </c>
      <c r="I368" s="18"/>
      <c r="J368" s="18" t="s">
        <v>6134</v>
      </c>
      <c r="K368" s="18" t="s">
        <v>1046</v>
      </c>
      <c r="L368" s="18"/>
      <c r="M368" s="18" t="s">
        <v>6258</v>
      </c>
      <c r="N368" s="18" t="s">
        <v>441</v>
      </c>
      <c r="O368" s="18" t="s">
        <v>381</v>
      </c>
      <c r="P368" s="18" t="s">
        <v>6134</v>
      </c>
      <c r="Q368" s="18" t="s">
        <v>20</v>
      </c>
      <c r="R368" s="18" t="s">
        <v>6258</v>
      </c>
      <c r="S368" s="18" t="s">
        <v>6258</v>
      </c>
      <c r="T368" s="18"/>
      <c r="U368" s="18"/>
      <c r="V368" s="18"/>
      <c r="W368" s="18"/>
      <c r="X368" s="18"/>
      <c r="Y368" s="18"/>
      <c r="Z368" s="18"/>
      <c r="AA368" s="18"/>
      <c r="AB368" s="18"/>
      <c r="AC368" s="18" t="s">
        <v>6139</v>
      </c>
      <c r="AD368" s="18" t="s">
        <v>6258</v>
      </c>
      <c r="AE368" t="str">
        <f t="shared" si="5"/>
        <v>2018-09-01</v>
      </c>
    </row>
    <row r="369" spans="1:31">
      <c r="A369" s="18" t="s">
        <v>7607</v>
      </c>
      <c r="B369" s="18" t="s">
        <v>471</v>
      </c>
      <c r="C369" s="18" t="s">
        <v>1953</v>
      </c>
      <c r="D369" s="18" t="s">
        <v>1951</v>
      </c>
      <c r="E369" s="18" t="s">
        <v>361</v>
      </c>
      <c r="F369" s="18" t="s">
        <v>7608</v>
      </c>
      <c r="G369" s="18" t="s">
        <v>6132</v>
      </c>
      <c r="H369" s="18" t="s">
        <v>7609</v>
      </c>
      <c r="I369" s="18"/>
      <c r="J369" s="18" t="s">
        <v>6134</v>
      </c>
      <c r="K369" s="18" t="s">
        <v>1961</v>
      </c>
      <c r="L369" s="18"/>
      <c r="M369" s="18" t="s">
        <v>1955</v>
      </c>
      <c r="N369" s="18" t="s">
        <v>423</v>
      </c>
      <c r="O369" s="18" t="s">
        <v>381</v>
      </c>
      <c r="P369" s="18" t="s">
        <v>6134</v>
      </c>
      <c r="Q369" s="18" t="s">
        <v>23</v>
      </c>
      <c r="R369" s="18" t="s">
        <v>766</v>
      </c>
      <c r="S369" s="18" t="s">
        <v>766</v>
      </c>
      <c r="T369" s="18"/>
      <c r="U369" s="18"/>
      <c r="V369" s="18"/>
      <c r="W369" s="18"/>
      <c r="X369" s="18"/>
      <c r="Y369" s="18"/>
      <c r="Z369" s="18"/>
      <c r="AA369" s="18"/>
      <c r="AB369" s="18"/>
      <c r="AC369" s="18" t="s">
        <v>6139</v>
      </c>
      <c r="AD369" s="18" t="s">
        <v>6139</v>
      </c>
      <c r="AE369" t="str">
        <f t="shared" si="5"/>
        <v>2018-09-01</v>
      </c>
    </row>
    <row r="370" spans="1:31">
      <c r="A370" s="18" t="s">
        <v>7610</v>
      </c>
      <c r="B370" s="18" t="s">
        <v>804</v>
      </c>
      <c r="C370" s="18" t="s">
        <v>6974</v>
      </c>
      <c r="D370" s="18" t="s">
        <v>7611</v>
      </c>
      <c r="E370" s="18" t="s">
        <v>361</v>
      </c>
      <c r="F370" s="18" t="s">
        <v>7255</v>
      </c>
      <c r="G370" s="18" t="s">
        <v>6240</v>
      </c>
      <c r="H370" s="18" t="s">
        <v>7612</v>
      </c>
      <c r="I370" s="18"/>
      <c r="J370" s="18" t="s">
        <v>6134</v>
      </c>
      <c r="K370" s="18" t="s">
        <v>7257</v>
      </c>
      <c r="L370" s="18" t="s">
        <v>6355</v>
      </c>
      <c r="M370" s="18" t="s">
        <v>6258</v>
      </c>
      <c r="N370" s="18" t="s">
        <v>427</v>
      </c>
      <c r="O370" s="18" t="s">
        <v>365</v>
      </c>
      <c r="P370" s="18" t="s">
        <v>6134</v>
      </c>
      <c r="Q370" s="18" t="s">
        <v>20</v>
      </c>
      <c r="R370" s="18" t="s">
        <v>6258</v>
      </c>
      <c r="S370" s="18" t="s">
        <v>6258</v>
      </c>
      <c r="T370" s="18"/>
      <c r="U370" s="18"/>
      <c r="V370" s="18"/>
      <c r="W370" s="18"/>
      <c r="X370" s="18"/>
      <c r="Y370" s="18"/>
      <c r="Z370" s="18"/>
      <c r="AA370" s="18"/>
      <c r="AB370" s="18"/>
      <c r="AC370" s="18" t="s">
        <v>6139</v>
      </c>
      <c r="AD370" s="18" t="s">
        <v>6258</v>
      </c>
      <c r="AE370" t="str">
        <f t="shared" si="5"/>
        <v>2018-09-01</v>
      </c>
    </row>
    <row r="371" spans="1:31">
      <c r="A371" s="18" t="s">
        <v>7613</v>
      </c>
      <c r="B371" s="18" t="s">
        <v>629</v>
      </c>
      <c r="C371" s="18" t="s">
        <v>4909</v>
      </c>
      <c r="D371" s="18" t="s">
        <v>7614</v>
      </c>
      <c r="E371" s="18" t="s">
        <v>361</v>
      </c>
      <c r="F371" s="18" t="s">
        <v>6239</v>
      </c>
      <c r="G371" s="18" t="s">
        <v>6710</v>
      </c>
      <c r="H371" s="18" t="s">
        <v>7615</v>
      </c>
      <c r="I371" s="18"/>
      <c r="J371" s="18" t="s">
        <v>6134</v>
      </c>
      <c r="K371" s="18" t="s">
        <v>7370</v>
      </c>
      <c r="L371" s="18"/>
      <c r="M371" s="18" t="s">
        <v>6427</v>
      </c>
      <c r="N371" s="18" t="s">
        <v>461</v>
      </c>
      <c r="O371" s="18" t="s">
        <v>365</v>
      </c>
      <c r="P371" s="18" t="s">
        <v>6134</v>
      </c>
      <c r="Q371" s="18" t="s">
        <v>20</v>
      </c>
      <c r="R371" s="18" t="s">
        <v>6258</v>
      </c>
      <c r="S371" s="18" t="s">
        <v>6258</v>
      </c>
      <c r="T371" s="18"/>
      <c r="U371" s="18"/>
      <c r="V371" s="18"/>
      <c r="W371" s="18"/>
      <c r="X371" s="18"/>
      <c r="Y371" s="18"/>
      <c r="Z371" s="18"/>
      <c r="AA371" s="18"/>
      <c r="AB371" s="18"/>
      <c r="AC371" s="18" t="s">
        <v>6139</v>
      </c>
      <c r="AD371" s="18" t="s">
        <v>6258</v>
      </c>
      <c r="AE371" t="str">
        <f t="shared" si="5"/>
        <v>2018-09-01</v>
      </c>
    </row>
    <row r="372" spans="1:31">
      <c r="A372" s="18" t="s">
        <v>7616</v>
      </c>
      <c r="B372" s="18" t="s">
        <v>629</v>
      </c>
      <c r="C372" s="18" t="s">
        <v>4909</v>
      </c>
      <c r="D372" s="18" t="s">
        <v>7617</v>
      </c>
      <c r="E372" s="18" t="s">
        <v>361</v>
      </c>
      <c r="F372" s="18" t="s">
        <v>7438</v>
      </c>
      <c r="G372" s="18" t="s">
        <v>6710</v>
      </c>
      <c r="H372" s="18" t="s">
        <v>7618</v>
      </c>
      <c r="I372" s="18"/>
      <c r="J372" s="18" t="s">
        <v>6134</v>
      </c>
      <c r="K372" s="18" t="s">
        <v>7370</v>
      </c>
      <c r="L372" s="18"/>
      <c r="M372" s="18" t="s">
        <v>6427</v>
      </c>
      <c r="N372" s="18" t="s">
        <v>461</v>
      </c>
      <c r="O372" s="18" t="s">
        <v>365</v>
      </c>
      <c r="P372" s="18" t="s">
        <v>6134</v>
      </c>
      <c r="Q372" s="18" t="s">
        <v>20</v>
      </c>
      <c r="R372" s="18" t="s">
        <v>6258</v>
      </c>
      <c r="S372" s="18" t="s">
        <v>6258</v>
      </c>
      <c r="T372" s="18"/>
      <c r="U372" s="18"/>
      <c r="V372" s="18"/>
      <c r="W372" s="18"/>
      <c r="X372" s="18"/>
      <c r="Y372" s="18"/>
      <c r="Z372" s="18"/>
      <c r="AA372" s="18"/>
      <c r="AB372" s="18"/>
      <c r="AC372" s="18" t="s">
        <v>6139</v>
      </c>
      <c r="AD372" s="18" t="s">
        <v>6258</v>
      </c>
      <c r="AE372" t="str">
        <f t="shared" si="5"/>
        <v>2018-09-01</v>
      </c>
    </row>
    <row r="373" spans="1:31">
      <c r="A373" s="18" t="s">
        <v>7619</v>
      </c>
      <c r="B373" s="18" t="s">
        <v>1340</v>
      </c>
      <c r="C373" s="18" t="s">
        <v>7620</v>
      </c>
      <c r="D373" s="18" t="s">
        <v>7621</v>
      </c>
      <c r="E373" s="18" t="s">
        <v>361</v>
      </c>
      <c r="F373" s="18" t="s">
        <v>613</v>
      </c>
      <c r="G373" s="18" t="s">
        <v>6710</v>
      </c>
      <c r="H373" s="18" t="s">
        <v>7622</v>
      </c>
      <c r="I373" s="18"/>
      <c r="J373" s="18" t="s">
        <v>6134</v>
      </c>
      <c r="K373" s="18" t="s">
        <v>7623</v>
      </c>
      <c r="L373" s="18"/>
      <c r="M373" s="18" t="s">
        <v>7624</v>
      </c>
      <c r="N373" s="18" t="s">
        <v>997</v>
      </c>
      <c r="O373" s="18" t="s">
        <v>381</v>
      </c>
      <c r="P373" s="18" t="s">
        <v>6134</v>
      </c>
      <c r="Q373" s="18" t="s">
        <v>26</v>
      </c>
      <c r="R373" s="18" t="s">
        <v>556</v>
      </c>
      <c r="S373" s="18" t="s">
        <v>556</v>
      </c>
      <c r="T373" s="18"/>
      <c r="U373" s="18"/>
      <c r="V373" s="18"/>
      <c r="W373" s="18"/>
      <c r="X373" s="18"/>
      <c r="Y373" s="18"/>
      <c r="Z373" s="18"/>
      <c r="AA373" s="18"/>
      <c r="AB373" s="18"/>
      <c r="AC373" s="18" t="s">
        <v>6139</v>
      </c>
      <c r="AD373" s="18" t="s">
        <v>6139</v>
      </c>
      <c r="AE373" t="str">
        <f t="shared" si="5"/>
        <v>2018-09-01</v>
      </c>
    </row>
    <row r="374" spans="1:31">
      <c r="A374" s="18" t="s">
        <v>7625</v>
      </c>
      <c r="B374" s="18" t="s">
        <v>629</v>
      </c>
      <c r="C374" s="18" t="s">
        <v>7375</v>
      </c>
      <c r="D374" s="18" t="s">
        <v>7626</v>
      </c>
      <c r="E374" s="18" t="s">
        <v>361</v>
      </c>
      <c r="F374" s="18" t="s">
        <v>7434</v>
      </c>
      <c r="G374" s="18" t="s">
        <v>6710</v>
      </c>
      <c r="H374" s="18" t="s">
        <v>7627</v>
      </c>
      <c r="I374" s="18"/>
      <c r="J374" s="18" t="s">
        <v>6134</v>
      </c>
      <c r="K374" s="18" t="s">
        <v>7379</v>
      </c>
      <c r="L374" s="18" t="s">
        <v>6258</v>
      </c>
      <c r="M374" s="18" t="s">
        <v>6258</v>
      </c>
      <c r="N374" s="18" t="s">
        <v>441</v>
      </c>
      <c r="O374" s="18" t="s">
        <v>381</v>
      </c>
      <c r="P374" s="18" t="s">
        <v>6134</v>
      </c>
      <c r="Q374" s="18" t="s">
        <v>20</v>
      </c>
      <c r="R374" s="18" t="s">
        <v>6258</v>
      </c>
      <c r="S374" s="18" t="s">
        <v>6258</v>
      </c>
      <c r="T374" s="18"/>
      <c r="U374" s="18"/>
      <c r="V374" s="18"/>
      <c r="W374" s="18"/>
      <c r="X374" s="18"/>
      <c r="Y374" s="18"/>
      <c r="Z374" s="18"/>
      <c r="AA374" s="18"/>
      <c r="AB374" s="18"/>
      <c r="AC374" s="18" t="s">
        <v>6139</v>
      </c>
      <c r="AD374" s="18" t="s">
        <v>6258</v>
      </c>
      <c r="AE374" t="str">
        <f t="shared" si="5"/>
        <v>2018-09-01</v>
      </c>
    </row>
    <row r="375" spans="1:31">
      <c r="A375" s="18" t="s">
        <v>7628</v>
      </c>
      <c r="B375" s="18" t="s">
        <v>655</v>
      </c>
      <c r="C375" s="18" t="s">
        <v>1037</v>
      </c>
      <c r="D375" s="18" t="s">
        <v>7629</v>
      </c>
      <c r="E375" s="18" t="s">
        <v>361</v>
      </c>
      <c r="F375" s="18" t="s">
        <v>7630</v>
      </c>
      <c r="G375" s="18" t="s">
        <v>6710</v>
      </c>
      <c r="H375" s="18" t="s">
        <v>7631</v>
      </c>
      <c r="I375" s="18"/>
      <c r="J375" s="18" t="s">
        <v>6134</v>
      </c>
      <c r="K375" s="18" t="s">
        <v>1046</v>
      </c>
      <c r="L375" s="18"/>
      <c r="M375" s="18" t="s">
        <v>6292</v>
      </c>
      <c r="N375" s="18" t="s">
        <v>441</v>
      </c>
      <c r="O375" s="18" t="s">
        <v>381</v>
      </c>
      <c r="P375" s="18" t="s">
        <v>6134</v>
      </c>
      <c r="Q375" s="18" t="s">
        <v>20</v>
      </c>
      <c r="R375" s="18" t="s">
        <v>6258</v>
      </c>
      <c r="S375" s="18" t="s">
        <v>6258</v>
      </c>
      <c r="T375" s="18"/>
      <c r="U375" s="18"/>
      <c r="V375" s="18"/>
      <c r="W375" s="18"/>
      <c r="X375" s="18"/>
      <c r="Y375" s="18"/>
      <c r="Z375" s="18"/>
      <c r="AA375" s="18"/>
      <c r="AB375" s="18"/>
      <c r="AC375" s="18" t="s">
        <v>6139</v>
      </c>
      <c r="AD375" s="18" t="s">
        <v>6258</v>
      </c>
      <c r="AE375" t="str">
        <f t="shared" si="5"/>
        <v>2018-09-01</v>
      </c>
    </row>
    <row r="376" spans="1:31">
      <c r="A376" s="18" t="s">
        <v>7632</v>
      </c>
      <c r="B376" s="18" t="s">
        <v>498</v>
      </c>
      <c r="C376" s="18" t="s">
        <v>1317</v>
      </c>
      <c r="D376" s="18" t="s">
        <v>1315</v>
      </c>
      <c r="E376" s="18" t="s">
        <v>361</v>
      </c>
      <c r="F376" s="18" t="s">
        <v>6131</v>
      </c>
      <c r="G376" s="18" t="s">
        <v>6132</v>
      </c>
      <c r="H376" s="18" t="s">
        <v>7633</v>
      </c>
      <c r="I376" s="18"/>
      <c r="J376" s="18" t="s">
        <v>6134</v>
      </c>
      <c r="K376" s="18" t="s">
        <v>7634</v>
      </c>
      <c r="L376" s="18"/>
      <c r="M376" s="18" t="s">
        <v>7635</v>
      </c>
      <c r="N376" s="18" t="s">
        <v>997</v>
      </c>
      <c r="O376" s="18" t="s">
        <v>381</v>
      </c>
      <c r="P376" s="18" t="s">
        <v>6134</v>
      </c>
      <c r="Q376" s="18" t="s">
        <v>26</v>
      </c>
      <c r="R376" s="18" t="s">
        <v>556</v>
      </c>
      <c r="S376" s="18" t="s">
        <v>556</v>
      </c>
      <c r="T376" s="18"/>
      <c r="U376" s="18"/>
      <c r="V376" s="18"/>
      <c r="W376" s="18"/>
      <c r="X376" s="18"/>
      <c r="Y376" s="18"/>
      <c r="Z376" s="18"/>
      <c r="AA376" s="18"/>
      <c r="AB376" s="18"/>
      <c r="AC376" s="18" t="s">
        <v>6139</v>
      </c>
      <c r="AD376" s="18" t="s">
        <v>6139</v>
      </c>
      <c r="AE376" t="str">
        <f t="shared" si="5"/>
        <v>2018-09-01</v>
      </c>
    </row>
    <row r="377" spans="1:31">
      <c r="A377" s="18" t="s">
        <v>7636</v>
      </c>
      <c r="B377" s="18" t="s">
        <v>655</v>
      </c>
      <c r="C377" s="18" t="s">
        <v>1037</v>
      </c>
      <c r="D377" s="18" t="s">
        <v>7637</v>
      </c>
      <c r="E377" s="18" t="s">
        <v>361</v>
      </c>
      <c r="F377" s="18" t="s">
        <v>7638</v>
      </c>
      <c r="G377" s="18" t="s">
        <v>6710</v>
      </c>
      <c r="H377" s="18" t="s">
        <v>7639</v>
      </c>
      <c r="I377" s="18"/>
      <c r="J377" s="18" t="s">
        <v>6134</v>
      </c>
      <c r="K377" s="18" t="s">
        <v>1046</v>
      </c>
      <c r="L377" s="18"/>
      <c r="M377" s="18" t="s">
        <v>6292</v>
      </c>
      <c r="N377" s="18" t="s">
        <v>427</v>
      </c>
      <c r="O377" s="18" t="s">
        <v>365</v>
      </c>
      <c r="P377" s="18" t="s">
        <v>6134</v>
      </c>
      <c r="Q377" s="18" t="s">
        <v>20</v>
      </c>
      <c r="R377" s="18" t="s">
        <v>6258</v>
      </c>
      <c r="S377" s="18" t="s">
        <v>6258</v>
      </c>
      <c r="T377" s="18"/>
      <c r="U377" s="18"/>
      <c r="V377" s="18"/>
      <c r="W377" s="18"/>
      <c r="X377" s="18"/>
      <c r="Y377" s="18"/>
      <c r="Z377" s="18"/>
      <c r="AA377" s="18"/>
      <c r="AB377" s="18"/>
      <c r="AC377" s="18" t="s">
        <v>6139</v>
      </c>
      <c r="AD377" s="18" t="s">
        <v>6258</v>
      </c>
      <c r="AE377" t="str">
        <f t="shared" si="5"/>
        <v>2018-09-01</v>
      </c>
    </row>
    <row r="378" spans="1:31">
      <c r="A378" s="18" t="s">
        <v>7640</v>
      </c>
      <c r="B378" s="18" t="s">
        <v>1022</v>
      </c>
      <c r="C378" s="18" t="s">
        <v>6615</v>
      </c>
      <c r="D378" s="18" t="s">
        <v>7641</v>
      </c>
      <c r="E378" s="18" t="s">
        <v>361</v>
      </c>
      <c r="F378" s="18" t="s">
        <v>7642</v>
      </c>
      <c r="G378" s="18" t="s">
        <v>6710</v>
      </c>
      <c r="H378" s="18" t="s">
        <v>7643</v>
      </c>
      <c r="I378" s="18"/>
      <c r="J378" s="18" t="s">
        <v>6134</v>
      </c>
      <c r="K378" s="18" t="s">
        <v>6619</v>
      </c>
      <c r="L378" s="18"/>
      <c r="M378" s="18" t="s">
        <v>6138</v>
      </c>
      <c r="N378" s="18" t="s">
        <v>441</v>
      </c>
      <c r="O378" s="18" t="s">
        <v>381</v>
      </c>
      <c r="P378" s="18" t="s">
        <v>6134</v>
      </c>
      <c r="Q378" s="18" t="s">
        <v>6138</v>
      </c>
      <c r="R378" s="18" t="s">
        <v>6138</v>
      </c>
      <c r="S378" s="18" t="s">
        <v>6138</v>
      </c>
      <c r="T378" s="18"/>
      <c r="U378" s="18"/>
      <c r="V378" s="18"/>
      <c r="W378" s="18"/>
      <c r="X378" s="18"/>
      <c r="Y378" s="18"/>
      <c r="Z378" s="18"/>
      <c r="AA378" s="18"/>
      <c r="AB378" s="18"/>
      <c r="AC378" s="18" t="s">
        <v>6139</v>
      </c>
      <c r="AD378" s="18" t="s">
        <v>6258</v>
      </c>
      <c r="AE378" t="str">
        <f t="shared" si="5"/>
        <v>2018-09-01</v>
      </c>
    </row>
    <row r="379" spans="1:31">
      <c r="A379" s="18" t="s">
        <v>7644</v>
      </c>
      <c r="B379" s="18" t="s">
        <v>629</v>
      </c>
      <c r="C379" s="18" t="s">
        <v>1871</v>
      </c>
      <c r="D379" s="18" t="s">
        <v>7645</v>
      </c>
      <c r="E379" s="18" t="s">
        <v>361</v>
      </c>
      <c r="F379" s="18" t="s">
        <v>6149</v>
      </c>
      <c r="G379" s="18" t="s">
        <v>6132</v>
      </c>
      <c r="H379" s="18" t="s">
        <v>7646</v>
      </c>
      <c r="I379" s="18"/>
      <c r="J379" s="18" t="s">
        <v>6193</v>
      </c>
      <c r="K379" s="18" t="s">
        <v>1879</v>
      </c>
      <c r="L379" s="18" t="s">
        <v>7647</v>
      </c>
      <c r="M379" s="18" t="s">
        <v>7648</v>
      </c>
      <c r="N379" s="18" t="s">
        <v>997</v>
      </c>
      <c r="O379" s="18" t="s">
        <v>381</v>
      </c>
      <c r="P379" s="18" t="s">
        <v>6193</v>
      </c>
      <c r="Q379" s="18" t="s">
        <v>24</v>
      </c>
      <c r="R379" s="18" t="s">
        <v>1156</v>
      </c>
      <c r="S379" s="18" t="s">
        <v>1156</v>
      </c>
      <c r="T379" s="18"/>
      <c r="U379" s="18"/>
      <c r="V379" s="18"/>
      <c r="W379" s="18"/>
      <c r="X379" s="18"/>
      <c r="Y379" s="18"/>
      <c r="Z379" s="18"/>
      <c r="AA379" s="18"/>
      <c r="AB379" s="18"/>
      <c r="AC379" s="18" t="s">
        <v>6139</v>
      </c>
      <c r="AD379" s="18" t="s">
        <v>6139</v>
      </c>
      <c r="AE379" t="str">
        <f t="shared" si="5"/>
        <v>2018-09-01</v>
      </c>
    </row>
    <row r="380" spans="1:31">
      <c r="A380" s="18" t="s">
        <v>7649</v>
      </c>
      <c r="B380" s="18" t="s">
        <v>804</v>
      </c>
      <c r="C380" s="18" t="s">
        <v>6974</v>
      </c>
      <c r="D380" s="18" t="s">
        <v>7650</v>
      </c>
      <c r="E380" s="18" t="s">
        <v>361</v>
      </c>
      <c r="F380" s="18" t="s">
        <v>7255</v>
      </c>
      <c r="G380" s="18" t="s">
        <v>6240</v>
      </c>
      <c r="H380" s="18" t="s">
        <v>7651</v>
      </c>
      <c r="I380" s="18"/>
      <c r="J380" s="18" t="s">
        <v>6134</v>
      </c>
      <c r="K380" s="18" t="s">
        <v>7257</v>
      </c>
      <c r="L380" s="18" t="s">
        <v>6355</v>
      </c>
      <c r="M380" s="18" t="s">
        <v>6258</v>
      </c>
      <c r="N380" s="18" t="s">
        <v>427</v>
      </c>
      <c r="O380" s="18" t="s">
        <v>365</v>
      </c>
      <c r="P380" s="18" t="s">
        <v>6134</v>
      </c>
      <c r="Q380" s="18" t="s">
        <v>20</v>
      </c>
      <c r="R380" s="18" t="s">
        <v>6258</v>
      </c>
      <c r="S380" s="18" t="s">
        <v>6258</v>
      </c>
      <c r="T380" s="18"/>
      <c r="U380" s="18"/>
      <c r="V380" s="18"/>
      <c r="W380" s="18"/>
      <c r="X380" s="18"/>
      <c r="Y380" s="18"/>
      <c r="Z380" s="18"/>
      <c r="AA380" s="18"/>
      <c r="AB380" s="18"/>
      <c r="AC380" s="18" t="s">
        <v>6139</v>
      </c>
      <c r="AD380" s="18" t="s">
        <v>6258</v>
      </c>
      <c r="AE380" t="str">
        <f t="shared" si="5"/>
        <v>2018-09-01</v>
      </c>
    </row>
    <row r="381" spans="1:31">
      <c r="A381" s="18" t="s">
        <v>7652</v>
      </c>
      <c r="B381" s="18" t="s">
        <v>629</v>
      </c>
      <c r="C381" s="18" t="s">
        <v>7653</v>
      </c>
      <c r="D381" s="18" t="s">
        <v>7654</v>
      </c>
      <c r="E381" s="18" t="s">
        <v>361</v>
      </c>
      <c r="F381" s="18" t="s">
        <v>6239</v>
      </c>
      <c r="G381" s="18" t="s">
        <v>6710</v>
      </c>
      <c r="H381" s="18" t="s">
        <v>7655</v>
      </c>
      <c r="I381" s="18"/>
      <c r="J381" s="18" t="s">
        <v>6134</v>
      </c>
      <c r="K381" s="18" t="s">
        <v>7656</v>
      </c>
      <c r="L381" s="18"/>
      <c r="M381" s="18" t="s">
        <v>6134</v>
      </c>
      <c r="N381" s="18" t="s">
        <v>6245</v>
      </c>
      <c r="O381" s="18" t="s">
        <v>381</v>
      </c>
      <c r="P381" s="18" t="s">
        <v>6134</v>
      </c>
      <c r="Q381" s="18" t="s">
        <v>6138</v>
      </c>
      <c r="R381" s="18" t="s">
        <v>6138</v>
      </c>
      <c r="S381" s="18" t="s">
        <v>6138</v>
      </c>
      <c r="T381" s="18"/>
      <c r="U381" s="18"/>
      <c r="V381" s="18"/>
      <c r="W381" s="18"/>
      <c r="X381" s="18"/>
      <c r="Y381" s="18"/>
      <c r="Z381" s="18"/>
      <c r="AA381" s="18"/>
      <c r="AB381" s="18"/>
      <c r="AC381" s="18" t="s">
        <v>6139</v>
      </c>
      <c r="AD381" s="18" t="s">
        <v>6139</v>
      </c>
      <c r="AE381" t="str">
        <f t="shared" si="5"/>
        <v>2018-09-01</v>
      </c>
    </row>
    <row r="382" spans="1:31">
      <c r="A382" s="18" t="s">
        <v>7657</v>
      </c>
      <c r="B382" s="18" t="s">
        <v>629</v>
      </c>
      <c r="C382" s="18" t="s">
        <v>1358</v>
      </c>
      <c r="D382" s="18" t="s">
        <v>7658</v>
      </c>
      <c r="E382" s="18" t="s">
        <v>361</v>
      </c>
      <c r="F382" s="18" t="s">
        <v>6239</v>
      </c>
      <c r="G382" s="18" t="s">
        <v>6710</v>
      </c>
      <c r="H382" s="18" t="s">
        <v>7659</v>
      </c>
      <c r="I382" s="18"/>
      <c r="J382" s="18" t="s">
        <v>6134</v>
      </c>
      <c r="K382" s="18" t="s">
        <v>7660</v>
      </c>
      <c r="L382" s="18"/>
      <c r="M382" s="18" t="s">
        <v>7661</v>
      </c>
      <c r="N382" s="18" t="s">
        <v>6270</v>
      </c>
      <c r="O382" s="18" t="s">
        <v>381</v>
      </c>
      <c r="P382" s="18" t="s">
        <v>6134</v>
      </c>
      <c r="Q382" s="18" t="s">
        <v>20</v>
      </c>
      <c r="R382" s="18" t="s">
        <v>6258</v>
      </c>
      <c r="S382" s="18" t="s">
        <v>6258</v>
      </c>
      <c r="T382" s="18"/>
      <c r="U382" s="18"/>
      <c r="V382" s="18"/>
      <c r="W382" s="18"/>
      <c r="X382" s="18"/>
      <c r="Y382" s="18"/>
      <c r="Z382" s="18"/>
      <c r="AA382" s="18"/>
      <c r="AB382" s="18"/>
      <c r="AC382" s="18" t="s">
        <v>6139</v>
      </c>
      <c r="AD382" s="18" t="s">
        <v>6258</v>
      </c>
      <c r="AE382" t="str">
        <f t="shared" si="5"/>
        <v>2018-09-01</v>
      </c>
    </row>
    <row r="383" spans="1:31">
      <c r="A383" s="18" t="s">
        <v>7662</v>
      </c>
      <c r="B383" s="18" t="s">
        <v>629</v>
      </c>
      <c r="C383" s="18" t="s">
        <v>6806</v>
      </c>
      <c r="D383" s="18" t="s">
        <v>7663</v>
      </c>
      <c r="E383" s="18" t="s">
        <v>361</v>
      </c>
      <c r="F383" s="18" t="s">
        <v>6239</v>
      </c>
      <c r="G383" s="18" t="s">
        <v>6710</v>
      </c>
      <c r="H383" s="18" t="s">
        <v>7664</v>
      </c>
      <c r="I383" s="18"/>
      <c r="J383" s="18" t="s">
        <v>6134</v>
      </c>
      <c r="K383" s="18" t="s">
        <v>6810</v>
      </c>
      <c r="L383" s="18"/>
      <c r="M383" s="18" t="s">
        <v>6427</v>
      </c>
      <c r="N383" s="18" t="s">
        <v>6245</v>
      </c>
      <c r="O383" s="18" t="s">
        <v>381</v>
      </c>
      <c r="P383" s="18" t="s">
        <v>6134</v>
      </c>
      <c r="Q383" s="18" t="s">
        <v>6138</v>
      </c>
      <c r="R383" s="18" t="s">
        <v>6138</v>
      </c>
      <c r="S383" s="18" t="s">
        <v>6138</v>
      </c>
      <c r="T383" s="18"/>
      <c r="U383" s="18"/>
      <c r="V383" s="18"/>
      <c r="W383" s="18"/>
      <c r="X383" s="18"/>
      <c r="Y383" s="18"/>
      <c r="Z383" s="18"/>
      <c r="AA383" s="18"/>
      <c r="AB383" s="18"/>
      <c r="AC383" s="18" t="s">
        <v>6139</v>
      </c>
      <c r="AD383" s="18" t="s">
        <v>6258</v>
      </c>
      <c r="AE383" t="str">
        <f t="shared" si="5"/>
        <v>2018-09-01</v>
      </c>
    </row>
    <row r="384" spans="1:31">
      <c r="A384" s="18" t="s">
        <v>7665</v>
      </c>
      <c r="B384" s="18" t="s">
        <v>804</v>
      </c>
      <c r="C384" s="18" t="s">
        <v>5352</v>
      </c>
      <c r="D384" s="18" t="s">
        <v>7666</v>
      </c>
      <c r="E384" s="18" t="s">
        <v>361</v>
      </c>
      <c r="F384" s="18" t="s">
        <v>7667</v>
      </c>
      <c r="G384" s="18" t="s">
        <v>6240</v>
      </c>
      <c r="H384" s="18" t="s">
        <v>7668</v>
      </c>
      <c r="I384" s="18"/>
      <c r="J384" s="18" t="s">
        <v>6134</v>
      </c>
      <c r="K384" s="18" t="s">
        <v>5358</v>
      </c>
      <c r="L384" s="18" t="s">
        <v>6355</v>
      </c>
      <c r="M384" s="18" t="s">
        <v>6134</v>
      </c>
      <c r="N384" s="18" t="s">
        <v>6270</v>
      </c>
      <c r="O384" s="18" t="s">
        <v>381</v>
      </c>
      <c r="P384" s="18" t="s">
        <v>6134</v>
      </c>
      <c r="Q384" s="18" t="s">
        <v>6138</v>
      </c>
      <c r="R384" s="18" t="s">
        <v>6138</v>
      </c>
      <c r="S384" s="18" t="s">
        <v>6138</v>
      </c>
      <c r="T384" s="18"/>
      <c r="U384" s="18"/>
      <c r="V384" s="18"/>
      <c r="W384" s="18"/>
      <c r="X384" s="18"/>
      <c r="Y384" s="18"/>
      <c r="Z384" s="18"/>
      <c r="AA384" s="18"/>
      <c r="AB384" s="18"/>
      <c r="AC384" s="18" t="s">
        <v>6139</v>
      </c>
      <c r="AD384" s="18" t="s">
        <v>6139</v>
      </c>
      <c r="AE384" t="str">
        <f t="shared" si="5"/>
        <v>2018-09-01</v>
      </c>
    </row>
    <row r="385" spans="1:31">
      <c r="A385" s="18" t="s">
        <v>7669</v>
      </c>
      <c r="B385" s="18" t="s">
        <v>655</v>
      </c>
      <c r="C385" s="18" t="s">
        <v>1037</v>
      </c>
      <c r="D385" s="18" t="s">
        <v>7670</v>
      </c>
      <c r="E385" s="18" t="s">
        <v>361</v>
      </c>
      <c r="F385" s="18" t="s">
        <v>6239</v>
      </c>
      <c r="G385" s="18" t="s">
        <v>6710</v>
      </c>
      <c r="H385" s="18" t="s">
        <v>7671</v>
      </c>
      <c r="I385" s="18"/>
      <c r="J385" s="18" t="s">
        <v>6134</v>
      </c>
      <c r="K385" s="18" t="s">
        <v>1046</v>
      </c>
      <c r="L385" s="18"/>
      <c r="M385" s="18" t="s">
        <v>6258</v>
      </c>
      <c r="N385" s="18" t="s">
        <v>441</v>
      </c>
      <c r="O385" s="18" t="s">
        <v>381</v>
      </c>
      <c r="P385" s="18" t="s">
        <v>6134</v>
      </c>
      <c r="Q385" s="18" t="s">
        <v>20</v>
      </c>
      <c r="R385" s="18" t="s">
        <v>6258</v>
      </c>
      <c r="S385" s="18" t="s">
        <v>6258</v>
      </c>
      <c r="T385" s="18"/>
      <c r="U385" s="18"/>
      <c r="V385" s="18"/>
      <c r="W385" s="18"/>
      <c r="X385" s="18"/>
      <c r="Y385" s="18"/>
      <c r="Z385" s="18"/>
      <c r="AA385" s="18"/>
      <c r="AB385" s="18"/>
      <c r="AC385" s="18" t="s">
        <v>6139</v>
      </c>
      <c r="AD385" s="18" t="s">
        <v>6258</v>
      </c>
      <c r="AE385" t="str">
        <f t="shared" si="5"/>
        <v>2018-09-01</v>
      </c>
    </row>
    <row r="386" spans="1:31">
      <c r="A386" s="18" t="s">
        <v>7672</v>
      </c>
      <c r="B386" s="18" t="s">
        <v>655</v>
      </c>
      <c r="C386" s="18" t="s">
        <v>1037</v>
      </c>
      <c r="D386" s="18" t="s">
        <v>7673</v>
      </c>
      <c r="E386" s="18" t="s">
        <v>361</v>
      </c>
      <c r="F386" s="18" t="s">
        <v>6239</v>
      </c>
      <c r="G386" s="18" t="s">
        <v>6710</v>
      </c>
      <c r="H386" s="18" t="s">
        <v>7674</v>
      </c>
      <c r="I386" s="18"/>
      <c r="J386" s="18" t="s">
        <v>6134</v>
      </c>
      <c r="K386" s="18" t="s">
        <v>1046</v>
      </c>
      <c r="L386" s="18"/>
      <c r="M386" s="18" t="s">
        <v>7215</v>
      </c>
      <c r="N386" s="18" t="s">
        <v>441</v>
      </c>
      <c r="O386" s="18" t="s">
        <v>381</v>
      </c>
      <c r="P386" s="18" t="s">
        <v>6134</v>
      </c>
      <c r="Q386" s="18" t="s">
        <v>20</v>
      </c>
      <c r="R386" s="18" t="s">
        <v>6258</v>
      </c>
      <c r="S386" s="18" t="s">
        <v>6258</v>
      </c>
      <c r="T386" s="18"/>
      <c r="U386" s="18"/>
      <c r="V386" s="18"/>
      <c r="W386" s="18"/>
      <c r="X386" s="18"/>
      <c r="Y386" s="18"/>
      <c r="Z386" s="18"/>
      <c r="AA386" s="18"/>
      <c r="AB386" s="18"/>
      <c r="AC386" s="18" t="s">
        <v>6139</v>
      </c>
      <c r="AD386" s="18" t="s">
        <v>6258</v>
      </c>
      <c r="AE386" t="str">
        <f t="shared" si="5"/>
        <v>2018-09-01</v>
      </c>
    </row>
    <row r="387" spans="1:31">
      <c r="A387" s="18" t="s">
        <v>7675</v>
      </c>
      <c r="B387" s="18" t="s">
        <v>629</v>
      </c>
      <c r="C387" s="18" t="s">
        <v>7032</v>
      </c>
      <c r="D387" s="18" t="s">
        <v>7676</v>
      </c>
      <c r="E387" s="18" t="s">
        <v>361</v>
      </c>
      <c r="F387" s="18" t="s">
        <v>6239</v>
      </c>
      <c r="G387" s="18" t="s">
        <v>6710</v>
      </c>
      <c r="H387" s="18" t="s">
        <v>7677</v>
      </c>
      <c r="I387" s="18"/>
      <c r="J387" s="18" t="s">
        <v>6134</v>
      </c>
      <c r="K387" s="18" t="s">
        <v>7035</v>
      </c>
      <c r="L387" s="18" t="s">
        <v>6355</v>
      </c>
      <c r="M387" s="18" t="s">
        <v>6134</v>
      </c>
      <c r="N387" s="18" t="s">
        <v>6270</v>
      </c>
      <c r="O387" s="18" t="s">
        <v>381</v>
      </c>
      <c r="P387" s="18" t="s">
        <v>6134</v>
      </c>
      <c r="Q387" s="18" t="s">
        <v>6138</v>
      </c>
      <c r="R387" s="18" t="s">
        <v>6138</v>
      </c>
      <c r="S387" s="18" t="s">
        <v>6138</v>
      </c>
      <c r="T387" s="18"/>
      <c r="U387" s="18"/>
      <c r="V387" s="18"/>
      <c r="W387" s="18"/>
      <c r="X387" s="18"/>
      <c r="Y387" s="18"/>
      <c r="Z387" s="18"/>
      <c r="AA387" s="18"/>
      <c r="AB387" s="18"/>
      <c r="AC387" s="18" t="s">
        <v>6139</v>
      </c>
      <c r="AD387" s="18" t="s">
        <v>6139</v>
      </c>
      <c r="AE387" t="str">
        <f t="shared" si="5"/>
        <v>2018-09-01</v>
      </c>
    </row>
    <row r="388" spans="1:31">
      <c r="A388" s="18" t="s">
        <v>7678</v>
      </c>
      <c r="B388" s="18" t="s">
        <v>804</v>
      </c>
      <c r="C388" s="18" t="s">
        <v>2721</v>
      </c>
      <c r="D388" s="18" t="s">
        <v>7679</v>
      </c>
      <c r="E388" s="18" t="s">
        <v>361</v>
      </c>
      <c r="F388" s="18" t="s">
        <v>6239</v>
      </c>
      <c r="G388" s="18" t="s">
        <v>6240</v>
      </c>
      <c r="H388" s="18" t="s">
        <v>7680</v>
      </c>
      <c r="I388" s="18"/>
      <c r="J388" s="18" t="s">
        <v>6134</v>
      </c>
      <c r="K388" s="18" t="s">
        <v>7298</v>
      </c>
      <c r="L388" s="18" t="s">
        <v>7681</v>
      </c>
      <c r="M388" s="18" t="s">
        <v>6258</v>
      </c>
      <c r="N388" s="18" t="s">
        <v>6245</v>
      </c>
      <c r="O388" s="18" t="s">
        <v>381</v>
      </c>
      <c r="P388" s="18" t="s">
        <v>6134</v>
      </c>
      <c r="Q388" s="18" t="s">
        <v>20</v>
      </c>
      <c r="R388" s="18" t="s">
        <v>6258</v>
      </c>
      <c r="S388" s="18" t="s">
        <v>6258</v>
      </c>
      <c r="T388" s="18"/>
      <c r="U388" s="18"/>
      <c r="V388" s="18"/>
      <c r="W388" s="18"/>
      <c r="X388" s="18"/>
      <c r="Y388" s="18"/>
      <c r="Z388" s="18"/>
      <c r="AA388" s="18"/>
      <c r="AB388" s="18"/>
      <c r="AC388" s="18" t="s">
        <v>6139</v>
      </c>
      <c r="AD388" s="18" t="s">
        <v>6258</v>
      </c>
      <c r="AE388" t="str">
        <f t="shared" ref="AE388:AE451" si="6">TEXT(H388,"YYYY-MM-DD")</f>
        <v>2018-09-01</v>
      </c>
    </row>
    <row r="389" spans="1:31">
      <c r="A389" s="18" t="s">
        <v>7682</v>
      </c>
      <c r="B389" s="18" t="s">
        <v>629</v>
      </c>
      <c r="C389" s="18" t="s">
        <v>630</v>
      </c>
      <c r="D389" s="18" t="s">
        <v>7683</v>
      </c>
      <c r="E389" s="18" t="s">
        <v>361</v>
      </c>
      <c r="F389" s="18" t="s">
        <v>7274</v>
      </c>
      <c r="G389" s="18" t="s">
        <v>6710</v>
      </c>
      <c r="H389" s="18" t="s">
        <v>7684</v>
      </c>
      <c r="I389" s="18"/>
      <c r="J389" s="18" t="s">
        <v>6134</v>
      </c>
      <c r="K389" s="18" t="s">
        <v>637</v>
      </c>
      <c r="L389" s="18"/>
      <c r="M389" s="18" t="s">
        <v>6134</v>
      </c>
      <c r="N389" s="18" t="s">
        <v>461</v>
      </c>
      <c r="O389" s="18" t="s">
        <v>365</v>
      </c>
      <c r="P389" s="18" t="s">
        <v>6134</v>
      </c>
      <c r="Q389" s="18" t="s">
        <v>6138</v>
      </c>
      <c r="R389" s="18" t="s">
        <v>6138</v>
      </c>
      <c r="S389" s="18" t="s">
        <v>6138</v>
      </c>
      <c r="T389" s="18"/>
      <c r="U389" s="18"/>
      <c r="V389" s="18"/>
      <c r="W389" s="18"/>
      <c r="X389" s="18"/>
      <c r="Y389" s="18"/>
      <c r="Z389" s="18"/>
      <c r="AA389" s="18"/>
      <c r="AB389" s="18"/>
      <c r="AC389" s="18" t="s">
        <v>6139</v>
      </c>
      <c r="AD389" s="18" t="s">
        <v>6258</v>
      </c>
      <c r="AE389" t="str">
        <f t="shared" si="6"/>
        <v>2018-09-01</v>
      </c>
    </row>
    <row r="390" spans="1:31">
      <c r="A390" s="18" t="s">
        <v>7685</v>
      </c>
      <c r="B390" s="18" t="s">
        <v>655</v>
      </c>
      <c r="C390" s="18" t="s">
        <v>6763</v>
      </c>
      <c r="D390" s="18" t="s">
        <v>7686</v>
      </c>
      <c r="E390" s="18" t="s">
        <v>361</v>
      </c>
      <c r="F390" s="18" t="s">
        <v>6239</v>
      </c>
      <c r="G390" s="18" t="s">
        <v>6710</v>
      </c>
      <c r="H390" s="18" t="s">
        <v>7687</v>
      </c>
      <c r="I390" s="18"/>
      <c r="J390" s="18" t="s">
        <v>6134</v>
      </c>
      <c r="K390" s="18" t="s">
        <v>6766</v>
      </c>
      <c r="L390" s="18"/>
      <c r="M390" s="18" t="s">
        <v>6258</v>
      </c>
      <c r="N390" s="18" t="s">
        <v>6889</v>
      </c>
      <c r="O390" s="18" t="s">
        <v>381</v>
      </c>
      <c r="P390" s="18" t="s">
        <v>6134</v>
      </c>
      <c r="Q390" s="18" t="s">
        <v>20</v>
      </c>
      <c r="R390" s="18" t="s">
        <v>6258</v>
      </c>
      <c r="S390" s="18" t="s">
        <v>6258</v>
      </c>
      <c r="T390" s="18"/>
      <c r="U390" s="18"/>
      <c r="V390" s="18"/>
      <c r="W390" s="18"/>
      <c r="X390" s="18"/>
      <c r="Y390" s="18"/>
      <c r="Z390" s="18"/>
      <c r="AA390" s="18"/>
      <c r="AB390" s="18"/>
      <c r="AC390" s="18" t="s">
        <v>6139</v>
      </c>
      <c r="AD390" s="18" t="s">
        <v>6258</v>
      </c>
      <c r="AE390" t="str">
        <f t="shared" si="6"/>
        <v>2018-09-01</v>
      </c>
    </row>
    <row r="391" spans="1:31">
      <c r="A391" s="18" t="s">
        <v>7688</v>
      </c>
      <c r="B391" s="18" t="s">
        <v>655</v>
      </c>
      <c r="C391" s="18" t="s">
        <v>1037</v>
      </c>
      <c r="D391" s="18" t="s">
        <v>7689</v>
      </c>
      <c r="E391" s="18" t="s">
        <v>361</v>
      </c>
      <c r="F391" s="18" t="s">
        <v>7690</v>
      </c>
      <c r="G391" s="18" t="s">
        <v>6710</v>
      </c>
      <c r="H391" s="18" t="s">
        <v>7691</v>
      </c>
      <c r="I391" s="18"/>
      <c r="J391" s="18" t="s">
        <v>6134</v>
      </c>
      <c r="K391" s="18" t="s">
        <v>1046</v>
      </c>
      <c r="L391" s="18"/>
      <c r="M391" s="18" t="s">
        <v>6134</v>
      </c>
      <c r="N391" s="18" t="s">
        <v>441</v>
      </c>
      <c r="O391" s="18" t="s">
        <v>381</v>
      </c>
      <c r="P391" s="18" t="s">
        <v>6134</v>
      </c>
      <c r="Q391" s="18" t="s">
        <v>20</v>
      </c>
      <c r="R391" s="18" t="s">
        <v>6258</v>
      </c>
      <c r="S391" s="18" t="s">
        <v>6258</v>
      </c>
      <c r="T391" s="18"/>
      <c r="U391" s="18"/>
      <c r="V391" s="18"/>
      <c r="W391" s="18"/>
      <c r="X391" s="18"/>
      <c r="Y391" s="18"/>
      <c r="Z391" s="18"/>
      <c r="AA391" s="18"/>
      <c r="AB391" s="18"/>
      <c r="AC391" s="18" t="s">
        <v>6139</v>
      </c>
      <c r="AD391" s="18" t="s">
        <v>6258</v>
      </c>
      <c r="AE391" t="str">
        <f t="shared" si="6"/>
        <v>2018-09-01</v>
      </c>
    </row>
    <row r="392" spans="1:31">
      <c r="A392" s="18" t="s">
        <v>7692</v>
      </c>
      <c r="B392" s="18" t="s">
        <v>420</v>
      </c>
      <c r="C392" s="18" t="s">
        <v>7693</v>
      </c>
      <c r="D392" s="18" t="s">
        <v>7694</v>
      </c>
      <c r="E392" s="18" t="s">
        <v>361</v>
      </c>
      <c r="F392" s="18" t="s">
        <v>6131</v>
      </c>
      <c r="G392" s="18" t="s">
        <v>6267</v>
      </c>
      <c r="H392" s="18" t="s">
        <v>1578</v>
      </c>
      <c r="I392" s="18"/>
      <c r="J392" s="18" t="s">
        <v>6134</v>
      </c>
      <c r="K392" s="18" t="s">
        <v>7695</v>
      </c>
      <c r="L392" s="18"/>
      <c r="M392" s="18" t="s">
        <v>6134</v>
      </c>
      <c r="N392" s="18" t="s">
        <v>997</v>
      </c>
      <c r="O392" s="18" t="s">
        <v>381</v>
      </c>
      <c r="P392" s="18" t="s">
        <v>6134</v>
      </c>
      <c r="Q392" s="18" t="s">
        <v>6138</v>
      </c>
      <c r="R392" s="18" t="s">
        <v>6138</v>
      </c>
      <c r="S392" s="18" t="s">
        <v>6138</v>
      </c>
      <c r="T392" s="18"/>
      <c r="U392" s="18"/>
      <c r="V392" s="18"/>
      <c r="W392" s="18"/>
      <c r="X392" s="18"/>
      <c r="Y392" s="18"/>
      <c r="Z392" s="18"/>
      <c r="AA392" s="18"/>
      <c r="AB392" s="18"/>
      <c r="AC392" s="18" t="s">
        <v>6139</v>
      </c>
      <c r="AD392" s="18" t="s">
        <v>6139</v>
      </c>
      <c r="AE392" t="str">
        <f t="shared" si="6"/>
        <v>2018-09-01</v>
      </c>
    </row>
    <row r="393" spans="1:31">
      <c r="A393" s="18" t="s">
        <v>7696</v>
      </c>
      <c r="B393" s="18" t="s">
        <v>655</v>
      </c>
      <c r="C393" s="18" t="s">
        <v>1037</v>
      </c>
      <c r="D393" s="18" t="s">
        <v>7697</v>
      </c>
      <c r="E393" s="18" t="s">
        <v>361</v>
      </c>
      <c r="F393" s="18" t="s">
        <v>6239</v>
      </c>
      <c r="G393" s="18" t="s">
        <v>6710</v>
      </c>
      <c r="H393" s="18" t="s">
        <v>7698</v>
      </c>
      <c r="I393" s="18"/>
      <c r="J393" s="18" t="s">
        <v>6134</v>
      </c>
      <c r="K393" s="18" t="s">
        <v>1046</v>
      </c>
      <c r="L393" s="18"/>
      <c r="M393" s="18" t="s">
        <v>6258</v>
      </c>
      <c r="N393" s="18" t="s">
        <v>441</v>
      </c>
      <c r="O393" s="18" t="s">
        <v>381</v>
      </c>
      <c r="P393" s="18" t="s">
        <v>6134</v>
      </c>
      <c r="Q393" s="18" t="s">
        <v>20</v>
      </c>
      <c r="R393" s="18" t="s">
        <v>6258</v>
      </c>
      <c r="S393" s="18" t="s">
        <v>6258</v>
      </c>
      <c r="T393" s="18"/>
      <c r="U393" s="18"/>
      <c r="V393" s="18"/>
      <c r="W393" s="18"/>
      <c r="X393" s="18"/>
      <c r="Y393" s="18"/>
      <c r="Z393" s="18"/>
      <c r="AA393" s="18"/>
      <c r="AB393" s="18"/>
      <c r="AC393" s="18" t="s">
        <v>6139</v>
      </c>
      <c r="AD393" s="18" t="s">
        <v>6258</v>
      </c>
      <c r="AE393" t="str">
        <f t="shared" si="6"/>
        <v>2018-09-01</v>
      </c>
    </row>
    <row r="394" spans="1:31">
      <c r="A394" s="18" t="s">
        <v>7699</v>
      </c>
      <c r="B394" s="18" t="s">
        <v>804</v>
      </c>
      <c r="C394" s="18" t="s">
        <v>6974</v>
      </c>
      <c r="D394" s="18" t="s">
        <v>7700</v>
      </c>
      <c r="E394" s="18" t="s">
        <v>361</v>
      </c>
      <c r="F394" s="18" t="s">
        <v>7255</v>
      </c>
      <c r="G394" s="18" t="s">
        <v>6240</v>
      </c>
      <c r="H394" s="18" t="s">
        <v>7701</v>
      </c>
      <c r="I394" s="18"/>
      <c r="J394" s="18" t="s">
        <v>6134</v>
      </c>
      <c r="K394" s="18" t="s">
        <v>7257</v>
      </c>
      <c r="L394" s="18" t="s">
        <v>6355</v>
      </c>
      <c r="M394" s="18" t="s">
        <v>6258</v>
      </c>
      <c r="N394" s="18" t="s">
        <v>427</v>
      </c>
      <c r="O394" s="18" t="s">
        <v>365</v>
      </c>
      <c r="P394" s="18" t="s">
        <v>6134</v>
      </c>
      <c r="Q394" s="18" t="s">
        <v>20</v>
      </c>
      <c r="R394" s="18" t="s">
        <v>6258</v>
      </c>
      <c r="S394" s="18" t="s">
        <v>6258</v>
      </c>
      <c r="T394" s="18"/>
      <c r="U394" s="18"/>
      <c r="V394" s="18"/>
      <c r="W394" s="18"/>
      <c r="X394" s="18"/>
      <c r="Y394" s="18"/>
      <c r="Z394" s="18"/>
      <c r="AA394" s="18"/>
      <c r="AB394" s="18"/>
      <c r="AC394" s="18" t="s">
        <v>6139</v>
      </c>
      <c r="AD394" s="18" t="s">
        <v>6258</v>
      </c>
      <c r="AE394" t="str">
        <f t="shared" si="6"/>
        <v>2018-09-01</v>
      </c>
    </row>
    <row r="395" spans="1:31">
      <c r="A395" s="18" t="s">
        <v>7702</v>
      </c>
      <c r="B395" s="18" t="s">
        <v>804</v>
      </c>
      <c r="C395" s="18" t="s">
        <v>7010</v>
      </c>
      <c r="D395" s="18" t="s">
        <v>7703</v>
      </c>
      <c r="E395" s="18" t="s">
        <v>361</v>
      </c>
      <c r="F395" s="18" t="s">
        <v>6239</v>
      </c>
      <c r="G395" s="18" t="s">
        <v>6240</v>
      </c>
      <c r="H395" s="18" t="s">
        <v>7704</v>
      </c>
      <c r="I395" s="18"/>
      <c r="J395" s="18" t="s">
        <v>6134</v>
      </c>
      <c r="K395" s="18" t="s">
        <v>7460</v>
      </c>
      <c r="L395" s="18" t="s">
        <v>6355</v>
      </c>
      <c r="M395" s="18" t="s">
        <v>6138</v>
      </c>
      <c r="N395" s="18" t="s">
        <v>6245</v>
      </c>
      <c r="O395" s="18" t="s">
        <v>381</v>
      </c>
      <c r="P395" s="18" t="s">
        <v>6134</v>
      </c>
      <c r="Q395" s="18" t="s">
        <v>6138</v>
      </c>
      <c r="R395" s="18" t="s">
        <v>6138</v>
      </c>
      <c r="S395" s="18" t="s">
        <v>6138</v>
      </c>
      <c r="T395" s="18"/>
      <c r="U395" s="18"/>
      <c r="V395" s="18"/>
      <c r="W395" s="18"/>
      <c r="X395" s="18"/>
      <c r="Y395" s="18"/>
      <c r="Z395" s="18"/>
      <c r="AA395" s="18"/>
      <c r="AB395" s="18"/>
      <c r="AC395" s="18" t="s">
        <v>6139</v>
      </c>
      <c r="AD395" s="18" t="s">
        <v>6258</v>
      </c>
      <c r="AE395" t="str">
        <f t="shared" si="6"/>
        <v>2018-09-01</v>
      </c>
    </row>
    <row r="396" spans="1:31">
      <c r="A396" s="18" t="s">
        <v>7705</v>
      </c>
      <c r="B396" s="18" t="s">
        <v>655</v>
      </c>
      <c r="C396" s="18" t="s">
        <v>1037</v>
      </c>
      <c r="D396" s="18" t="s">
        <v>7706</v>
      </c>
      <c r="E396" s="18" t="s">
        <v>361</v>
      </c>
      <c r="F396" s="18" t="s">
        <v>6239</v>
      </c>
      <c r="G396" s="18" t="s">
        <v>6710</v>
      </c>
      <c r="H396" s="18" t="s">
        <v>7707</v>
      </c>
      <c r="I396" s="18"/>
      <c r="J396" s="18" t="s">
        <v>6134</v>
      </c>
      <c r="K396" s="18" t="s">
        <v>1046</v>
      </c>
      <c r="L396" s="18"/>
      <c r="M396" s="18" t="s">
        <v>6258</v>
      </c>
      <c r="N396" s="18" t="s">
        <v>441</v>
      </c>
      <c r="O396" s="18" t="s">
        <v>381</v>
      </c>
      <c r="P396" s="18" t="s">
        <v>6134</v>
      </c>
      <c r="Q396" s="18" t="s">
        <v>20</v>
      </c>
      <c r="R396" s="18" t="s">
        <v>6258</v>
      </c>
      <c r="S396" s="18" t="s">
        <v>6258</v>
      </c>
      <c r="T396" s="18"/>
      <c r="U396" s="18"/>
      <c r="V396" s="18"/>
      <c r="W396" s="18"/>
      <c r="X396" s="18"/>
      <c r="Y396" s="18"/>
      <c r="Z396" s="18"/>
      <c r="AA396" s="18"/>
      <c r="AB396" s="18"/>
      <c r="AC396" s="18" t="s">
        <v>6139</v>
      </c>
      <c r="AD396" s="18" t="s">
        <v>6258</v>
      </c>
      <c r="AE396" t="str">
        <f t="shared" si="6"/>
        <v>2018-09-01</v>
      </c>
    </row>
    <row r="397" spans="1:31">
      <c r="A397" s="18" t="s">
        <v>7708</v>
      </c>
      <c r="B397" s="18" t="s">
        <v>629</v>
      </c>
      <c r="C397" s="18" t="s">
        <v>6728</v>
      </c>
      <c r="D397" s="18" t="s">
        <v>7709</v>
      </c>
      <c r="E397" s="18" t="s">
        <v>361</v>
      </c>
      <c r="F397" s="18" t="s">
        <v>7560</v>
      </c>
      <c r="G397" s="18" t="s">
        <v>6710</v>
      </c>
      <c r="H397" s="18" t="s">
        <v>7710</v>
      </c>
      <c r="I397" s="18"/>
      <c r="J397" s="18" t="s">
        <v>6134</v>
      </c>
      <c r="K397" s="18" t="s">
        <v>6731</v>
      </c>
      <c r="L397" s="18"/>
      <c r="M397" s="18" t="s">
        <v>6134</v>
      </c>
      <c r="N397" s="18" t="s">
        <v>461</v>
      </c>
      <c r="O397" s="18" t="s">
        <v>365</v>
      </c>
      <c r="P397" s="18" t="s">
        <v>6134</v>
      </c>
      <c r="Q397" s="18" t="s">
        <v>6138</v>
      </c>
      <c r="R397" s="18" t="s">
        <v>6138</v>
      </c>
      <c r="S397" s="18" t="s">
        <v>6138</v>
      </c>
      <c r="T397" s="18"/>
      <c r="U397" s="18"/>
      <c r="V397" s="18"/>
      <c r="W397" s="18"/>
      <c r="X397" s="18"/>
      <c r="Y397" s="18"/>
      <c r="Z397" s="18"/>
      <c r="AA397" s="18"/>
      <c r="AB397" s="18"/>
      <c r="AC397" s="18" t="s">
        <v>6139</v>
      </c>
      <c r="AD397" s="18" t="s">
        <v>6139</v>
      </c>
      <c r="AE397" t="str">
        <f t="shared" si="6"/>
        <v>2018-09-01</v>
      </c>
    </row>
    <row r="398" spans="1:31">
      <c r="A398" s="18" t="s">
        <v>7711</v>
      </c>
      <c r="B398" s="18" t="s">
        <v>629</v>
      </c>
      <c r="C398" s="18" t="s">
        <v>4050</v>
      </c>
      <c r="D398" s="18" t="s">
        <v>7712</v>
      </c>
      <c r="E398" s="18" t="s">
        <v>361</v>
      </c>
      <c r="F398" s="18" t="s">
        <v>6239</v>
      </c>
      <c r="G398" s="18" t="s">
        <v>6710</v>
      </c>
      <c r="H398" s="18" t="s">
        <v>7713</v>
      </c>
      <c r="I398" s="18"/>
      <c r="J398" s="18" t="s">
        <v>6134</v>
      </c>
      <c r="K398" s="18" t="s">
        <v>6322</v>
      </c>
      <c r="L398" s="18"/>
      <c r="M398" s="18" t="s">
        <v>6292</v>
      </c>
      <c r="N398" s="18" t="s">
        <v>6245</v>
      </c>
      <c r="O398" s="18" t="s">
        <v>381</v>
      </c>
      <c r="P398" s="18" t="s">
        <v>6134</v>
      </c>
      <c r="Q398" s="18" t="s">
        <v>20</v>
      </c>
      <c r="R398" s="18" t="s">
        <v>6258</v>
      </c>
      <c r="S398" s="18" t="s">
        <v>6258</v>
      </c>
      <c r="T398" s="18"/>
      <c r="U398" s="18"/>
      <c r="V398" s="18"/>
      <c r="W398" s="18"/>
      <c r="X398" s="18"/>
      <c r="Y398" s="18"/>
      <c r="Z398" s="18"/>
      <c r="AA398" s="18"/>
      <c r="AB398" s="18"/>
      <c r="AC398" s="18" t="s">
        <v>6139</v>
      </c>
      <c r="AD398" s="18" t="s">
        <v>6258</v>
      </c>
      <c r="AE398" t="str">
        <f t="shared" si="6"/>
        <v>2018-09-01</v>
      </c>
    </row>
    <row r="399" spans="1:31">
      <c r="A399" s="18" t="s">
        <v>7714</v>
      </c>
      <c r="B399" s="18" t="s">
        <v>629</v>
      </c>
      <c r="C399" s="18" t="s">
        <v>1358</v>
      </c>
      <c r="D399" s="18" t="s">
        <v>7715</v>
      </c>
      <c r="E399" s="18" t="s">
        <v>361</v>
      </c>
      <c r="F399" s="18" t="s">
        <v>6239</v>
      </c>
      <c r="G399" s="18" t="s">
        <v>6710</v>
      </c>
      <c r="H399" s="18" t="s">
        <v>7716</v>
      </c>
      <c r="I399" s="18"/>
      <c r="J399" s="18" t="s">
        <v>6134</v>
      </c>
      <c r="K399" s="18" t="s">
        <v>1366</v>
      </c>
      <c r="L399" s="18"/>
      <c r="M399" s="18" t="s">
        <v>7661</v>
      </c>
      <c r="N399" s="18" t="s">
        <v>6270</v>
      </c>
      <c r="O399" s="18" t="s">
        <v>381</v>
      </c>
      <c r="P399" s="18" t="s">
        <v>6134</v>
      </c>
      <c r="Q399" s="18" t="s">
        <v>20</v>
      </c>
      <c r="R399" s="18" t="s">
        <v>6258</v>
      </c>
      <c r="S399" s="18" t="s">
        <v>6258</v>
      </c>
      <c r="T399" s="18"/>
      <c r="U399" s="18"/>
      <c r="V399" s="18"/>
      <c r="W399" s="18"/>
      <c r="X399" s="18"/>
      <c r="Y399" s="18"/>
      <c r="Z399" s="18"/>
      <c r="AA399" s="18"/>
      <c r="AB399" s="18"/>
      <c r="AC399" s="18" t="s">
        <v>6139</v>
      </c>
      <c r="AD399" s="18" t="s">
        <v>6258</v>
      </c>
      <c r="AE399" t="str">
        <f t="shared" si="6"/>
        <v>2018-09-01</v>
      </c>
    </row>
    <row r="400" spans="1:31">
      <c r="A400" s="18" t="s">
        <v>7717</v>
      </c>
      <c r="B400" s="18" t="s">
        <v>655</v>
      </c>
      <c r="C400" s="18" t="s">
        <v>1037</v>
      </c>
      <c r="D400" s="18" t="s">
        <v>7718</v>
      </c>
      <c r="E400" s="18" t="s">
        <v>361</v>
      </c>
      <c r="F400" s="18" t="s">
        <v>6239</v>
      </c>
      <c r="G400" s="18" t="s">
        <v>6710</v>
      </c>
      <c r="H400" s="18" t="s">
        <v>7719</v>
      </c>
      <c r="I400" s="18"/>
      <c r="J400" s="18" t="s">
        <v>6134</v>
      </c>
      <c r="K400" s="18" t="s">
        <v>1046</v>
      </c>
      <c r="L400" s="18"/>
      <c r="M400" s="18" t="s">
        <v>6258</v>
      </c>
      <c r="N400" s="18" t="s">
        <v>441</v>
      </c>
      <c r="O400" s="18" t="s">
        <v>381</v>
      </c>
      <c r="P400" s="18" t="s">
        <v>6134</v>
      </c>
      <c r="Q400" s="18" t="s">
        <v>20</v>
      </c>
      <c r="R400" s="18" t="s">
        <v>6258</v>
      </c>
      <c r="S400" s="18" t="s">
        <v>6258</v>
      </c>
      <c r="T400" s="18"/>
      <c r="U400" s="18"/>
      <c r="V400" s="18"/>
      <c r="W400" s="18"/>
      <c r="X400" s="18"/>
      <c r="Y400" s="18"/>
      <c r="Z400" s="18"/>
      <c r="AA400" s="18"/>
      <c r="AB400" s="18"/>
      <c r="AC400" s="18" t="s">
        <v>6139</v>
      </c>
      <c r="AD400" s="18" t="s">
        <v>6258</v>
      </c>
      <c r="AE400" t="str">
        <f t="shared" si="6"/>
        <v>2018-09-01</v>
      </c>
    </row>
    <row r="401" spans="1:31">
      <c r="A401" s="18" t="s">
        <v>7720</v>
      </c>
      <c r="B401" s="18" t="s">
        <v>629</v>
      </c>
      <c r="C401" s="18" t="s">
        <v>1120</v>
      </c>
      <c r="D401" s="18" t="s">
        <v>7721</v>
      </c>
      <c r="E401" s="18" t="s">
        <v>361</v>
      </c>
      <c r="F401" s="18" t="s">
        <v>7722</v>
      </c>
      <c r="G401" s="18" t="s">
        <v>6710</v>
      </c>
      <c r="H401" s="18" t="s">
        <v>7723</v>
      </c>
      <c r="I401" s="18"/>
      <c r="J401" s="18" t="s">
        <v>6134</v>
      </c>
      <c r="K401" s="18" t="s">
        <v>7503</v>
      </c>
      <c r="L401" s="18"/>
      <c r="M401" s="18" t="s">
        <v>7724</v>
      </c>
      <c r="N401" s="18" t="s">
        <v>441</v>
      </c>
      <c r="O401" s="18" t="s">
        <v>381</v>
      </c>
      <c r="P401" s="18" t="s">
        <v>6134</v>
      </c>
      <c r="Q401" s="18" t="s">
        <v>6138</v>
      </c>
      <c r="R401" s="18" t="s">
        <v>6138</v>
      </c>
      <c r="S401" s="18" t="s">
        <v>6138</v>
      </c>
      <c r="T401" s="18"/>
      <c r="U401" s="18"/>
      <c r="V401" s="18"/>
      <c r="W401" s="18"/>
      <c r="X401" s="18"/>
      <c r="Y401" s="18"/>
      <c r="Z401" s="18"/>
      <c r="AA401" s="18"/>
      <c r="AB401" s="18"/>
      <c r="AC401" s="18" t="s">
        <v>6139</v>
      </c>
      <c r="AD401" s="18" t="s">
        <v>6258</v>
      </c>
      <c r="AE401" t="str">
        <f t="shared" si="6"/>
        <v>2018-09-01</v>
      </c>
    </row>
    <row r="402" spans="1:31">
      <c r="A402" s="18" t="s">
        <v>7725</v>
      </c>
      <c r="B402" s="18" t="s">
        <v>655</v>
      </c>
      <c r="C402" s="18" t="s">
        <v>1037</v>
      </c>
      <c r="D402" s="18" t="s">
        <v>7726</v>
      </c>
      <c r="E402" s="18" t="s">
        <v>361</v>
      </c>
      <c r="F402" s="18" t="s">
        <v>7630</v>
      </c>
      <c r="G402" s="18" t="s">
        <v>6267</v>
      </c>
      <c r="H402" s="18" t="s">
        <v>7727</v>
      </c>
      <c r="I402" s="18"/>
      <c r="J402" s="18" t="s">
        <v>6134</v>
      </c>
      <c r="K402" s="18" t="s">
        <v>1046</v>
      </c>
      <c r="L402" s="18"/>
      <c r="M402" s="18" t="s">
        <v>6292</v>
      </c>
      <c r="N402" s="18" t="s">
        <v>427</v>
      </c>
      <c r="O402" s="18" t="s">
        <v>365</v>
      </c>
      <c r="P402" s="18" t="s">
        <v>6134</v>
      </c>
      <c r="Q402" s="18" t="s">
        <v>20</v>
      </c>
      <c r="R402" s="18" t="s">
        <v>6258</v>
      </c>
      <c r="S402" s="18" t="s">
        <v>6258</v>
      </c>
      <c r="T402" s="18"/>
      <c r="U402" s="18"/>
      <c r="V402" s="18"/>
      <c r="W402" s="18"/>
      <c r="X402" s="18"/>
      <c r="Y402" s="18"/>
      <c r="Z402" s="18"/>
      <c r="AA402" s="18"/>
      <c r="AB402" s="18"/>
      <c r="AC402" s="18" t="s">
        <v>6139</v>
      </c>
      <c r="AD402" s="18" t="s">
        <v>6258</v>
      </c>
      <c r="AE402" t="str">
        <f t="shared" si="6"/>
        <v>2018-09-01</v>
      </c>
    </row>
    <row r="403" spans="1:31">
      <c r="A403" s="18" t="s">
        <v>7728</v>
      </c>
      <c r="B403" s="18" t="s">
        <v>404</v>
      </c>
      <c r="C403" s="18" t="s">
        <v>6479</v>
      </c>
      <c r="D403" s="18" t="s">
        <v>7729</v>
      </c>
      <c r="E403" s="18" t="s">
        <v>361</v>
      </c>
      <c r="F403" s="18" t="s">
        <v>6239</v>
      </c>
      <c r="G403" s="18" t="s">
        <v>6710</v>
      </c>
      <c r="H403" s="18" t="s">
        <v>7730</v>
      </c>
      <c r="I403" s="18"/>
      <c r="J403" s="18" t="s">
        <v>6134</v>
      </c>
      <c r="K403" s="18" t="s">
        <v>6482</v>
      </c>
      <c r="L403" s="18" t="s">
        <v>6493</v>
      </c>
      <c r="M403" s="18" t="s">
        <v>6292</v>
      </c>
      <c r="N403" s="18" t="s">
        <v>6245</v>
      </c>
      <c r="O403" s="18" t="s">
        <v>381</v>
      </c>
      <c r="P403" s="18" t="s">
        <v>6134</v>
      </c>
      <c r="Q403" s="18" t="s">
        <v>20</v>
      </c>
      <c r="R403" s="18" t="s">
        <v>6258</v>
      </c>
      <c r="S403" s="18" t="s">
        <v>6258</v>
      </c>
      <c r="T403" s="18"/>
      <c r="U403" s="18"/>
      <c r="V403" s="18"/>
      <c r="W403" s="18"/>
      <c r="X403" s="18"/>
      <c r="Y403" s="18"/>
      <c r="Z403" s="18"/>
      <c r="AA403" s="18"/>
      <c r="AB403" s="18"/>
      <c r="AC403" s="18" t="s">
        <v>6139</v>
      </c>
      <c r="AD403" s="18" t="s">
        <v>6258</v>
      </c>
      <c r="AE403" t="str">
        <f t="shared" si="6"/>
        <v>2018-09-01</v>
      </c>
    </row>
    <row r="404" spans="1:31">
      <c r="A404" s="18" t="s">
        <v>7731</v>
      </c>
      <c r="B404" s="18" t="s">
        <v>1022</v>
      </c>
      <c r="C404" s="18" t="s">
        <v>6615</v>
      </c>
      <c r="D404" s="18" t="s">
        <v>7732</v>
      </c>
      <c r="E404" s="18" t="s">
        <v>361</v>
      </c>
      <c r="F404" s="18" t="s">
        <v>6617</v>
      </c>
      <c r="G404" s="18" t="s">
        <v>6710</v>
      </c>
      <c r="H404" s="18" t="s">
        <v>7733</v>
      </c>
      <c r="I404" s="18"/>
      <c r="J404" s="18" t="s">
        <v>6134</v>
      </c>
      <c r="K404" s="18" t="s">
        <v>6619</v>
      </c>
      <c r="L404" s="18"/>
      <c r="M404" s="18" t="s">
        <v>6138</v>
      </c>
      <c r="N404" s="18" t="s">
        <v>441</v>
      </c>
      <c r="O404" s="18" t="s">
        <v>381</v>
      </c>
      <c r="P404" s="18" t="s">
        <v>6134</v>
      </c>
      <c r="Q404" s="18" t="s">
        <v>6138</v>
      </c>
      <c r="R404" s="18" t="s">
        <v>6138</v>
      </c>
      <c r="S404" s="18" t="s">
        <v>6138</v>
      </c>
      <c r="T404" s="18"/>
      <c r="U404" s="18"/>
      <c r="V404" s="18"/>
      <c r="W404" s="18"/>
      <c r="X404" s="18"/>
      <c r="Y404" s="18"/>
      <c r="Z404" s="18"/>
      <c r="AA404" s="18"/>
      <c r="AB404" s="18"/>
      <c r="AC404" s="18" t="s">
        <v>6139</v>
      </c>
      <c r="AD404" s="18" t="s">
        <v>6139</v>
      </c>
      <c r="AE404" t="str">
        <f t="shared" si="6"/>
        <v>2018-09-01</v>
      </c>
    </row>
    <row r="405" spans="1:31">
      <c r="A405" s="18" t="s">
        <v>7734</v>
      </c>
      <c r="B405" s="18" t="s">
        <v>655</v>
      </c>
      <c r="C405" s="18" t="s">
        <v>1037</v>
      </c>
      <c r="D405" s="18" t="s">
        <v>7735</v>
      </c>
      <c r="E405" s="18" t="s">
        <v>361</v>
      </c>
      <c r="F405" s="18" t="s">
        <v>6239</v>
      </c>
      <c r="G405" s="18" t="s">
        <v>6710</v>
      </c>
      <c r="H405" s="18" t="s">
        <v>7736</v>
      </c>
      <c r="I405" s="18"/>
      <c r="J405" s="18" t="s">
        <v>6134</v>
      </c>
      <c r="K405" s="18" t="s">
        <v>1046</v>
      </c>
      <c r="L405" s="18"/>
      <c r="M405" s="18" t="s">
        <v>6258</v>
      </c>
      <c r="N405" s="18" t="s">
        <v>441</v>
      </c>
      <c r="O405" s="18" t="s">
        <v>381</v>
      </c>
      <c r="P405" s="18" t="s">
        <v>6134</v>
      </c>
      <c r="Q405" s="18" t="s">
        <v>20</v>
      </c>
      <c r="R405" s="18" t="s">
        <v>6258</v>
      </c>
      <c r="S405" s="18" t="s">
        <v>6258</v>
      </c>
      <c r="T405" s="18"/>
      <c r="U405" s="18"/>
      <c r="V405" s="18"/>
      <c r="W405" s="18"/>
      <c r="X405" s="18"/>
      <c r="Y405" s="18"/>
      <c r="Z405" s="18"/>
      <c r="AA405" s="18"/>
      <c r="AB405" s="18"/>
      <c r="AC405" s="18" t="s">
        <v>6139</v>
      </c>
      <c r="AD405" s="18" t="s">
        <v>6258</v>
      </c>
      <c r="AE405" t="str">
        <f t="shared" si="6"/>
        <v>2018-09-01</v>
      </c>
    </row>
    <row r="406" spans="1:31">
      <c r="A406" s="18" t="s">
        <v>7737</v>
      </c>
      <c r="B406" s="18" t="s">
        <v>655</v>
      </c>
      <c r="C406" s="18" t="s">
        <v>6763</v>
      </c>
      <c r="D406" s="18" t="s">
        <v>7738</v>
      </c>
      <c r="E406" s="18" t="s">
        <v>361</v>
      </c>
      <c r="F406" s="18" t="s">
        <v>6239</v>
      </c>
      <c r="G406" s="18" t="s">
        <v>6710</v>
      </c>
      <c r="H406" s="18" t="s">
        <v>7739</v>
      </c>
      <c r="I406" s="18"/>
      <c r="J406" s="18" t="s">
        <v>6134</v>
      </c>
      <c r="K406" s="18" t="s">
        <v>6766</v>
      </c>
      <c r="L406" s="18"/>
      <c r="M406" s="18" t="s">
        <v>6258</v>
      </c>
      <c r="N406" s="18" t="s">
        <v>6245</v>
      </c>
      <c r="O406" s="18" t="s">
        <v>381</v>
      </c>
      <c r="P406" s="18" t="s">
        <v>6134</v>
      </c>
      <c r="Q406" s="18" t="s">
        <v>20</v>
      </c>
      <c r="R406" s="18" t="s">
        <v>6258</v>
      </c>
      <c r="S406" s="18" t="s">
        <v>6258</v>
      </c>
      <c r="T406" s="18"/>
      <c r="U406" s="18"/>
      <c r="V406" s="18"/>
      <c r="W406" s="18"/>
      <c r="X406" s="18"/>
      <c r="Y406" s="18"/>
      <c r="Z406" s="18"/>
      <c r="AA406" s="18"/>
      <c r="AB406" s="18"/>
      <c r="AC406" s="18" t="s">
        <v>6139</v>
      </c>
      <c r="AD406" s="18" t="s">
        <v>6258</v>
      </c>
      <c r="AE406" t="str">
        <f t="shared" si="6"/>
        <v>2018-09-01</v>
      </c>
    </row>
    <row r="407" spans="1:31">
      <c r="A407" s="18" t="s">
        <v>7740</v>
      </c>
      <c r="B407" s="18" t="s">
        <v>804</v>
      </c>
      <c r="C407" s="18" t="s">
        <v>5352</v>
      </c>
      <c r="D407" s="18" t="s">
        <v>7741</v>
      </c>
      <c r="E407" s="18" t="s">
        <v>361</v>
      </c>
      <c r="F407" s="18" t="s">
        <v>6832</v>
      </c>
      <c r="G407" s="18" t="s">
        <v>6240</v>
      </c>
      <c r="H407" s="18" t="s">
        <v>7742</v>
      </c>
      <c r="I407" s="18"/>
      <c r="J407" s="18" t="s">
        <v>6134</v>
      </c>
      <c r="K407" s="18" t="s">
        <v>5358</v>
      </c>
      <c r="L407" s="18" t="s">
        <v>7743</v>
      </c>
      <c r="M407" s="18" t="s">
        <v>6134</v>
      </c>
      <c r="N407" s="18" t="s">
        <v>6245</v>
      </c>
      <c r="O407" s="18" t="s">
        <v>381</v>
      </c>
      <c r="P407" s="18" t="s">
        <v>6134</v>
      </c>
      <c r="Q407" s="18" t="s">
        <v>6138</v>
      </c>
      <c r="R407" s="18" t="s">
        <v>6138</v>
      </c>
      <c r="S407" s="18" t="s">
        <v>6138</v>
      </c>
      <c r="T407" s="18"/>
      <c r="U407" s="18"/>
      <c r="V407" s="18"/>
      <c r="W407" s="18"/>
      <c r="X407" s="18"/>
      <c r="Y407" s="18"/>
      <c r="Z407" s="18"/>
      <c r="AA407" s="18"/>
      <c r="AB407" s="18"/>
      <c r="AC407" s="18" t="s">
        <v>6139</v>
      </c>
      <c r="AD407" s="18" t="s">
        <v>6139</v>
      </c>
      <c r="AE407" t="str">
        <f t="shared" si="6"/>
        <v>2018-09-01</v>
      </c>
    </row>
    <row r="408" spans="1:31">
      <c r="A408" s="18" t="s">
        <v>7744</v>
      </c>
      <c r="B408" s="18" t="s">
        <v>804</v>
      </c>
      <c r="C408" s="18" t="s">
        <v>7010</v>
      </c>
      <c r="D408" s="18" t="s">
        <v>7745</v>
      </c>
      <c r="E408" s="18" t="s">
        <v>361</v>
      </c>
      <c r="F408" s="18" t="s">
        <v>6239</v>
      </c>
      <c r="G408" s="18" t="s">
        <v>6240</v>
      </c>
      <c r="H408" s="18" t="s">
        <v>7746</v>
      </c>
      <c r="I408" s="18"/>
      <c r="J408" s="18" t="s">
        <v>6134</v>
      </c>
      <c r="K408" s="18" t="s">
        <v>7065</v>
      </c>
      <c r="L408" s="18" t="s">
        <v>6355</v>
      </c>
      <c r="M408" s="18" t="s">
        <v>6258</v>
      </c>
      <c r="N408" s="18" t="s">
        <v>6245</v>
      </c>
      <c r="O408" s="18" t="s">
        <v>381</v>
      </c>
      <c r="P408" s="18" t="s">
        <v>6134</v>
      </c>
      <c r="Q408" s="18" t="s">
        <v>20</v>
      </c>
      <c r="R408" s="18" t="s">
        <v>6258</v>
      </c>
      <c r="S408" s="18" t="s">
        <v>6258</v>
      </c>
      <c r="T408" s="18"/>
      <c r="U408" s="18"/>
      <c r="V408" s="18"/>
      <c r="W408" s="18"/>
      <c r="X408" s="18"/>
      <c r="Y408" s="18"/>
      <c r="Z408" s="18"/>
      <c r="AA408" s="18"/>
      <c r="AB408" s="18"/>
      <c r="AC408" s="18" t="s">
        <v>6139</v>
      </c>
      <c r="AD408" s="18" t="s">
        <v>6258</v>
      </c>
      <c r="AE408" t="str">
        <f t="shared" si="6"/>
        <v>2018-09-01</v>
      </c>
    </row>
    <row r="409" spans="1:31">
      <c r="A409" s="18" t="s">
        <v>7747</v>
      </c>
      <c r="B409" s="18" t="s">
        <v>804</v>
      </c>
      <c r="C409" s="18" t="s">
        <v>6974</v>
      </c>
      <c r="D409" s="18" t="s">
        <v>7748</v>
      </c>
      <c r="E409" s="18" t="s">
        <v>361</v>
      </c>
      <c r="F409" s="18" t="s">
        <v>7255</v>
      </c>
      <c r="G409" s="18" t="s">
        <v>6240</v>
      </c>
      <c r="H409" s="18" t="s">
        <v>7749</v>
      </c>
      <c r="I409" s="18"/>
      <c r="J409" s="18" t="s">
        <v>6134</v>
      </c>
      <c r="K409" s="18" t="s">
        <v>7257</v>
      </c>
      <c r="L409" s="18" t="s">
        <v>6355</v>
      </c>
      <c r="M409" s="18" t="s">
        <v>6258</v>
      </c>
      <c r="N409" s="18" t="s">
        <v>427</v>
      </c>
      <c r="O409" s="18" t="s">
        <v>365</v>
      </c>
      <c r="P409" s="18" t="s">
        <v>6134</v>
      </c>
      <c r="Q409" s="18" t="s">
        <v>20</v>
      </c>
      <c r="R409" s="18" t="s">
        <v>6258</v>
      </c>
      <c r="S409" s="18" t="s">
        <v>6258</v>
      </c>
      <c r="T409" s="18"/>
      <c r="U409" s="18"/>
      <c r="V409" s="18"/>
      <c r="W409" s="18"/>
      <c r="X409" s="18"/>
      <c r="Y409" s="18"/>
      <c r="Z409" s="18"/>
      <c r="AA409" s="18"/>
      <c r="AB409" s="18"/>
      <c r="AC409" s="18" t="s">
        <v>6139</v>
      </c>
      <c r="AD409" s="18" t="s">
        <v>6258</v>
      </c>
      <c r="AE409" t="str">
        <f t="shared" si="6"/>
        <v>2018-09-01</v>
      </c>
    </row>
    <row r="410" spans="1:31">
      <c r="A410" s="18" t="s">
        <v>7750</v>
      </c>
      <c r="B410" s="18" t="s">
        <v>629</v>
      </c>
      <c r="C410" s="18" t="s">
        <v>1358</v>
      </c>
      <c r="D410" s="18" t="s">
        <v>7751</v>
      </c>
      <c r="E410" s="18" t="s">
        <v>361</v>
      </c>
      <c r="F410" s="18" t="s">
        <v>6239</v>
      </c>
      <c r="G410" s="18" t="s">
        <v>6710</v>
      </c>
      <c r="H410" s="18" t="s">
        <v>7752</v>
      </c>
      <c r="I410" s="18"/>
      <c r="J410" s="18" t="s">
        <v>6134</v>
      </c>
      <c r="K410" s="18" t="s">
        <v>7660</v>
      </c>
      <c r="L410" s="18" t="s">
        <v>6422</v>
      </c>
      <c r="M410" s="18" t="s">
        <v>7753</v>
      </c>
      <c r="N410" s="18" t="s">
        <v>6245</v>
      </c>
      <c r="O410" s="18" t="s">
        <v>381</v>
      </c>
      <c r="P410" s="18" t="s">
        <v>6134</v>
      </c>
      <c r="Q410" s="18" t="s">
        <v>6138</v>
      </c>
      <c r="R410" s="18" t="s">
        <v>6138</v>
      </c>
      <c r="S410" s="18" t="s">
        <v>6138</v>
      </c>
      <c r="T410" s="18"/>
      <c r="U410" s="18"/>
      <c r="V410" s="18"/>
      <c r="W410" s="18"/>
      <c r="X410" s="18"/>
      <c r="Y410" s="18"/>
      <c r="Z410" s="18"/>
      <c r="AA410" s="18"/>
      <c r="AB410" s="18"/>
      <c r="AC410" s="18" t="s">
        <v>6139</v>
      </c>
      <c r="AD410" s="18" t="s">
        <v>6258</v>
      </c>
      <c r="AE410" t="str">
        <f t="shared" si="6"/>
        <v>2018-09-01</v>
      </c>
    </row>
    <row r="411" spans="1:31">
      <c r="A411" s="18" t="s">
        <v>7754</v>
      </c>
      <c r="B411" s="18" t="s">
        <v>655</v>
      </c>
      <c r="C411" s="18" t="s">
        <v>1037</v>
      </c>
      <c r="D411" s="18" t="s">
        <v>7755</v>
      </c>
      <c r="E411" s="18" t="s">
        <v>361</v>
      </c>
      <c r="F411" s="18" t="s">
        <v>6239</v>
      </c>
      <c r="G411" s="18" t="s">
        <v>6710</v>
      </c>
      <c r="H411" s="18" t="s">
        <v>7756</v>
      </c>
      <c r="I411" s="18"/>
      <c r="J411" s="18" t="s">
        <v>6134</v>
      </c>
      <c r="K411" s="18" t="s">
        <v>1046</v>
      </c>
      <c r="L411" s="18"/>
      <c r="M411" s="18" t="s">
        <v>6258</v>
      </c>
      <c r="N411" s="18" t="s">
        <v>441</v>
      </c>
      <c r="O411" s="18" t="s">
        <v>381</v>
      </c>
      <c r="P411" s="18" t="s">
        <v>6134</v>
      </c>
      <c r="Q411" s="18" t="s">
        <v>20</v>
      </c>
      <c r="R411" s="18" t="s">
        <v>6258</v>
      </c>
      <c r="S411" s="18" t="s">
        <v>6258</v>
      </c>
      <c r="T411" s="18"/>
      <c r="U411" s="18"/>
      <c r="V411" s="18"/>
      <c r="W411" s="18"/>
      <c r="X411" s="18"/>
      <c r="Y411" s="18"/>
      <c r="Z411" s="18"/>
      <c r="AA411" s="18"/>
      <c r="AB411" s="18"/>
      <c r="AC411" s="18" t="s">
        <v>6139</v>
      </c>
      <c r="AD411" s="18" t="s">
        <v>6258</v>
      </c>
      <c r="AE411" t="str">
        <f t="shared" si="6"/>
        <v>2018-09-01</v>
      </c>
    </row>
    <row r="412" spans="1:31">
      <c r="A412" s="18" t="s">
        <v>7757</v>
      </c>
      <c r="B412" s="18" t="s">
        <v>655</v>
      </c>
      <c r="C412" s="18" t="s">
        <v>1037</v>
      </c>
      <c r="D412" s="18" t="s">
        <v>7758</v>
      </c>
      <c r="E412" s="18" t="s">
        <v>361</v>
      </c>
      <c r="F412" s="18" t="s">
        <v>6239</v>
      </c>
      <c r="G412" s="18" t="s">
        <v>6710</v>
      </c>
      <c r="H412" s="18" t="s">
        <v>7759</v>
      </c>
      <c r="I412" s="18"/>
      <c r="J412" s="18" t="s">
        <v>6134</v>
      </c>
      <c r="K412" s="18" t="s">
        <v>1046</v>
      </c>
      <c r="L412" s="18"/>
      <c r="M412" s="18" t="s">
        <v>6258</v>
      </c>
      <c r="N412" s="18" t="s">
        <v>441</v>
      </c>
      <c r="O412" s="18" t="s">
        <v>381</v>
      </c>
      <c r="P412" s="18" t="s">
        <v>6134</v>
      </c>
      <c r="Q412" s="18" t="s">
        <v>20</v>
      </c>
      <c r="R412" s="18" t="s">
        <v>6258</v>
      </c>
      <c r="S412" s="18" t="s">
        <v>6258</v>
      </c>
      <c r="T412" s="18"/>
      <c r="U412" s="18"/>
      <c r="V412" s="18"/>
      <c r="W412" s="18"/>
      <c r="X412" s="18"/>
      <c r="Y412" s="18"/>
      <c r="Z412" s="18"/>
      <c r="AA412" s="18"/>
      <c r="AB412" s="18"/>
      <c r="AC412" s="18" t="s">
        <v>6139</v>
      </c>
      <c r="AD412" s="18" t="s">
        <v>6258</v>
      </c>
      <c r="AE412" t="str">
        <f t="shared" si="6"/>
        <v>2018-09-01</v>
      </c>
    </row>
    <row r="413" spans="1:31">
      <c r="A413" s="18" t="s">
        <v>7760</v>
      </c>
      <c r="B413" s="18" t="s">
        <v>655</v>
      </c>
      <c r="C413" s="18" t="s">
        <v>1037</v>
      </c>
      <c r="D413" s="18" t="s">
        <v>7761</v>
      </c>
      <c r="E413" s="18" t="s">
        <v>361</v>
      </c>
      <c r="F413" s="18" t="s">
        <v>6239</v>
      </c>
      <c r="G413" s="18" t="s">
        <v>6710</v>
      </c>
      <c r="H413" s="18" t="s">
        <v>7762</v>
      </c>
      <c r="I413" s="18"/>
      <c r="J413" s="18" t="s">
        <v>6134</v>
      </c>
      <c r="K413" s="18" t="s">
        <v>1046</v>
      </c>
      <c r="L413" s="18"/>
      <c r="M413" s="18" t="s">
        <v>6258</v>
      </c>
      <c r="N413" s="18" t="s">
        <v>441</v>
      </c>
      <c r="O413" s="18" t="s">
        <v>381</v>
      </c>
      <c r="P413" s="18" t="s">
        <v>6134</v>
      </c>
      <c r="Q413" s="18" t="s">
        <v>20</v>
      </c>
      <c r="R413" s="18" t="s">
        <v>6258</v>
      </c>
      <c r="S413" s="18" t="s">
        <v>6258</v>
      </c>
      <c r="T413" s="18"/>
      <c r="U413" s="18"/>
      <c r="V413" s="18"/>
      <c r="W413" s="18"/>
      <c r="X413" s="18"/>
      <c r="Y413" s="18"/>
      <c r="Z413" s="18"/>
      <c r="AA413" s="18"/>
      <c r="AB413" s="18"/>
      <c r="AC413" s="18" t="s">
        <v>6139</v>
      </c>
      <c r="AD413" s="18" t="s">
        <v>6258</v>
      </c>
      <c r="AE413" t="str">
        <f t="shared" si="6"/>
        <v>2018-09-01</v>
      </c>
    </row>
    <row r="414" spans="1:31">
      <c r="A414" s="18" t="s">
        <v>7763</v>
      </c>
      <c r="B414" s="18" t="s">
        <v>804</v>
      </c>
      <c r="C414" s="18" t="s">
        <v>2721</v>
      </c>
      <c r="D414" s="18" t="s">
        <v>7764</v>
      </c>
      <c r="E414" s="18" t="s">
        <v>361</v>
      </c>
      <c r="F414" s="18" t="s">
        <v>7765</v>
      </c>
      <c r="G414" s="18" t="s">
        <v>6240</v>
      </c>
      <c r="H414" s="18" t="s">
        <v>7766</v>
      </c>
      <c r="I414" s="18"/>
      <c r="J414" s="18" t="s">
        <v>6134</v>
      </c>
      <c r="K414" s="18" t="s">
        <v>7298</v>
      </c>
      <c r="L414" s="18" t="s">
        <v>7767</v>
      </c>
      <c r="M414" s="18" t="s">
        <v>6258</v>
      </c>
      <c r="N414" s="18" t="s">
        <v>6270</v>
      </c>
      <c r="O414" s="18" t="s">
        <v>381</v>
      </c>
      <c r="P414" s="18" t="s">
        <v>6134</v>
      </c>
      <c r="Q414" s="18" t="s">
        <v>20</v>
      </c>
      <c r="R414" s="18" t="s">
        <v>6258</v>
      </c>
      <c r="S414" s="18" t="s">
        <v>6258</v>
      </c>
      <c r="T414" s="18"/>
      <c r="U414" s="18"/>
      <c r="V414" s="18"/>
      <c r="W414" s="18"/>
      <c r="X414" s="18"/>
      <c r="Y414" s="18"/>
      <c r="Z414" s="18"/>
      <c r="AA414" s="18"/>
      <c r="AB414" s="18"/>
      <c r="AC414" s="18" t="s">
        <v>6139</v>
      </c>
      <c r="AD414" s="18" t="s">
        <v>6258</v>
      </c>
      <c r="AE414" t="str">
        <f t="shared" si="6"/>
        <v>2018-09-01</v>
      </c>
    </row>
    <row r="415" spans="1:31">
      <c r="A415" s="18" t="s">
        <v>7768</v>
      </c>
      <c r="B415" s="18" t="s">
        <v>804</v>
      </c>
      <c r="C415" s="18" t="s">
        <v>2721</v>
      </c>
      <c r="D415" s="18" t="s">
        <v>7769</v>
      </c>
      <c r="E415" s="18" t="s">
        <v>361</v>
      </c>
      <c r="F415" s="18" t="s">
        <v>6239</v>
      </c>
      <c r="G415" s="18" t="s">
        <v>6240</v>
      </c>
      <c r="H415" s="18" t="s">
        <v>7770</v>
      </c>
      <c r="I415" s="18"/>
      <c r="J415" s="18" t="s">
        <v>6134</v>
      </c>
      <c r="K415" s="18" t="s">
        <v>7298</v>
      </c>
      <c r="L415" s="18" t="s">
        <v>7771</v>
      </c>
      <c r="M415" s="18" t="s">
        <v>6258</v>
      </c>
      <c r="N415" s="18" t="s">
        <v>6270</v>
      </c>
      <c r="O415" s="18" t="s">
        <v>381</v>
      </c>
      <c r="P415" s="18" t="s">
        <v>6134</v>
      </c>
      <c r="Q415" s="18" t="s">
        <v>20</v>
      </c>
      <c r="R415" s="18" t="s">
        <v>6258</v>
      </c>
      <c r="S415" s="18" t="s">
        <v>6258</v>
      </c>
      <c r="T415" s="18"/>
      <c r="U415" s="18"/>
      <c r="V415" s="18"/>
      <c r="W415" s="18"/>
      <c r="X415" s="18"/>
      <c r="Y415" s="18"/>
      <c r="Z415" s="18"/>
      <c r="AA415" s="18"/>
      <c r="AB415" s="18"/>
      <c r="AC415" s="18" t="s">
        <v>6139</v>
      </c>
      <c r="AD415" s="18" t="s">
        <v>6258</v>
      </c>
      <c r="AE415" t="str">
        <f t="shared" si="6"/>
        <v>2018-09-01</v>
      </c>
    </row>
    <row r="416" spans="1:31">
      <c r="A416" s="18" t="s">
        <v>7772</v>
      </c>
      <c r="B416" s="18" t="s">
        <v>804</v>
      </c>
      <c r="C416" s="18" t="s">
        <v>6974</v>
      </c>
      <c r="D416" s="18" t="s">
        <v>7773</v>
      </c>
      <c r="E416" s="18" t="s">
        <v>361</v>
      </c>
      <c r="F416" s="18" t="s">
        <v>7255</v>
      </c>
      <c r="G416" s="18" t="s">
        <v>6240</v>
      </c>
      <c r="H416" s="18" t="s">
        <v>7774</v>
      </c>
      <c r="I416" s="18"/>
      <c r="J416" s="18" t="s">
        <v>6134</v>
      </c>
      <c r="K416" s="18" t="s">
        <v>7257</v>
      </c>
      <c r="L416" s="18" t="s">
        <v>6355</v>
      </c>
      <c r="M416" s="18" t="s">
        <v>6258</v>
      </c>
      <c r="N416" s="18" t="s">
        <v>427</v>
      </c>
      <c r="O416" s="18" t="s">
        <v>365</v>
      </c>
      <c r="P416" s="18" t="s">
        <v>6134</v>
      </c>
      <c r="Q416" s="18" t="s">
        <v>20</v>
      </c>
      <c r="R416" s="18" t="s">
        <v>6258</v>
      </c>
      <c r="S416" s="18" t="s">
        <v>6258</v>
      </c>
      <c r="T416" s="18"/>
      <c r="U416" s="18"/>
      <c r="V416" s="18"/>
      <c r="W416" s="18"/>
      <c r="X416" s="18"/>
      <c r="Y416" s="18"/>
      <c r="Z416" s="18"/>
      <c r="AA416" s="18"/>
      <c r="AB416" s="18"/>
      <c r="AC416" s="18" t="s">
        <v>6139</v>
      </c>
      <c r="AD416" s="18" t="s">
        <v>6258</v>
      </c>
      <c r="AE416" t="str">
        <f t="shared" si="6"/>
        <v>2018-09-01</v>
      </c>
    </row>
    <row r="417" spans="1:31">
      <c r="A417" s="18" t="s">
        <v>7775</v>
      </c>
      <c r="B417" s="18" t="s">
        <v>629</v>
      </c>
      <c r="C417" s="18" t="s">
        <v>4909</v>
      </c>
      <c r="D417" s="18" t="s">
        <v>7776</v>
      </c>
      <c r="E417" s="18" t="s">
        <v>361</v>
      </c>
      <c r="F417" s="18" t="s">
        <v>6239</v>
      </c>
      <c r="G417" s="18" t="s">
        <v>6710</v>
      </c>
      <c r="H417" s="18" t="s">
        <v>7777</v>
      </c>
      <c r="I417" s="18"/>
      <c r="J417" s="18" t="s">
        <v>6134</v>
      </c>
      <c r="K417" s="18" t="s">
        <v>7370</v>
      </c>
      <c r="L417" s="18"/>
      <c r="M417" s="18" t="s">
        <v>6427</v>
      </c>
      <c r="N417" s="18" t="s">
        <v>461</v>
      </c>
      <c r="O417" s="18" t="s">
        <v>365</v>
      </c>
      <c r="P417" s="18" t="s">
        <v>6134</v>
      </c>
      <c r="Q417" s="18" t="s">
        <v>20</v>
      </c>
      <c r="R417" s="18" t="s">
        <v>6258</v>
      </c>
      <c r="S417" s="18" t="s">
        <v>6258</v>
      </c>
      <c r="T417" s="18"/>
      <c r="U417" s="18"/>
      <c r="V417" s="18"/>
      <c r="W417" s="18"/>
      <c r="X417" s="18"/>
      <c r="Y417" s="18"/>
      <c r="Z417" s="18"/>
      <c r="AA417" s="18"/>
      <c r="AB417" s="18"/>
      <c r="AC417" s="18" t="s">
        <v>6139</v>
      </c>
      <c r="AD417" s="18" t="s">
        <v>6258</v>
      </c>
      <c r="AE417" t="str">
        <f t="shared" si="6"/>
        <v>2018-09-01</v>
      </c>
    </row>
    <row r="418" spans="1:31">
      <c r="A418" s="18" t="s">
        <v>7778</v>
      </c>
      <c r="B418" s="18" t="s">
        <v>655</v>
      </c>
      <c r="C418" s="18" t="s">
        <v>1037</v>
      </c>
      <c r="D418" s="18" t="s">
        <v>7779</v>
      </c>
      <c r="E418" s="18" t="s">
        <v>361</v>
      </c>
      <c r="F418" s="18" t="s">
        <v>7638</v>
      </c>
      <c r="G418" s="18" t="s">
        <v>6710</v>
      </c>
      <c r="H418" s="18" t="s">
        <v>7780</v>
      </c>
      <c r="I418" s="18"/>
      <c r="J418" s="18" t="s">
        <v>6134</v>
      </c>
      <c r="K418" s="18" t="s">
        <v>1046</v>
      </c>
      <c r="L418" s="18"/>
      <c r="M418" s="18" t="s">
        <v>6292</v>
      </c>
      <c r="N418" s="18" t="s">
        <v>427</v>
      </c>
      <c r="O418" s="18" t="s">
        <v>365</v>
      </c>
      <c r="P418" s="18" t="s">
        <v>6134</v>
      </c>
      <c r="Q418" s="18" t="s">
        <v>20</v>
      </c>
      <c r="R418" s="18" t="s">
        <v>6258</v>
      </c>
      <c r="S418" s="18" t="s">
        <v>6258</v>
      </c>
      <c r="T418" s="18"/>
      <c r="U418" s="18"/>
      <c r="V418" s="18"/>
      <c r="W418" s="18"/>
      <c r="X418" s="18"/>
      <c r="Y418" s="18"/>
      <c r="Z418" s="18"/>
      <c r="AA418" s="18"/>
      <c r="AB418" s="18"/>
      <c r="AC418" s="18" t="s">
        <v>6139</v>
      </c>
      <c r="AD418" s="18" t="s">
        <v>6258</v>
      </c>
      <c r="AE418" t="str">
        <f t="shared" si="6"/>
        <v>2018-09-01</v>
      </c>
    </row>
    <row r="419" spans="1:31">
      <c r="A419" s="18" t="s">
        <v>7781</v>
      </c>
      <c r="B419" s="18" t="s">
        <v>804</v>
      </c>
      <c r="C419" s="18" t="s">
        <v>6974</v>
      </c>
      <c r="D419" s="18" t="s">
        <v>7782</v>
      </c>
      <c r="E419" s="18" t="s">
        <v>361</v>
      </c>
      <c r="F419" s="18" t="s">
        <v>7255</v>
      </c>
      <c r="G419" s="18" t="s">
        <v>6240</v>
      </c>
      <c r="H419" s="18" t="s">
        <v>7783</v>
      </c>
      <c r="I419" s="18"/>
      <c r="J419" s="18" t="s">
        <v>6134</v>
      </c>
      <c r="K419" s="18" t="s">
        <v>7257</v>
      </c>
      <c r="L419" s="18" t="s">
        <v>6355</v>
      </c>
      <c r="M419" s="18" t="s">
        <v>6258</v>
      </c>
      <c r="N419" s="18" t="s">
        <v>427</v>
      </c>
      <c r="O419" s="18" t="s">
        <v>365</v>
      </c>
      <c r="P419" s="18" t="s">
        <v>6134</v>
      </c>
      <c r="Q419" s="18" t="s">
        <v>20</v>
      </c>
      <c r="R419" s="18" t="s">
        <v>6258</v>
      </c>
      <c r="S419" s="18" t="s">
        <v>6258</v>
      </c>
      <c r="T419" s="18"/>
      <c r="U419" s="18"/>
      <c r="V419" s="18"/>
      <c r="W419" s="18"/>
      <c r="X419" s="18"/>
      <c r="Y419" s="18"/>
      <c r="Z419" s="18"/>
      <c r="AA419" s="18"/>
      <c r="AB419" s="18"/>
      <c r="AC419" s="18" t="s">
        <v>6139</v>
      </c>
      <c r="AD419" s="18" t="s">
        <v>6258</v>
      </c>
      <c r="AE419" t="str">
        <f t="shared" si="6"/>
        <v>2018-09-01</v>
      </c>
    </row>
    <row r="420" spans="1:31">
      <c r="A420" s="18" t="s">
        <v>7784</v>
      </c>
      <c r="B420" s="18" t="s">
        <v>655</v>
      </c>
      <c r="C420" s="18" t="s">
        <v>1037</v>
      </c>
      <c r="D420" s="18" t="s">
        <v>7785</v>
      </c>
      <c r="E420" s="18" t="s">
        <v>361</v>
      </c>
      <c r="F420" s="18" t="s">
        <v>6239</v>
      </c>
      <c r="G420" s="18" t="s">
        <v>6710</v>
      </c>
      <c r="H420" s="18" t="s">
        <v>7786</v>
      </c>
      <c r="I420" s="18"/>
      <c r="J420" s="18" t="s">
        <v>6134</v>
      </c>
      <c r="K420" s="18" t="s">
        <v>1046</v>
      </c>
      <c r="L420" s="18"/>
      <c r="M420" s="18" t="s">
        <v>6258</v>
      </c>
      <c r="N420" s="18" t="s">
        <v>441</v>
      </c>
      <c r="O420" s="18" t="s">
        <v>381</v>
      </c>
      <c r="P420" s="18" t="s">
        <v>6134</v>
      </c>
      <c r="Q420" s="18" t="s">
        <v>20</v>
      </c>
      <c r="R420" s="18" t="s">
        <v>6258</v>
      </c>
      <c r="S420" s="18" t="s">
        <v>6258</v>
      </c>
      <c r="T420" s="18"/>
      <c r="U420" s="18"/>
      <c r="V420" s="18"/>
      <c r="W420" s="18"/>
      <c r="X420" s="18"/>
      <c r="Y420" s="18"/>
      <c r="Z420" s="18"/>
      <c r="AA420" s="18"/>
      <c r="AB420" s="18"/>
      <c r="AC420" s="18" t="s">
        <v>6139</v>
      </c>
      <c r="AD420" s="18" t="s">
        <v>6258</v>
      </c>
      <c r="AE420" t="str">
        <f t="shared" si="6"/>
        <v>2018-09-01</v>
      </c>
    </row>
    <row r="421" spans="1:31">
      <c r="A421" s="18" t="s">
        <v>7787</v>
      </c>
      <c r="B421" s="18" t="s">
        <v>629</v>
      </c>
      <c r="C421" s="18" t="s">
        <v>7788</v>
      </c>
      <c r="D421" s="18" t="s">
        <v>7789</v>
      </c>
      <c r="E421" s="18" t="s">
        <v>361</v>
      </c>
      <c r="F421" s="18" t="s">
        <v>7790</v>
      </c>
      <c r="G421" s="18" t="s">
        <v>6132</v>
      </c>
      <c r="H421" s="18" t="s">
        <v>7791</v>
      </c>
      <c r="I421" s="18"/>
      <c r="J421" s="18" t="s">
        <v>6134</v>
      </c>
      <c r="K421" s="18" t="s">
        <v>7792</v>
      </c>
      <c r="L421" s="18"/>
      <c r="M421" s="18" t="s">
        <v>3254</v>
      </c>
      <c r="N421" s="18" t="s">
        <v>2342</v>
      </c>
      <c r="O421" s="18" t="s">
        <v>365</v>
      </c>
      <c r="P421" s="18" t="s">
        <v>6134</v>
      </c>
      <c r="Q421" s="18" t="s">
        <v>8</v>
      </c>
      <c r="R421" s="18" t="s">
        <v>1034</v>
      </c>
      <c r="S421" s="18" t="s">
        <v>1035</v>
      </c>
      <c r="T421" s="18"/>
      <c r="U421" s="18"/>
      <c r="V421" s="18"/>
      <c r="W421" s="18"/>
      <c r="X421" s="18"/>
      <c r="Y421" s="18"/>
      <c r="Z421" s="18"/>
      <c r="AA421" s="18"/>
      <c r="AB421" s="18"/>
      <c r="AC421" s="18" t="s">
        <v>6139</v>
      </c>
      <c r="AD421" s="18" t="s">
        <v>6139</v>
      </c>
      <c r="AE421" t="str">
        <f t="shared" si="6"/>
        <v>2018-09-01</v>
      </c>
    </row>
    <row r="422" spans="1:31">
      <c r="A422" s="18" t="s">
        <v>7793</v>
      </c>
      <c r="B422" s="18" t="s">
        <v>655</v>
      </c>
      <c r="C422" s="18" t="s">
        <v>1037</v>
      </c>
      <c r="D422" s="18" t="s">
        <v>7794</v>
      </c>
      <c r="E422" s="18" t="s">
        <v>361</v>
      </c>
      <c r="F422" s="18" t="s">
        <v>6239</v>
      </c>
      <c r="G422" s="18" t="s">
        <v>6710</v>
      </c>
      <c r="H422" s="18" t="s">
        <v>7795</v>
      </c>
      <c r="I422" s="18"/>
      <c r="J422" s="18" t="s">
        <v>6134</v>
      </c>
      <c r="K422" s="18" t="s">
        <v>1046</v>
      </c>
      <c r="L422" s="18"/>
      <c r="M422" s="18" t="s">
        <v>6258</v>
      </c>
      <c r="N422" s="18" t="s">
        <v>441</v>
      </c>
      <c r="O422" s="18" t="s">
        <v>381</v>
      </c>
      <c r="P422" s="18" t="s">
        <v>6134</v>
      </c>
      <c r="Q422" s="18" t="s">
        <v>20</v>
      </c>
      <c r="R422" s="18" t="s">
        <v>6258</v>
      </c>
      <c r="S422" s="18" t="s">
        <v>6258</v>
      </c>
      <c r="T422" s="18"/>
      <c r="U422" s="18"/>
      <c r="V422" s="18"/>
      <c r="W422" s="18"/>
      <c r="X422" s="18"/>
      <c r="Y422" s="18"/>
      <c r="Z422" s="18"/>
      <c r="AA422" s="18"/>
      <c r="AB422" s="18"/>
      <c r="AC422" s="18" t="s">
        <v>6139</v>
      </c>
      <c r="AD422" s="18" t="s">
        <v>6258</v>
      </c>
      <c r="AE422" t="str">
        <f t="shared" si="6"/>
        <v>2018-09-01</v>
      </c>
    </row>
    <row r="423" spans="1:31">
      <c r="A423" s="18" t="s">
        <v>7796</v>
      </c>
      <c r="B423" s="18" t="s">
        <v>655</v>
      </c>
      <c r="C423" s="18" t="s">
        <v>1037</v>
      </c>
      <c r="D423" s="18" t="s">
        <v>7797</v>
      </c>
      <c r="E423" s="18" t="s">
        <v>361</v>
      </c>
      <c r="F423" s="18" t="s">
        <v>6239</v>
      </c>
      <c r="G423" s="18" t="s">
        <v>6710</v>
      </c>
      <c r="H423" s="18" t="s">
        <v>7798</v>
      </c>
      <c r="I423" s="18"/>
      <c r="J423" s="18" t="s">
        <v>6134</v>
      </c>
      <c r="K423" s="18" t="s">
        <v>1046</v>
      </c>
      <c r="L423" s="18"/>
      <c r="M423" s="18" t="s">
        <v>6258</v>
      </c>
      <c r="N423" s="18" t="s">
        <v>441</v>
      </c>
      <c r="O423" s="18" t="s">
        <v>381</v>
      </c>
      <c r="P423" s="18" t="s">
        <v>6134</v>
      </c>
      <c r="Q423" s="18" t="s">
        <v>20</v>
      </c>
      <c r="R423" s="18" t="s">
        <v>6258</v>
      </c>
      <c r="S423" s="18" t="s">
        <v>6258</v>
      </c>
      <c r="T423" s="18"/>
      <c r="U423" s="18"/>
      <c r="V423" s="18"/>
      <c r="W423" s="18"/>
      <c r="X423" s="18"/>
      <c r="Y423" s="18"/>
      <c r="Z423" s="18"/>
      <c r="AA423" s="18"/>
      <c r="AB423" s="18"/>
      <c r="AC423" s="18" t="s">
        <v>6139</v>
      </c>
      <c r="AD423" s="18" t="s">
        <v>6258</v>
      </c>
      <c r="AE423" t="str">
        <f t="shared" si="6"/>
        <v>2018-09-01</v>
      </c>
    </row>
    <row r="424" spans="1:31">
      <c r="A424" s="18" t="s">
        <v>7799</v>
      </c>
      <c r="B424" s="18" t="s">
        <v>655</v>
      </c>
      <c r="C424" s="18" t="s">
        <v>1037</v>
      </c>
      <c r="D424" s="18" t="s">
        <v>7800</v>
      </c>
      <c r="E424" s="18" t="s">
        <v>361</v>
      </c>
      <c r="F424" s="18" t="s">
        <v>7630</v>
      </c>
      <c r="G424" s="18" t="s">
        <v>6710</v>
      </c>
      <c r="H424" s="18" t="s">
        <v>7801</v>
      </c>
      <c r="I424" s="18"/>
      <c r="J424" s="18" t="s">
        <v>6134</v>
      </c>
      <c r="K424" s="18" t="s">
        <v>1046</v>
      </c>
      <c r="L424" s="18"/>
      <c r="M424" s="18" t="s">
        <v>6292</v>
      </c>
      <c r="N424" s="18" t="s">
        <v>441</v>
      </c>
      <c r="O424" s="18" t="s">
        <v>381</v>
      </c>
      <c r="P424" s="18" t="s">
        <v>6134</v>
      </c>
      <c r="Q424" s="18" t="s">
        <v>20</v>
      </c>
      <c r="R424" s="18" t="s">
        <v>6258</v>
      </c>
      <c r="S424" s="18" t="s">
        <v>6258</v>
      </c>
      <c r="T424" s="18"/>
      <c r="U424" s="18"/>
      <c r="V424" s="18"/>
      <c r="W424" s="18"/>
      <c r="X424" s="18"/>
      <c r="Y424" s="18"/>
      <c r="Z424" s="18"/>
      <c r="AA424" s="18"/>
      <c r="AB424" s="18"/>
      <c r="AC424" s="18" t="s">
        <v>6139</v>
      </c>
      <c r="AD424" s="18" t="s">
        <v>6258</v>
      </c>
      <c r="AE424" t="str">
        <f t="shared" si="6"/>
        <v>2018-09-01</v>
      </c>
    </row>
    <row r="425" spans="1:31">
      <c r="A425" s="18" t="s">
        <v>7802</v>
      </c>
      <c r="B425" s="18" t="s">
        <v>404</v>
      </c>
      <c r="C425" s="18" t="s">
        <v>6479</v>
      </c>
      <c r="D425" s="18" t="s">
        <v>7803</v>
      </c>
      <c r="E425" s="18" t="s">
        <v>361</v>
      </c>
      <c r="F425" s="18" t="s">
        <v>6239</v>
      </c>
      <c r="G425" s="18" t="s">
        <v>6710</v>
      </c>
      <c r="H425" s="18" t="s">
        <v>7804</v>
      </c>
      <c r="I425" s="18"/>
      <c r="J425" s="18" t="s">
        <v>6134</v>
      </c>
      <c r="K425" s="18" t="s">
        <v>6482</v>
      </c>
      <c r="L425" s="18" t="s">
        <v>6493</v>
      </c>
      <c r="M425" s="18" t="s">
        <v>6292</v>
      </c>
      <c r="N425" s="18" t="s">
        <v>6270</v>
      </c>
      <c r="O425" s="18" t="s">
        <v>381</v>
      </c>
      <c r="P425" s="18" t="s">
        <v>6134</v>
      </c>
      <c r="Q425" s="18" t="s">
        <v>20</v>
      </c>
      <c r="R425" s="18" t="s">
        <v>6258</v>
      </c>
      <c r="S425" s="18" t="s">
        <v>6258</v>
      </c>
      <c r="T425" s="18"/>
      <c r="U425" s="18"/>
      <c r="V425" s="18"/>
      <c r="W425" s="18"/>
      <c r="X425" s="18"/>
      <c r="Y425" s="18"/>
      <c r="Z425" s="18"/>
      <c r="AA425" s="18"/>
      <c r="AB425" s="18"/>
      <c r="AC425" s="18" t="s">
        <v>6139</v>
      </c>
      <c r="AD425" s="18" t="s">
        <v>6258</v>
      </c>
      <c r="AE425" t="str">
        <f t="shared" si="6"/>
        <v>2018-09-01</v>
      </c>
    </row>
    <row r="426" spans="1:31">
      <c r="A426" s="18" t="s">
        <v>7805</v>
      </c>
      <c r="B426" s="18" t="s">
        <v>655</v>
      </c>
      <c r="C426" s="18" t="s">
        <v>1037</v>
      </c>
      <c r="D426" s="18" t="s">
        <v>7806</v>
      </c>
      <c r="E426" s="18" t="s">
        <v>361</v>
      </c>
      <c r="F426" s="18" t="s">
        <v>6239</v>
      </c>
      <c r="G426" s="18" t="s">
        <v>6710</v>
      </c>
      <c r="H426" s="18" t="s">
        <v>7807</v>
      </c>
      <c r="I426" s="18"/>
      <c r="J426" s="18" t="s">
        <v>6134</v>
      </c>
      <c r="K426" s="18" t="s">
        <v>1046</v>
      </c>
      <c r="L426" s="18"/>
      <c r="M426" s="18" t="s">
        <v>6258</v>
      </c>
      <c r="N426" s="18" t="s">
        <v>441</v>
      </c>
      <c r="O426" s="18" t="s">
        <v>381</v>
      </c>
      <c r="P426" s="18" t="s">
        <v>6134</v>
      </c>
      <c r="Q426" s="18" t="s">
        <v>20</v>
      </c>
      <c r="R426" s="18" t="s">
        <v>6258</v>
      </c>
      <c r="S426" s="18" t="s">
        <v>6258</v>
      </c>
      <c r="T426" s="18"/>
      <c r="U426" s="18"/>
      <c r="V426" s="18"/>
      <c r="W426" s="18"/>
      <c r="X426" s="18"/>
      <c r="Y426" s="18"/>
      <c r="Z426" s="18"/>
      <c r="AA426" s="18"/>
      <c r="AB426" s="18"/>
      <c r="AC426" s="18" t="s">
        <v>6139</v>
      </c>
      <c r="AD426" s="18" t="s">
        <v>6258</v>
      </c>
      <c r="AE426" t="str">
        <f t="shared" si="6"/>
        <v>2018-09-01</v>
      </c>
    </row>
    <row r="427" spans="1:31">
      <c r="A427" s="18" t="s">
        <v>7808</v>
      </c>
      <c r="B427" s="18" t="s">
        <v>655</v>
      </c>
      <c r="C427" s="18" t="s">
        <v>1037</v>
      </c>
      <c r="D427" s="18" t="s">
        <v>7809</v>
      </c>
      <c r="E427" s="18" t="s">
        <v>361</v>
      </c>
      <c r="F427" s="18" t="s">
        <v>6239</v>
      </c>
      <c r="G427" s="18" t="s">
        <v>6710</v>
      </c>
      <c r="H427" s="18" t="s">
        <v>7810</v>
      </c>
      <c r="I427" s="18"/>
      <c r="J427" s="18" t="s">
        <v>6134</v>
      </c>
      <c r="K427" s="18" t="s">
        <v>1046</v>
      </c>
      <c r="L427" s="18"/>
      <c r="M427" s="18" t="s">
        <v>6258</v>
      </c>
      <c r="N427" s="18" t="s">
        <v>441</v>
      </c>
      <c r="O427" s="18" t="s">
        <v>381</v>
      </c>
      <c r="P427" s="18" t="s">
        <v>6134</v>
      </c>
      <c r="Q427" s="18" t="s">
        <v>20</v>
      </c>
      <c r="R427" s="18" t="s">
        <v>6258</v>
      </c>
      <c r="S427" s="18" t="s">
        <v>6258</v>
      </c>
      <c r="T427" s="18"/>
      <c r="U427" s="18"/>
      <c r="V427" s="18"/>
      <c r="W427" s="18"/>
      <c r="X427" s="18"/>
      <c r="Y427" s="18"/>
      <c r="Z427" s="18"/>
      <c r="AA427" s="18"/>
      <c r="AB427" s="18"/>
      <c r="AC427" s="18" t="s">
        <v>6139</v>
      </c>
      <c r="AD427" s="18" t="s">
        <v>6258</v>
      </c>
      <c r="AE427" t="str">
        <f t="shared" si="6"/>
        <v>2018-09-01</v>
      </c>
    </row>
    <row r="428" spans="1:31">
      <c r="A428" s="18" t="s">
        <v>7811</v>
      </c>
      <c r="B428" s="18" t="s">
        <v>804</v>
      </c>
      <c r="C428" s="18" t="s">
        <v>7010</v>
      </c>
      <c r="D428" s="18" t="s">
        <v>7812</v>
      </c>
      <c r="E428" s="18" t="s">
        <v>361</v>
      </c>
      <c r="F428" s="18" t="s">
        <v>6239</v>
      </c>
      <c r="G428" s="18" t="s">
        <v>6240</v>
      </c>
      <c r="H428" s="18" t="s">
        <v>7813</v>
      </c>
      <c r="I428" s="18"/>
      <c r="J428" s="18" t="s">
        <v>6134</v>
      </c>
      <c r="K428" s="18" t="s">
        <v>7460</v>
      </c>
      <c r="L428" s="18" t="s">
        <v>6355</v>
      </c>
      <c r="M428" s="18" t="s">
        <v>7464</v>
      </c>
      <c r="N428" s="18" t="s">
        <v>474</v>
      </c>
      <c r="O428" s="18" t="s">
        <v>365</v>
      </c>
      <c r="P428" s="18" t="s">
        <v>6134</v>
      </c>
      <c r="Q428" s="18" t="s">
        <v>6138</v>
      </c>
      <c r="R428" s="18" t="s">
        <v>6138</v>
      </c>
      <c r="S428" s="18" t="s">
        <v>6138</v>
      </c>
      <c r="T428" s="18"/>
      <c r="U428" s="18"/>
      <c r="V428" s="18"/>
      <c r="W428" s="18"/>
      <c r="X428" s="18"/>
      <c r="Y428" s="18"/>
      <c r="Z428" s="18"/>
      <c r="AA428" s="18"/>
      <c r="AB428" s="18"/>
      <c r="AC428" s="18" t="s">
        <v>6139</v>
      </c>
      <c r="AD428" s="18" t="s">
        <v>6258</v>
      </c>
      <c r="AE428" t="str">
        <f t="shared" si="6"/>
        <v>2018-09-01</v>
      </c>
    </row>
    <row r="429" spans="1:31">
      <c r="A429" s="18" t="s">
        <v>7814</v>
      </c>
      <c r="B429" s="18" t="s">
        <v>629</v>
      </c>
      <c r="C429" s="18" t="s">
        <v>711</v>
      </c>
      <c r="D429" s="18" t="s">
        <v>7815</v>
      </c>
      <c r="E429" s="18" t="s">
        <v>361</v>
      </c>
      <c r="F429" s="18" t="s">
        <v>6239</v>
      </c>
      <c r="G429" s="18" t="s">
        <v>6710</v>
      </c>
      <c r="H429" s="18" t="s">
        <v>7816</v>
      </c>
      <c r="I429" s="18"/>
      <c r="J429" s="18" t="s">
        <v>6134</v>
      </c>
      <c r="K429" s="18" t="s">
        <v>718</v>
      </c>
      <c r="L429" s="18"/>
      <c r="M429" s="18" t="s">
        <v>6427</v>
      </c>
      <c r="N429" s="18" t="s">
        <v>6245</v>
      </c>
      <c r="O429" s="18" t="s">
        <v>381</v>
      </c>
      <c r="P429" s="18" t="s">
        <v>6134</v>
      </c>
      <c r="Q429" s="18" t="s">
        <v>20</v>
      </c>
      <c r="R429" s="18" t="s">
        <v>6258</v>
      </c>
      <c r="S429" s="18" t="s">
        <v>6258</v>
      </c>
      <c r="T429" s="18"/>
      <c r="U429" s="18"/>
      <c r="V429" s="18"/>
      <c r="W429" s="18"/>
      <c r="X429" s="18"/>
      <c r="Y429" s="18"/>
      <c r="Z429" s="18"/>
      <c r="AA429" s="18"/>
      <c r="AB429" s="18"/>
      <c r="AC429" s="18" t="s">
        <v>6139</v>
      </c>
      <c r="AD429" s="18" t="s">
        <v>6139</v>
      </c>
      <c r="AE429" t="str">
        <f t="shared" si="6"/>
        <v>2018-09-01</v>
      </c>
    </row>
    <row r="430" spans="1:31">
      <c r="A430" s="18" t="s">
        <v>7817</v>
      </c>
      <c r="B430" s="18" t="s">
        <v>629</v>
      </c>
      <c r="C430" s="18" t="s">
        <v>7542</v>
      </c>
      <c r="D430" s="18" t="s">
        <v>7818</v>
      </c>
      <c r="E430" s="18" t="s">
        <v>361</v>
      </c>
      <c r="F430" s="18" t="s">
        <v>6239</v>
      </c>
      <c r="G430" s="18" t="s">
        <v>6710</v>
      </c>
      <c r="H430" s="18" t="s">
        <v>7819</v>
      </c>
      <c r="I430" s="18"/>
      <c r="J430" s="18" t="s">
        <v>6134</v>
      </c>
      <c r="K430" s="18" t="s">
        <v>7594</v>
      </c>
      <c r="L430" s="18"/>
      <c r="M430" s="18" t="s">
        <v>7215</v>
      </c>
      <c r="N430" s="18" t="s">
        <v>6245</v>
      </c>
      <c r="O430" s="18" t="s">
        <v>381</v>
      </c>
      <c r="P430" s="18" t="s">
        <v>6134</v>
      </c>
      <c r="Q430" s="18" t="s">
        <v>20</v>
      </c>
      <c r="R430" s="18" t="s">
        <v>6258</v>
      </c>
      <c r="S430" s="18" t="s">
        <v>6258</v>
      </c>
      <c r="T430" s="18"/>
      <c r="U430" s="18"/>
      <c r="V430" s="18"/>
      <c r="W430" s="18"/>
      <c r="X430" s="18"/>
      <c r="Y430" s="18"/>
      <c r="Z430" s="18"/>
      <c r="AA430" s="18"/>
      <c r="AB430" s="18"/>
      <c r="AC430" s="18" t="s">
        <v>6139</v>
      </c>
      <c r="AD430" s="18" t="s">
        <v>6139</v>
      </c>
      <c r="AE430" t="str">
        <f t="shared" si="6"/>
        <v>2018-09-01</v>
      </c>
    </row>
    <row r="431" spans="1:31">
      <c r="A431" s="18" t="s">
        <v>7820</v>
      </c>
      <c r="B431" s="18" t="s">
        <v>1239</v>
      </c>
      <c r="C431" s="18" t="s">
        <v>1240</v>
      </c>
      <c r="D431" s="18" t="s">
        <v>4731</v>
      </c>
      <c r="E431" s="18" t="s">
        <v>361</v>
      </c>
      <c r="F431" s="18" t="s">
        <v>6149</v>
      </c>
      <c r="G431" s="18" t="s">
        <v>6132</v>
      </c>
      <c r="H431" s="18" t="s">
        <v>7821</v>
      </c>
      <c r="I431" s="18"/>
      <c r="J431" s="18" t="s">
        <v>6134</v>
      </c>
      <c r="K431" s="18" t="s">
        <v>1249</v>
      </c>
      <c r="L431" s="18"/>
      <c r="M431" s="18" t="s">
        <v>4733</v>
      </c>
      <c r="N431" s="18" t="s">
        <v>423</v>
      </c>
      <c r="O431" s="18" t="s">
        <v>381</v>
      </c>
      <c r="P431" s="18" t="s">
        <v>6134</v>
      </c>
      <c r="Q431" s="18" t="s">
        <v>26</v>
      </c>
      <c r="R431" s="18" t="s">
        <v>556</v>
      </c>
      <c r="S431" s="18" t="s">
        <v>556</v>
      </c>
      <c r="T431" s="18"/>
      <c r="U431" s="18"/>
      <c r="V431" s="18"/>
      <c r="W431" s="18"/>
      <c r="X431" s="18"/>
      <c r="Y431" s="18"/>
      <c r="Z431" s="18"/>
      <c r="AA431" s="18"/>
      <c r="AB431" s="18"/>
      <c r="AC431" s="18" t="s">
        <v>6139</v>
      </c>
      <c r="AD431" s="18" t="s">
        <v>6139</v>
      </c>
      <c r="AE431" t="str">
        <f t="shared" si="6"/>
        <v>2018-09-01</v>
      </c>
    </row>
    <row r="432" spans="1:31">
      <c r="A432" s="18" t="s">
        <v>7822</v>
      </c>
      <c r="B432" s="18" t="s">
        <v>1022</v>
      </c>
      <c r="C432" s="18" t="s">
        <v>2479</v>
      </c>
      <c r="D432" s="18" t="s">
        <v>7823</v>
      </c>
      <c r="E432" s="18" t="s">
        <v>361</v>
      </c>
      <c r="F432" s="18" t="s">
        <v>6239</v>
      </c>
      <c r="G432" s="18" t="s">
        <v>6267</v>
      </c>
      <c r="H432" s="18" t="s">
        <v>7824</v>
      </c>
      <c r="I432" s="18"/>
      <c r="J432" s="18" t="s">
        <v>6134</v>
      </c>
      <c r="K432" s="18" t="s">
        <v>6736</v>
      </c>
      <c r="L432" s="18"/>
      <c r="M432" s="18" t="s">
        <v>6138</v>
      </c>
      <c r="N432" s="18" t="s">
        <v>441</v>
      </c>
      <c r="O432" s="18" t="s">
        <v>381</v>
      </c>
      <c r="P432" s="18" t="s">
        <v>6134</v>
      </c>
      <c r="Q432" s="18" t="s">
        <v>6138</v>
      </c>
      <c r="R432" s="18" t="s">
        <v>6138</v>
      </c>
      <c r="S432" s="18" t="s">
        <v>6138</v>
      </c>
      <c r="T432" s="18"/>
      <c r="U432" s="18"/>
      <c r="V432" s="18"/>
      <c r="W432" s="18"/>
      <c r="X432" s="18"/>
      <c r="Y432" s="18"/>
      <c r="Z432" s="18"/>
      <c r="AA432" s="18"/>
      <c r="AB432" s="18"/>
      <c r="AC432" s="18" t="s">
        <v>6139</v>
      </c>
      <c r="AD432" s="18" t="s">
        <v>6139</v>
      </c>
      <c r="AE432" t="str">
        <f t="shared" si="6"/>
        <v>2018-09-01</v>
      </c>
    </row>
    <row r="433" spans="1:31">
      <c r="A433" s="18" t="s">
        <v>7825</v>
      </c>
      <c r="B433" s="18" t="s">
        <v>804</v>
      </c>
      <c r="C433" s="18" t="s">
        <v>2721</v>
      </c>
      <c r="D433" s="18" t="s">
        <v>7826</v>
      </c>
      <c r="E433" s="18" t="s">
        <v>361</v>
      </c>
      <c r="F433" s="18" t="s">
        <v>6239</v>
      </c>
      <c r="G433" s="18" t="s">
        <v>6240</v>
      </c>
      <c r="H433" s="18" t="s">
        <v>7827</v>
      </c>
      <c r="I433" s="18"/>
      <c r="J433" s="18" t="s">
        <v>6134</v>
      </c>
      <c r="K433" s="18" t="s">
        <v>7298</v>
      </c>
      <c r="L433" s="18" t="s">
        <v>7681</v>
      </c>
      <c r="M433" s="18" t="s">
        <v>6258</v>
      </c>
      <c r="N433" s="18" t="s">
        <v>6245</v>
      </c>
      <c r="O433" s="18" t="s">
        <v>381</v>
      </c>
      <c r="P433" s="18" t="s">
        <v>6134</v>
      </c>
      <c r="Q433" s="18" t="s">
        <v>20</v>
      </c>
      <c r="R433" s="18" t="s">
        <v>6258</v>
      </c>
      <c r="S433" s="18" t="s">
        <v>6258</v>
      </c>
      <c r="T433" s="18"/>
      <c r="U433" s="18"/>
      <c r="V433" s="18"/>
      <c r="W433" s="18"/>
      <c r="X433" s="18"/>
      <c r="Y433" s="18"/>
      <c r="Z433" s="18"/>
      <c r="AA433" s="18"/>
      <c r="AB433" s="18"/>
      <c r="AC433" s="18" t="s">
        <v>6139</v>
      </c>
      <c r="AD433" s="18" t="s">
        <v>6258</v>
      </c>
      <c r="AE433" t="str">
        <f t="shared" si="6"/>
        <v>2018-09-01</v>
      </c>
    </row>
    <row r="434" spans="1:31">
      <c r="A434" s="18" t="s">
        <v>7828</v>
      </c>
      <c r="B434" s="18" t="s">
        <v>804</v>
      </c>
      <c r="C434" s="18" t="s">
        <v>7010</v>
      </c>
      <c r="D434" s="18" t="s">
        <v>7829</v>
      </c>
      <c r="E434" s="18" t="s">
        <v>361</v>
      </c>
      <c r="F434" s="18" t="s">
        <v>6239</v>
      </c>
      <c r="G434" s="18" t="s">
        <v>6240</v>
      </c>
      <c r="H434" s="18" t="s">
        <v>7830</v>
      </c>
      <c r="I434" s="18"/>
      <c r="J434" s="18" t="s">
        <v>6134</v>
      </c>
      <c r="K434" s="18" t="s">
        <v>7460</v>
      </c>
      <c r="L434" s="18" t="s">
        <v>6355</v>
      </c>
      <c r="M434" s="18" t="s">
        <v>6138</v>
      </c>
      <c r="N434" s="18" t="s">
        <v>6270</v>
      </c>
      <c r="O434" s="18" t="s">
        <v>381</v>
      </c>
      <c r="P434" s="18" t="s">
        <v>6134</v>
      </c>
      <c r="Q434" s="18" t="s">
        <v>6138</v>
      </c>
      <c r="R434" s="18" t="s">
        <v>6138</v>
      </c>
      <c r="S434" s="18" t="s">
        <v>6138</v>
      </c>
      <c r="T434" s="18"/>
      <c r="U434" s="18"/>
      <c r="V434" s="18"/>
      <c r="W434" s="18"/>
      <c r="X434" s="18"/>
      <c r="Y434" s="18"/>
      <c r="Z434" s="18"/>
      <c r="AA434" s="18"/>
      <c r="AB434" s="18"/>
      <c r="AC434" s="18" t="s">
        <v>6139</v>
      </c>
      <c r="AD434" s="18" t="s">
        <v>6258</v>
      </c>
      <c r="AE434" t="str">
        <f t="shared" si="6"/>
        <v>2018-09-01</v>
      </c>
    </row>
    <row r="435" spans="1:31">
      <c r="A435" s="18" t="s">
        <v>7831</v>
      </c>
      <c r="B435" s="18" t="s">
        <v>438</v>
      </c>
      <c r="C435" s="18" t="s">
        <v>7832</v>
      </c>
      <c r="D435" s="18" t="s">
        <v>7833</v>
      </c>
      <c r="E435" s="18" t="s">
        <v>529</v>
      </c>
      <c r="F435" s="18" t="s">
        <v>6131</v>
      </c>
      <c r="G435" s="18" t="s">
        <v>6710</v>
      </c>
      <c r="H435" s="18" t="s">
        <v>7834</v>
      </c>
      <c r="I435" s="18"/>
      <c r="J435" s="18" t="s">
        <v>6134</v>
      </c>
      <c r="K435" s="18" t="s">
        <v>7835</v>
      </c>
      <c r="L435" s="18"/>
      <c r="M435" s="18" t="s">
        <v>7836</v>
      </c>
      <c r="N435" s="18" t="s">
        <v>1469</v>
      </c>
      <c r="O435" s="18" t="s">
        <v>381</v>
      </c>
      <c r="P435" s="18" t="s">
        <v>6134</v>
      </c>
      <c r="Q435" s="18" t="s">
        <v>6138</v>
      </c>
      <c r="R435" s="18" t="s">
        <v>6137</v>
      </c>
      <c r="S435" s="18" t="s">
        <v>6137</v>
      </c>
      <c r="T435" s="18"/>
      <c r="U435" s="18"/>
      <c r="V435" s="18"/>
      <c r="W435" s="18"/>
      <c r="X435" s="18"/>
      <c r="Y435" s="18"/>
      <c r="Z435" s="18"/>
      <c r="AA435" s="18"/>
      <c r="AB435" s="18"/>
      <c r="AC435" s="18" t="s">
        <v>6139</v>
      </c>
      <c r="AD435" s="18" t="s">
        <v>6140</v>
      </c>
      <c r="AE435" t="str">
        <f t="shared" si="6"/>
        <v>2018-09-01</v>
      </c>
    </row>
    <row r="436" spans="1:31">
      <c r="A436" s="18" t="s">
        <v>7837</v>
      </c>
      <c r="B436" s="18" t="s">
        <v>629</v>
      </c>
      <c r="C436" s="18" t="s">
        <v>1358</v>
      </c>
      <c r="D436" s="18" t="s">
        <v>7838</v>
      </c>
      <c r="E436" s="18" t="s">
        <v>361</v>
      </c>
      <c r="F436" s="18" t="s">
        <v>6239</v>
      </c>
      <c r="G436" s="18" t="s">
        <v>6710</v>
      </c>
      <c r="H436" s="18" t="s">
        <v>7839</v>
      </c>
      <c r="I436" s="18"/>
      <c r="J436" s="18" t="s">
        <v>6134</v>
      </c>
      <c r="K436" s="18" t="s">
        <v>1366</v>
      </c>
      <c r="L436" s="18"/>
      <c r="M436" s="18" t="s">
        <v>7661</v>
      </c>
      <c r="N436" s="18" t="s">
        <v>6245</v>
      </c>
      <c r="O436" s="18" t="s">
        <v>381</v>
      </c>
      <c r="P436" s="18" t="s">
        <v>6134</v>
      </c>
      <c r="Q436" s="18" t="s">
        <v>20</v>
      </c>
      <c r="R436" s="18" t="s">
        <v>6258</v>
      </c>
      <c r="S436" s="18" t="s">
        <v>6258</v>
      </c>
      <c r="T436" s="18"/>
      <c r="U436" s="18"/>
      <c r="V436" s="18"/>
      <c r="W436" s="18"/>
      <c r="X436" s="18"/>
      <c r="Y436" s="18"/>
      <c r="Z436" s="18"/>
      <c r="AA436" s="18"/>
      <c r="AB436" s="18"/>
      <c r="AC436" s="18" t="s">
        <v>6139</v>
      </c>
      <c r="AD436" s="18" t="s">
        <v>6258</v>
      </c>
      <c r="AE436" t="str">
        <f t="shared" si="6"/>
        <v>2018-09-01</v>
      </c>
    </row>
    <row r="437" spans="1:31">
      <c r="A437" s="18" t="s">
        <v>7840</v>
      </c>
      <c r="B437" s="18" t="s">
        <v>655</v>
      </c>
      <c r="C437" s="18" t="s">
        <v>1037</v>
      </c>
      <c r="D437" s="18" t="s">
        <v>7841</v>
      </c>
      <c r="E437" s="18" t="s">
        <v>361</v>
      </c>
      <c r="F437" s="18" t="s">
        <v>6239</v>
      </c>
      <c r="G437" s="18" t="s">
        <v>6710</v>
      </c>
      <c r="H437" s="18" t="s">
        <v>7842</v>
      </c>
      <c r="I437" s="18"/>
      <c r="J437" s="18" t="s">
        <v>6134</v>
      </c>
      <c r="K437" s="18" t="s">
        <v>1046</v>
      </c>
      <c r="L437" s="18"/>
      <c r="M437" s="18" t="s">
        <v>6258</v>
      </c>
      <c r="N437" s="18" t="s">
        <v>441</v>
      </c>
      <c r="O437" s="18" t="s">
        <v>381</v>
      </c>
      <c r="P437" s="18" t="s">
        <v>6134</v>
      </c>
      <c r="Q437" s="18" t="s">
        <v>20</v>
      </c>
      <c r="R437" s="18" t="s">
        <v>6258</v>
      </c>
      <c r="S437" s="18" t="s">
        <v>6258</v>
      </c>
      <c r="T437" s="18"/>
      <c r="U437" s="18"/>
      <c r="V437" s="18"/>
      <c r="W437" s="18"/>
      <c r="X437" s="18"/>
      <c r="Y437" s="18"/>
      <c r="Z437" s="18"/>
      <c r="AA437" s="18"/>
      <c r="AB437" s="18"/>
      <c r="AC437" s="18" t="s">
        <v>6139</v>
      </c>
      <c r="AD437" s="18" t="s">
        <v>6258</v>
      </c>
      <c r="AE437" t="str">
        <f t="shared" si="6"/>
        <v>2018-09-01</v>
      </c>
    </row>
    <row r="438" spans="1:31">
      <c r="A438" s="18" t="s">
        <v>7843</v>
      </c>
      <c r="B438" s="18" t="s">
        <v>1140</v>
      </c>
      <c r="C438" s="18" t="s">
        <v>7844</v>
      </c>
      <c r="D438" s="18" t="s">
        <v>7845</v>
      </c>
      <c r="E438" s="18" t="s">
        <v>529</v>
      </c>
      <c r="F438" s="18" t="s">
        <v>6149</v>
      </c>
      <c r="G438" s="18" t="s">
        <v>6132</v>
      </c>
      <c r="H438" s="18" t="s">
        <v>7846</v>
      </c>
      <c r="I438" s="18"/>
      <c r="J438" s="18" t="s">
        <v>6134</v>
      </c>
      <c r="K438" s="18" t="s">
        <v>7847</v>
      </c>
      <c r="L438" s="18"/>
      <c r="M438" s="18" t="s">
        <v>7848</v>
      </c>
      <c r="N438" s="18" t="s">
        <v>1230</v>
      </c>
      <c r="O438" s="18" t="s">
        <v>381</v>
      </c>
      <c r="P438" s="18" t="s">
        <v>6134</v>
      </c>
      <c r="Q438" s="18" t="s">
        <v>18</v>
      </c>
      <c r="R438" s="18" t="s">
        <v>1858</v>
      </c>
      <c r="S438" s="18" t="s">
        <v>1849</v>
      </c>
      <c r="T438" s="18" t="s">
        <v>7849</v>
      </c>
      <c r="U438" s="18"/>
      <c r="V438" s="18"/>
      <c r="W438" s="18"/>
      <c r="X438" s="18"/>
      <c r="Y438" s="18"/>
      <c r="Z438" s="18"/>
      <c r="AA438" s="18"/>
      <c r="AB438" s="18"/>
      <c r="AC438" s="18" t="s">
        <v>6139</v>
      </c>
      <c r="AD438" s="18" t="s">
        <v>6139</v>
      </c>
      <c r="AE438" t="str">
        <f t="shared" si="6"/>
        <v>2018-09-01</v>
      </c>
    </row>
    <row r="439" spans="1:31">
      <c r="A439" s="18" t="s">
        <v>7850</v>
      </c>
      <c r="B439" s="18" t="s">
        <v>629</v>
      </c>
      <c r="C439" s="18" t="s">
        <v>1120</v>
      </c>
      <c r="D439" s="18" t="s">
        <v>7851</v>
      </c>
      <c r="E439" s="18" t="s">
        <v>361</v>
      </c>
      <c r="F439" s="18" t="s">
        <v>7852</v>
      </c>
      <c r="G439" s="18" t="s">
        <v>6710</v>
      </c>
      <c r="H439" s="18" t="s">
        <v>7834</v>
      </c>
      <c r="I439" s="18"/>
      <c r="J439" s="18" t="s">
        <v>6134</v>
      </c>
      <c r="K439" s="18" t="s">
        <v>7503</v>
      </c>
      <c r="L439" s="18" t="s">
        <v>6422</v>
      </c>
      <c r="M439" s="18" t="s">
        <v>7724</v>
      </c>
      <c r="N439" s="18" t="s">
        <v>441</v>
      </c>
      <c r="O439" s="18" t="s">
        <v>381</v>
      </c>
      <c r="P439" s="18" t="s">
        <v>6134</v>
      </c>
      <c r="Q439" s="18" t="s">
        <v>6138</v>
      </c>
      <c r="R439" s="18" t="s">
        <v>6138</v>
      </c>
      <c r="S439" s="18" t="s">
        <v>6138</v>
      </c>
      <c r="T439" s="18"/>
      <c r="U439" s="18"/>
      <c r="V439" s="18"/>
      <c r="W439" s="18"/>
      <c r="X439" s="18"/>
      <c r="Y439" s="18"/>
      <c r="Z439" s="18"/>
      <c r="AA439" s="18"/>
      <c r="AB439" s="18"/>
      <c r="AC439" s="18" t="s">
        <v>6139</v>
      </c>
      <c r="AD439" s="18" t="s">
        <v>6258</v>
      </c>
      <c r="AE439" t="str">
        <f t="shared" si="6"/>
        <v>2018-09-01</v>
      </c>
    </row>
    <row r="440" spans="1:31">
      <c r="A440" s="18" t="s">
        <v>7853</v>
      </c>
      <c r="B440" s="18" t="s">
        <v>629</v>
      </c>
      <c r="C440" s="18" t="s">
        <v>711</v>
      </c>
      <c r="D440" s="18" t="s">
        <v>7854</v>
      </c>
      <c r="E440" s="18" t="s">
        <v>361</v>
      </c>
      <c r="F440" s="18" t="s">
        <v>6239</v>
      </c>
      <c r="G440" s="18" t="s">
        <v>6710</v>
      </c>
      <c r="H440" s="18" t="s">
        <v>7855</v>
      </c>
      <c r="I440" s="18"/>
      <c r="J440" s="18" t="s">
        <v>6134</v>
      </c>
      <c r="K440" s="18" t="s">
        <v>718</v>
      </c>
      <c r="L440" s="18"/>
      <c r="M440" s="18" t="s">
        <v>6427</v>
      </c>
      <c r="N440" s="18" t="s">
        <v>6245</v>
      </c>
      <c r="O440" s="18" t="s">
        <v>381</v>
      </c>
      <c r="P440" s="18" t="s">
        <v>6134</v>
      </c>
      <c r="Q440" s="18" t="s">
        <v>20</v>
      </c>
      <c r="R440" s="18" t="s">
        <v>6258</v>
      </c>
      <c r="S440" s="18" t="s">
        <v>6258</v>
      </c>
      <c r="T440" s="18"/>
      <c r="U440" s="18"/>
      <c r="V440" s="18"/>
      <c r="W440" s="18"/>
      <c r="X440" s="18"/>
      <c r="Y440" s="18"/>
      <c r="Z440" s="18"/>
      <c r="AA440" s="18"/>
      <c r="AB440" s="18"/>
      <c r="AC440" s="18" t="s">
        <v>6139</v>
      </c>
      <c r="AD440" s="18" t="s">
        <v>6258</v>
      </c>
      <c r="AE440" t="str">
        <f t="shared" si="6"/>
        <v>2018-09-01</v>
      </c>
    </row>
    <row r="441" spans="1:31">
      <c r="A441" s="18" t="s">
        <v>7856</v>
      </c>
      <c r="B441" s="18" t="s">
        <v>655</v>
      </c>
      <c r="C441" s="18" t="s">
        <v>1037</v>
      </c>
      <c r="D441" s="18" t="s">
        <v>7857</v>
      </c>
      <c r="E441" s="18" t="s">
        <v>361</v>
      </c>
      <c r="F441" s="18" t="s">
        <v>6239</v>
      </c>
      <c r="G441" s="18" t="s">
        <v>6710</v>
      </c>
      <c r="H441" s="18" t="s">
        <v>7858</v>
      </c>
      <c r="I441" s="18"/>
      <c r="J441" s="18" t="s">
        <v>6134</v>
      </c>
      <c r="K441" s="18" t="s">
        <v>1046</v>
      </c>
      <c r="L441" s="18"/>
      <c r="M441" s="18" t="s">
        <v>6258</v>
      </c>
      <c r="N441" s="18" t="s">
        <v>441</v>
      </c>
      <c r="O441" s="18" t="s">
        <v>381</v>
      </c>
      <c r="P441" s="18" t="s">
        <v>6134</v>
      </c>
      <c r="Q441" s="18" t="s">
        <v>20</v>
      </c>
      <c r="R441" s="18" t="s">
        <v>6258</v>
      </c>
      <c r="S441" s="18" t="s">
        <v>6258</v>
      </c>
      <c r="T441" s="18"/>
      <c r="U441" s="18"/>
      <c r="V441" s="18"/>
      <c r="W441" s="18"/>
      <c r="X441" s="18"/>
      <c r="Y441" s="18"/>
      <c r="Z441" s="18"/>
      <c r="AA441" s="18"/>
      <c r="AB441" s="18"/>
      <c r="AC441" s="18" t="s">
        <v>6139</v>
      </c>
      <c r="AD441" s="18" t="s">
        <v>6258</v>
      </c>
      <c r="AE441" t="str">
        <f t="shared" si="6"/>
        <v>2018-09-01</v>
      </c>
    </row>
    <row r="442" spans="1:31">
      <c r="A442" s="18" t="s">
        <v>7859</v>
      </c>
      <c r="B442" s="18" t="s">
        <v>804</v>
      </c>
      <c r="C442" s="18" t="s">
        <v>2721</v>
      </c>
      <c r="D442" s="18" t="s">
        <v>7860</v>
      </c>
      <c r="E442" s="18" t="s">
        <v>361</v>
      </c>
      <c r="F442" s="18" t="s">
        <v>7765</v>
      </c>
      <c r="G442" s="18" t="s">
        <v>6240</v>
      </c>
      <c r="H442" s="18" t="s">
        <v>7861</v>
      </c>
      <c r="I442" s="18"/>
      <c r="J442" s="18" t="s">
        <v>6134</v>
      </c>
      <c r="K442" s="18" t="s">
        <v>7298</v>
      </c>
      <c r="L442" s="18" t="s">
        <v>7363</v>
      </c>
      <c r="M442" s="18" t="s">
        <v>6258</v>
      </c>
      <c r="N442" s="18" t="s">
        <v>6245</v>
      </c>
      <c r="O442" s="18" t="s">
        <v>381</v>
      </c>
      <c r="P442" s="18" t="s">
        <v>6134</v>
      </c>
      <c r="Q442" s="18" t="s">
        <v>20</v>
      </c>
      <c r="R442" s="18" t="s">
        <v>6258</v>
      </c>
      <c r="S442" s="18" t="s">
        <v>6258</v>
      </c>
      <c r="T442" s="18"/>
      <c r="U442" s="18"/>
      <c r="V442" s="18"/>
      <c r="W442" s="18"/>
      <c r="X442" s="18"/>
      <c r="Y442" s="18"/>
      <c r="Z442" s="18"/>
      <c r="AA442" s="18"/>
      <c r="AB442" s="18"/>
      <c r="AC442" s="18" t="s">
        <v>6139</v>
      </c>
      <c r="AD442" s="18" t="s">
        <v>6258</v>
      </c>
      <c r="AE442" t="str">
        <f t="shared" si="6"/>
        <v>2018-09-01</v>
      </c>
    </row>
    <row r="443" spans="1:31">
      <c r="A443" s="18" t="s">
        <v>7862</v>
      </c>
      <c r="B443" s="18" t="s">
        <v>1022</v>
      </c>
      <c r="C443" s="18" t="s">
        <v>6615</v>
      </c>
      <c r="D443" s="18" t="s">
        <v>7863</v>
      </c>
      <c r="E443" s="18" t="s">
        <v>361</v>
      </c>
      <c r="F443" s="18" t="s">
        <v>6919</v>
      </c>
      <c r="G443" s="18" t="s">
        <v>6710</v>
      </c>
      <c r="H443" s="18" t="s">
        <v>7864</v>
      </c>
      <c r="I443" s="18"/>
      <c r="J443" s="18" t="s">
        <v>6134</v>
      </c>
      <c r="K443" s="18" t="s">
        <v>6619</v>
      </c>
      <c r="L443" s="18"/>
      <c r="M443" s="18" t="s">
        <v>6138</v>
      </c>
      <c r="N443" s="18" t="s">
        <v>441</v>
      </c>
      <c r="O443" s="18" t="s">
        <v>381</v>
      </c>
      <c r="P443" s="18" t="s">
        <v>6134</v>
      </c>
      <c r="Q443" s="18" t="s">
        <v>6138</v>
      </c>
      <c r="R443" s="18" t="s">
        <v>6138</v>
      </c>
      <c r="S443" s="18" t="s">
        <v>6138</v>
      </c>
      <c r="T443" s="18"/>
      <c r="U443" s="18"/>
      <c r="V443" s="18"/>
      <c r="W443" s="18"/>
      <c r="X443" s="18"/>
      <c r="Y443" s="18"/>
      <c r="Z443" s="18"/>
      <c r="AA443" s="18"/>
      <c r="AB443" s="18"/>
      <c r="AC443" s="18" t="s">
        <v>6139</v>
      </c>
      <c r="AD443" s="18" t="s">
        <v>6258</v>
      </c>
      <c r="AE443" t="str">
        <f t="shared" si="6"/>
        <v>2018-09-01</v>
      </c>
    </row>
    <row r="444" spans="1:31">
      <c r="A444" s="18" t="s">
        <v>7865</v>
      </c>
      <c r="B444" s="18" t="s">
        <v>655</v>
      </c>
      <c r="C444" s="18" t="s">
        <v>1037</v>
      </c>
      <c r="D444" s="18" t="s">
        <v>7866</v>
      </c>
      <c r="E444" s="18" t="s">
        <v>361</v>
      </c>
      <c r="F444" s="18" t="s">
        <v>6239</v>
      </c>
      <c r="G444" s="18" t="s">
        <v>6710</v>
      </c>
      <c r="H444" s="18" t="s">
        <v>7867</v>
      </c>
      <c r="I444" s="18"/>
      <c r="J444" s="18" t="s">
        <v>6134</v>
      </c>
      <c r="K444" s="18" t="s">
        <v>1046</v>
      </c>
      <c r="L444" s="18"/>
      <c r="M444" s="18" t="s">
        <v>6258</v>
      </c>
      <c r="N444" s="18" t="s">
        <v>441</v>
      </c>
      <c r="O444" s="18" t="s">
        <v>381</v>
      </c>
      <c r="P444" s="18" t="s">
        <v>6134</v>
      </c>
      <c r="Q444" s="18" t="s">
        <v>20</v>
      </c>
      <c r="R444" s="18" t="s">
        <v>6258</v>
      </c>
      <c r="S444" s="18" t="s">
        <v>6258</v>
      </c>
      <c r="T444" s="18"/>
      <c r="U444" s="18"/>
      <c r="V444" s="18"/>
      <c r="W444" s="18"/>
      <c r="X444" s="18"/>
      <c r="Y444" s="18"/>
      <c r="Z444" s="18"/>
      <c r="AA444" s="18"/>
      <c r="AB444" s="18"/>
      <c r="AC444" s="18" t="s">
        <v>6139</v>
      </c>
      <c r="AD444" s="18" t="s">
        <v>6258</v>
      </c>
      <c r="AE444" t="str">
        <f t="shared" si="6"/>
        <v>2018-09-01</v>
      </c>
    </row>
    <row r="445" spans="1:31">
      <c r="A445" s="18" t="s">
        <v>7868</v>
      </c>
      <c r="B445" s="18" t="s">
        <v>629</v>
      </c>
      <c r="C445" s="18" t="s">
        <v>6672</v>
      </c>
      <c r="D445" s="18" t="s">
        <v>7869</v>
      </c>
      <c r="E445" s="18" t="s">
        <v>361</v>
      </c>
      <c r="F445" s="18" t="s">
        <v>6239</v>
      </c>
      <c r="G445" s="18" t="s">
        <v>6710</v>
      </c>
      <c r="H445" s="18" t="s">
        <v>7870</v>
      </c>
      <c r="I445" s="18"/>
      <c r="J445" s="18" t="s">
        <v>6134</v>
      </c>
      <c r="K445" s="18" t="s">
        <v>7431</v>
      </c>
      <c r="L445" s="18" t="s">
        <v>6676</v>
      </c>
      <c r="M445" s="18" t="s">
        <v>6292</v>
      </c>
      <c r="N445" s="18" t="s">
        <v>6245</v>
      </c>
      <c r="O445" s="18" t="s">
        <v>381</v>
      </c>
      <c r="P445" s="18" t="s">
        <v>6134</v>
      </c>
      <c r="Q445" s="18" t="s">
        <v>20</v>
      </c>
      <c r="R445" s="18" t="s">
        <v>6258</v>
      </c>
      <c r="S445" s="18" t="s">
        <v>6258</v>
      </c>
      <c r="T445" s="18"/>
      <c r="U445" s="18"/>
      <c r="V445" s="18"/>
      <c r="W445" s="18"/>
      <c r="X445" s="18"/>
      <c r="Y445" s="18"/>
      <c r="Z445" s="18"/>
      <c r="AA445" s="18"/>
      <c r="AB445" s="18"/>
      <c r="AC445" s="18" t="s">
        <v>6139</v>
      </c>
      <c r="AD445" s="18" t="s">
        <v>6258</v>
      </c>
      <c r="AE445" t="str">
        <f t="shared" si="6"/>
        <v>2018-09-01</v>
      </c>
    </row>
    <row r="446" spans="1:31">
      <c r="A446" s="18" t="s">
        <v>7871</v>
      </c>
      <c r="B446" s="18" t="s">
        <v>362</v>
      </c>
      <c r="C446" s="18" t="s">
        <v>6786</v>
      </c>
      <c r="D446" s="18" t="s">
        <v>7872</v>
      </c>
      <c r="E446" s="18" t="s">
        <v>361</v>
      </c>
      <c r="F446" s="18" t="s">
        <v>7873</v>
      </c>
      <c r="G446" s="18" t="s">
        <v>6132</v>
      </c>
      <c r="H446" s="18" t="s">
        <v>7874</v>
      </c>
      <c r="I446" s="18"/>
      <c r="J446" s="18" t="s">
        <v>6134</v>
      </c>
      <c r="K446" s="18" t="s">
        <v>6790</v>
      </c>
      <c r="L446" s="18"/>
      <c r="M446" s="18" t="s">
        <v>7875</v>
      </c>
      <c r="N446" s="18" t="s">
        <v>441</v>
      </c>
      <c r="O446" s="18" t="s">
        <v>381</v>
      </c>
      <c r="P446" s="18" t="s">
        <v>6134</v>
      </c>
      <c r="Q446" s="18" t="s">
        <v>8</v>
      </c>
      <c r="R446" s="18" t="s">
        <v>1034</v>
      </c>
      <c r="S446" s="18" t="s">
        <v>1837</v>
      </c>
      <c r="T446" s="18"/>
      <c r="U446" s="18" t="s">
        <v>25</v>
      </c>
      <c r="V446" s="18" t="s">
        <v>455</v>
      </c>
      <c r="W446" s="18" t="s">
        <v>455</v>
      </c>
      <c r="X446" s="18"/>
      <c r="Y446" s="18" t="s">
        <v>26</v>
      </c>
      <c r="Z446" s="18" t="s">
        <v>556</v>
      </c>
      <c r="AA446" s="18" t="s">
        <v>556</v>
      </c>
      <c r="AB446" s="18"/>
      <c r="AC446" s="18" t="s">
        <v>6139</v>
      </c>
      <c r="AD446" s="18" t="s">
        <v>6139</v>
      </c>
      <c r="AE446" t="str">
        <f t="shared" si="6"/>
        <v>2018-09-01</v>
      </c>
    </row>
    <row r="447" spans="1:31">
      <c r="A447" s="18" t="s">
        <v>7876</v>
      </c>
      <c r="B447" s="18" t="s">
        <v>404</v>
      </c>
      <c r="C447" s="18" t="s">
        <v>2384</v>
      </c>
      <c r="D447" s="18" t="s">
        <v>7877</v>
      </c>
      <c r="E447" s="18" t="s">
        <v>361</v>
      </c>
      <c r="F447" s="18" t="s">
        <v>6131</v>
      </c>
      <c r="G447" s="18" t="s">
        <v>6267</v>
      </c>
      <c r="H447" s="18" t="s">
        <v>7878</v>
      </c>
      <c r="I447" s="18"/>
      <c r="J447" s="18" t="s">
        <v>6134</v>
      </c>
      <c r="K447" s="18" t="s">
        <v>7879</v>
      </c>
      <c r="L447" s="18"/>
      <c r="M447" s="18" t="s">
        <v>7880</v>
      </c>
      <c r="N447" s="18" t="s">
        <v>423</v>
      </c>
      <c r="O447" s="18" t="s">
        <v>381</v>
      </c>
      <c r="P447" s="18" t="s">
        <v>6134</v>
      </c>
      <c r="Q447" s="18" t="s">
        <v>5</v>
      </c>
      <c r="R447" s="18" t="s">
        <v>747</v>
      </c>
      <c r="S447" s="18" t="s">
        <v>747</v>
      </c>
      <c r="T447" s="18"/>
      <c r="U447" s="18"/>
      <c r="V447" s="18"/>
      <c r="W447" s="18"/>
      <c r="X447" s="18"/>
      <c r="Y447" s="18"/>
      <c r="Z447" s="18"/>
      <c r="AA447" s="18"/>
      <c r="AB447" s="18"/>
      <c r="AC447" s="18" t="s">
        <v>6139</v>
      </c>
      <c r="AD447" s="18" t="s">
        <v>6139</v>
      </c>
      <c r="AE447" t="str">
        <f t="shared" si="6"/>
        <v>2018-09-01</v>
      </c>
    </row>
    <row r="448" spans="1:31">
      <c r="A448" s="18" t="s">
        <v>7881</v>
      </c>
      <c r="B448" s="18" t="s">
        <v>629</v>
      </c>
      <c r="C448" s="18" t="s">
        <v>7353</v>
      </c>
      <c r="D448" s="18" t="s">
        <v>7882</v>
      </c>
      <c r="E448" s="18" t="s">
        <v>361</v>
      </c>
      <c r="F448" s="18" t="s">
        <v>6239</v>
      </c>
      <c r="G448" s="18" t="s">
        <v>549</v>
      </c>
      <c r="H448" s="18" t="s">
        <v>7883</v>
      </c>
      <c r="I448" s="18"/>
      <c r="J448" s="18" t="s">
        <v>6134</v>
      </c>
      <c r="K448" s="18" t="s">
        <v>7357</v>
      </c>
      <c r="L448" s="18" t="s">
        <v>6258</v>
      </c>
      <c r="M448" s="18" t="s">
        <v>6258</v>
      </c>
      <c r="N448" s="18" t="s">
        <v>6245</v>
      </c>
      <c r="O448" s="18" t="s">
        <v>381</v>
      </c>
      <c r="P448" s="18" t="s">
        <v>6134</v>
      </c>
      <c r="Q448" s="18" t="s">
        <v>20</v>
      </c>
      <c r="R448" s="18" t="s">
        <v>6258</v>
      </c>
      <c r="S448" s="18" t="s">
        <v>6258</v>
      </c>
      <c r="T448" s="18"/>
      <c r="U448" s="18"/>
      <c r="V448" s="18"/>
      <c r="W448" s="18"/>
      <c r="X448" s="18"/>
      <c r="Y448" s="18"/>
      <c r="Z448" s="18"/>
      <c r="AA448" s="18"/>
      <c r="AB448" s="18"/>
      <c r="AC448" s="18" t="s">
        <v>6139</v>
      </c>
      <c r="AD448" s="18" t="s">
        <v>6258</v>
      </c>
      <c r="AE448" t="str">
        <f t="shared" si="6"/>
        <v>2018-09-01</v>
      </c>
    </row>
    <row r="449" spans="1:31">
      <c r="A449" s="18" t="s">
        <v>7884</v>
      </c>
      <c r="B449" s="18" t="s">
        <v>629</v>
      </c>
      <c r="C449" s="18" t="s">
        <v>4909</v>
      </c>
      <c r="D449" s="18" t="s">
        <v>7885</v>
      </c>
      <c r="E449" s="18" t="s">
        <v>361</v>
      </c>
      <c r="F449" s="18" t="s">
        <v>7438</v>
      </c>
      <c r="G449" s="18" t="s">
        <v>6710</v>
      </c>
      <c r="H449" s="18" t="s">
        <v>7886</v>
      </c>
      <c r="I449" s="18"/>
      <c r="J449" s="18" t="s">
        <v>6134</v>
      </c>
      <c r="K449" s="18" t="s">
        <v>7370</v>
      </c>
      <c r="L449" s="18"/>
      <c r="M449" s="18" t="s">
        <v>6427</v>
      </c>
      <c r="N449" s="18" t="s">
        <v>461</v>
      </c>
      <c r="O449" s="18" t="s">
        <v>365</v>
      </c>
      <c r="P449" s="18" t="s">
        <v>6134</v>
      </c>
      <c r="Q449" s="18" t="s">
        <v>20</v>
      </c>
      <c r="R449" s="18" t="s">
        <v>6258</v>
      </c>
      <c r="S449" s="18" t="s">
        <v>6258</v>
      </c>
      <c r="T449" s="18"/>
      <c r="U449" s="18"/>
      <c r="V449" s="18"/>
      <c r="W449" s="18"/>
      <c r="X449" s="18"/>
      <c r="Y449" s="18"/>
      <c r="Z449" s="18"/>
      <c r="AA449" s="18"/>
      <c r="AB449" s="18"/>
      <c r="AC449" s="18" t="s">
        <v>6139</v>
      </c>
      <c r="AD449" s="18" t="s">
        <v>6258</v>
      </c>
      <c r="AE449" t="str">
        <f t="shared" si="6"/>
        <v>2018-09-01</v>
      </c>
    </row>
    <row r="450" spans="1:31">
      <c r="A450" s="18" t="s">
        <v>7887</v>
      </c>
      <c r="B450" s="18" t="s">
        <v>1022</v>
      </c>
      <c r="C450" s="18" t="s">
        <v>2479</v>
      </c>
      <c r="D450" s="18" t="s">
        <v>7888</v>
      </c>
      <c r="E450" s="18" t="s">
        <v>361</v>
      </c>
      <c r="F450" s="18" t="s">
        <v>6239</v>
      </c>
      <c r="G450" s="18" t="s">
        <v>6267</v>
      </c>
      <c r="H450" s="18" t="s">
        <v>7889</v>
      </c>
      <c r="I450" s="18"/>
      <c r="J450" s="18" t="s">
        <v>6134</v>
      </c>
      <c r="K450" s="18" t="s">
        <v>6736</v>
      </c>
      <c r="L450" s="18"/>
      <c r="M450" s="18" t="s">
        <v>6138</v>
      </c>
      <c r="N450" s="18" t="s">
        <v>441</v>
      </c>
      <c r="O450" s="18" t="s">
        <v>381</v>
      </c>
      <c r="P450" s="18" t="s">
        <v>6134</v>
      </c>
      <c r="Q450" s="18" t="s">
        <v>6138</v>
      </c>
      <c r="R450" s="18" t="s">
        <v>6138</v>
      </c>
      <c r="S450" s="18" t="s">
        <v>6138</v>
      </c>
      <c r="T450" s="18"/>
      <c r="U450" s="18"/>
      <c r="V450" s="18"/>
      <c r="W450" s="18"/>
      <c r="X450" s="18"/>
      <c r="Y450" s="18"/>
      <c r="Z450" s="18"/>
      <c r="AA450" s="18"/>
      <c r="AB450" s="18"/>
      <c r="AC450" s="18" t="s">
        <v>6139</v>
      </c>
      <c r="AD450" s="18" t="s">
        <v>6139</v>
      </c>
      <c r="AE450" t="str">
        <f t="shared" si="6"/>
        <v>2018-09-01</v>
      </c>
    </row>
    <row r="451" spans="1:31">
      <c r="A451" s="18" t="s">
        <v>7890</v>
      </c>
      <c r="B451" s="18" t="s">
        <v>629</v>
      </c>
      <c r="C451" s="18" t="s">
        <v>1120</v>
      </c>
      <c r="D451" s="18" t="s">
        <v>7891</v>
      </c>
      <c r="E451" s="18" t="s">
        <v>361</v>
      </c>
      <c r="F451" s="18" t="s">
        <v>7892</v>
      </c>
      <c r="G451" s="18" t="s">
        <v>6710</v>
      </c>
      <c r="H451" s="18" t="s">
        <v>7893</v>
      </c>
      <c r="I451" s="18"/>
      <c r="J451" s="18" t="s">
        <v>6134</v>
      </c>
      <c r="K451" s="18" t="s">
        <v>7503</v>
      </c>
      <c r="L451" s="18" t="s">
        <v>7894</v>
      </c>
      <c r="M451" s="18" t="s">
        <v>7504</v>
      </c>
      <c r="N451" s="18" t="s">
        <v>441</v>
      </c>
      <c r="O451" s="18" t="s">
        <v>381</v>
      </c>
      <c r="P451" s="18" t="s">
        <v>6134</v>
      </c>
      <c r="Q451" s="18" t="s">
        <v>6138</v>
      </c>
      <c r="R451" s="18" t="s">
        <v>6138</v>
      </c>
      <c r="S451" s="18" t="s">
        <v>6138</v>
      </c>
      <c r="T451" s="18"/>
      <c r="U451" s="18"/>
      <c r="V451" s="18"/>
      <c r="W451" s="18"/>
      <c r="X451" s="18"/>
      <c r="Y451" s="18"/>
      <c r="Z451" s="18"/>
      <c r="AA451" s="18"/>
      <c r="AB451" s="18"/>
      <c r="AC451" s="18" t="s">
        <v>6139</v>
      </c>
      <c r="AD451" s="18" t="s">
        <v>6258</v>
      </c>
      <c r="AE451" t="str">
        <f t="shared" si="6"/>
        <v>2018-09-01</v>
      </c>
    </row>
    <row r="452" spans="1:31">
      <c r="A452" s="18" t="s">
        <v>7895</v>
      </c>
      <c r="B452" s="18" t="s">
        <v>629</v>
      </c>
      <c r="C452" s="18" t="s">
        <v>7653</v>
      </c>
      <c r="D452" s="18" t="s">
        <v>7896</v>
      </c>
      <c r="E452" s="18" t="s">
        <v>361</v>
      </c>
      <c r="F452" s="18" t="s">
        <v>7897</v>
      </c>
      <c r="G452" s="18" t="s">
        <v>6710</v>
      </c>
      <c r="H452" s="18" t="s">
        <v>7827</v>
      </c>
      <c r="I452" s="18"/>
      <c r="J452" s="18" t="s">
        <v>6134</v>
      </c>
      <c r="K452" s="18" t="s">
        <v>7656</v>
      </c>
      <c r="L452" s="18"/>
      <c r="M452" s="18" t="s">
        <v>6134</v>
      </c>
      <c r="N452" s="18" t="s">
        <v>441</v>
      </c>
      <c r="O452" s="18" t="s">
        <v>381</v>
      </c>
      <c r="P452" s="18" t="s">
        <v>6134</v>
      </c>
      <c r="Q452" s="18" t="s">
        <v>6138</v>
      </c>
      <c r="R452" s="18" t="s">
        <v>6138</v>
      </c>
      <c r="S452" s="18" t="s">
        <v>6138</v>
      </c>
      <c r="T452" s="18"/>
      <c r="U452" s="18"/>
      <c r="V452" s="18"/>
      <c r="W452" s="18"/>
      <c r="X452" s="18"/>
      <c r="Y452" s="18"/>
      <c r="Z452" s="18"/>
      <c r="AA452" s="18"/>
      <c r="AB452" s="18"/>
      <c r="AC452" s="18" t="s">
        <v>6139</v>
      </c>
      <c r="AD452" s="18" t="s">
        <v>6258</v>
      </c>
      <c r="AE452" t="str">
        <f t="shared" ref="AE452:AE515" si="7">TEXT(H452,"YYYY-MM-DD")</f>
        <v>2018-09-01</v>
      </c>
    </row>
    <row r="453" spans="1:31">
      <c r="A453" s="18" t="s">
        <v>7898</v>
      </c>
      <c r="B453" s="18" t="s">
        <v>1062</v>
      </c>
      <c r="C453" s="18" t="s">
        <v>2066</v>
      </c>
      <c r="D453" s="18" t="s">
        <v>7899</v>
      </c>
      <c r="E453" s="18" t="s">
        <v>361</v>
      </c>
      <c r="F453" s="18" t="s">
        <v>6131</v>
      </c>
      <c r="G453" s="18" t="s">
        <v>6132</v>
      </c>
      <c r="H453" s="18" t="s">
        <v>7900</v>
      </c>
      <c r="I453" s="18"/>
      <c r="J453" s="18" t="s">
        <v>6134</v>
      </c>
      <c r="K453" s="18" t="s">
        <v>7901</v>
      </c>
      <c r="L453" s="18"/>
      <c r="M453" s="18" t="s">
        <v>7902</v>
      </c>
      <c r="N453" s="18" t="s">
        <v>441</v>
      </c>
      <c r="O453" s="18" t="s">
        <v>381</v>
      </c>
      <c r="P453" s="18" t="s">
        <v>6134</v>
      </c>
      <c r="Q453" s="18" t="s">
        <v>25</v>
      </c>
      <c r="R453" s="18" t="s">
        <v>455</v>
      </c>
      <c r="S453" s="18" t="s">
        <v>455</v>
      </c>
      <c r="T453" s="18"/>
      <c r="U453" s="18"/>
      <c r="V453" s="18"/>
      <c r="W453" s="18"/>
      <c r="X453" s="18"/>
      <c r="Y453" s="18"/>
      <c r="Z453" s="18"/>
      <c r="AA453" s="18"/>
      <c r="AB453" s="18"/>
      <c r="AC453" s="18" t="s">
        <v>6139</v>
      </c>
      <c r="AD453" s="18" t="s">
        <v>6139</v>
      </c>
      <c r="AE453" t="str">
        <f t="shared" si="7"/>
        <v>2018-09-01</v>
      </c>
    </row>
    <row r="454" spans="1:31">
      <c r="A454" s="18" t="s">
        <v>7903</v>
      </c>
      <c r="B454" s="18" t="s">
        <v>655</v>
      </c>
      <c r="C454" s="18" t="s">
        <v>1037</v>
      </c>
      <c r="D454" s="18" t="s">
        <v>7904</v>
      </c>
      <c r="E454" s="18" t="s">
        <v>361</v>
      </c>
      <c r="F454" s="18" t="s">
        <v>6239</v>
      </c>
      <c r="G454" s="18" t="s">
        <v>6710</v>
      </c>
      <c r="H454" s="18" t="s">
        <v>7905</v>
      </c>
      <c r="I454" s="18"/>
      <c r="J454" s="18" t="s">
        <v>6134</v>
      </c>
      <c r="K454" s="18" t="s">
        <v>1046</v>
      </c>
      <c r="L454" s="18"/>
      <c r="M454" s="18" t="s">
        <v>6258</v>
      </c>
      <c r="N454" s="18" t="s">
        <v>441</v>
      </c>
      <c r="O454" s="18" t="s">
        <v>381</v>
      </c>
      <c r="P454" s="18" t="s">
        <v>6134</v>
      </c>
      <c r="Q454" s="18" t="s">
        <v>20</v>
      </c>
      <c r="R454" s="18" t="s">
        <v>6258</v>
      </c>
      <c r="S454" s="18" t="s">
        <v>6258</v>
      </c>
      <c r="T454" s="18"/>
      <c r="U454" s="18"/>
      <c r="V454" s="18"/>
      <c r="W454" s="18"/>
      <c r="X454" s="18"/>
      <c r="Y454" s="18"/>
      <c r="Z454" s="18"/>
      <c r="AA454" s="18"/>
      <c r="AB454" s="18"/>
      <c r="AC454" s="18" t="s">
        <v>6139</v>
      </c>
      <c r="AD454" s="18" t="s">
        <v>6258</v>
      </c>
      <c r="AE454" t="str">
        <f t="shared" si="7"/>
        <v>2018-09-01</v>
      </c>
    </row>
    <row r="455" spans="1:31">
      <c r="A455" s="18" t="s">
        <v>7906</v>
      </c>
      <c r="B455" s="18" t="s">
        <v>804</v>
      </c>
      <c r="C455" s="18" t="s">
        <v>6974</v>
      </c>
      <c r="D455" s="18" t="s">
        <v>7907</v>
      </c>
      <c r="E455" s="18" t="s">
        <v>361</v>
      </c>
      <c r="F455" s="18" t="s">
        <v>7255</v>
      </c>
      <c r="G455" s="18" t="s">
        <v>6240</v>
      </c>
      <c r="H455" s="18" t="s">
        <v>7908</v>
      </c>
      <c r="I455" s="18"/>
      <c r="J455" s="18" t="s">
        <v>6134</v>
      </c>
      <c r="K455" s="18" t="s">
        <v>7257</v>
      </c>
      <c r="L455" s="18" t="s">
        <v>6355</v>
      </c>
      <c r="M455" s="18" t="s">
        <v>6258</v>
      </c>
      <c r="N455" s="18" t="s">
        <v>427</v>
      </c>
      <c r="O455" s="18" t="s">
        <v>365</v>
      </c>
      <c r="P455" s="18" t="s">
        <v>6134</v>
      </c>
      <c r="Q455" s="18" t="s">
        <v>20</v>
      </c>
      <c r="R455" s="18" t="s">
        <v>6258</v>
      </c>
      <c r="S455" s="18" t="s">
        <v>6258</v>
      </c>
      <c r="T455" s="18"/>
      <c r="U455" s="18"/>
      <c r="V455" s="18"/>
      <c r="W455" s="18"/>
      <c r="X455" s="18"/>
      <c r="Y455" s="18"/>
      <c r="Z455" s="18"/>
      <c r="AA455" s="18"/>
      <c r="AB455" s="18"/>
      <c r="AC455" s="18" t="s">
        <v>6139</v>
      </c>
      <c r="AD455" s="18" t="s">
        <v>6258</v>
      </c>
      <c r="AE455" t="str">
        <f t="shared" si="7"/>
        <v>2018-09-01</v>
      </c>
    </row>
    <row r="456" spans="1:31">
      <c r="A456" s="18" t="s">
        <v>7909</v>
      </c>
      <c r="B456" s="18" t="s">
        <v>629</v>
      </c>
      <c r="C456" s="18" t="s">
        <v>4909</v>
      </c>
      <c r="D456" s="18" t="s">
        <v>7910</v>
      </c>
      <c r="E456" s="18" t="s">
        <v>361</v>
      </c>
      <c r="F456" s="18" t="s">
        <v>7438</v>
      </c>
      <c r="G456" s="18" t="s">
        <v>6710</v>
      </c>
      <c r="H456" s="18" t="s">
        <v>7911</v>
      </c>
      <c r="I456" s="18"/>
      <c r="J456" s="18" t="s">
        <v>6134</v>
      </c>
      <c r="K456" s="18" t="s">
        <v>7370</v>
      </c>
      <c r="L456" s="18"/>
      <c r="M456" s="18" t="s">
        <v>6427</v>
      </c>
      <c r="N456" s="18" t="s">
        <v>461</v>
      </c>
      <c r="O456" s="18" t="s">
        <v>365</v>
      </c>
      <c r="P456" s="18" t="s">
        <v>6134</v>
      </c>
      <c r="Q456" s="18" t="s">
        <v>20</v>
      </c>
      <c r="R456" s="18" t="s">
        <v>6258</v>
      </c>
      <c r="S456" s="18" t="s">
        <v>6258</v>
      </c>
      <c r="T456" s="18"/>
      <c r="U456" s="18"/>
      <c r="V456" s="18"/>
      <c r="W456" s="18"/>
      <c r="X456" s="18"/>
      <c r="Y456" s="18"/>
      <c r="Z456" s="18"/>
      <c r="AA456" s="18"/>
      <c r="AB456" s="18"/>
      <c r="AC456" s="18" t="s">
        <v>6139</v>
      </c>
      <c r="AD456" s="18" t="s">
        <v>6258</v>
      </c>
      <c r="AE456" t="str">
        <f t="shared" si="7"/>
        <v>2018-09-01</v>
      </c>
    </row>
    <row r="457" spans="1:31">
      <c r="A457" s="18" t="s">
        <v>7912</v>
      </c>
      <c r="B457" s="18" t="s">
        <v>629</v>
      </c>
      <c r="C457" s="18" t="s">
        <v>7542</v>
      </c>
      <c r="D457" s="18" t="s">
        <v>7913</v>
      </c>
      <c r="E457" s="18" t="s">
        <v>361</v>
      </c>
      <c r="F457" s="18" t="s">
        <v>6239</v>
      </c>
      <c r="G457" s="18" t="s">
        <v>6710</v>
      </c>
      <c r="H457" s="18" t="s">
        <v>7914</v>
      </c>
      <c r="I457" s="18"/>
      <c r="J457" s="18" t="s">
        <v>6134</v>
      </c>
      <c r="K457" s="18" t="s">
        <v>7545</v>
      </c>
      <c r="L457" s="18"/>
      <c r="M457" s="18" t="s">
        <v>7215</v>
      </c>
      <c r="N457" s="18" t="s">
        <v>6245</v>
      </c>
      <c r="O457" s="18" t="s">
        <v>381</v>
      </c>
      <c r="P457" s="18" t="s">
        <v>6134</v>
      </c>
      <c r="Q457" s="18" t="s">
        <v>20</v>
      </c>
      <c r="R457" s="18" t="s">
        <v>6258</v>
      </c>
      <c r="S457" s="18" t="s">
        <v>6258</v>
      </c>
      <c r="T457" s="18"/>
      <c r="U457" s="18"/>
      <c r="V457" s="18"/>
      <c r="W457" s="18"/>
      <c r="X457" s="18"/>
      <c r="Y457" s="18"/>
      <c r="Z457" s="18"/>
      <c r="AA457" s="18"/>
      <c r="AB457" s="18"/>
      <c r="AC457" s="18" t="s">
        <v>6139</v>
      </c>
      <c r="AD457" s="18" t="s">
        <v>6139</v>
      </c>
      <c r="AE457" t="str">
        <f t="shared" si="7"/>
        <v>2018-09-01</v>
      </c>
    </row>
    <row r="458" spans="1:31">
      <c r="A458" s="18" t="s">
        <v>7915</v>
      </c>
      <c r="B458" s="18" t="s">
        <v>655</v>
      </c>
      <c r="C458" s="18" t="s">
        <v>1037</v>
      </c>
      <c r="D458" s="18" t="s">
        <v>7916</v>
      </c>
      <c r="E458" s="18" t="s">
        <v>361</v>
      </c>
      <c r="F458" s="18" t="s">
        <v>6239</v>
      </c>
      <c r="G458" s="18" t="s">
        <v>6710</v>
      </c>
      <c r="H458" s="18" t="s">
        <v>7917</v>
      </c>
      <c r="I458" s="18"/>
      <c r="J458" s="18" t="s">
        <v>6134</v>
      </c>
      <c r="K458" s="18" t="s">
        <v>1046</v>
      </c>
      <c r="L458" s="18"/>
      <c r="M458" s="18" t="s">
        <v>6258</v>
      </c>
      <c r="N458" s="18" t="s">
        <v>6245</v>
      </c>
      <c r="O458" s="18" t="s">
        <v>381</v>
      </c>
      <c r="P458" s="18" t="s">
        <v>6134</v>
      </c>
      <c r="Q458" s="18" t="s">
        <v>20</v>
      </c>
      <c r="R458" s="18" t="s">
        <v>6258</v>
      </c>
      <c r="S458" s="18" t="s">
        <v>6258</v>
      </c>
      <c r="T458" s="18"/>
      <c r="U458" s="18"/>
      <c r="V458" s="18"/>
      <c r="W458" s="18"/>
      <c r="X458" s="18"/>
      <c r="Y458" s="18"/>
      <c r="Z458" s="18"/>
      <c r="AA458" s="18"/>
      <c r="AB458" s="18"/>
      <c r="AC458" s="18" t="s">
        <v>6139</v>
      </c>
      <c r="AD458" s="18" t="s">
        <v>6258</v>
      </c>
      <c r="AE458" t="str">
        <f t="shared" si="7"/>
        <v>2018-09-01</v>
      </c>
    </row>
    <row r="459" spans="1:31">
      <c r="A459" s="18" t="s">
        <v>7918</v>
      </c>
      <c r="B459" s="18" t="s">
        <v>629</v>
      </c>
      <c r="C459" s="18" t="s">
        <v>7653</v>
      </c>
      <c r="D459" s="18" t="s">
        <v>7919</v>
      </c>
      <c r="E459" s="18" t="s">
        <v>361</v>
      </c>
      <c r="F459" s="18" t="s">
        <v>6239</v>
      </c>
      <c r="G459" s="18" t="s">
        <v>6710</v>
      </c>
      <c r="H459" s="18" t="s">
        <v>7920</v>
      </c>
      <c r="I459" s="18"/>
      <c r="J459" s="18" t="s">
        <v>6134</v>
      </c>
      <c r="K459" s="18" t="s">
        <v>7921</v>
      </c>
      <c r="L459" s="18"/>
      <c r="M459" s="18" t="s">
        <v>6134</v>
      </c>
      <c r="N459" s="18" t="s">
        <v>6245</v>
      </c>
      <c r="O459" s="18" t="s">
        <v>381</v>
      </c>
      <c r="P459" s="18" t="s">
        <v>6134</v>
      </c>
      <c r="Q459" s="18" t="s">
        <v>6138</v>
      </c>
      <c r="R459" s="18" t="s">
        <v>6138</v>
      </c>
      <c r="S459" s="18" t="s">
        <v>6138</v>
      </c>
      <c r="T459" s="18"/>
      <c r="U459" s="18"/>
      <c r="V459" s="18"/>
      <c r="W459" s="18"/>
      <c r="X459" s="18"/>
      <c r="Y459" s="18"/>
      <c r="Z459" s="18"/>
      <c r="AA459" s="18"/>
      <c r="AB459" s="18"/>
      <c r="AC459" s="18" t="s">
        <v>6139</v>
      </c>
      <c r="AD459" s="18" t="s">
        <v>6258</v>
      </c>
      <c r="AE459" t="str">
        <f t="shared" si="7"/>
        <v>2018-09-01</v>
      </c>
    </row>
    <row r="460" spans="1:31">
      <c r="A460" s="18" t="s">
        <v>7922</v>
      </c>
      <c r="B460" s="18" t="s">
        <v>804</v>
      </c>
      <c r="C460" s="18" t="s">
        <v>6928</v>
      </c>
      <c r="D460" s="18" t="s">
        <v>7923</v>
      </c>
      <c r="E460" s="18" t="s">
        <v>361</v>
      </c>
      <c r="F460" s="18" t="s">
        <v>6930</v>
      </c>
      <c r="G460" s="18" t="s">
        <v>6240</v>
      </c>
      <c r="H460" s="18" t="s">
        <v>7924</v>
      </c>
      <c r="I460" s="18"/>
      <c r="J460" s="18" t="s">
        <v>6134</v>
      </c>
      <c r="K460" s="18" t="s">
        <v>6936</v>
      </c>
      <c r="L460" s="18" t="s">
        <v>6258</v>
      </c>
      <c r="M460" s="18" t="s">
        <v>6258</v>
      </c>
      <c r="N460" s="18" t="s">
        <v>441</v>
      </c>
      <c r="O460" s="18" t="s">
        <v>381</v>
      </c>
      <c r="P460" s="18" t="s">
        <v>6134</v>
      </c>
      <c r="Q460" s="18" t="s">
        <v>20</v>
      </c>
      <c r="R460" s="18" t="s">
        <v>6258</v>
      </c>
      <c r="S460" s="18" t="s">
        <v>6258</v>
      </c>
      <c r="T460" s="18"/>
      <c r="U460" s="18"/>
      <c r="V460" s="18"/>
      <c r="W460" s="18"/>
      <c r="X460" s="18"/>
      <c r="Y460" s="18"/>
      <c r="Z460" s="18"/>
      <c r="AA460" s="18"/>
      <c r="AB460" s="18"/>
      <c r="AC460" s="18" t="s">
        <v>6139</v>
      </c>
      <c r="AD460" s="18" t="s">
        <v>6258</v>
      </c>
      <c r="AE460" t="str">
        <f t="shared" si="7"/>
        <v>2018-09-01</v>
      </c>
    </row>
    <row r="461" spans="1:31">
      <c r="A461" s="18" t="s">
        <v>7925</v>
      </c>
      <c r="B461" s="18" t="s">
        <v>629</v>
      </c>
      <c r="C461" s="18" t="s">
        <v>7653</v>
      </c>
      <c r="D461" s="18" t="s">
        <v>7926</v>
      </c>
      <c r="E461" s="18" t="s">
        <v>361</v>
      </c>
      <c r="F461" s="18" t="s">
        <v>6239</v>
      </c>
      <c r="G461" s="18" t="s">
        <v>6710</v>
      </c>
      <c r="H461" s="18" t="s">
        <v>7927</v>
      </c>
      <c r="I461" s="18"/>
      <c r="J461" s="18" t="s">
        <v>6134</v>
      </c>
      <c r="K461" s="18" t="s">
        <v>7921</v>
      </c>
      <c r="L461" s="18"/>
      <c r="M461" s="18" t="s">
        <v>6134</v>
      </c>
      <c r="N461" s="18" t="s">
        <v>6245</v>
      </c>
      <c r="O461" s="18" t="s">
        <v>381</v>
      </c>
      <c r="P461" s="18" t="s">
        <v>6134</v>
      </c>
      <c r="Q461" s="18" t="s">
        <v>6138</v>
      </c>
      <c r="R461" s="18" t="s">
        <v>6138</v>
      </c>
      <c r="S461" s="18" t="s">
        <v>6138</v>
      </c>
      <c r="T461" s="18"/>
      <c r="U461" s="18"/>
      <c r="V461" s="18"/>
      <c r="W461" s="18"/>
      <c r="X461" s="18"/>
      <c r="Y461" s="18"/>
      <c r="Z461" s="18"/>
      <c r="AA461" s="18"/>
      <c r="AB461" s="18"/>
      <c r="AC461" s="18" t="s">
        <v>6139</v>
      </c>
      <c r="AD461" s="18" t="s">
        <v>6258</v>
      </c>
      <c r="AE461" t="str">
        <f t="shared" si="7"/>
        <v>2018-09-01</v>
      </c>
    </row>
    <row r="462" spans="1:31">
      <c r="A462" s="18" t="s">
        <v>7928</v>
      </c>
      <c r="B462" s="18" t="s">
        <v>629</v>
      </c>
      <c r="C462" s="18" t="s">
        <v>1358</v>
      </c>
      <c r="D462" s="18" t="s">
        <v>7929</v>
      </c>
      <c r="E462" s="18" t="s">
        <v>361</v>
      </c>
      <c r="F462" s="18" t="s">
        <v>6239</v>
      </c>
      <c r="G462" s="18" t="s">
        <v>6710</v>
      </c>
      <c r="H462" s="18" t="s">
        <v>7930</v>
      </c>
      <c r="I462" s="18"/>
      <c r="J462" s="18" t="s">
        <v>6134</v>
      </c>
      <c r="K462" s="18" t="s">
        <v>7660</v>
      </c>
      <c r="L462" s="18" t="s">
        <v>7931</v>
      </c>
      <c r="M462" s="18" t="s">
        <v>7753</v>
      </c>
      <c r="N462" s="18" t="s">
        <v>6245</v>
      </c>
      <c r="O462" s="18" t="s">
        <v>381</v>
      </c>
      <c r="P462" s="18" t="s">
        <v>6134</v>
      </c>
      <c r="Q462" s="18" t="s">
        <v>20</v>
      </c>
      <c r="R462" s="18" t="s">
        <v>6258</v>
      </c>
      <c r="S462" s="18" t="s">
        <v>6258</v>
      </c>
      <c r="T462" s="18"/>
      <c r="U462" s="18"/>
      <c r="V462" s="18"/>
      <c r="W462" s="18"/>
      <c r="X462" s="18"/>
      <c r="Y462" s="18"/>
      <c r="Z462" s="18"/>
      <c r="AA462" s="18"/>
      <c r="AB462" s="18"/>
      <c r="AC462" s="18" t="s">
        <v>6139</v>
      </c>
      <c r="AD462" s="18" t="s">
        <v>6258</v>
      </c>
      <c r="AE462" t="str">
        <f t="shared" si="7"/>
        <v>2018-09-01</v>
      </c>
    </row>
    <row r="463" spans="1:31">
      <c r="A463" s="18" t="s">
        <v>7932</v>
      </c>
      <c r="B463" s="18" t="s">
        <v>804</v>
      </c>
      <c r="C463" s="18" t="s">
        <v>6928</v>
      </c>
      <c r="D463" s="18" t="s">
        <v>7933</v>
      </c>
      <c r="E463" s="18" t="s">
        <v>361</v>
      </c>
      <c r="F463" s="18" t="s">
        <v>7934</v>
      </c>
      <c r="G463" s="18" t="s">
        <v>6240</v>
      </c>
      <c r="H463" s="18" t="s">
        <v>7935</v>
      </c>
      <c r="I463" s="18"/>
      <c r="J463" s="18" t="s">
        <v>6134</v>
      </c>
      <c r="K463" s="18" t="s">
        <v>6936</v>
      </c>
      <c r="L463" s="18" t="s">
        <v>6258</v>
      </c>
      <c r="M463" s="18" t="s">
        <v>6258</v>
      </c>
      <c r="N463" s="18" t="s">
        <v>441</v>
      </c>
      <c r="O463" s="18" t="s">
        <v>381</v>
      </c>
      <c r="P463" s="18" t="s">
        <v>6134</v>
      </c>
      <c r="Q463" s="18" t="s">
        <v>20</v>
      </c>
      <c r="R463" s="18" t="s">
        <v>6258</v>
      </c>
      <c r="S463" s="18" t="s">
        <v>6258</v>
      </c>
      <c r="T463" s="18"/>
      <c r="U463" s="18"/>
      <c r="V463" s="18"/>
      <c r="W463" s="18"/>
      <c r="X463" s="18"/>
      <c r="Y463" s="18"/>
      <c r="Z463" s="18"/>
      <c r="AA463" s="18"/>
      <c r="AB463" s="18"/>
      <c r="AC463" s="18" t="s">
        <v>6139</v>
      </c>
      <c r="AD463" s="18" t="s">
        <v>6258</v>
      </c>
      <c r="AE463" t="str">
        <f t="shared" si="7"/>
        <v>2018-09-01</v>
      </c>
    </row>
    <row r="464" spans="1:31">
      <c r="A464" s="18" t="s">
        <v>7936</v>
      </c>
      <c r="B464" s="18" t="s">
        <v>629</v>
      </c>
      <c r="C464" s="18" t="s">
        <v>7653</v>
      </c>
      <c r="D464" s="18" t="s">
        <v>7937</v>
      </c>
      <c r="E464" s="18" t="s">
        <v>361</v>
      </c>
      <c r="F464" s="18" t="s">
        <v>6239</v>
      </c>
      <c r="G464" s="18" t="s">
        <v>6710</v>
      </c>
      <c r="H464" s="18" t="s">
        <v>7938</v>
      </c>
      <c r="I464" s="18"/>
      <c r="J464" s="18" t="s">
        <v>6134</v>
      </c>
      <c r="K464" s="18" t="s">
        <v>7656</v>
      </c>
      <c r="L464" s="18"/>
      <c r="M464" s="18" t="s">
        <v>6134</v>
      </c>
      <c r="N464" s="18" t="s">
        <v>6245</v>
      </c>
      <c r="O464" s="18" t="s">
        <v>381</v>
      </c>
      <c r="P464" s="18" t="s">
        <v>6134</v>
      </c>
      <c r="Q464" s="18" t="s">
        <v>6138</v>
      </c>
      <c r="R464" s="18" t="s">
        <v>6138</v>
      </c>
      <c r="S464" s="18" t="s">
        <v>6138</v>
      </c>
      <c r="T464" s="18"/>
      <c r="U464" s="18"/>
      <c r="V464" s="18"/>
      <c r="W464" s="18"/>
      <c r="X464" s="18"/>
      <c r="Y464" s="18"/>
      <c r="Z464" s="18"/>
      <c r="AA464" s="18"/>
      <c r="AB464" s="18"/>
      <c r="AC464" s="18" t="s">
        <v>6139</v>
      </c>
      <c r="AD464" s="18" t="s">
        <v>6258</v>
      </c>
      <c r="AE464" t="str">
        <f t="shared" si="7"/>
        <v>2018-09-01</v>
      </c>
    </row>
    <row r="465" spans="1:31">
      <c r="A465" s="18" t="s">
        <v>7939</v>
      </c>
      <c r="B465" s="18" t="s">
        <v>629</v>
      </c>
      <c r="C465" s="18" t="s">
        <v>7940</v>
      </c>
      <c r="D465" s="18" t="s">
        <v>7941</v>
      </c>
      <c r="E465" s="18" t="s">
        <v>361</v>
      </c>
      <c r="F465" s="18" t="s">
        <v>6239</v>
      </c>
      <c r="G465" s="18" t="s">
        <v>6710</v>
      </c>
      <c r="H465" s="18" t="s">
        <v>7942</v>
      </c>
      <c r="I465" s="18"/>
      <c r="J465" s="18" t="s">
        <v>6134</v>
      </c>
      <c r="K465" s="18" t="s">
        <v>7943</v>
      </c>
      <c r="L465" s="18"/>
      <c r="M465" s="18" t="s">
        <v>6427</v>
      </c>
      <c r="N465" s="18" t="s">
        <v>461</v>
      </c>
      <c r="O465" s="18" t="s">
        <v>365</v>
      </c>
      <c r="P465" s="18" t="s">
        <v>6134</v>
      </c>
      <c r="Q465" s="18" t="s">
        <v>20</v>
      </c>
      <c r="R465" s="18" t="s">
        <v>6258</v>
      </c>
      <c r="S465" s="18" t="s">
        <v>6258</v>
      </c>
      <c r="T465" s="18"/>
      <c r="U465" s="18"/>
      <c r="V465" s="18"/>
      <c r="W465" s="18"/>
      <c r="X465" s="18"/>
      <c r="Y465" s="18"/>
      <c r="Z465" s="18"/>
      <c r="AA465" s="18"/>
      <c r="AB465" s="18"/>
      <c r="AC465" s="18" t="s">
        <v>6139</v>
      </c>
      <c r="AD465" s="18" t="s">
        <v>6139</v>
      </c>
      <c r="AE465" t="str">
        <f t="shared" si="7"/>
        <v>2018-09-01</v>
      </c>
    </row>
    <row r="466" spans="1:31">
      <c r="A466" s="18" t="s">
        <v>7944</v>
      </c>
      <c r="B466" s="18" t="s">
        <v>629</v>
      </c>
      <c r="C466" s="18" t="s">
        <v>7586</v>
      </c>
      <c r="D466" s="18" t="s">
        <v>7945</v>
      </c>
      <c r="E466" s="18" t="s">
        <v>361</v>
      </c>
      <c r="F466" s="18" t="s">
        <v>6239</v>
      </c>
      <c r="G466" s="18" t="s">
        <v>6710</v>
      </c>
      <c r="H466" s="18" t="s">
        <v>7946</v>
      </c>
      <c r="I466" s="18"/>
      <c r="J466" s="18" t="s">
        <v>6134</v>
      </c>
      <c r="K466" s="18" t="s">
        <v>7590</v>
      </c>
      <c r="L466" s="18"/>
      <c r="M466" s="18" t="s">
        <v>7098</v>
      </c>
      <c r="N466" s="18" t="s">
        <v>6245</v>
      </c>
      <c r="O466" s="18" t="s">
        <v>381</v>
      </c>
      <c r="P466" s="18" t="s">
        <v>6134</v>
      </c>
      <c r="Q466" s="18" t="s">
        <v>20</v>
      </c>
      <c r="R466" s="18" t="s">
        <v>6258</v>
      </c>
      <c r="S466" s="18" t="s">
        <v>6258</v>
      </c>
      <c r="T466" s="18"/>
      <c r="U466" s="18"/>
      <c r="V466" s="18"/>
      <c r="W466" s="18"/>
      <c r="X466" s="18"/>
      <c r="Y466" s="18"/>
      <c r="Z466" s="18"/>
      <c r="AA466" s="18"/>
      <c r="AB466" s="18"/>
      <c r="AC466" s="18" t="s">
        <v>6139</v>
      </c>
      <c r="AD466" s="18" t="s">
        <v>6139</v>
      </c>
      <c r="AE466" t="str">
        <f t="shared" si="7"/>
        <v>2018-09-01</v>
      </c>
    </row>
    <row r="467" spans="1:31">
      <c r="A467" s="18" t="s">
        <v>7947</v>
      </c>
      <c r="B467" s="18" t="s">
        <v>1022</v>
      </c>
      <c r="C467" s="18" t="s">
        <v>6272</v>
      </c>
      <c r="D467" s="18" t="s">
        <v>7948</v>
      </c>
      <c r="E467" s="18" t="s">
        <v>361</v>
      </c>
      <c r="F467" s="18" t="s">
        <v>6239</v>
      </c>
      <c r="G467" s="18" t="s">
        <v>6710</v>
      </c>
      <c r="H467" s="18" t="s">
        <v>7949</v>
      </c>
      <c r="I467" s="18"/>
      <c r="J467" s="18" t="s">
        <v>6134</v>
      </c>
      <c r="K467" s="18" t="s">
        <v>6299</v>
      </c>
      <c r="L467" s="18" t="s">
        <v>6277</v>
      </c>
      <c r="M467" s="18" t="s">
        <v>6258</v>
      </c>
      <c r="N467" s="18" t="s">
        <v>441</v>
      </c>
      <c r="O467" s="18" t="s">
        <v>381</v>
      </c>
      <c r="P467" s="18" t="s">
        <v>6134</v>
      </c>
      <c r="Q467" s="18" t="s">
        <v>20</v>
      </c>
      <c r="R467" s="18" t="s">
        <v>6258</v>
      </c>
      <c r="S467" s="18" t="s">
        <v>6258</v>
      </c>
      <c r="T467" s="18"/>
      <c r="U467" s="18"/>
      <c r="V467" s="18"/>
      <c r="W467" s="18"/>
      <c r="X467" s="18"/>
      <c r="Y467" s="18"/>
      <c r="Z467" s="18"/>
      <c r="AA467" s="18"/>
      <c r="AB467" s="18"/>
      <c r="AC467" s="18" t="s">
        <v>6139</v>
      </c>
      <c r="AD467" s="18" t="s">
        <v>6258</v>
      </c>
      <c r="AE467" t="str">
        <f t="shared" si="7"/>
        <v>2018-09-01</v>
      </c>
    </row>
    <row r="468" spans="1:31">
      <c r="A468" s="18" t="s">
        <v>7950</v>
      </c>
      <c r="B468" s="18" t="s">
        <v>1022</v>
      </c>
      <c r="C468" s="18" t="s">
        <v>6272</v>
      </c>
      <c r="D468" s="18" t="s">
        <v>7951</v>
      </c>
      <c r="E468" s="18" t="s">
        <v>361</v>
      </c>
      <c r="F468" s="18" t="s">
        <v>6239</v>
      </c>
      <c r="G468" s="18" t="s">
        <v>6710</v>
      </c>
      <c r="H468" s="18" t="s">
        <v>7952</v>
      </c>
      <c r="I468" s="18"/>
      <c r="J468" s="18" t="s">
        <v>6134</v>
      </c>
      <c r="K468" s="18" t="s">
        <v>6299</v>
      </c>
      <c r="L468" s="18" t="s">
        <v>6277</v>
      </c>
      <c r="M468" s="18" t="s">
        <v>6258</v>
      </c>
      <c r="N468" s="18" t="s">
        <v>441</v>
      </c>
      <c r="O468" s="18" t="s">
        <v>381</v>
      </c>
      <c r="P468" s="18" t="s">
        <v>6134</v>
      </c>
      <c r="Q468" s="18" t="s">
        <v>20</v>
      </c>
      <c r="R468" s="18" t="s">
        <v>6258</v>
      </c>
      <c r="S468" s="18" t="s">
        <v>6258</v>
      </c>
      <c r="T468" s="18"/>
      <c r="U468" s="18"/>
      <c r="V468" s="18"/>
      <c r="W468" s="18"/>
      <c r="X468" s="18"/>
      <c r="Y468" s="18"/>
      <c r="Z468" s="18"/>
      <c r="AA468" s="18"/>
      <c r="AB468" s="18"/>
      <c r="AC468" s="18" t="s">
        <v>6139</v>
      </c>
      <c r="AD468" s="18" t="s">
        <v>6258</v>
      </c>
      <c r="AE468" t="str">
        <f t="shared" si="7"/>
        <v>2018-09-01</v>
      </c>
    </row>
    <row r="469" spans="1:31">
      <c r="A469" s="18" t="s">
        <v>7953</v>
      </c>
      <c r="B469" s="18" t="s">
        <v>804</v>
      </c>
      <c r="C469" s="18" t="s">
        <v>6974</v>
      </c>
      <c r="D469" s="18" t="s">
        <v>7954</v>
      </c>
      <c r="E469" s="18" t="s">
        <v>361</v>
      </c>
      <c r="F469" s="18" t="s">
        <v>7955</v>
      </c>
      <c r="G469" s="18" t="s">
        <v>6240</v>
      </c>
      <c r="H469" s="18" t="s">
        <v>7956</v>
      </c>
      <c r="I469" s="18"/>
      <c r="J469" s="18" t="s">
        <v>6134</v>
      </c>
      <c r="K469" s="18" t="s">
        <v>7257</v>
      </c>
      <c r="L469" s="18" t="s">
        <v>6355</v>
      </c>
      <c r="M469" s="18" t="s">
        <v>6258</v>
      </c>
      <c r="N469" s="18" t="s">
        <v>427</v>
      </c>
      <c r="O469" s="18" t="s">
        <v>365</v>
      </c>
      <c r="P469" s="18" t="s">
        <v>6134</v>
      </c>
      <c r="Q469" s="18" t="s">
        <v>20</v>
      </c>
      <c r="R469" s="18" t="s">
        <v>6258</v>
      </c>
      <c r="S469" s="18" t="s">
        <v>6258</v>
      </c>
      <c r="T469" s="18"/>
      <c r="U469" s="18"/>
      <c r="V469" s="18"/>
      <c r="W469" s="18"/>
      <c r="X469" s="18"/>
      <c r="Y469" s="18"/>
      <c r="Z469" s="18"/>
      <c r="AA469" s="18"/>
      <c r="AB469" s="18"/>
      <c r="AC469" s="18" t="s">
        <v>6139</v>
      </c>
      <c r="AD469" s="18" t="s">
        <v>6258</v>
      </c>
      <c r="AE469" t="str">
        <f t="shared" si="7"/>
        <v>2018-09-01</v>
      </c>
    </row>
    <row r="470" spans="1:31">
      <c r="A470" s="18" t="s">
        <v>7957</v>
      </c>
      <c r="B470" s="18" t="s">
        <v>804</v>
      </c>
      <c r="C470" s="18" t="s">
        <v>5394</v>
      </c>
      <c r="D470" s="18" t="s">
        <v>7958</v>
      </c>
      <c r="E470" s="18" t="s">
        <v>361</v>
      </c>
      <c r="F470" s="18" t="s">
        <v>6239</v>
      </c>
      <c r="G470" s="18" t="s">
        <v>6240</v>
      </c>
      <c r="H470" s="18" t="s">
        <v>7959</v>
      </c>
      <c r="I470" s="18"/>
      <c r="J470" s="18" t="s">
        <v>6134</v>
      </c>
      <c r="K470" s="18" t="s">
        <v>7960</v>
      </c>
      <c r="L470" s="18" t="s">
        <v>6355</v>
      </c>
      <c r="M470" s="18" t="s">
        <v>6258</v>
      </c>
      <c r="N470" s="18" t="s">
        <v>6270</v>
      </c>
      <c r="O470" s="18" t="s">
        <v>381</v>
      </c>
      <c r="P470" s="18" t="s">
        <v>6134</v>
      </c>
      <c r="Q470" s="18" t="s">
        <v>20</v>
      </c>
      <c r="R470" s="18" t="s">
        <v>6258</v>
      </c>
      <c r="S470" s="18" t="s">
        <v>6258</v>
      </c>
      <c r="T470" s="18"/>
      <c r="U470" s="18"/>
      <c r="V470" s="18"/>
      <c r="W470" s="18"/>
      <c r="X470" s="18"/>
      <c r="Y470" s="18"/>
      <c r="Z470" s="18"/>
      <c r="AA470" s="18"/>
      <c r="AB470" s="18"/>
      <c r="AC470" s="18" t="s">
        <v>6139</v>
      </c>
      <c r="AD470" s="18" t="s">
        <v>6258</v>
      </c>
      <c r="AE470" t="str">
        <f t="shared" si="7"/>
        <v>2018-09-01</v>
      </c>
    </row>
    <row r="471" spans="1:31">
      <c r="A471" s="18" t="s">
        <v>7961</v>
      </c>
      <c r="B471" s="18" t="s">
        <v>629</v>
      </c>
      <c r="C471" s="18" t="s">
        <v>2985</v>
      </c>
      <c r="D471" s="18" t="s">
        <v>7962</v>
      </c>
      <c r="E471" s="18" t="s">
        <v>361</v>
      </c>
      <c r="F471" s="18" t="s">
        <v>7963</v>
      </c>
      <c r="G471" s="18" t="s">
        <v>6710</v>
      </c>
      <c r="H471" s="18" t="s">
        <v>7964</v>
      </c>
      <c r="I471" s="18"/>
      <c r="J471" s="18" t="s">
        <v>6134</v>
      </c>
      <c r="K471" s="18" t="s">
        <v>7965</v>
      </c>
      <c r="L471" s="18"/>
      <c r="M471" s="18" t="s">
        <v>6292</v>
      </c>
      <c r="N471" s="18" t="s">
        <v>441</v>
      </c>
      <c r="O471" s="18" t="s">
        <v>381</v>
      </c>
      <c r="P471" s="18" t="s">
        <v>6134</v>
      </c>
      <c r="Q471" s="18" t="s">
        <v>20</v>
      </c>
      <c r="R471" s="18" t="s">
        <v>6258</v>
      </c>
      <c r="S471" s="18" t="s">
        <v>6258</v>
      </c>
      <c r="T471" s="18"/>
      <c r="U471" s="18"/>
      <c r="V471" s="18"/>
      <c r="W471" s="18"/>
      <c r="X471" s="18"/>
      <c r="Y471" s="18"/>
      <c r="Z471" s="18"/>
      <c r="AA471" s="18"/>
      <c r="AB471" s="18"/>
      <c r="AC471" s="18" t="s">
        <v>6139</v>
      </c>
      <c r="AD471" s="18" t="s">
        <v>6258</v>
      </c>
      <c r="AE471" t="str">
        <f t="shared" si="7"/>
        <v>2018-09-01</v>
      </c>
    </row>
    <row r="472" spans="1:31">
      <c r="A472" s="18" t="s">
        <v>7966</v>
      </c>
      <c r="B472" s="18" t="s">
        <v>629</v>
      </c>
      <c r="C472" s="18" t="s">
        <v>2985</v>
      </c>
      <c r="D472" s="18" t="s">
        <v>7967</v>
      </c>
      <c r="E472" s="18" t="s">
        <v>361</v>
      </c>
      <c r="F472" s="18" t="s">
        <v>6239</v>
      </c>
      <c r="G472" s="18" t="s">
        <v>6710</v>
      </c>
      <c r="H472" s="18" t="s">
        <v>7968</v>
      </c>
      <c r="I472" s="18"/>
      <c r="J472" s="18" t="s">
        <v>6134</v>
      </c>
      <c r="K472" s="18" t="s">
        <v>7969</v>
      </c>
      <c r="L472" s="18" t="s">
        <v>7098</v>
      </c>
      <c r="M472" s="18" t="s">
        <v>6292</v>
      </c>
      <c r="N472" s="18" t="s">
        <v>6245</v>
      </c>
      <c r="O472" s="18" t="s">
        <v>381</v>
      </c>
      <c r="P472" s="18" t="s">
        <v>6134</v>
      </c>
      <c r="Q472" s="18" t="s">
        <v>20</v>
      </c>
      <c r="R472" s="18" t="s">
        <v>6258</v>
      </c>
      <c r="S472" s="18" t="s">
        <v>6258</v>
      </c>
      <c r="T472" s="18"/>
      <c r="U472" s="18"/>
      <c r="V472" s="18"/>
      <c r="W472" s="18"/>
      <c r="X472" s="18"/>
      <c r="Y472" s="18"/>
      <c r="Z472" s="18"/>
      <c r="AA472" s="18"/>
      <c r="AB472" s="18"/>
      <c r="AC472" s="18" t="s">
        <v>6139</v>
      </c>
      <c r="AD472" s="18" t="s">
        <v>6258</v>
      </c>
      <c r="AE472" t="str">
        <f t="shared" si="7"/>
        <v>2018-09-01</v>
      </c>
    </row>
    <row r="473" spans="1:31">
      <c r="A473" s="18" t="s">
        <v>7970</v>
      </c>
      <c r="B473" s="18" t="s">
        <v>629</v>
      </c>
      <c r="C473" s="18" t="s">
        <v>1120</v>
      </c>
      <c r="D473" s="18" t="s">
        <v>7971</v>
      </c>
      <c r="E473" s="18" t="s">
        <v>361</v>
      </c>
      <c r="F473" s="18" t="s">
        <v>6239</v>
      </c>
      <c r="G473" s="18" t="s">
        <v>6710</v>
      </c>
      <c r="H473" s="18" t="s">
        <v>7972</v>
      </c>
      <c r="I473" s="18"/>
      <c r="J473" s="18" t="s">
        <v>6134</v>
      </c>
      <c r="K473" s="18" t="s">
        <v>7503</v>
      </c>
      <c r="L473" s="18" t="s">
        <v>7973</v>
      </c>
      <c r="M473" s="18" t="s">
        <v>7974</v>
      </c>
      <c r="N473" s="18" t="s">
        <v>6245</v>
      </c>
      <c r="O473" s="18" t="s">
        <v>381</v>
      </c>
      <c r="P473" s="18" t="s">
        <v>6134</v>
      </c>
      <c r="Q473" s="18" t="s">
        <v>20</v>
      </c>
      <c r="R473" s="18" t="s">
        <v>6258</v>
      </c>
      <c r="S473" s="18" t="s">
        <v>6258</v>
      </c>
      <c r="T473" s="18"/>
      <c r="U473" s="18"/>
      <c r="V473" s="18"/>
      <c r="W473" s="18"/>
      <c r="X473" s="18"/>
      <c r="Y473" s="18"/>
      <c r="Z473" s="18"/>
      <c r="AA473" s="18"/>
      <c r="AB473" s="18"/>
      <c r="AC473" s="18" t="s">
        <v>6139</v>
      </c>
      <c r="AD473" s="18" t="s">
        <v>6258</v>
      </c>
      <c r="AE473" t="str">
        <f t="shared" si="7"/>
        <v>2018-09-01</v>
      </c>
    </row>
    <row r="474" spans="1:31">
      <c r="A474" s="18" t="s">
        <v>7975</v>
      </c>
      <c r="B474" s="18" t="s">
        <v>629</v>
      </c>
      <c r="C474" s="18" t="s">
        <v>7653</v>
      </c>
      <c r="D474" s="18" t="s">
        <v>7976</v>
      </c>
      <c r="E474" s="18" t="s">
        <v>361</v>
      </c>
      <c r="F474" s="18" t="s">
        <v>7977</v>
      </c>
      <c r="G474" s="18" t="s">
        <v>6710</v>
      </c>
      <c r="H474" s="18" t="s">
        <v>7978</v>
      </c>
      <c r="I474" s="18"/>
      <c r="J474" s="18" t="s">
        <v>6134</v>
      </c>
      <c r="K474" s="18" t="s">
        <v>7656</v>
      </c>
      <c r="L474" s="18"/>
      <c r="M474" s="18" t="s">
        <v>6134</v>
      </c>
      <c r="N474" s="18" t="s">
        <v>441</v>
      </c>
      <c r="O474" s="18" t="s">
        <v>381</v>
      </c>
      <c r="P474" s="18" t="s">
        <v>6134</v>
      </c>
      <c r="Q474" s="18" t="s">
        <v>6138</v>
      </c>
      <c r="R474" s="18" t="s">
        <v>6138</v>
      </c>
      <c r="S474" s="18" t="s">
        <v>6138</v>
      </c>
      <c r="T474" s="18"/>
      <c r="U474" s="18"/>
      <c r="V474" s="18"/>
      <c r="W474" s="18"/>
      <c r="X474" s="18"/>
      <c r="Y474" s="18"/>
      <c r="Z474" s="18"/>
      <c r="AA474" s="18"/>
      <c r="AB474" s="18"/>
      <c r="AC474" s="18" t="s">
        <v>6139</v>
      </c>
      <c r="AD474" s="18" t="s">
        <v>6258</v>
      </c>
      <c r="AE474" t="str">
        <f t="shared" si="7"/>
        <v>2018-09-01</v>
      </c>
    </row>
    <row r="475" spans="1:31">
      <c r="A475" s="18" t="s">
        <v>7979</v>
      </c>
      <c r="B475" s="18" t="s">
        <v>629</v>
      </c>
      <c r="C475" s="18" t="s">
        <v>4909</v>
      </c>
      <c r="D475" s="18" t="s">
        <v>7980</v>
      </c>
      <c r="E475" s="18" t="s">
        <v>361</v>
      </c>
      <c r="F475" s="18" t="s">
        <v>6239</v>
      </c>
      <c r="G475" s="18" t="s">
        <v>6710</v>
      </c>
      <c r="H475" s="18" t="s">
        <v>7981</v>
      </c>
      <c r="I475" s="18"/>
      <c r="J475" s="18" t="s">
        <v>6134</v>
      </c>
      <c r="K475" s="18" t="s">
        <v>7370</v>
      </c>
      <c r="L475" s="18"/>
      <c r="M475" s="18" t="s">
        <v>6427</v>
      </c>
      <c r="N475" s="18" t="s">
        <v>461</v>
      </c>
      <c r="O475" s="18" t="s">
        <v>365</v>
      </c>
      <c r="P475" s="18" t="s">
        <v>6134</v>
      </c>
      <c r="Q475" s="18" t="s">
        <v>20</v>
      </c>
      <c r="R475" s="18" t="s">
        <v>6258</v>
      </c>
      <c r="S475" s="18" t="s">
        <v>6258</v>
      </c>
      <c r="T475" s="18"/>
      <c r="U475" s="18"/>
      <c r="V475" s="18"/>
      <c r="W475" s="18"/>
      <c r="X475" s="18"/>
      <c r="Y475" s="18"/>
      <c r="Z475" s="18"/>
      <c r="AA475" s="18"/>
      <c r="AB475" s="18"/>
      <c r="AC475" s="18" t="s">
        <v>6139</v>
      </c>
      <c r="AD475" s="18" t="s">
        <v>6258</v>
      </c>
      <c r="AE475" t="str">
        <f t="shared" si="7"/>
        <v>2018-09-01</v>
      </c>
    </row>
    <row r="476" spans="1:31">
      <c r="A476" s="18" t="s">
        <v>7982</v>
      </c>
      <c r="B476" s="18" t="s">
        <v>629</v>
      </c>
      <c r="C476" s="18" t="s">
        <v>7983</v>
      </c>
      <c r="D476" s="18" t="s">
        <v>7984</v>
      </c>
      <c r="E476" s="18" t="s">
        <v>361</v>
      </c>
      <c r="F476" s="18" t="s">
        <v>6239</v>
      </c>
      <c r="G476" s="18" t="s">
        <v>6710</v>
      </c>
      <c r="H476" s="18" t="s">
        <v>7985</v>
      </c>
      <c r="I476" s="18"/>
      <c r="J476" s="18" t="s">
        <v>6134</v>
      </c>
      <c r="K476" s="18" t="s">
        <v>7986</v>
      </c>
      <c r="L476" s="18"/>
      <c r="M476" s="18" t="s">
        <v>6427</v>
      </c>
      <c r="N476" s="18" t="s">
        <v>7197</v>
      </c>
      <c r="O476" s="18" t="s">
        <v>365</v>
      </c>
      <c r="P476" s="18" t="s">
        <v>6134</v>
      </c>
      <c r="Q476" s="18" t="s">
        <v>20</v>
      </c>
      <c r="R476" s="18" t="s">
        <v>6258</v>
      </c>
      <c r="S476" s="18" t="s">
        <v>6258</v>
      </c>
      <c r="T476" s="18"/>
      <c r="U476" s="18"/>
      <c r="V476" s="18"/>
      <c r="W476" s="18"/>
      <c r="X476" s="18"/>
      <c r="Y476" s="18"/>
      <c r="Z476" s="18"/>
      <c r="AA476" s="18"/>
      <c r="AB476" s="18"/>
      <c r="AC476" s="18" t="s">
        <v>6139</v>
      </c>
      <c r="AD476" s="18" t="s">
        <v>6258</v>
      </c>
      <c r="AE476" t="str">
        <f t="shared" si="7"/>
        <v>2018-09-01</v>
      </c>
    </row>
    <row r="477" spans="1:31">
      <c r="A477" s="18" t="s">
        <v>7987</v>
      </c>
      <c r="B477" s="18" t="s">
        <v>629</v>
      </c>
      <c r="C477" s="18" t="s">
        <v>6672</v>
      </c>
      <c r="D477" s="18" t="s">
        <v>7988</v>
      </c>
      <c r="E477" s="18" t="s">
        <v>361</v>
      </c>
      <c r="F477" s="18" t="s">
        <v>6239</v>
      </c>
      <c r="G477" s="18" t="s">
        <v>6710</v>
      </c>
      <c r="H477" s="18" t="s">
        <v>7989</v>
      </c>
      <c r="I477" s="18"/>
      <c r="J477" s="18" t="s">
        <v>6134</v>
      </c>
      <c r="K477" s="18" t="s">
        <v>6675</v>
      </c>
      <c r="L477" s="18" t="s">
        <v>6676</v>
      </c>
      <c r="M477" s="18" t="s">
        <v>6292</v>
      </c>
      <c r="N477" s="18" t="s">
        <v>6245</v>
      </c>
      <c r="O477" s="18" t="s">
        <v>381</v>
      </c>
      <c r="P477" s="18" t="s">
        <v>6134</v>
      </c>
      <c r="Q477" s="18" t="s">
        <v>20</v>
      </c>
      <c r="R477" s="18" t="s">
        <v>6258</v>
      </c>
      <c r="S477" s="18" t="s">
        <v>6258</v>
      </c>
      <c r="T477" s="18"/>
      <c r="U477" s="18"/>
      <c r="V477" s="18"/>
      <c r="W477" s="18"/>
      <c r="X477" s="18"/>
      <c r="Y477" s="18"/>
      <c r="Z477" s="18"/>
      <c r="AA477" s="18"/>
      <c r="AB477" s="18"/>
      <c r="AC477" s="18" t="s">
        <v>6139</v>
      </c>
      <c r="AD477" s="18" t="s">
        <v>6258</v>
      </c>
      <c r="AE477" t="str">
        <f t="shared" si="7"/>
        <v>2018-09-01</v>
      </c>
    </row>
    <row r="478" spans="1:31">
      <c r="A478" s="18" t="s">
        <v>7990</v>
      </c>
      <c r="B478" s="18" t="s">
        <v>629</v>
      </c>
      <c r="C478" s="18" t="s">
        <v>7983</v>
      </c>
      <c r="D478" s="18" t="s">
        <v>7991</v>
      </c>
      <c r="E478" s="18" t="s">
        <v>361</v>
      </c>
      <c r="F478" s="18" t="s">
        <v>7963</v>
      </c>
      <c r="G478" s="18" t="s">
        <v>6710</v>
      </c>
      <c r="H478" s="18" t="s">
        <v>7992</v>
      </c>
      <c r="I478" s="18"/>
      <c r="J478" s="18" t="s">
        <v>6134</v>
      </c>
      <c r="K478" s="18" t="s">
        <v>7986</v>
      </c>
      <c r="L478" s="18"/>
      <c r="M478" s="18" t="s">
        <v>6427</v>
      </c>
      <c r="N478" s="18" t="s">
        <v>7197</v>
      </c>
      <c r="O478" s="18" t="s">
        <v>365</v>
      </c>
      <c r="P478" s="18" t="s">
        <v>6134</v>
      </c>
      <c r="Q478" s="18" t="s">
        <v>20</v>
      </c>
      <c r="R478" s="18" t="s">
        <v>6258</v>
      </c>
      <c r="S478" s="18" t="s">
        <v>6258</v>
      </c>
      <c r="T478" s="18"/>
      <c r="U478" s="18"/>
      <c r="V478" s="18"/>
      <c r="W478" s="18"/>
      <c r="X478" s="18"/>
      <c r="Y478" s="18"/>
      <c r="Z478" s="18"/>
      <c r="AA478" s="18"/>
      <c r="AB478" s="18"/>
      <c r="AC478" s="18" t="s">
        <v>6139</v>
      </c>
      <c r="AD478" s="18" t="s">
        <v>6258</v>
      </c>
      <c r="AE478" t="str">
        <f t="shared" si="7"/>
        <v>2018-09-01</v>
      </c>
    </row>
    <row r="479" spans="1:31">
      <c r="A479" s="18" t="s">
        <v>7993</v>
      </c>
      <c r="B479" s="18" t="s">
        <v>804</v>
      </c>
      <c r="C479" s="18" t="s">
        <v>7037</v>
      </c>
      <c r="D479" s="18" t="s">
        <v>7994</v>
      </c>
      <c r="E479" s="18" t="s">
        <v>361</v>
      </c>
      <c r="F479" s="18" t="s">
        <v>7995</v>
      </c>
      <c r="G479" s="18" t="s">
        <v>6240</v>
      </c>
      <c r="H479" s="18" t="s">
        <v>7996</v>
      </c>
      <c r="I479" s="18"/>
      <c r="J479" s="18" t="s">
        <v>6134</v>
      </c>
      <c r="K479" s="18" t="s">
        <v>7084</v>
      </c>
      <c r="L479" s="18" t="s">
        <v>6355</v>
      </c>
      <c r="M479" s="18" t="s">
        <v>6258</v>
      </c>
      <c r="N479" s="18" t="s">
        <v>441</v>
      </c>
      <c r="O479" s="18" t="s">
        <v>381</v>
      </c>
      <c r="P479" s="18" t="s">
        <v>6134</v>
      </c>
      <c r="Q479" s="18" t="s">
        <v>20</v>
      </c>
      <c r="R479" s="18" t="s">
        <v>6258</v>
      </c>
      <c r="S479" s="18" t="s">
        <v>6258</v>
      </c>
      <c r="T479" s="18"/>
      <c r="U479" s="18"/>
      <c r="V479" s="18"/>
      <c r="W479" s="18"/>
      <c r="X479" s="18"/>
      <c r="Y479" s="18"/>
      <c r="Z479" s="18"/>
      <c r="AA479" s="18"/>
      <c r="AB479" s="18"/>
      <c r="AC479" s="18" t="s">
        <v>6139</v>
      </c>
      <c r="AD479" s="18" t="s">
        <v>6258</v>
      </c>
      <c r="AE479" t="str">
        <f t="shared" si="7"/>
        <v>2018-09-01</v>
      </c>
    </row>
    <row r="480" spans="1:31">
      <c r="A480" s="18" t="s">
        <v>7997</v>
      </c>
      <c r="B480" s="18" t="s">
        <v>629</v>
      </c>
      <c r="C480" s="18" t="s">
        <v>6728</v>
      </c>
      <c r="D480" s="18" t="s">
        <v>7998</v>
      </c>
      <c r="E480" s="18" t="s">
        <v>361</v>
      </c>
      <c r="F480" s="18" t="s">
        <v>7999</v>
      </c>
      <c r="G480" s="18" t="s">
        <v>6710</v>
      </c>
      <c r="H480" s="18" t="s">
        <v>8000</v>
      </c>
      <c r="I480" s="18"/>
      <c r="J480" s="18" t="s">
        <v>6134</v>
      </c>
      <c r="K480" s="18" t="s">
        <v>6731</v>
      </c>
      <c r="L480" s="18"/>
      <c r="M480" s="18" t="s">
        <v>6134</v>
      </c>
      <c r="N480" s="18" t="s">
        <v>461</v>
      </c>
      <c r="O480" s="18" t="s">
        <v>365</v>
      </c>
      <c r="P480" s="18" t="s">
        <v>6134</v>
      </c>
      <c r="Q480" s="18" t="s">
        <v>6138</v>
      </c>
      <c r="R480" s="18" t="s">
        <v>6138</v>
      </c>
      <c r="S480" s="18" t="s">
        <v>6138</v>
      </c>
      <c r="T480" s="18"/>
      <c r="U480" s="18"/>
      <c r="V480" s="18"/>
      <c r="W480" s="18"/>
      <c r="X480" s="18"/>
      <c r="Y480" s="18"/>
      <c r="Z480" s="18"/>
      <c r="AA480" s="18"/>
      <c r="AB480" s="18"/>
      <c r="AC480" s="18" t="s">
        <v>6139</v>
      </c>
      <c r="AD480" s="18" t="s">
        <v>6139</v>
      </c>
      <c r="AE480" t="str">
        <f t="shared" si="7"/>
        <v>2018-09-01</v>
      </c>
    </row>
    <row r="481" spans="1:31">
      <c r="A481" s="18" t="s">
        <v>8001</v>
      </c>
      <c r="B481" s="18" t="s">
        <v>404</v>
      </c>
      <c r="C481" s="18" t="s">
        <v>1762</v>
      </c>
      <c r="D481" s="18" t="s">
        <v>8002</v>
      </c>
      <c r="E481" s="18" t="s">
        <v>361</v>
      </c>
      <c r="F481" s="18" t="s">
        <v>6239</v>
      </c>
      <c r="G481" s="18" t="s">
        <v>6240</v>
      </c>
      <c r="H481" s="18" t="s">
        <v>8003</v>
      </c>
      <c r="I481" s="18"/>
      <c r="J481" s="18" t="s">
        <v>6134</v>
      </c>
      <c r="K481" s="18" t="s">
        <v>6489</v>
      </c>
      <c r="L481" s="18" t="s">
        <v>6422</v>
      </c>
      <c r="M481" s="18" t="s">
        <v>6258</v>
      </c>
      <c r="N481" s="18" t="s">
        <v>6245</v>
      </c>
      <c r="O481" s="18" t="s">
        <v>381</v>
      </c>
      <c r="P481" s="18" t="s">
        <v>6134</v>
      </c>
      <c r="Q481" s="18" t="s">
        <v>20</v>
      </c>
      <c r="R481" s="18" t="s">
        <v>6258</v>
      </c>
      <c r="S481" s="18" t="s">
        <v>6258</v>
      </c>
      <c r="T481" s="18"/>
      <c r="U481" s="18"/>
      <c r="V481" s="18"/>
      <c r="W481" s="18"/>
      <c r="X481" s="18"/>
      <c r="Y481" s="18"/>
      <c r="Z481" s="18"/>
      <c r="AA481" s="18"/>
      <c r="AB481" s="18"/>
      <c r="AC481" s="18" t="s">
        <v>6139</v>
      </c>
      <c r="AD481" s="18" t="s">
        <v>6258</v>
      </c>
      <c r="AE481" t="str">
        <f t="shared" si="7"/>
        <v>2018-09-01</v>
      </c>
    </row>
    <row r="482" spans="1:31">
      <c r="A482" s="18" t="s">
        <v>8004</v>
      </c>
      <c r="B482" s="18" t="s">
        <v>804</v>
      </c>
      <c r="C482" s="18" t="s">
        <v>6974</v>
      </c>
      <c r="D482" s="18" t="s">
        <v>8005</v>
      </c>
      <c r="E482" s="18" t="s">
        <v>361</v>
      </c>
      <c r="F482" s="18" t="s">
        <v>7955</v>
      </c>
      <c r="G482" s="18" t="s">
        <v>6240</v>
      </c>
      <c r="H482" s="18" t="s">
        <v>8006</v>
      </c>
      <c r="I482" s="18"/>
      <c r="J482" s="18" t="s">
        <v>6134</v>
      </c>
      <c r="K482" s="18" t="s">
        <v>7257</v>
      </c>
      <c r="L482" s="18" t="s">
        <v>6355</v>
      </c>
      <c r="M482" s="18" t="s">
        <v>6258</v>
      </c>
      <c r="N482" s="18" t="s">
        <v>427</v>
      </c>
      <c r="O482" s="18" t="s">
        <v>365</v>
      </c>
      <c r="P482" s="18" t="s">
        <v>6134</v>
      </c>
      <c r="Q482" s="18" t="s">
        <v>20</v>
      </c>
      <c r="R482" s="18" t="s">
        <v>6258</v>
      </c>
      <c r="S482" s="18" t="s">
        <v>6258</v>
      </c>
      <c r="T482" s="18"/>
      <c r="U482" s="18"/>
      <c r="V482" s="18"/>
      <c r="W482" s="18"/>
      <c r="X482" s="18"/>
      <c r="Y482" s="18"/>
      <c r="Z482" s="18"/>
      <c r="AA482" s="18"/>
      <c r="AB482" s="18"/>
      <c r="AC482" s="18" t="s">
        <v>6139</v>
      </c>
      <c r="AD482" s="18" t="s">
        <v>6258</v>
      </c>
      <c r="AE482" t="str">
        <f t="shared" si="7"/>
        <v>2018-09-01</v>
      </c>
    </row>
    <row r="483" spans="1:31">
      <c r="A483" s="18" t="s">
        <v>8007</v>
      </c>
      <c r="B483" s="18" t="s">
        <v>655</v>
      </c>
      <c r="C483" s="18" t="s">
        <v>1037</v>
      </c>
      <c r="D483" s="18" t="s">
        <v>8008</v>
      </c>
      <c r="E483" s="18" t="s">
        <v>361</v>
      </c>
      <c r="F483" s="18" t="s">
        <v>6239</v>
      </c>
      <c r="G483" s="18" t="s">
        <v>6267</v>
      </c>
      <c r="H483" s="18" t="s">
        <v>8009</v>
      </c>
      <c r="I483" s="18"/>
      <c r="J483" s="18" t="s">
        <v>6134</v>
      </c>
      <c r="K483" s="18" t="s">
        <v>1046</v>
      </c>
      <c r="L483" s="18"/>
      <c r="M483" s="18" t="s">
        <v>6258</v>
      </c>
      <c r="N483" s="18" t="s">
        <v>427</v>
      </c>
      <c r="O483" s="18" t="s">
        <v>365</v>
      </c>
      <c r="P483" s="18" t="s">
        <v>6134</v>
      </c>
      <c r="Q483" s="18" t="s">
        <v>20</v>
      </c>
      <c r="R483" s="18" t="s">
        <v>6258</v>
      </c>
      <c r="S483" s="18" t="s">
        <v>6258</v>
      </c>
      <c r="T483" s="18"/>
      <c r="U483" s="18"/>
      <c r="V483" s="18"/>
      <c r="W483" s="18"/>
      <c r="X483" s="18"/>
      <c r="Y483" s="18"/>
      <c r="Z483" s="18"/>
      <c r="AA483" s="18"/>
      <c r="AB483" s="18"/>
      <c r="AC483" s="18" t="s">
        <v>6139</v>
      </c>
      <c r="AD483" s="18" t="s">
        <v>6258</v>
      </c>
      <c r="AE483" t="str">
        <f t="shared" si="7"/>
        <v>2018-09-01</v>
      </c>
    </row>
    <row r="484" spans="1:31">
      <c r="A484" s="18" t="s">
        <v>8010</v>
      </c>
      <c r="B484" s="18" t="s">
        <v>552</v>
      </c>
      <c r="C484" s="18" t="s">
        <v>4694</v>
      </c>
      <c r="D484" s="18" t="s">
        <v>8011</v>
      </c>
      <c r="E484" s="18" t="s">
        <v>361</v>
      </c>
      <c r="F484" s="18" t="s">
        <v>6230</v>
      </c>
      <c r="G484" s="18" t="s">
        <v>6267</v>
      </c>
      <c r="H484" s="18" t="s">
        <v>8012</v>
      </c>
      <c r="I484" s="18"/>
      <c r="J484" s="18" t="s">
        <v>6134</v>
      </c>
      <c r="K484" s="18" t="s">
        <v>8013</v>
      </c>
      <c r="L484" s="18" t="s">
        <v>8014</v>
      </c>
      <c r="M484" s="18" t="s">
        <v>8015</v>
      </c>
      <c r="N484" s="18" t="s">
        <v>423</v>
      </c>
      <c r="O484" s="18" t="s">
        <v>381</v>
      </c>
      <c r="P484" s="18" t="s">
        <v>6134</v>
      </c>
      <c r="Q484" s="18" t="s">
        <v>6138</v>
      </c>
      <c r="R484" s="18" t="s">
        <v>6137</v>
      </c>
      <c r="S484" s="18" t="s">
        <v>6137</v>
      </c>
      <c r="T484" s="18"/>
      <c r="U484" s="18"/>
      <c r="V484" s="18"/>
      <c r="W484" s="18"/>
      <c r="X484" s="18"/>
      <c r="Y484" s="18"/>
      <c r="Z484" s="18"/>
      <c r="AA484" s="18"/>
      <c r="AB484" s="18"/>
      <c r="AC484" s="18" t="s">
        <v>6139</v>
      </c>
      <c r="AD484" s="18" t="s">
        <v>6140</v>
      </c>
      <c r="AE484" t="str">
        <f t="shared" si="7"/>
        <v>2018-09-01</v>
      </c>
    </row>
    <row r="485" spans="1:31">
      <c r="A485" s="18" t="s">
        <v>8016</v>
      </c>
      <c r="B485" s="18" t="s">
        <v>804</v>
      </c>
      <c r="C485" s="18" t="s">
        <v>6974</v>
      </c>
      <c r="D485" s="18" t="s">
        <v>8017</v>
      </c>
      <c r="E485" s="18" t="s">
        <v>361</v>
      </c>
      <c r="F485" s="18" t="s">
        <v>7955</v>
      </c>
      <c r="G485" s="18" t="s">
        <v>6240</v>
      </c>
      <c r="H485" s="18" t="s">
        <v>8018</v>
      </c>
      <c r="I485" s="18"/>
      <c r="J485" s="18" t="s">
        <v>6134</v>
      </c>
      <c r="K485" s="18" t="s">
        <v>7257</v>
      </c>
      <c r="L485" s="18" t="s">
        <v>6355</v>
      </c>
      <c r="M485" s="18" t="s">
        <v>6258</v>
      </c>
      <c r="N485" s="18" t="s">
        <v>427</v>
      </c>
      <c r="O485" s="18" t="s">
        <v>365</v>
      </c>
      <c r="P485" s="18" t="s">
        <v>6134</v>
      </c>
      <c r="Q485" s="18" t="s">
        <v>20</v>
      </c>
      <c r="R485" s="18" t="s">
        <v>6258</v>
      </c>
      <c r="S485" s="18" t="s">
        <v>6258</v>
      </c>
      <c r="T485" s="18"/>
      <c r="U485" s="18"/>
      <c r="V485" s="18"/>
      <c r="W485" s="18"/>
      <c r="X485" s="18"/>
      <c r="Y485" s="18"/>
      <c r="Z485" s="18"/>
      <c r="AA485" s="18"/>
      <c r="AB485" s="18"/>
      <c r="AC485" s="18" t="s">
        <v>6139</v>
      </c>
      <c r="AD485" s="18" t="s">
        <v>6258</v>
      </c>
      <c r="AE485" t="str">
        <f t="shared" si="7"/>
        <v>2018-09-01</v>
      </c>
    </row>
    <row r="486" spans="1:31">
      <c r="A486" s="18" t="s">
        <v>8019</v>
      </c>
      <c r="B486" s="18" t="s">
        <v>629</v>
      </c>
      <c r="C486" s="18" t="s">
        <v>1358</v>
      </c>
      <c r="D486" s="18" t="s">
        <v>8020</v>
      </c>
      <c r="E486" s="18" t="s">
        <v>361</v>
      </c>
      <c r="F486" s="18" t="s">
        <v>6239</v>
      </c>
      <c r="G486" s="18" t="s">
        <v>6710</v>
      </c>
      <c r="H486" s="18" t="s">
        <v>8021</v>
      </c>
      <c r="I486" s="18"/>
      <c r="J486" s="18" t="s">
        <v>6134</v>
      </c>
      <c r="K486" s="18" t="s">
        <v>7660</v>
      </c>
      <c r="L486" s="18"/>
      <c r="M486" s="18" t="s">
        <v>8022</v>
      </c>
      <c r="N486" s="18" t="s">
        <v>6245</v>
      </c>
      <c r="O486" s="18" t="s">
        <v>381</v>
      </c>
      <c r="P486" s="18" t="s">
        <v>6134</v>
      </c>
      <c r="Q486" s="18" t="s">
        <v>20</v>
      </c>
      <c r="R486" s="18" t="s">
        <v>6258</v>
      </c>
      <c r="S486" s="18" t="s">
        <v>6258</v>
      </c>
      <c r="T486" s="18"/>
      <c r="U486" s="18"/>
      <c r="V486" s="18"/>
      <c r="W486" s="18"/>
      <c r="X486" s="18"/>
      <c r="Y486" s="18"/>
      <c r="Z486" s="18"/>
      <c r="AA486" s="18"/>
      <c r="AB486" s="18"/>
      <c r="AC486" s="18" t="s">
        <v>6139</v>
      </c>
      <c r="AD486" s="18" t="s">
        <v>6258</v>
      </c>
      <c r="AE486" t="str">
        <f t="shared" si="7"/>
        <v>2018-09-01</v>
      </c>
    </row>
    <row r="487" spans="1:31">
      <c r="A487" s="18" t="s">
        <v>8023</v>
      </c>
      <c r="B487" s="18" t="s">
        <v>629</v>
      </c>
      <c r="C487" s="18" t="s">
        <v>7653</v>
      </c>
      <c r="D487" s="18" t="s">
        <v>8024</v>
      </c>
      <c r="E487" s="18" t="s">
        <v>361</v>
      </c>
      <c r="F487" s="18" t="s">
        <v>7897</v>
      </c>
      <c r="G487" s="18" t="s">
        <v>6710</v>
      </c>
      <c r="H487" s="18" t="s">
        <v>8025</v>
      </c>
      <c r="I487" s="18"/>
      <c r="J487" s="18" t="s">
        <v>6134</v>
      </c>
      <c r="K487" s="18" t="s">
        <v>7656</v>
      </c>
      <c r="L487" s="18"/>
      <c r="M487" s="18" t="s">
        <v>6134</v>
      </c>
      <c r="N487" s="18" t="s">
        <v>441</v>
      </c>
      <c r="O487" s="18" t="s">
        <v>381</v>
      </c>
      <c r="P487" s="18" t="s">
        <v>6134</v>
      </c>
      <c r="Q487" s="18" t="s">
        <v>6138</v>
      </c>
      <c r="R487" s="18" t="s">
        <v>6138</v>
      </c>
      <c r="S487" s="18" t="s">
        <v>6138</v>
      </c>
      <c r="T487" s="18"/>
      <c r="U487" s="18"/>
      <c r="V487" s="18"/>
      <c r="W487" s="18"/>
      <c r="X487" s="18"/>
      <c r="Y487" s="18"/>
      <c r="Z487" s="18"/>
      <c r="AA487" s="18"/>
      <c r="AB487" s="18"/>
      <c r="AC487" s="18" t="s">
        <v>6139</v>
      </c>
      <c r="AD487" s="18" t="s">
        <v>6258</v>
      </c>
      <c r="AE487" t="str">
        <f t="shared" si="7"/>
        <v>2018-09-01</v>
      </c>
    </row>
    <row r="488" spans="1:31">
      <c r="A488" s="18" t="s">
        <v>8026</v>
      </c>
      <c r="B488" s="18" t="s">
        <v>655</v>
      </c>
      <c r="C488" s="18" t="s">
        <v>656</v>
      </c>
      <c r="D488" s="18" t="s">
        <v>8027</v>
      </c>
      <c r="E488" s="18" t="s">
        <v>361</v>
      </c>
      <c r="F488" s="18" t="s">
        <v>6149</v>
      </c>
      <c r="G488" s="18" t="s">
        <v>6132</v>
      </c>
      <c r="H488" s="18" t="s">
        <v>8028</v>
      </c>
      <c r="I488" s="18"/>
      <c r="J488" s="18" t="s">
        <v>6134</v>
      </c>
      <c r="K488" s="18" t="s">
        <v>8029</v>
      </c>
      <c r="L488" s="18"/>
      <c r="M488" s="18" t="s">
        <v>6138</v>
      </c>
      <c r="N488" s="18" t="s">
        <v>997</v>
      </c>
      <c r="O488" s="18" t="s">
        <v>381</v>
      </c>
      <c r="P488" s="18" t="s">
        <v>6134</v>
      </c>
      <c r="Q488" s="18" t="s">
        <v>6138</v>
      </c>
      <c r="R488" s="18" t="s">
        <v>6138</v>
      </c>
      <c r="S488" s="18" t="s">
        <v>6138</v>
      </c>
      <c r="T488" s="18"/>
      <c r="U488" s="18"/>
      <c r="V488" s="18"/>
      <c r="W488" s="18"/>
      <c r="X488" s="18"/>
      <c r="Y488" s="18"/>
      <c r="Z488" s="18"/>
      <c r="AA488" s="18"/>
      <c r="AB488" s="18"/>
      <c r="AC488" s="18" t="s">
        <v>6139</v>
      </c>
      <c r="AD488" s="18" t="s">
        <v>6139</v>
      </c>
      <c r="AE488" t="str">
        <f t="shared" si="7"/>
        <v>2018-09-01</v>
      </c>
    </row>
    <row r="489" spans="1:31">
      <c r="A489" s="18" t="s">
        <v>8030</v>
      </c>
      <c r="B489" s="18" t="s">
        <v>629</v>
      </c>
      <c r="C489" s="18" t="s">
        <v>4754</v>
      </c>
      <c r="D489" s="18" t="s">
        <v>8031</v>
      </c>
      <c r="E489" s="18" t="s">
        <v>361</v>
      </c>
      <c r="F489" s="18" t="s">
        <v>6622</v>
      </c>
      <c r="G489" s="18" t="s">
        <v>6710</v>
      </c>
      <c r="H489" s="18" t="s">
        <v>8032</v>
      </c>
      <c r="I489" s="18"/>
      <c r="J489" s="18" t="s">
        <v>6134</v>
      </c>
      <c r="K489" s="18" t="s">
        <v>4760</v>
      </c>
      <c r="L489" s="18"/>
      <c r="M489" s="18" t="s">
        <v>6134</v>
      </c>
      <c r="N489" s="18" t="s">
        <v>461</v>
      </c>
      <c r="O489" s="18" t="s">
        <v>365</v>
      </c>
      <c r="P489" s="18" t="s">
        <v>6134</v>
      </c>
      <c r="Q489" s="18" t="s">
        <v>6138</v>
      </c>
      <c r="R489" s="18" t="s">
        <v>6138</v>
      </c>
      <c r="S489" s="18" t="s">
        <v>6138</v>
      </c>
      <c r="T489" s="18"/>
      <c r="U489" s="18"/>
      <c r="V489" s="18"/>
      <c r="W489" s="18"/>
      <c r="X489" s="18"/>
      <c r="Y489" s="18"/>
      <c r="Z489" s="18"/>
      <c r="AA489" s="18"/>
      <c r="AB489" s="18"/>
      <c r="AC489" s="18" t="s">
        <v>6139</v>
      </c>
      <c r="AD489" s="18" t="s">
        <v>6258</v>
      </c>
      <c r="AE489" t="str">
        <f t="shared" si="7"/>
        <v>2018-09-01</v>
      </c>
    </row>
    <row r="490" spans="1:31">
      <c r="A490" s="18" t="s">
        <v>8033</v>
      </c>
      <c r="B490" s="18" t="s">
        <v>629</v>
      </c>
      <c r="C490" s="18" t="s">
        <v>2985</v>
      </c>
      <c r="D490" s="18" t="s">
        <v>8034</v>
      </c>
      <c r="E490" s="18" t="s">
        <v>361</v>
      </c>
      <c r="F490" s="18" t="s">
        <v>6239</v>
      </c>
      <c r="G490" s="18" t="s">
        <v>6710</v>
      </c>
      <c r="H490" s="18" t="s">
        <v>8035</v>
      </c>
      <c r="I490" s="18"/>
      <c r="J490" s="18" t="s">
        <v>6134</v>
      </c>
      <c r="K490" s="18" t="s">
        <v>7965</v>
      </c>
      <c r="L490" s="18"/>
      <c r="M490" s="18" t="s">
        <v>6292</v>
      </c>
      <c r="N490" s="18" t="s">
        <v>461</v>
      </c>
      <c r="O490" s="18" t="s">
        <v>365</v>
      </c>
      <c r="P490" s="18" t="s">
        <v>6134</v>
      </c>
      <c r="Q490" s="18" t="s">
        <v>6138</v>
      </c>
      <c r="R490" s="18" t="s">
        <v>6138</v>
      </c>
      <c r="S490" s="18" t="s">
        <v>6138</v>
      </c>
      <c r="T490" s="18"/>
      <c r="U490" s="18"/>
      <c r="V490" s="18"/>
      <c r="W490" s="18"/>
      <c r="X490" s="18"/>
      <c r="Y490" s="18"/>
      <c r="Z490" s="18"/>
      <c r="AA490" s="18"/>
      <c r="AB490" s="18"/>
      <c r="AC490" s="18" t="s">
        <v>6139</v>
      </c>
      <c r="AD490" s="18" t="s">
        <v>6139</v>
      </c>
      <c r="AE490" t="str">
        <f t="shared" si="7"/>
        <v>2018-09-01</v>
      </c>
    </row>
    <row r="491" spans="1:31">
      <c r="A491" s="18" t="s">
        <v>8036</v>
      </c>
      <c r="B491" s="18" t="s">
        <v>629</v>
      </c>
      <c r="C491" s="18" t="s">
        <v>1358</v>
      </c>
      <c r="D491" s="18" t="s">
        <v>8037</v>
      </c>
      <c r="E491" s="18" t="s">
        <v>361</v>
      </c>
      <c r="F491" s="18" t="s">
        <v>6239</v>
      </c>
      <c r="G491" s="18" t="s">
        <v>6710</v>
      </c>
      <c r="H491" s="18" t="s">
        <v>8038</v>
      </c>
      <c r="I491" s="18"/>
      <c r="J491" s="18" t="s">
        <v>6134</v>
      </c>
      <c r="K491" s="18" t="s">
        <v>1366</v>
      </c>
      <c r="L491" s="18" t="s">
        <v>7931</v>
      </c>
      <c r="M491" s="18" t="s">
        <v>7753</v>
      </c>
      <c r="N491" s="18" t="s">
        <v>6245</v>
      </c>
      <c r="O491" s="18" t="s">
        <v>381</v>
      </c>
      <c r="P491" s="18" t="s">
        <v>6134</v>
      </c>
      <c r="Q491" s="18" t="s">
        <v>20</v>
      </c>
      <c r="R491" s="18" t="s">
        <v>6258</v>
      </c>
      <c r="S491" s="18" t="s">
        <v>6258</v>
      </c>
      <c r="T491" s="18"/>
      <c r="U491" s="18"/>
      <c r="V491" s="18"/>
      <c r="W491" s="18"/>
      <c r="X491" s="18"/>
      <c r="Y491" s="18"/>
      <c r="Z491" s="18"/>
      <c r="AA491" s="18"/>
      <c r="AB491" s="18"/>
      <c r="AC491" s="18" t="s">
        <v>6139</v>
      </c>
      <c r="AD491" s="18" t="s">
        <v>6258</v>
      </c>
      <c r="AE491" t="str">
        <f t="shared" si="7"/>
        <v>2018-09-01</v>
      </c>
    </row>
    <row r="492" spans="1:31">
      <c r="A492" s="18" t="s">
        <v>8039</v>
      </c>
      <c r="B492" s="18" t="s">
        <v>804</v>
      </c>
      <c r="C492" s="18" t="s">
        <v>5394</v>
      </c>
      <c r="D492" s="18" t="s">
        <v>8040</v>
      </c>
      <c r="E492" s="18" t="s">
        <v>361</v>
      </c>
      <c r="F492" s="18" t="s">
        <v>6239</v>
      </c>
      <c r="G492" s="18" t="s">
        <v>6240</v>
      </c>
      <c r="H492" s="18" t="s">
        <v>8041</v>
      </c>
      <c r="I492" s="18"/>
      <c r="J492" s="18" t="s">
        <v>6134</v>
      </c>
      <c r="K492" s="18" t="s">
        <v>8042</v>
      </c>
      <c r="L492" s="18" t="s">
        <v>6355</v>
      </c>
      <c r="M492" s="18" t="s">
        <v>6258</v>
      </c>
      <c r="N492" s="18" t="s">
        <v>6245</v>
      </c>
      <c r="O492" s="18" t="s">
        <v>381</v>
      </c>
      <c r="P492" s="18" t="s">
        <v>6134</v>
      </c>
      <c r="Q492" s="18" t="s">
        <v>20</v>
      </c>
      <c r="R492" s="18" t="s">
        <v>6258</v>
      </c>
      <c r="S492" s="18" t="s">
        <v>6258</v>
      </c>
      <c r="T492" s="18"/>
      <c r="U492" s="18"/>
      <c r="V492" s="18"/>
      <c r="W492" s="18"/>
      <c r="X492" s="18"/>
      <c r="Y492" s="18"/>
      <c r="Z492" s="18"/>
      <c r="AA492" s="18"/>
      <c r="AB492" s="18"/>
      <c r="AC492" s="18" t="s">
        <v>6139</v>
      </c>
      <c r="AD492" s="18" t="s">
        <v>6258</v>
      </c>
      <c r="AE492" t="str">
        <f t="shared" si="7"/>
        <v>2018-09-01</v>
      </c>
    </row>
    <row r="493" spans="1:31">
      <c r="A493" s="18" t="s">
        <v>8043</v>
      </c>
      <c r="B493" s="18" t="s">
        <v>629</v>
      </c>
      <c r="C493" s="18" t="s">
        <v>7375</v>
      </c>
      <c r="D493" s="18" t="s">
        <v>8044</v>
      </c>
      <c r="E493" s="18" t="s">
        <v>361</v>
      </c>
      <c r="F493" s="18" t="s">
        <v>7377</v>
      </c>
      <c r="G493" s="18" t="s">
        <v>6710</v>
      </c>
      <c r="H493" s="18" t="s">
        <v>8045</v>
      </c>
      <c r="I493" s="18"/>
      <c r="J493" s="18" t="s">
        <v>6134</v>
      </c>
      <c r="K493" s="18" t="s">
        <v>7379</v>
      </c>
      <c r="L493" s="18" t="s">
        <v>6258</v>
      </c>
      <c r="M493" s="18" t="s">
        <v>6258</v>
      </c>
      <c r="N493" s="18" t="s">
        <v>441</v>
      </c>
      <c r="O493" s="18" t="s">
        <v>381</v>
      </c>
      <c r="P493" s="18" t="s">
        <v>6134</v>
      </c>
      <c r="Q493" s="18" t="s">
        <v>20</v>
      </c>
      <c r="R493" s="18" t="s">
        <v>6258</v>
      </c>
      <c r="S493" s="18" t="s">
        <v>6258</v>
      </c>
      <c r="T493" s="18"/>
      <c r="U493" s="18"/>
      <c r="V493" s="18"/>
      <c r="W493" s="18"/>
      <c r="X493" s="18"/>
      <c r="Y493" s="18"/>
      <c r="Z493" s="18"/>
      <c r="AA493" s="18"/>
      <c r="AB493" s="18"/>
      <c r="AC493" s="18" t="s">
        <v>6139</v>
      </c>
      <c r="AD493" s="18" t="s">
        <v>6258</v>
      </c>
      <c r="AE493" t="str">
        <f t="shared" si="7"/>
        <v>2018-09-01</v>
      </c>
    </row>
    <row r="494" spans="1:31">
      <c r="A494" s="18" t="s">
        <v>8046</v>
      </c>
      <c r="B494" s="18" t="s">
        <v>629</v>
      </c>
      <c r="C494" s="18" t="s">
        <v>4598</v>
      </c>
      <c r="D494" s="18" t="s">
        <v>8047</v>
      </c>
      <c r="E494" s="18" t="s">
        <v>361</v>
      </c>
      <c r="F494" s="18" t="s">
        <v>7588</v>
      </c>
      <c r="G494" s="18" t="s">
        <v>6710</v>
      </c>
      <c r="H494" s="18" t="s">
        <v>8048</v>
      </c>
      <c r="I494" s="18"/>
      <c r="J494" s="18" t="s">
        <v>6134</v>
      </c>
      <c r="K494" s="18" t="s">
        <v>8049</v>
      </c>
      <c r="L494" s="18"/>
      <c r="M494" s="18" t="s">
        <v>6138</v>
      </c>
      <c r="N494" s="18" t="s">
        <v>441</v>
      </c>
      <c r="O494" s="18" t="s">
        <v>381</v>
      </c>
      <c r="P494" s="18" t="s">
        <v>6134</v>
      </c>
      <c r="Q494" s="18" t="s">
        <v>6138</v>
      </c>
      <c r="R494" s="18" t="s">
        <v>6138</v>
      </c>
      <c r="S494" s="18" t="s">
        <v>6138</v>
      </c>
      <c r="T494" s="18"/>
      <c r="U494" s="18"/>
      <c r="V494" s="18"/>
      <c r="W494" s="18"/>
      <c r="X494" s="18"/>
      <c r="Y494" s="18"/>
      <c r="Z494" s="18"/>
      <c r="AA494" s="18"/>
      <c r="AB494" s="18"/>
      <c r="AC494" s="18" t="s">
        <v>6139</v>
      </c>
      <c r="AD494" s="18" t="s">
        <v>6139</v>
      </c>
      <c r="AE494" t="str">
        <f t="shared" si="7"/>
        <v>2018-09-01</v>
      </c>
    </row>
    <row r="495" spans="1:31">
      <c r="A495" s="18" t="s">
        <v>8050</v>
      </c>
      <c r="B495" s="18" t="s">
        <v>404</v>
      </c>
      <c r="C495" s="18" t="s">
        <v>1762</v>
      </c>
      <c r="D495" s="18" t="s">
        <v>8051</v>
      </c>
      <c r="E495" s="18" t="s">
        <v>361</v>
      </c>
      <c r="F495" s="18" t="s">
        <v>6239</v>
      </c>
      <c r="G495" s="18" t="s">
        <v>6240</v>
      </c>
      <c r="H495" s="18" t="s">
        <v>8052</v>
      </c>
      <c r="I495" s="18"/>
      <c r="J495" s="18" t="s">
        <v>6134</v>
      </c>
      <c r="K495" s="18" t="s">
        <v>6489</v>
      </c>
      <c r="L495" s="18" t="s">
        <v>6422</v>
      </c>
      <c r="M495" s="18" t="s">
        <v>7215</v>
      </c>
      <c r="N495" s="18" t="s">
        <v>6245</v>
      </c>
      <c r="O495" s="18" t="s">
        <v>381</v>
      </c>
      <c r="P495" s="18" t="s">
        <v>6134</v>
      </c>
      <c r="Q495" s="18" t="s">
        <v>20</v>
      </c>
      <c r="R495" s="18" t="s">
        <v>6258</v>
      </c>
      <c r="S495" s="18" t="s">
        <v>6258</v>
      </c>
      <c r="T495" s="18"/>
      <c r="U495" s="18"/>
      <c r="V495" s="18"/>
      <c r="W495" s="18"/>
      <c r="X495" s="18"/>
      <c r="Y495" s="18"/>
      <c r="Z495" s="18"/>
      <c r="AA495" s="18"/>
      <c r="AB495" s="18"/>
      <c r="AC495" s="18" t="s">
        <v>6139</v>
      </c>
      <c r="AD495" s="18" t="s">
        <v>6258</v>
      </c>
      <c r="AE495" t="str">
        <f t="shared" si="7"/>
        <v>2018-09-01</v>
      </c>
    </row>
    <row r="496" spans="1:31">
      <c r="A496" s="18" t="s">
        <v>8053</v>
      </c>
      <c r="B496" s="18" t="s">
        <v>804</v>
      </c>
      <c r="C496" s="18" t="s">
        <v>5394</v>
      </c>
      <c r="D496" s="18" t="s">
        <v>8054</v>
      </c>
      <c r="E496" s="18" t="s">
        <v>361</v>
      </c>
      <c r="F496" s="18" t="s">
        <v>6239</v>
      </c>
      <c r="G496" s="18" t="s">
        <v>6240</v>
      </c>
      <c r="H496" s="18" t="s">
        <v>8055</v>
      </c>
      <c r="I496" s="18"/>
      <c r="J496" s="18" t="s">
        <v>6134</v>
      </c>
      <c r="K496" s="18" t="s">
        <v>8056</v>
      </c>
      <c r="L496" s="18" t="s">
        <v>6355</v>
      </c>
      <c r="M496" s="18" t="s">
        <v>6258</v>
      </c>
      <c r="N496" s="18" t="s">
        <v>441</v>
      </c>
      <c r="O496" s="18" t="s">
        <v>381</v>
      </c>
      <c r="P496" s="18" t="s">
        <v>6134</v>
      </c>
      <c r="Q496" s="18" t="s">
        <v>20</v>
      </c>
      <c r="R496" s="18" t="s">
        <v>6258</v>
      </c>
      <c r="S496" s="18" t="s">
        <v>6258</v>
      </c>
      <c r="T496" s="18"/>
      <c r="U496" s="18"/>
      <c r="V496" s="18"/>
      <c r="W496" s="18"/>
      <c r="X496" s="18"/>
      <c r="Y496" s="18"/>
      <c r="Z496" s="18"/>
      <c r="AA496" s="18"/>
      <c r="AB496" s="18"/>
      <c r="AC496" s="18" t="s">
        <v>6139</v>
      </c>
      <c r="AD496" s="18" t="s">
        <v>6258</v>
      </c>
      <c r="AE496" t="str">
        <f t="shared" si="7"/>
        <v>2018-09-01</v>
      </c>
    </row>
    <row r="497" spans="1:31">
      <c r="A497" s="18" t="s">
        <v>8057</v>
      </c>
      <c r="B497" s="18" t="s">
        <v>629</v>
      </c>
      <c r="C497" s="18" t="s">
        <v>6806</v>
      </c>
      <c r="D497" s="18" t="s">
        <v>8058</v>
      </c>
      <c r="E497" s="18" t="s">
        <v>361</v>
      </c>
      <c r="F497" s="18" t="s">
        <v>8059</v>
      </c>
      <c r="G497" s="18" t="s">
        <v>6710</v>
      </c>
      <c r="H497" s="18" t="s">
        <v>8060</v>
      </c>
      <c r="I497" s="18"/>
      <c r="J497" s="18" t="s">
        <v>6134</v>
      </c>
      <c r="K497" s="18" t="s">
        <v>6810</v>
      </c>
      <c r="L497" s="18"/>
      <c r="M497" s="18" t="s">
        <v>6427</v>
      </c>
      <c r="N497" s="18" t="s">
        <v>461</v>
      </c>
      <c r="O497" s="18" t="s">
        <v>365</v>
      </c>
      <c r="P497" s="18" t="s">
        <v>6134</v>
      </c>
      <c r="Q497" s="18" t="s">
        <v>20</v>
      </c>
      <c r="R497" s="18" t="s">
        <v>6258</v>
      </c>
      <c r="S497" s="18" t="s">
        <v>6258</v>
      </c>
      <c r="T497" s="18"/>
      <c r="U497" s="18"/>
      <c r="V497" s="18"/>
      <c r="W497" s="18"/>
      <c r="X497" s="18"/>
      <c r="Y497" s="18"/>
      <c r="Z497" s="18"/>
      <c r="AA497" s="18"/>
      <c r="AB497" s="18"/>
      <c r="AC497" s="18" t="s">
        <v>6139</v>
      </c>
      <c r="AD497" s="18" t="s">
        <v>6258</v>
      </c>
      <c r="AE497" t="str">
        <f t="shared" si="7"/>
        <v>2018-09-01</v>
      </c>
    </row>
    <row r="498" spans="1:31">
      <c r="A498" s="18" t="s">
        <v>8061</v>
      </c>
      <c r="B498" s="18" t="s">
        <v>629</v>
      </c>
      <c r="C498" s="18" t="s">
        <v>7375</v>
      </c>
      <c r="D498" s="18" t="s">
        <v>8062</v>
      </c>
      <c r="E498" s="18" t="s">
        <v>361</v>
      </c>
      <c r="F498" s="18" t="s">
        <v>7434</v>
      </c>
      <c r="G498" s="18" t="s">
        <v>6710</v>
      </c>
      <c r="H498" s="18" t="s">
        <v>8063</v>
      </c>
      <c r="I498" s="18"/>
      <c r="J498" s="18" t="s">
        <v>6134</v>
      </c>
      <c r="K498" s="18" t="s">
        <v>7379</v>
      </c>
      <c r="L498" s="18"/>
      <c r="M498" s="18" t="s">
        <v>6258</v>
      </c>
      <c r="N498" s="18" t="s">
        <v>6245</v>
      </c>
      <c r="O498" s="18" t="s">
        <v>381</v>
      </c>
      <c r="P498" s="18" t="s">
        <v>6134</v>
      </c>
      <c r="Q498" s="18" t="s">
        <v>20</v>
      </c>
      <c r="R498" s="18" t="s">
        <v>6258</v>
      </c>
      <c r="S498" s="18" t="s">
        <v>6258</v>
      </c>
      <c r="T498" s="18"/>
      <c r="U498" s="18"/>
      <c r="V498" s="18"/>
      <c r="W498" s="18"/>
      <c r="X498" s="18"/>
      <c r="Y498" s="18"/>
      <c r="Z498" s="18"/>
      <c r="AA498" s="18"/>
      <c r="AB498" s="18"/>
      <c r="AC498" s="18" t="s">
        <v>6139</v>
      </c>
      <c r="AD498" s="18" t="s">
        <v>6258</v>
      </c>
      <c r="AE498" t="str">
        <f t="shared" si="7"/>
        <v>2018-09-01</v>
      </c>
    </row>
    <row r="499" spans="1:31">
      <c r="A499" s="18" t="s">
        <v>8064</v>
      </c>
      <c r="B499" s="18" t="s">
        <v>629</v>
      </c>
      <c r="C499" s="18" t="s">
        <v>7542</v>
      </c>
      <c r="D499" s="18" t="s">
        <v>8065</v>
      </c>
      <c r="E499" s="18" t="s">
        <v>361</v>
      </c>
      <c r="F499" s="18" t="s">
        <v>6239</v>
      </c>
      <c r="G499" s="18" t="s">
        <v>6710</v>
      </c>
      <c r="H499" s="18" t="s">
        <v>8066</v>
      </c>
      <c r="I499" s="18"/>
      <c r="J499" s="18" t="s">
        <v>6134</v>
      </c>
      <c r="K499" s="18" t="s">
        <v>7594</v>
      </c>
      <c r="L499" s="18"/>
      <c r="M499" s="18" t="s">
        <v>6258</v>
      </c>
      <c r="N499" s="18" t="s">
        <v>6245</v>
      </c>
      <c r="O499" s="18" t="s">
        <v>381</v>
      </c>
      <c r="P499" s="18" t="s">
        <v>6134</v>
      </c>
      <c r="Q499" s="18" t="s">
        <v>20</v>
      </c>
      <c r="R499" s="18" t="s">
        <v>6258</v>
      </c>
      <c r="S499" s="18" t="s">
        <v>6258</v>
      </c>
      <c r="T499" s="18"/>
      <c r="U499" s="18"/>
      <c r="V499" s="18"/>
      <c r="W499" s="18"/>
      <c r="X499" s="18"/>
      <c r="Y499" s="18"/>
      <c r="Z499" s="18"/>
      <c r="AA499" s="18"/>
      <c r="AB499" s="18"/>
      <c r="AC499" s="18" t="s">
        <v>6139</v>
      </c>
      <c r="AD499" s="18" t="s">
        <v>6139</v>
      </c>
      <c r="AE499" t="str">
        <f t="shared" si="7"/>
        <v>2018-09-01</v>
      </c>
    </row>
    <row r="500" spans="1:31">
      <c r="A500" s="18" t="s">
        <v>8067</v>
      </c>
      <c r="B500" s="18" t="s">
        <v>629</v>
      </c>
      <c r="C500" s="18" t="s">
        <v>4741</v>
      </c>
      <c r="D500" s="18" t="s">
        <v>8068</v>
      </c>
      <c r="E500" s="18" t="s">
        <v>529</v>
      </c>
      <c r="F500" s="18" t="s">
        <v>6131</v>
      </c>
      <c r="G500" s="18" t="s">
        <v>6710</v>
      </c>
      <c r="H500" s="18" t="s">
        <v>8069</v>
      </c>
      <c r="I500" s="18"/>
      <c r="J500" s="18" t="s">
        <v>6134</v>
      </c>
      <c r="K500" s="18" t="s">
        <v>8070</v>
      </c>
      <c r="L500" s="18"/>
      <c r="M500" s="18" t="s">
        <v>8071</v>
      </c>
      <c r="N500" s="18" t="s">
        <v>1469</v>
      </c>
      <c r="O500" s="18" t="s">
        <v>381</v>
      </c>
      <c r="P500" s="18" t="s">
        <v>6134</v>
      </c>
      <c r="Q500" s="18" t="s">
        <v>25</v>
      </c>
      <c r="R500" s="18" t="s">
        <v>455</v>
      </c>
      <c r="S500" s="18" t="s">
        <v>455</v>
      </c>
      <c r="T500" s="18"/>
      <c r="U500" s="18"/>
      <c r="V500" s="18"/>
      <c r="W500" s="18"/>
      <c r="X500" s="18"/>
      <c r="Y500" s="18"/>
      <c r="Z500" s="18"/>
      <c r="AA500" s="18"/>
      <c r="AB500" s="18"/>
      <c r="AC500" s="18" t="s">
        <v>6139</v>
      </c>
      <c r="AD500" s="18" t="s">
        <v>6139</v>
      </c>
      <c r="AE500" t="str">
        <f t="shared" si="7"/>
        <v>2018-09-01</v>
      </c>
    </row>
    <row r="501" spans="1:31">
      <c r="A501" s="18" t="s">
        <v>8072</v>
      </c>
      <c r="B501" s="18" t="s">
        <v>1022</v>
      </c>
      <c r="C501" s="18" t="s">
        <v>6272</v>
      </c>
      <c r="D501" s="18" t="s">
        <v>8073</v>
      </c>
      <c r="E501" s="18" t="s">
        <v>361</v>
      </c>
      <c r="F501" s="18" t="s">
        <v>6239</v>
      </c>
      <c r="G501" s="18" t="s">
        <v>6710</v>
      </c>
      <c r="H501" s="18" t="s">
        <v>8074</v>
      </c>
      <c r="I501" s="18"/>
      <c r="J501" s="18" t="s">
        <v>6134</v>
      </c>
      <c r="K501" s="18" t="s">
        <v>6299</v>
      </c>
      <c r="L501" s="18" t="s">
        <v>6277</v>
      </c>
      <c r="M501" s="18" t="s">
        <v>6258</v>
      </c>
      <c r="N501" s="18" t="s">
        <v>441</v>
      </c>
      <c r="O501" s="18" t="s">
        <v>381</v>
      </c>
      <c r="P501" s="18" t="s">
        <v>6134</v>
      </c>
      <c r="Q501" s="18" t="s">
        <v>20</v>
      </c>
      <c r="R501" s="18" t="s">
        <v>6258</v>
      </c>
      <c r="S501" s="18" t="s">
        <v>6258</v>
      </c>
      <c r="T501" s="18"/>
      <c r="U501" s="18"/>
      <c r="V501" s="18"/>
      <c r="W501" s="18"/>
      <c r="X501" s="18"/>
      <c r="Y501" s="18"/>
      <c r="Z501" s="18"/>
      <c r="AA501" s="18"/>
      <c r="AB501" s="18"/>
      <c r="AC501" s="18" t="s">
        <v>6139</v>
      </c>
      <c r="AD501" s="18" t="s">
        <v>6258</v>
      </c>
      <c r="AE501" t="str">
        <f t="shared" si="7"/>
        <v>2018-09-01</v>
      </c>
    </row>
    <row r="502" spans="1:31">
      <c r="A502" s="18" t="s">
        <v>8075</v>
      </c>
      <c r="B502" s="18" t="s">
        <v>804</v>
      </c>
      <c r="C502" s="18" t="s">
        <v>6974</v>
      </c>
      <c r="D502" s="18" t="s">
        <v>8076</v>
      </c>
      <c r="E502" s="18" t="s">
        <v>361</v>
      </c>
      <c r="F502" s="18" t="s">
        <v>7955</v>
      </c>
      <c r="G502" s="18" t="s">
        <v>6240</v>
      </c>
      <c r="H502" s="18" t="s">
        <v>8077</v>
      </c>
      <c r="I502" s="18"/>
      <c r="J502" s="18" t="s">
        <v>6134</v>
      </c>
      <c r="K502" s="18" t="s">
        <v>7257</v>
      </c>
      <c r="L502" s="18" t="s">
        <v>6355</v>
      </c>
      <c r="M502" s="18" t="s">
        <v>6258</v>
      </c>
      <c r="N502" s="18" t="s">
        <v>427</v>
      </c>
      <c r="O502" s="18" t="s">
        <v>365</v>
      </c>
      <c r="P502" s="18" t="s">
        <v>6134</v>
      </c>
      <c r="Q502" s="18" t="s">
        <v>20</v>
      </c>
      <c r="R502" s="18" t="s">
        <v>6258</v>
      </c>
      <c r="S502" s="18" t="s">
        <v>6258</v>
      </c>
      <c r="T502" s="18"/>
      <c r="U502" s="18"/>
      <c r="V502" s="18"/>
      <c r="W502" s="18"/>
      <c r="X502" s="18"/>
      <c r="Y502" s="18"/>
      <c r="Z502" s="18"/>
      <c r="AA502" s="18"/>
      <c r="AB502" s="18"/>
      <c r="AC502" s="18" t="s">
        <v>6139</v>
      </c>
      <c r="AD502" s="18" t="s">
        <v>6258</v>
      </c>
      <c r="AE502" t="str">
        <f t="shared" si="7"/>
        <v>2018-09-01</v>
      </c>
    </row>
    <row r="503" spans="1:31">
      <c r="A503" s="18" t="s">
        <v>8078</v>
      </c>
      <c r="B503" s="18" t="s">
        <v>629</v>
      </c>
      <c r="C503" s="18" t="s">
        <v>6672</v>
      </c>
      <c r="D503" s="18" t="s">
        <v>8079</v>
      </c>
      <c r="E503" s="18" t="s">
        <v>361</v>
      </c>
      <c r="F503" s="18" t="s">
        <v>6239</v>
      </c>
      <c r="G503" s="18" t="s">
        <v>6710</v>
      </c>
      <c r="H503" s="18" t="s">
        <v>8080</v>
      </c>
      <c r="I503" s="18"/>
      <c r="J503" s="18" t="s">
        <v>6134</v>
      </c>
      <c r="K503" s="18" t="s">
        <v>6675</v>
      </c>
      <c r="L503" s="18" t="s">
        <v>6676</v>
      </c>
      <c r="M503" s="18" t="s">
        <v>6292</v>
      </c>
      <c r="N503" s="18" t="s">
        <v>6245</v>
      </c>
      <c r="O503" s="18" t="s">
        <v>381</v>
      </c>
      <c r="P503" s="18" t="s">
        <v>6134</v>
      </c>
      <c r="Q503" s="18" t="s">
        <v>20</v>
      </c>
      <c r="R503" s="18" t="s">
        <v>6258</v>
      </c>
      <c r="S503" s="18" t="s">
        <v>6258</v>
      </c>
      <c r="T503" s="18"/>
      <c r="U503" s="18"/>
      <c r="V503" s="18"/>
      <c r="W503" s="18"/>
      <c r="X503" s="18"/>
      <c r="Y503" s="18"/>
      <c r="Z503" s="18"/>
      <c r="AA503" s="18"/>
      <c r="AB503" s="18"/>
      <c r="AC503" s="18" t="s">
        <v>6139</v>
      </c>
      <c r="AD503" s="18" t="s">
        <v>6258</v>
      </c>
      <c r="AE503" t="str">
        <f t="shared" si="7"/>
        <v>2018-09-01</v>
      </c>
    </row>
    <row r="504" spans="1:31">
      <c r="A504" s="18" t="s">
        <v>8081</v>
      </c>
      <c r="B504" s="18" t="s">
        <v>629</v>
      </c>
      <c r="C504" s="18" t="s">
        <v>7983</v>
      </c>
      <c r="D504" s="18" t="s">
        <v>8082</v>
      </c>
      <c r="E504" s="18" t="s">
        <v>361</v>
      </c>
      <c r="F504" s="18" t="s">
        <v>6239</v>
      </c>
      <c r="G504" s="18" t="s">
        <v>6710</v>
      </c>
      <c r="H504" s="18" t="s">
        <v>8083</v>
      </c>
      <c r="I504" s="18"/>
      <c r="J504" s="18" t="s">
        <v>6134</v>
      </c>
      <c r="K504" s="18" t="s">
        <v>7986</v>
      </c>
      <c r="L504" s="18"/>
      <c r="M504" s="18" t="s">
        <v>6427</v>
      </c>
      <c r="N504" s="18" t="s">
        <v>7197</v>
      </c>
      <c r="O504" s="18" t="s">
        <v>365</v>
      </c>
      <c r="P504" s="18" t="s">
        <v>6134</v>
      </c>
      <c r="Q504" s="18" t="s">
        <v>20</v>
      </c>
      <c r="R504" s="18" t="s">
        <v>6258</v>
      </c>
      <c r="S504" s="18" t="s">
        <v>6258</v>
      </c>
      <c r="T504" s="18"/>
      <c r="U504" s="18"/>
      <c r="V504" s="18"/>
      <c r="W504" s="18"/>
      <c r="X504" s="18"/>
      <c r="Y504" s="18"/>
      <c r="Z504" s="18"/>
      <c r="AA504" s="18"/>
      <c r="AB504" s="18"/>
      <c r="AC504" s="18" t="s">
        <v>6139</v>
      </c>
      <c r="AD504" s="18" t="s">
        <v>6258</v>
      </c>
      <c r="AE504" t="str">
        <f t="shared" si="7"/>
        <v>2018-09-01</v>
      </c>
    </row>
    <row r="505" spans="1:31">
      <c r="A505" s="18" t="s">
        <v>8084</v>
      </c>
      <c r="B505" s="18" t="s">
        <v>804</v>
      </c>
      <c r="C505" s="18" t="s">
        <v>6974</v>
      </c>
      <c r="D505" s="18" t="s">
        <v>8085</v>
      </c>
      <c r="E505" s="18" t="s">
        <v>361</v>
      </c>
      <c r="F505" s="18" t="s">
        <v>7955</v>
      </c>
      <c r="G505" s="18" t="s">
        <v>6240</v>
      </c>
      <c r="H505" s="18" t="s">
        <v>8086</v>
      </c>
      <c r="I505" s="18"/>
      <c r="J505" s="18" t="s">
        <v>6134</v>
      </c>
      <c r="K505" s="18" t="s">
        <v>7257</v>
      </c>
      <c r="L505" s="18" t="s">
        <v>6355</v>
      </c>
      <c r="M505" s="18" t="s">
        <v>6258</v>
      </c>
      <c r="N505" s="18" t="s">
        <v>427</v>
      </c>
      <c r="O505" s="18" t="s">
        <v>365</v>
      </c>
      <c r="P505" s="18" t="s">
        <v>6134</v>
      </c>
      <c r="Q505" s="18" t="s">
        <v>20</v>
      </c>
      <c r="R505" s="18" t="s">
        <v>6258</v>
      </c>
      <c r="S505" s="18" t="s">
        <v>6258</v>
      </c>
      <c r="T505" s="18"/>
      <c r="U505" s="18"/>
      <c r="V505" s="18"/>
      <c r="W505" s="18"/>
      <c r="X505" s="18"/>
      <c r="Y505" s="18"/>
      <c r="Z505" s="18"/>
      <c r="AA505" s="18"/>
      <c r="AB505" s="18"/>
      <c r="AC505" s="18" t="s">
        <v>6139</v>
      </c>
      <c r="AD505" s="18" t="s">
        <v>6258</v>
      </c>
      <c r="AE505" t="str">
        <f t="shared" si="7"/>
        <v>2018-09-01</v>
      </c>
    </row>
    <row r="506" spans="1:31">
      <c r="A506" s="18" t="s">
        <v>8087</v>
      </c>
      <c r="B506" s="18" t="s">
        <v>1022</v>
      </c>
      <c r="C506" s="18" t="s">
        <v>6615</v>
      </c>
      <c r="D506" s="18" t="s">
        <v>8088</v>
      </c>
      <c r="E506" s="18" t="s">
        <v>361</v>
      </c>
      <c r="F506" s="18" t="s">
        <v>6666</v>
      </c>
      <c r="G506" s="18" t="s">
        <v>6710</v>
      </c>
      <c r="H506" s="18" t="s">
        <v>8089</v>
      </c>
      <c r="I506" s="18"/>
      <c r="J506" s="18" t="s">
        <v>6134</v>
      </c>
      <c r="K506" s="18" t="s">
        <v>8090</v>
      </c>
      <c r="L506" s="18"/>
      <c r="M506" s="18" t="s">
        <v>6138</v>
      </c>
      <c r="N506" s="18" t="s">
        <v>441</v>
      </c>
      <c r="O506" s="18" t="s">
        <v>381</v>
      </c>
      <c r="P506" s="18" t="s">
        <v>6134</v>
      </c>
      <c r="Q506" s="18" t="s">
        <v>6138</v>
      </c>
      <c r="R506" s="18" t="s">
        <v>6138</v>
      </c>
      <c r="S506" s="18" t="s">
        <v>6138</v>
      </c>
      <c r="T506" s="18"/>
      <c r="U506" s="18"/>
      <c r="V506" s="18"/>
      <c r="W506" s="18"/>
      <c r="X506" s="18"/>
      <c r="Y506" s="18"/>
      <c r="Z506" s="18"/>
      <c r="AA506" s="18"/>
      <c r="AB506" s="18"/>
      <c r="AC506" s="18" t="s">
        <v>6139</v>
      </c>
      <c r="AD506" s="18" t="s">
        <v>6258</v>
      </c>
      <c r="AE506" t="str">
        <f t="shared" si="7"/>
        <v>2018-09-01</v>
      </c>
    </row>
    <row r="507" spans="1:31">
      <c r="A507" s="18" t="s">
        <v>8091</v>
      </c>
      <c r="B507" s="18" t="s">
        <v>629</v>
      </c>
      <c r="C507" s="18" t="s">
        <v>7542</v>
      </c>
      <c r="D507" s="18" t="s">
        <v>8092</v>
      </c>
      <c r="E507" s="18" t="s">
        <v>361</v>
      </c>
      <c r="F507" s="18" t="s">
        <v>6239</v>
      </c>
      <c r="G507" s="18" t="s">
        <v>6710</v>
      </c>
      <c r="H507" s="18" t="s">
        <v>8093</v>
      </c>
      <c r="I507" s="18"/>
      <c r="J507" s="18" t="s">
        <v>6134</v>
      </c>
      <c r="K507" s="18" t="s">
        <v>7594</v>
      </c>
      <c r="L507" s="18"/>
      <c r="M507" s="18" t="s">
        <v>6258</v>
      </c>
      <c r="N507" s="18" t="s">
        <v>6245</v>
      </c>
      <c r="O507" s="18" t="s">
        <v>381</v>
      </c>
      <c r="P507" s="18" t="s">
        <v>6134</v>
      </c>
      <c r="Q507" s="18" t="s">
        <v>20</v>
      </c>
      <c r="R507" s="18" t="s">
        <v>6258</v>
      </c>
      <c r="S507" s="18" t="s">
        <v>6258</v>
      </c>
      <c r="T507" s="18"/>
      <c r="U507" s="18"/>
      <c r="V507" s="18"/>
      <c r="W507" s="18"/>
      <c r="X507" s="18"/>
      <c r="Y507" s="18"/>
      <c r="Z507" s="18"/>
      <c r="AA507" s="18"/>
      <c r="AB507" s="18"/>
      <c r="AC507" s="18" t="s">
        <v>6139</v>
      </c>
      <c r="AD507" s="18" t="s">
        <v>6139</v>
      </c>
      <c r="AE507" t="str">
        <f t="shared" si="7"/>
        <v>2018-09-01</v>
      </c>
    </row>
    <row r="508" spans="1:31">
      <c r="A508" s="18" t="s">
        <v>8094</v>
      </c>
      <c r="B508" s="18" t="s">
        <v>629</v>
      </c>
      <c r="C508" s="18" t="s">
        <v>6728</v>
      </c>
      <c r="D508" s="18" t="s">
        <v>8095</v>
      </c>
      <c r="E508" s="18" t="s">
        <v>361</v>
      </c>
      <c r="F508" s="18" t="s">
        <v>7560</v>
      </c>
      <c r="G508" s="18" t="s">
        <v>6710</v>
      </c>
      <c r="H508" s="18" t="s">
        <v>8096</v>
      </c>
      <c r="I508" s="18"/>
      <c r="J508" s="18" t="s">
        <v>6134</v>
      </c>
      <c r="K508" s="18" t="s">
        <v>6731</v>
      </c>
      <c r="L508" s="18"/>
      <c r="M508" s="18" t="s">
        <v>6134</v>
      </c>
      <c r="N508" s="18" t="s">
        <v>461</v>
      </c>
      <c r="O508" s="18" t="s">
        <v>365</v>
      </c>
      <c r="P508" s="18" t="s">
        <v>6134</v>
      </c>
      <c r="Q508" s="18" t="s">
        <v>6138</v>
      </c>
      <c r="R508" s="18" t="s">
        <v>6138</v>
      </c>
      <c r="S508" s="18" t="s">
        <v>6138</v>
      </c>
      <c r="T508" s="18"/>
      <c r="U508" s="18"/>
      <c r="V508" s="18"/>
      <c r="W508" s="18"/>
      <c r="X508" s="18"/>
      <c r="Y508" s="18"/>
      <c r="Z508" s="18"/>
      <c r="AA508" s="18"/>
      <c r="AB508" s="18"/>
      <c r="AC508" s="18" t="s">
        <v>6139</v>
      </c>
      <c r="AD508" s="18" t="s">
        <v>6139</v>
      </c>
      <c r="AE508" t="str">
        <f t="shared" si="7"/>
        <v>2018-09-01</v>
      </c>
    </row>
    <row r="509" spans="1:31">
      <c r="A509" s="18" t="s">
        <v>8097</v>
      </c>
      <c r="B509" s="18" t="s">
        <v>629</v>
      </c>
      <c r="C509" s="18" t="s">
        <v>7586</v>
      </c>
      <c r="D509" s="18" t="s">
        <v>8098</v>
      </c>
      <c r="E509" s="18" t="s">
        <v>361</v>
      </c>
      <c r="F509" s="18" t="s">
        <v>6239</v>
      </c>
      <c r="G509" s="18" t="s">
        <v>6710</v>
      </c>
      <c r="H509" s="18" t="s">
        <v>8099</v>
      </c>
      <c r="I509" s="18"/>
      <c r="J509" s="18" t="s">
        <v>6134</v>
      </c>
      <c r="K509" s="18" t="s">
        <v>7590</v>
      </c>
      <c r="L509" s="18"/>
      <c r="M509" s="18" t="s">
        <v>7098</v>
      </c>
      <c r="N509" s="18" t="s">
        <v>6245</v>
      </c>
      <c r="O509" s="18" t="s">
        <v>381</v>
      </c>
      <c r="P509" s="18" t="s">
        <v>6134</v>
      </c>
      <c r="Q509" s="18" t="s">
        <v>20</v>
      </c>
      <c r="R509" s="18" t="s">
        <v>6258</v>
      </c>
      <c r="S509" s="18" t="s">
        <v>6258</v>
      </c>
      <c r="T509" s="18"/>
      <c r="U509" s="18"/>
      <c r="V509" s="18"/>
      <c r="W509" s="18"/>
      <c r="X509" s="18"/>
      <c r="Y509" s="18"/>
      <c r="Z509" s="18"/>
      <c r="AA509" s="18"/>
      <c r="AB509" s="18"/>
      <c r="AC509" s="18" t="s">
        <v>6139</v>
      </c>
      <c r="AD509" s="18" t="s">
        <v>6258</v>
      </c>
      <c r="AE509" t="str">
        <f t="shared" si="7"/>
        <v>2018-09-01</v>
      </c>
    </row>
    <row r="510" spans="1:31">
      <c r="A510" s="18" t="s">
        <v>8100</v>
      </c>
      <c r="B510" s="18" t="s">
        <v>629</v>
      </c>
      <c r="C510" s="18" t="s">
        <v>7542</v>
      </c>
      <c r="D510" s="18" t="s">
        <v>8101</v>
      </c>
      <c r="E510" s="18" t="s">
        <v>361</v>
      </c>
      <c r="F510" s="18" t="s">
        <v>6239</v>
      </c>
      <c r="G510" s="18" t="s">
        <v>6710</v>
      </c>
      <c r="H510" s="18" t="s">
        <v>8102</v>
      </c>
      <c r="I510" s="18"/>
      <c r="J510" s="18" t="s">
        <v>6134</v>
      </c>
      <c r="K510" s="18" t="s">
        <v>7545</v>
      </c>
      <c r="L510" s="18"/>
      <c r="M510" s="18" t="s">
        <v>7215</v>
      </c>
      <c r="N510" s="18" t="s">
        <v>6245</v>
      </c>
      <c r="O510" s="18" t="s">
        <v>381</v>
      </c>
      <c r="P510" s="18" t="s">
        <v>6134</v>
      </c>
      <c r="Q510" s="18" t="s">
        <v>20</v>
      </c>
      <c r="R510" s="18" t="s">
        <v>6258</v>
      </c>
      <c r="S510" s="18" t="s">
        <v>6258</v>
      </c>
      <c r="T510" s="18"/>
      <c r="U510" s="18"/>
      <c r="V510" s="18"/>
      <c r="W510" s="18"/>
      <c r="X510" s="18"/>
      <c r="Y510" s="18"/>
      <c r="Z510" s="18"/>
      <c r="AA510" s="18"/>
      <c r="AB510" s="18"/>
      <c r="AC510" s="18" t="s">
        <v>6139</v>
      </c>
      <c r="AD510" s="18" t="s">
        <v>6139</v>
      </c>
      <c r="AE510" t="str">
        <f t="shared" si="7"/>
        <v>2018-09-01</v>
      </c>
    </row>
    <row r="511" spans="1:31">
      <c r="A511" s="18" t="s">
        <v>8103</v>
      </c>
      <c r="B511" s="18" t="s">
        <v>804</v>
      </c>
      <c r="C511" s="18" t="s">
        <v>5394</v>
      </c>
      <c r="D511" s="18" t="s">
        <v>8104</v>
      </c>
      <c r="E511" s="18" t="s">
        <v>361</v>
      </c>
      <c r="F511" s="18" t="s">
        <v>6239</v>
      </c>
      <c r="G511" s="18" t="s">
        <v>6240</v>
      </c>
      <c r="H511" s="18" t="s">
        <v>8105</v>
      </c>
      <c r="I511" s="18"/>
      <c r="J511" s="18" t="s">
        <v>6134</v>
      </c>
      <c r="K511" s="18" t="s">
        <v>8056</v>
      </c>
      <c r="L511" s="18" t="s">
        <v>6355</v>
      </c>
      <c r="M511" s="18" t="s">
        <v>6258</v>
      </c>
      <c r="N511" s="18" t="s">
        <v>6245</v>
      </c>
      <c r="O511" s="18" t="s">
        <v>381</v>
      </c>
      <c r="P511" s="18" t="s">
        <v>6134</v>
      </c>
      <c r="Q511" s="18" t="s">
        <v>20</v>
      </c>
      <c r="R511" s="18" t="s">
        <v>6258</v>
      </c>
      <c r="S511" s="18" t="s">
        <v>6258</v>
      </c>
      <c r="T511" s="18"/>
      <c r="U511" s="18"/>
      <c r="V511" s="18"/>
      <c r="W511" s="18"/>
      <c r="X511" s="18"/>
      <c r="Y511" s="18"/>
      <c r="Z511" s="18"/>
      <c r="AA511" s="18"/>
      <c r="AB511" s="18"/>
      <c r="AC511" s="18" t="s">
        <v>6139</v>
      </c>
      <c r="AD511" s="18" t="s">
        <v>6258</v>
      </c>
      <c r="AE511" t="str">
        <f t="shared" si="7"/>
        <v>2018-09-01</v>
      </c>
    </row>
    <row r="512" spans="1:31">
      <c r="A512" s="18" t="s">
        <v>8106</v>
      </c>
      <c r="B512" s="18" t="s">
        <v>629</v>
      </c>
      <c r="C512" s="18" t="s">
        <v>7375</v>
      </c>
      <c r="D512" s="18" t="s">
        <v>8107</v>
      </c>
      <c r="E512" s="18" t="s">
        <v>361</v>
      </c>
      <c r="F512" s="18" t="s">
        <v>7434</v>
      </c>
      <c r="G512" s="18" t="s">
        <v>6710</v>
      </c>
      <c r="H512" s="18" t="s">
        <v>8108</v>
      </c>
      <c r="I512" s="18"/>
      <c r="J512" s="18" t="s">
        <v>6134</v>
      </c>
      <c r="K512" s="18" t="s">
        <v>7379</v>
      </c>
      <c r="L512" s="18" t="s">
        <v>6258</v>
      </c>
      <c r="M512" s="18" t="s">
        <v>6258</v>
      </c>
      <c r="N512" s="18" t="s">
        <v>909</v>
      </c>
      <c r="O512" s="18" t="s">
        <v>365</v>
      </c>
      <c r="P512" s="18" t="s">
        <v>6134</v>
      </c>
      <c r="Q512" s="18" t="s">
        <v>20</v>
      </c>
      <c r="R512" s="18" t="s">
        <v>6258</v>
      </c>
      <c r="S512" s="18" t="s">
        <v>6258</v>
      </c>
      <c r="T512" s="18"/>
      <c r="U512" s="18"/>
      <c r="V512" s="18"/>
      <c r="W512" s="18"/>
      <c r="X512" s="18"/>
      <c r="Y512" s="18"/>
      <c r="Z512" s="18"/>
      <c r="AA512" s="18"/>
      <c r="AB512" s="18"/>
      <c r="AC512" s="18" t="s">
        <v>6139</v>
      </c>
      <c r="AD512" s="18" t="s">
        <v>6258</v>
      </c>
      <c r="AE512" t="str">
        <f t="shared" si="7"/>
        <v>2018-09-01</v>
      </c>
    </row>
    <row r="513" spans="1:31">
      <c r="A513" s="18" t="s">
        <v>8109</v>
      </c>
      <c r="B513" s="18" t="s">
        <v>804</v>
      </c>
      <c r="C513" s="18" t="s">
        <v>6974</v>
      </c>
      <c r="D513" s="18" t="s">
        <v>8110</v>
      </c>
      <c r="E513" s="18" t="s">
        <v>361</v>
      </c>
      <c r="F513" s="18" t="s">
        <v>7955</v>
      </c>
      <c r="G513" s="18" t="s">
        <v>6240</v>
      </c>
      <c r="H513" s="18" t="s">
        <v>8111</v>
      </c>
      <c r="I513" s="18"/>
      <c r="J513" s="18" t="s">
        <v>6134</v>
      </c>
      <c r="K513" s="18" t="s">
        <v>7257</v>
      </c>
      <c r="L513" s="18" t="s">
        <v>6355</v>
      </c>
      <c r="M513" s="18" t="s">
        <v>6258</v>
      </c>
      <c r="N513" s="18" t="s">
        <v>427</v>
      </c>
      <c r="O513" s="18" t="s">
        <v>365</v>
      </c>
      <c r="P513" s="18" t="s">
        <v>6134</v>
      </c>
      <c r="Q513" s="18" t="s">
        <v>20</v>
      </c>
      <c r="R513" s="18" t="s">
        <v>6258</v>
      </c>
      <c r="S513" s="18" t="s">
        <v>6258</v>
      </c>
      <c r="T513" s="18"/>
      <c r="U513" s="18"/>
      <c r="V513" s="18"/>
      <c r="W513" s="18"/>
      <c r="X513" s="18"/>
      <c r="Y513" s="18"/>
      <c r="Z513" s="18"/>
      <c r="AA513" s="18"/>
      <c r="AB513" s="18"/>
      <c r="AC513" s="18" t="s">
        <v>6139</v>
      </c>
      <c r="AD513" s="18" t="s">
        <v>6258</v>
      </c>
      <c r="AE513" t="str">
        <f t="shared" si="7"/>
        <v>2018-09-01</v>
      </c>
    </row>
    <row r="514" spans="1:31">
      <c r="A514" s="18" t="s">
        <v>8112</v>
      </c>
      <c r="B514" s="18" t="s">
        <v>629</v>
      </c>
      <c r="C514" s="18" t="s">
        <v>1358</v>
      </c>
      <c r="D514" s="18" t="s">
        <v>8113</v>
      </c>
      <c r="E514" s="18" t="s">
        <v>361</v>
      </c>
      <c r="F514" s="18" t="s">
        <v>6239</v>
      </c>
      <c r="G514" s="18" t="s">
        <v>6710</v>
      </c>
      <c r="H514" s="18" t="s">
        <v>8114</v>
      </c>
      <c r="I514" s="18"/>
      <c r="J514" s="18" t="s">
        <v>6134</v>
      </c>
      <c r="K514" s="18" t="s">
        <v>1366</v>
      </c>
      <c r="L514" s="18"/>
      <c r="M514" s="18" t="s">
        <v>7661</v>
      </c>
      <c r="N514" s="18" t="s">
        <v>6245</v>
      </c>
      <c r="O514" s="18" t="s">
        <v>381</v>
      </c>
      <c r="P514" s="18" t="s">
        <v>6134</v>
      </c>
      <c r="Q514" s="18" t="s">
        <v>20</v>
      </c>
      <c r="R514" s="18" t="s">
        <v>6258</v>
      </c>
      <c r="S514" s="18" t="s">
        <v>6258</v>
      </c>
      <c r="T514" s="18"/>
      <c r="U514" s="18"/>
      <c r="V514" s="18"/>
      <c r="W514" s="18"/>
      <c r="X514" s="18"/>
      <c r="Y514" s="18"/>
      <c r="Z514" s="18"/>
      <c r="AA514" s="18"/>
      <c r="AB514" s="18"/>
      <c r="AC514" s="18" t="s">
        <v>6139</v>
      </c>
      <c r="AD514" s="18" t="s">
        <v>6258</v>
      </c>
      <c r="AE514" t="str">
        <f t="shared" si="7"/>
        <v>2018-09-01</v>
      </c>
    </row>
    <row r="515" spans="1:31">
      <c r="A515" s="18" t="s">
        <v>8115</v>
      </c>
      <c r="B515" s="18" t="s">
        <v>629</v>
      </c>
      <c r="C515" s="18" t="s">
        <v>2985</v>
      </c>
      <c r="D515" s="18" t="s">
        <v>8116</v>
      </c>
      <c r="E515" s="18" t="s">
        <v>361</v>
      </c>
      <c r="F515" s="18" t="s">
        <v>6239</v>
      </c>
      <c r="G515" s="18" t="s">
        <v>6710</v>
      </c>
      <c r="H515" s="18" t="s">
        <v>8117</v>
      </c>
      <c r="I515" s="18"/>
      <c r="J515" s="18" t="s">
        <v>6134</v>
      </c>
      <c r="K515" s="18" t="s">
        <v>8118</v>
      </c>
      <c r="L515" s="18"/>
      <c r="M515" s="18" t="s">
        <v>6292</v>
      </c>
      <c r="N515" s="18" t="s">
        <v>461</v>
      </c>
      <c r="O515" s="18" t="s">
        <v>365</v>
      </c>
      <c r="P515" s="18" t="s">
        <v>6134</v>
      </c>
      <c r="Q515" s="18" t="s">
        <v>6138</v>
      </c>
      <c r="R515" s="18" t="s">
        <v>6138</v>
      </c>
      <c r="S515" s="18" t="s">
        <v>6138</v>
      </c>
      <c r="T515" s="18"/>
      <c r="U515" s="18"/>
      <c r="V515" s="18"/>
      <c r="W515" s="18"/>
      <c r="X515" s="18"/>
      <c r="Y515" s="18"/>
      <c r="Z515" s="18"/>
      <c r="AA515" s="18"/>
      <c r="AB515" s="18"/>
      <c r="AC515" s="18" t="s">
        <v>6139</v>
      </c>
      <c r="AD515" s="18" t="s">
        <v>6139</v>
      </c>
      <c r="AE515" t="str">
        <f t="shared" si="7"/>
        <v>2018-09-01</v>
      </c>
    </row>
    <row r="516" spans="1:31">
      <c r="A516" s="18" t="s">
        <v>8119</v>
      </c>
      <c r="B516" s="18" t="s">
        <v>629</v>
      </c>
      <c r="C516" s="18" t="s">
        <v>1120</v>
      </c>
      <c r="D516" s="18" t="s">
        <v>8120</v>
      </c>
      <c r="E516" s="18" t="s">
        <v>361</v>
      </c>
      <c r="F516" s="18" t="s">
        <v>8121</v>
      </c>
      <c r="G516" s="18" t="s">
        <v>6710</v>
      </c>
      <c r="H516" s="18" t="s">
        <v>8122</v>
      </c>
      <c r="I516" s="18"/>
      <c r="J516" s="18" t="s">
        <v>6134</v>
      </c>
      <c r="K516" s="18" t="s">
        <v>7503</v>
      </c>
      <c r="L516" s="18" t="s">
        <v>7504</v>
      </c>
      <c r="M516" s="18" t="s">
        <v>7504</v>
      </c>
      <c r="N516" s="18" t="s">
        <v>441</v>
      </c>
      <c r="O516" s="18" t="s">
        <v>381</v>
      </c>
      <c r="P516" s="18" t="s">
        <v>6134</v>
      </c>
      <c r="Q516" s="18" t="s">
        <v>6138</v>
      </c>
      <c r="R516" s="18" t="s">
        <v>6138</v>
      </c>
      <c r="S516" s="18" t="s">
        <v>6138</v>
      </c>
      <c r="T516" s="18"/>
      <c r="U516" s="18"/>
      <c r="V516" s="18"/>
      <c r="W516" s="18"/>
      <c r="X516" s="18"/>
      <c r="Y516" s="18"/>
      <c r="Z516" s="18"/>
      <c r="AA516" s="18"/>
      <c r="AB516" s="18"/>
      <c r="AC516" s="18" t="s">
        <v>6139</v>
      </c>
      <c r="AD516" s="18" t="s">
        <v>6258</v>
      </c>
      <c r="AE516" t="str">
        <f t="shared" ref="AE516:AE579" si="8">TEXT(H516,"YYYY-MM-DD")</f>
        <v>2018-09-01</v>
      </c>
    </row>
    <row r="517" spans="1:31">
      <c r="A517" s="18" t="s">
        <v>8123</v>
      </c>
      <c r="B517" s="18" t="s">
        <v>629</v>
      </c>
      <c r="C517" s="18" t="s">
        <v>7653</v>
      </c>
      <c r="D517" s="18" t="s">
        <v>8124</v>
      </c>
      <c r="E517" s="18" t="s">
        <v>361</v>
      </c>
      <c r="F517" s="18" t="s">
        <v>6239</v>
      </c>
      <c r="G517" s="18" t="s">
        <v>6710</v>
      </c>
      <c r="H517" s="18" t="s">
        <v>8125</v>
      </c>
      <c r="I517" s="18"/>
      <c r="J517" s="18" t="s">
        <v>6134</v>
      </c>
      <c r="K517" s="18" t="s">
        <v>7656</v>
      </c>
      <c r="L517" s="18"/>
      <c r="M517" s="18" t="s">
        <v>6134</v>
      </c>
      <c r="N517" s="18" t="s">
        <v>6270</v>
      </c>
      <c r="O517" s="18" t="s">
        <v>381</v>
      </c>
      <c r="P517" s="18" t="s">
        <v>6134</v>
      </c>
      <c r="Q517" s="18" t="s">
        <v>6138</v>
      </c>
      <c r="R517" s="18" t="s">
        <v>6138</v>
      </c>
      <c r="S517" s="18" t="s">
        <v>6138</v>
      </c>
      <c r="T517" s="18"/>
      <c r="U517" s="18"/>
      <c r="V517" s="18"/>
      <c r="W517" s="18"/>
      <c r="X517" s="18"/>
      <c r="Y517" s="18"/>
      <c r="Z517" s="18"/>
      <c r="AA517" s="18"/>
      <c r="AB517" s="18"/>
      <c r="AC517" s="18" t="s">
        <v>6139</v>
      </c>
      <c r="AD517" s="18" t="s">
        <v>6258</v>
      </c>
      <c r="AE517" t="str">
        <f t="shared" si="8"/>
        <v>2018-09-01</v>
      </c>
    </row>
    <row r="518" spans="1:31">
      <c r="A518" s="18" t="s">
        <v>8126</v>
      </c>
      <c r="B518" s="18" t="s">
        <v>629</v>
      </c>
      <c r="C518" s="18" t="s">
        <v>1120</v>
      </c>
      <c r="D518" s="18" t="s">
        <v>8127</v>
      </c>
      <c r="E518" s="18" t="s">
        <v>361</v>
      </c>
      <c r="F518" s="18" t="s">
        <v>7722</v>
      </c>
      <c r="G518" s="18" t="s">
        <v>6710</v>
      </c>
      <c r="H518" s="18" t="s">
        <v>8128</v>
      </c>
      <c r="I518" s="18"/>
      <c r="J518" s="18" t="s">
        <v>6134</v>
      </c>
      <c r="K518" s="18" t="s">
        <v>7503</v>
      </c>
      <c r="L518" s="18" t="s">
        <v>7504</v>
      </c>
      <c r="M518" s="18" t="s">
        <v>7504</v>
      </c>
      <c r="N518" s="18" t="s">
        <v>461</v>
      </c>
      <c r="O518" s="18" t="s">
        <v>365</v>
      </c>
      <c r="P518" s="18" t="s">
        <v>6134</v>
      </c>
      <c r="Q518" s="18" t="s">
        <v>6138</v>
      </c>
      <c r="R518" s="18" t="s">
        <v>6138</v>
      </c>
      <c r="S518" s="18" t="s">
        <v>6138</v>
      </c>
      <c r="T518" s="18"/>
      <c r="U518" s="18"/>
      <c r="V518" s="18"/>
      <c r="W518" s="18"/>
      <c r="X518" s="18"/>
      <c r="Y518" s="18"/>
      <c r="Z518" s="18"/>
      <c r="AA518" s="18"/>
      <c r="AB518" s="18"/>
      <c r="AC518" s="18" t="s">
        <v>6139</v>
      </c>
      <c r="AD518" s="18" t="s">
        <v>6258</v>
      </c>
      <c r="AE518" t="str">
        <f t="shared" si="8"/>
        <v>2018-09-01</v>
      </c>
    </row>
    <row r="519" spans="1:31">
      <c r="A519" s="18" t="s">
        <v>8129</v>
      </c>
      <c r="B519" s="18" t="s">
        <v>629</v>
      </c>
      <c r="C519" s="18" t="s">
        <v>7983</v>
      </c>
      <c r="D519" s="18" t="s">
        <v>8130</v>
      </c>
      <c r="E519" s="18" t="s">
        <v>361</v>
      </c>
      <c r="F519" s="18" t="s">
        <v>6239</v>
      </c>
      <c r="G519" s="18" t="s">
        <v>6710</v>
      </c>
      <c r="H519" s="18" t="s">
        <v>8131</v>
      </c>
      <c r="I519" s="18"/>
      <c r="J519" s="18" t="s">
        <v>6134</v>
      </c>
      <c r="K519" s="18" t="s">
        <v>7986</v>
      </c>
      <c r="L519" s="18"/>
      <c r="M519" s="18" t="s">
        <v>6427</v>
      </c>
      <c r="N519" s="18" t="s">
        <v>7197</v>
      </c>
      <c r="O519" s="18" t="s">
        <v>365</v>
      </c>
      <c r="P519" s="18" t="s">
        <v>6134</v>
      </c>
      <c r="Q519" s="18" t="s">
        <v>20</v>
      </c>
      <c r="R519" s="18" t="s">
        <v>6258</v>
      </c>
      <c r="S519" s="18" t="s">
        <v>6258</v>
      </c>
      <c r="T519" s="18"/>
      <c r="U519" s="18"/>
      <c r="V519" s="18"/>
      <c r="W519" s="18"/>
      <c r="X519" s="18"/>
      <c r="Y519" s="18"/>
      <c r="Z519" s="18"/>
      <c r="AA519" s="18"/>
      <c r="AB519" s="18"/>
      <c r="AC519" s="18" t="s">
        <v>6139</v>
      </c>
      <c r="AD519" s="18" t="s">
        <v>6258</v>
      </c>
      <c r="AE519" t="str">
        <f t="shared" si="8"/>
        <v>2018-09-01</v>
      </c>
    </row>
    <row r="520" spans="1:31">
      <c r="A520" s="18" t="s">
        <v>8132</v>
      </c>
      <c r="B520" s="18" t="s">
        <v>629</v>
      </c>
      <c r="C520" s="18" t="s">
        <v>7983</v>
      </c>
      <c r="D520" s="18" t="s">
        <v>8133</v>
      </c>
      <c r="E520" s="18" t="s">
        <v>361</v>
      </c>
      <c r="F520" s="18" t="s">
        <v>6239</v>
      </c>
      <c r="G520" s="18" t="s">
        <v>6710</v>
      </c>
      <c r="H520" s="18" t="s">
        <v>8134</v>
      </c>
      <c r="I520" s="18"/>
      <c r="J520" s="18" t="s">
        <v>6134</v>
      </c>
      <c r="K520" s="18" t="s">
        <v>7986</v>
      </c>
      <c r="L520" s="18"/>
      <c r="M520" s="18" t="s">
        <v>6427</v>
      </c>
      <c r="N520" s="18" t="s">
        <v>7197</v>
      </c>
      <c r="O520" s="18" t="s">
        <v>365</v>
      </c>
      <c r="P520" s="18" t="s">
        <v>6134</v>
      </c>
      <c r="Q520" s="18" t="s">
        <v>20</v>
      </c>
      <c r="R520" s="18" t="s">
        <v>6258</v>
      </c>
      <c r="S520" s="18" t="s">
        <v>6258</v>
      </c>
      <c r="T520" s="18"/>
      <c r="U520" s="18"/>
      <c r="V520" s="18"/>
      <c r="W520" s="18"/>
      <c r="X520" s="18"/>
      <c r="Y520" s="18"/>
      <c r="Z520" s="18"/>
      <c r="AA520" s="18"/>
      <c r="AB520" s="18"/>
      <c r="AC520" s="18" t="s">
        <v>6139</v>
      </c>
      <c r="AD520" s="18" t="s">
        <v>6258</v>
      </c>
      <c r="AE520" t="str">
        <f t="shared" si="8"/>
        <v>2018-09-01</v>
      </c>
    </row>
    <row r="521" spans="1:31">
      <c r="A521" s="18" t="s">
        <v>8135</v>
      </c>
      <c r="B521" s="18" t="s">
        <v>1022</v>
      </c>
      <c r="C521" s="18" t="s">
        <v>6615</v>
      </c>
      <c r="D521" s="18" t="s">
        <v>8136</v>
      </c>
      <c r="E521" s="18" t="s">
        <v>361</v>
      </c>
      <c r="F521" s="18" t="s">
        <v>6666</v>
      </c>
      <c r="G521" s="18" t="s">
        <v>6710</v>
      </c>
      <c r="H521" s="18" t="s">
        <v>8137</v>
      </c>
      <c r="I521" s="18"/>
      <c r="J521" s="18" t="s">
        <v>6134</v>
      </c>
      <c r="K521" s="18" t="s">
        <v>6619</v>
      </c>
      <c r="L521" s="18"/>
      <c r="M521" s="18" t="s">
        <v>6138</v>
      </c>
      <c r="N521" s="18" t="s">
        <v>441</v>
      </c>
      <c r="O521" s="18" t="s">
        <v>381</v>
      </c>
      <c r="P521" s="18" t="s">
        <v>6134</v>
      </c>
      <c r="Q521" s="18" t="s">
        <v>6138</v>
      </c>
      <c r="R521" s="18" t="s">
        <v>6138</v>
      </c>
      <c r="S521" s="18" t="s">
        <v>6138</v>
      </c>
      <c r="T521" s="18"/>
      <c r="U521" s="18"/>
      <c r="V521" s="18"/>
      <c r="W521" s="18"/>
      <c r="X521" s="18"/>
      <c r="Y521" s="18"/>
      <c r="Z521" s="18"/>
      <c r="AA521" s="18"/>
      <c r="AB521" s="18"/>
      <c r="AC521" s="18" t="s">
        <v>6139</v>
      </c>
      <c r="AD521" s="18" t="s">
        <v>6258</v>
      </c>
      <c r="AE521" t="str">
        <f t="shared" si="8"/>
        <v>2018-09-01</v>
      </c>
    </row>
    <row r="522" spans="1:31">
      <c r="A522" s="18" t="s">
        <v>8138</v>
      </c>
      <c r="B522" s="18" t="s">
        <v>629</v>
      </c>
      <c r="C522" s="18" t="s">
        <v>1358</v>
      </c>
      <c r="D522" s="18" t="s">
        <v>8139</v>
      </c>
      <c r="E522" s="18" t="s">
        <v>361</v>
      </c>
      <c r="F522" s="18" t="s">
        <v>6239</v>
      </c>
      <c r="G522" s="18" t="s">
        <v>6710</v>
      </c>
      <c r="H522" s="18" t="s">
        <v>8140</v>
      </c>
      <c r="I522" s="18"/>
      <c r="J522" s="18" t="s">
        <v>6134</v>
      </c>
      <c r="K522" s="18" t="s">
        <v>1366</v>
      </c>
      <c r="L522" s="18"/>
      <c r="M522" s="18" t="s">
        <v>7661</v>
      </c>
      <c r="N522" s="18" t="s">
        <v>6245</v>
      </c>
      <c r="O522" s="18" t="s">
        <v>381</v>
      </c>
      <c r="P522" s="18" t="s">
        <v>6134</v>
      </c>
      <c r="Q522" s="18" t="s">
        <v>20</v>
      </c>
      <c r="R522" s="18" t="s">
        <v>6258</v>
      </c>
      <c r="S522" s="18" t="s">
        <v>6258</v>
      </c>
      <c r="T522" s="18"/>
      <c r="U522" s="18"/>
      <c r="V522" s="18"/>
      <c r="W522" s="18"/>
      <c r="X522" s="18"/>
      <c r="Y522" s="18"/>
      <c r="Z522" s="18"/>
      <c r="AA522" s="18"/>
      <c r="AB522" s="18"/>
      <c r="AC522" s="18" t="s">
        <v>6139</v>
      </c>
      <c r="AD522" s="18" t="s">
        <v>6258</v>
      </c>
      <c r="AE522" t="str">
        <f t="shared" si="8"/>
        <v>2018-09-01</v>
      </c>
    </row>
    <row r="523" spans="1:31">
      <c r="A523" s="18" t="s">
        <v>8141</v>
      </c>
      <c r="B523" s="18" t="s">
        <v>629</v>
      </c>
      <c r="C523" s="18" t="s">
        <v>6806</v>
      </c>
      <c r="D523" s="18" t="s">
        <v>8142</v>
      </c>
      <c r="E523" s="18" t="s">
        <v>361</v>
      </c>
      <c r="F523" s="18" t="s">
        <v>6239</v>
      </c>
      <c r="G523" s="18" t="s">
        <v>6710</v>
      </c>
      <c r="H523" s="18" t="s">
        <v>8143</v>
      </c>
      <c r="I523" s="18"/>
      <c r="J523" s="18" t="s">
        <v>6134</v>
      </c>
      <c r="K523" s="18" t="s">
        <v>6810</v>
      </c>
      <c r="L523" s="18"/>
      <c r="M523" s="18" t="s">
        <v>6427</v>
      </c>
      <c r="N523" s="18" t="s">
        <v>6245</v>
      </c>
      <c r="O523" s="18" t="s">
        <v>381</v>
      </c>
      <c r="P523" s="18" t="s">
        <v>6134</v>
      </c>
      <c r="Q523" s="18" t="s">
        <v>20</v>
      </c>
      <c r="R523" s="18" t="s">
        <v>6258</v>
      </c>
      <c r="S523" s="18" t="s">
        <v>6258</v>
      </c>
      <c r="T523" s="18"/>
      <c r="U523" s="18"/>
      <c r="V523" s="18"/>
      <c r="W523" s="18"/>
      <c r="X523" s="18"/>
      <c r="Y523" s="18"/>
      <c r="Z523" s="18"/>
      <c r="AA523" s="18"/>
      <c r="AB523" s="18"/>
      <c r="AC523" s="18" t="s">
        <v>6139</v>
      </c>
      <c r="AD523" s="18" t="s">
        <v>6258</v>
      </c>
      <c r="AE523" t="str">
        <f t="shared" si="8"/>
        <v>2018-09-01</v>
      </c>
    </row>
    <row r="524" spans="1:31">
      <c r="A524" s="18" t="s">
        <v>8144</v>
      </c>
      <c r="B524" s="18" t="s">
        <v>804</v>
      </c>
      <c r="C524" s="18" t="s">
        <v>6974</v>
      </c>
      <c r="D524" s="18" t="s">
        <v>8145</v>
      </c>
      <c r="E524" s="18" t="s">
        <v>361</v>
      </c>
      <c r="F524" s="18" t="s">
        <v>7955</v>
      </c>
      <c r="G524" s="18" t="s">
        <v>6240</v>
      </c>
      <c r="H524" s="18" t="s">
        <v>8146</v>
      </c>
      <c r="I524" s="18"/>
      <c r="J524" s="18" t="s">
        <v>6134</v>
      </c>
      <c r="K524" s="18" t="s">
        <v>7257</v>
      </c>
      <c r="L524" s="18" t="s">
        <v>6355</v>
      </c>
      <c r="M524" s="18" t="s">
        <v>6258</v>
      </c>
      <c r="N524" s="18" t="s">
        <v>427</v>
      </c>
      <c r="O524" s="18" t="s">
        <v>365</v>
      </c>
      <c r="P524" s="18" t="s">
        <v>6134</v>
      </c>
      <c r="Q524" s="18" t="s">
        <v>20</v>
      </c>
      <c r="R524" s="18" t="s">
        <v>6258</v>
      </c>
      <c r="S524" s="18" t="s">
        <v>6258</v>
      </c>
      <c r="T524" s="18"/>
      <c r="U524" s="18"/>
      <c r="V524" s="18"/>
      <c r="W524" s="18"/>
      <c r="X524" s="18"/>
      <c r="Y524" s="18"/>
      <c r="Z524" s="18"/>
      <c r="AA524" s="18"/>
      <c r="AB524" s="18"/>
      <c r="AC524" s="18" t="s">
        <v>6139</v>
      </c>
      <c r="AD524" s="18" t="s">
        <v>6258</v>
      </c>
      <c r="AE524" t="str">
        <f t="shared" si="8"/>
        <v>2018-09-01</v>
      </c>
    </row>
    <row r="525" spans="1:31">
      <c r="A525" s="18" t="s">
        <v>8147</v>
      </c>
      <c r="B525" s="18" t="s">
        <v>629</v>
      </c>
      <c r="C525" s="18" t="s">
        <v>7653</v>
      </c>
      <c r="D525" s="18" t="s">
        <v>8148</v>
      </c>
      <c r="E525" s="18" t="s">
        <v>361</v>
      </c>
      <c r="F525" s="18" t="s">
        <v>6239</v>
      </c>
      <c r="G525" s="18" t="s">
        <v>6710</v>
      </c>
      <c r="H525" s="18" t="s">
        <v>8149</v>
      </c>
      <c r="I525" s="18"/>
      <c r="J525" s="18" t="s">
        <v>6134</v>
      </c>
      <c r="K525" s="18" t="s">
        <v>7921</v>
      </c>
      <c r="L525" s="18"/>
      <c r="M525" s="18" t="s">
        <v>6134</v>
      </c>
      <c r="N525" s="18" t="s">
        <v>6245</v>
      </c>
      <c r="O525" s="18" t="s">
        <v>381</v>
      </c>
      <c r="P525" s="18" t="s">
        <v>6134</v>
      </c>
      <c r="Q525" s="18" t="s">
        <v>6138</v>
      </c>
      <c r="R525" s="18" t="s">
        <v>6138</v>
      </c>
      <c r="S525" s="18" t="s">
        <v>6138</v>
      </c>
      <c r="T525" s="18"/>
      <c r="U525" s="18"/>
      <c r="V525" s="18"/>
      <c r="W525" s="18"/>
      <c r="X525" s="18"/>
      <c r="Y525" s="18"/>
      <c r="Z525" s="18"/>
      <c r="AA525" s="18"/>
      <c r="AB525" s="18"/>
      <c r="AC525" s="18" t="s">
        <v>6139</v>
      </c>
      <c r="AD525" s="18" t="s">
        <v>6258</v>
      </c>
      <c r="AE525" t="str">
        <f t="shared" si="8"/>
        <v>2018-09-01</v>
      </c>
    </row>
    <row r="526" spans="1:31">
      <c r="A526" s="18" t="s">
        <v>8150</v>
      </c>
      <c r="B526" s="18" t="s">
        <v>629</v>
      </c>
      <c r="C526" s="18" t="s">
        <v>7983</v>
      </c>
      <c r="D526" s="18" t="s">
        <v>8151</v>
      </c>
      <c r="E526" s="18" t="s">
        <v>361</v>
      </c>
      <c r="F526" s="18" t="s">
        <v>6239</v>
      </c>
      <c r="G526" s="18" t="s">
        <v>6710</v>
      </c>
      <c r="H526" s="18" t="s">
        <v>8152</v>
      </c>
      <c r="I526" s="18"/>
      <c r="J526" s="18" t="s">
        <v>6134</v>
      </c>
      <c r="K526" s="18" t="s">
        <v>7986</v>
      </c>
      <c r="L526" s="18"/>
      <c r="M526" s="18" t="s">
        <v>6427</v>
      </c>
      <c r="N526" s="18" t="s">
        <v>7197</v>
      </c>
      <c r="O526" s="18" t="s">
        <v>365</v>
      </c>
      <c r="P526" s="18" t="s">
        <v>6134</v>
      </c>
      <c r="Q526" s="18" t="s">
        <v>20</v>
      </c>
      <c r="R526" s="18" t="s">
        <v>6258</v>
      </c>
      <c r="S526" s="18" t="s">
        <v>6258</v>
      </c>
      <c r="T526" s="18"/>
      <c r="U526" s="18"/>
      <c r="V526" s="18"/>
      <c r="W526" s="18"/>
      <c r="X526" s="18"/>
      <c r="Y526" s="18"/>
      <c r="Z526" s="18"/>
      <c r="AA526" s="18"/>
      <c r="AB526" s="18"/>
      <c r="AC526" s="18" t="s">
        <v>6139</v>
      </c>
      <c r="AD526" s="18" t="s">
        <v>6139</v>
      </c>
      <c r="AE526" t="str">
        <f t="shared" si="8"/>
        <v>2018-09-01</v>
      </c>
    </row>
    <row r="527" spans="1:31">
      <c r="A527" s="18" t="s">
        <v>8153</v>
      </c>
      <c r="B527" s="18" t="s">
        <v>629</v>
      </c>
      <c r="C527" s="18" t="s">
        <v>7983</v>
      </c>
      <c r="D527" s="18" t="s">
        <v>8154</v>
      </c>
      <c r="E527" s="18" t="s">
        <v>361</v>
      </c>
      <c r="F527" s="18" t="s">
        <v>6239</v>
      </c>
      <c r="G527" s="18" t="s">
        <v>6710</v>
      </c>
      <c r="H527" s="18" t="s">
        <v>8155</v>
      </c>
      <c r="I527" s="18"/>
      <c r="J527" s="18" t="s">
        <v>6134</v>
      </c>
      <c r="K527" s="18" t="s">
        <v>7986</v>
      </c>
      <c r="L527" s="18"/>
      <c r="M527" s="18" t="s">
        <v>6427</v>
      </c>
      <c r="N527" s="18" t="s">
        <v>7197</v>
      </c>
      <c r="O527" s="18" t="s">
        <v>365</v>
      </c>
      <c r="P527" s="18" t="s">
        <v>6134</v>
      </c>
      <c r="Q527" s="18" t="s">
        <v>20</v>
      </c>
      <c r="R527" s="18" t="s">
        <v>6258</v>
      </c>
      <c r="S527" s="18" t="s">
        <v>6258</v>
      </c>
      <c r="T527" s="18"/>
      <c r="U527" s="18"/>
      <c r="V527" s="18"/>
      <c r="W527" s="18"/>
      <c r="X527" s="18"/>
      <c r="Y527" s="18"/>
      <c r="Z527" s="18"/>
      <c r="AA527" s="18"/>
      <c r="AB527" s="18"/>
      <c r="AC527" s="18" t="s">
        <v>6139</v>
      </c>
      <c r="AD527" s="18" t="s">
        <v>6258</v>
      </c>
      <c r="AE527" t="str">
        <f t="shared" si="8"/>
        <v>2018-09-01</v>
      </c>
    </row>
    <row r="528" spans="1:31">
      <c r="A528" s="18" t="s">
        <v>8156</v>
      </c>
      <c r="B528" s="18" t="s">
        <v>629</v>
      </c>
      <c r="C528" s="18" t="s">
        <v>7542</v>
      </c>
      <c r="D528" s="18" t="s">
        <v>8157</v>
      </c>
      <c r="E528" s="18" t="s">
        <v>361</v>
      </c>
      <c r="F528" s="18" t="s">
        <v>6239</v>
      </c>
      <c r="G528" s="18" t="s">
        <v>6710</v>
      </c>
      <c r="H528" s="18" t="s">
        <v>8158</v>
      </c>
      <c r="I528" s="18"/>
      <c r="J528" s="18" t="s">
        <v>6134</v>
      </c>
      <c r="K528" s="18" t="s">
        <v>7545</v>
      </c>
      <c r="L528" s="18"/>
      <c r="M528" s="18" t="s">
        <v>7215</v>
      </c>
      <c r="N528" s="18" t="s">
        <v>6245</v>
      </c>
      <c r="O528" s="18" t="s">
        <v>381</v>
      </c>
      <c r="P528" s="18" t="s">
        <v>6134</v>
      </c>
      <c r="Q528" s="18" t="s">
        <v>20</v>
      </c>
      <c r="R528" s="18" t="s">
        <v>6258</v>
      </c>
      <c r="S528" s="18" t="s">
        <v>6258</v>
      </c>
      <c r="T528" s="18"/>
      <c r="U528" s="18"/>
      <c r="V528" s="18"/>
      <c r="W528" s="18"/>
      <c r="X528" s="18"/>
      <c r="Y528" s="18"/>
      <c r="Z528" s="18"/>
      <c r="AA528" s="18"/>
      <c r="AB528" s="18"/>
      <c r="AC528" s="18" t="s">
        <v>6139</v>
      </c>
      <c r="AD528" s="18" t="s">
        <v>6139</v>
      </c>
      <c r="AE528" t="str">
        <f t="shared" si="8"/>
        <v>2018-09-01</v>
      </c>
    </row>
    <row r="529" spans="1:31">
      <c r="A529" s="18" t="s">
        <v>8159</v>
      </c>
      <c r="B529" s="18" t="s">
        <v>629</v>
      </c>
      <c r="C529" s="18" t="s">
        <v>1358</v>
      </c>
      <c r="D529" s="18" t="s">
        <v>8160</v>
      </c>
      <c r="E529" s="18" t="s">
        <v>361</v>
      </c>
      <c r="F529" s="18" t="s">
        <v>6239</v>
      </c>
      <c r="G529" s="18" t="s">
        <v>6710</v>
      </c>
      <c r="H529" s="18" t="s">
        <v>8161</v>
      </c>
      <c r="I529" s="18"/>
      <c r="J529" s="18" t="s">
        <v>6134</v>
      </c>
      <c r="K529" s="18" t="s">
        <v>1366</v>
      </c>
      <c r="L529" s="18"/>
      <c r="M529" s="18" t="s">
        <v>7661</v>
      </c>
      <c r="N529" s="18" t="s">
        <v>6270</v>
      </c>
      <c r="O529" s="18" t="s">
        <v>381</v>
      </c>
      <c r="P529" s="18" t="s">
        <v>6134</v>
      </c>
      <c r="Q529" s="18" t="s">
        <v>20</v>
      </c>
      <c r="R529" s="18" t="s">
        <v>6258</v>
      </c>
      <c r="S529" s="18" t="s">
        <v>6258</v>
      </c>
      <c r="T529" s="18"/>
      <c r="U529" s="18"/>
      <c r="V529" s="18"/>
      <c r="W529" s="18"/>
      <c r="X529" s="18"/>
      <c r="Y529" s="18"/>
      <c r="Z529" s="18"/>
      <c r="AA529" s="18"/>
      <c r="AB529" s="18"/>
      <c r="AC529" s="18" t="s">
        <v>6139</v>
      </c>
      <c r="AD529" s="18" t="s">
        <v>6258</v>
      </c>
      <c r="AE529" t="str">
        <f t="shared" si="8"/>
        <v>2018-09-01</v>
      </c>
    </row>
    <row r="530" spans="1:31">
      <c r="A530" s="18" t="s">
        <v>8162</v>
      </c>
      <c r="B530" s="18" t="s">
        <v>1022</v>
      </c>
      <c r="C530" s="18" t="s">
        <v>6615</v>
      </c>
      <c r="D530" s="18" t="s">
        <v>8163</v>
      </c>
      <c r="E530" s="18" t="s">
        <v>361</v>
      </c>
      <c r="F530" s="18" t="s">
        <v>6617</v>
      </c>
      <c r="G530" s="18" t="s">
        <v>6710</v>
      </c>
      <c r="H530" s="18" t="s">
        <v>8164</v>
      </c>
      <c r="I530" s="18"/>
      <c r="J530" s="18" t="s">
        <v>6134</v>
      </c>
      <c r="K530" s="18" t="s">
        <v>6619</v>
      </c>
      <c r="L530" s="18"/>
      <c r="M530" s="18" t="s">
        <v>6138</v>
      </c>
      <c r="N530" s="18" t="s">
        <v>441</v>
      </c>
      <c r="O530" s="18" t="s">
        <v>381</v>
      </c>
      <c r="P530" s="18" t="s">
        <v>6134</v>
      </c>
      <c r="Q530" s="18" t="s">
        <v>6138</v>
      </c>
      <c r="R530" s="18" t="s">
        <v>6138</v>
      </c>
      <c r="S530" s="18" t="s">
        <v>6138</v>
      </c>
      <c r="T530" s="18"/>
      <c r="U530" s="18"/>
      <c r="V530" s="18"/>
      <c r="W530" s="18"/>
      <c r="X530" s="18"/>
      <c r="Y530" s="18"/>
      <c r="Z530" s="18"/>
      <c r="AA530" s="18"/>
      <c r="AB530" s="18"/>
      <c r="AC530" s="18" t="s">
        <v>6139</v>
      </c>
      <c r="AD530" s="18" t="s">
        <v>6258</v>
      </c>
      <c r="AE530" t="str">
        <f t="shared" si="8"/>
        <v>2018-09-01</v>
      </c>
    </row>
    <row r="531" spans="1:31">
      <c r="A531" s="18" t="s">
        <v>8165</v>
      </c>
      <c r="B531" s="18" t="s">
        <v>804</v>
      </c>
      <c r="C531" s="18" t="s">
        <v>6974</v>
      </c>
      <c r="D531" s="18" t="s">
        <v>8166</v>
      </c>
      <c r="E531" s="18" t="s">
        <v>361</v>
      </c>
      <c r="F531" s="18" t="s">
        <v>7955</v>
      </c>
      <c r="G531" s="18" t="s">
        <v>6240</v>
      </c>
      <c r="H531" s="18" t="s">
        <v>8167</v>
      </c>
      <c r="I531" s="18"/>
      <c r="J531" s="18" t="s">
        <v>6134</v>
      </c>
      <c r="K531" s="18" t="s">
        <v>7257</v>
      </c>
      <c r="L531" s="18" t="s">
        <v>6355</v>
      </c>
      <c r="M531" s="18" t="s">
        <v>6258</v>
      </c>
      <c r="N531" s="18" t="s">
        <v>427</v>
      </c>
      <c r="O531" s="18" t="s">
        <v>365</v>
      </c>
      <c r="P531" s="18" t="s">
        <v>6134</v>
      </c>
      <c r="Q531" s="18" t="s">
        <v>20</v>
      </c>
      <c r="R531" s="18" t="s">
        <v>6258</v>
      </c>
      <c r="S531" s="18" t="s">
        <v>6258</v>
      </c>
      <c r="T531" s="18"/>
      <c r="U531" s="18"/>
      <c r="V531" s="18"/>
      <c r="W531" s="18"/>
      <c r="X531" s="18"/>
      <c r="Y531" s="18"/>
      <c r="Z531" s="18"/>
      <c r="AA531" s="18"/>
      <c r="AB531" s="18"/>
      <c r="AC531" s="18" t="s">
        <v>6139</v>
      </c>
      <c r="AD531" s="18" t="s">
        <v>6258</v>
      </c>
      <c r="AE531" t="str">
        <f t="shared" si="8"/>
        <v>2018-09-01</v>
      </c>
    </row>
    <row r="532" spans="1:31">
      <c r="A532" s="18" t="s">
        <v>8168</v>
      </c>
      <c r="B532" s="18" t="s">
        <v>629</v>
      </c>
      <c r="C532" s="18" t="s">
        <v>7653</v>
      </c>
      <c r="D532" s="18" t="s">
        <v>8169</v>
      </c>
      <c r="E532" s="18" t="s">
        <v>361</v>
      </c>
      <c r="F532" s="18" t="s">
        <v>6239</v>
      </c>
      <c r="G532" s="18" t="s">
        <v>6710</v>
      </c>
      <c r="H532" s="18" t="s">
        <v>8170</v>
      </c>
      <c r="I532" s="18"/>
      <c r="J532" s="18" t="s">
        <v>6134</v>
      </c>
      <c r="K532" s="18" t="s">
        <v>7656</v>
      </c>
      <c r="L532" s="18"/>
      <c r="M532" s="18" t="s">
        <v>6134</v>
      </c>
      <c r="N532" s="18" t="s">
        <v>441</v>
      </c>
      <c r="O532" s="18" t="s">
        <v>381</v>
      </c>
      <c r="P532" s="18" t="s">
        <v>6134</v>
      </c>
      <c r="Q532" s="18" t="s">
        <v>6138</v>
      </c>
      <c r="R532" s="18" t="s">
        <v>6138</v>
      </c>
      <c r="S532" s="18" t="s">
        <v>6138</v>
      </c>
      <c r="T532" s="18"/>
      <c r="U532" s="18"/>
      <c r="V532" s="18"/>
      <c r="W532" s="18"/>
      <c r="X532" s="18"/>
      <c r="Y532" s="18"/>
      <c r="Z532" s="18"/>
      <c r="AA532" s="18"/>
      <c r="AB532" s="18"/>
      <c r="AC532" s="18" t="s">
        <v>6139</v>
      </c>
      <c r="AD532" s="18" t="s">
        <v>6258</v>
      </c>
      <c r="AE532" t="str">
        <f t="shared" si="8"/>
        <v>2018-09-01</v>
      </c>
    </row>
    <row r="533" spans="1:31">
      <c r="A533" s="18" t="s">
        <v>8171</v>
      </c>
      <c r="B533" s="18" t="s">
        <v>629</v>
      </c>
      <c r="C533" s="18" t="s">
        <v>7983</v>
      </c>
      <c r="D533" s="18" t="s">
        <v>8172</v>
      </c>
      <c r="E533" s="18" t="s">
        <v>361</v>
      </c>
      <c r="F533" s="18" t="s">
        <v>6239</v>
      </c>
      <c r="G533" s="18" t="s">
        <v>6710</v>
      </c>
      <c r="H533" s="18" t="s">
        <v>8173</v>
      </c>
      <c r="I533" s="18"/>
      <c r="J533" s="18" t="s">
        <v>6134</v>
      </c>
      <c r="K533" s="18" t="s">
        <v>7986</v>
      </c>
      <c r="L533" s="18"/>
      <c r="M533" s="18" t="s">
        <v>6427</v>
      </c>
      <c r="N533" s="18" t="s">
        <v>7197</v>
      </c>
      <c r="O533" s="18" t="s">
        <v>365</v>
      </c>
      <c r="P533" s="18" t="s">
        <v>6134</v>
      </c>
      <c r="Q533" s="18" t="s">
        <v>20</v>
      </c>
      <c r="R533" s="18" t="s">
        <v>6258</v>
      </c>
      <c r="S533" s="18" t="s">
        <v>6258</v>
      </c>
      <c r="T533" s="18"/>
      <c r="U533" s="18"/>
      <c r="V533" s="18"/>
      <c r="W533" s="18"/>
      <c r="X533" s="18"/>
      <c r="Y533" s="18"/>
      <c r="Z533" s="18"/>
      <c r="AA533" s="18"/>
      <c r="AB533" s="18"/>
      <c r="AC533" s="18" t="s">
        <v>6139</v>
      </c>
      <c r="AD533" s="18" t="s">
        <v>6258</v>
      </c>
      <c r="AE533" t="str">
        <f t="shared" si="8"/>
        <v>2018-09-01</v>
      </c>
    </row>
    <row r="534" spans="1:31">
      <c r="A534" s="18" t="s">
        <v>8174</v>
      </c>
      <c r="B534" s="18" t="s">
        <v>629</v>
      </c>
      <c r="C534" s="18" t="s">
        <v>1358</v>
      </c>
      <c r="D534" s="18" t="s">
        <v>8175</v>
      </c>
      <c r="E534" s="18" t="s">
        <v>361</v>
      </c>
      <c r="F534" s="18" t="s">
        <v>6239</v>
      </c>
      <c r="G534" s="18" t="s">
        <v>6710</v>
      </c>
      <c r="H534" s="18" t="s">
        <v>8176</v>
      </c>
      <c r="I534" s="18"/>
      <c r="J534" s="18" t="s">
        <v>6134</v>
      </c>
      <c r="K534" s="18" t="s">
        <v>7660</v>
      </c>
      <c r="L534" s="18"/>
      <c r="M534" s="18" t="s">
        <v>7661</v>
      </c>
      <c r="N534" s="18" t="s">
        <v>6245</v>
      </c>
      <c r="O534" s="18" t="s">
        <v>381</v>
      </c>
      <c r="P534" s="18" t="s">
        <v>6134</v>
      </c>
      <c r="Q534" s="18" t="s">
        <v>20</v>
      </c>
      <c r="R534" s="18" t="s">
        <v>6258</v>
      </c>
      <c r="S534" s="18" t="s">
        <v>6258</v>
      </c>
      <c r="T534" s="18"/>
      <c r="U534" s="18"/>
      <c r="V534" s="18"/>
      <c r="W534" s="18"/>
      <c r="X534" s="18"/>
      <c r="Y534" s="18"/>
      <c r="Z534" s="18"/>
      <c r="AA534" s="18"/>
      <c r="AB534" s="18"/>
      <c r="AC534" s="18" t="s">
        <v>6139</v>
      </c>
      <c r="AD534" s="18" t="s">
        <v>6258</v>
      </c>
      <c r="AE534" t="str">
        <f t="shared" si="8"/>
        <v>2018-09-01</v>
      </c>
    </row>
    <row r="535" spans="1:31">
      <c r="A535" s="18" t="s">
        <v>8177</v>
      </c>
      <c r="B535" s="18" t="s">
        <v>629</v>
      </c>
      <c r="C535" s="18" t="s">
        <v>1120</v>
      </c>
      <c r="D535" s="18" t="s">
        <v>8178</v>
      </c>
      <c r="E535" s="18" t="s">
        <v>361</v>
      </c>
      <c r="F535" s="18" t="s">
        <v>7377</v>
      </c>
      <c r="G535" s="18" t="s">
        <v>6710</v>
      </c>
      <c r="H535" s="18" t="s">
        <v>8179</v>
      </c>
      <c r="I535" s="18"/>
      <c r="J535" s="18" t="s">
        <v>6134</v>
      </c>
      <c r="K535" s="18" t="s">
        <v>7503</v>
      </c>
      <c r="L535" s="18"/>
      <c r="M535" s="18" t="s">
        <v>7504</v>
      </c>
      <c r="N535" s="18" t="s">
        <v>441</v>
      </c>
      <c r="O535" s="18" t="s">
        <v>381</v>
      </c>
      <c r="P535" s="18" t="s">
        <v>6134</v>
      </c>
      <c r="Q535" s="18" t="s">
        <v>6138</v>
      </c>
      <c r="R535" s="18" t="s">
        <v>6138</v>
      </c>
      <c r="S535" s="18" t="s">
        <v>6138</v>
      </c>
      <c r="T535" s="18"/>
      <c r="U535" s="18"/>
      <c r="V535" s="18"/>
      <c r="W535" s="18"/>
      <c r="X535" s="18"/>
      <c r="Y535" s="18"/>
      <c r="Z535" s="18"/>
      <c r="AA535" s="18"/>
      <c r="AB535" s="18"/>
      <c r="AC535" s="18" t="s">
        <v>6139</v>
      </c>
      <c r="AD535" s="18" t="s">
        <v>6258</v>
      </c>
      <c r="AE535" t="str">
        <f t="shared" si="8"/>
        <v>2018-09-01</v>
      </c>
    </row>
    <row r="536" spans="1:31">
      <c r="A536" s="18" t="s">
        <v>8180</v>
      </c>
      <c r="B536" s="18" t="s">
        <v>804</v>
      </c>
      <c r="C536" s="18" t="s">
        <v>6974</v>
      </c>
      <c r="D536" s="18" t="s">
        <v>8181</v>
      </c>
      <c r="E536" s="18" t="s">
        <v>361</v>
      </c>
      <c r="F536" s="18" t="s">
        <v>7955</v>
      </c>
      <c r="G536" s="18" t="s">
        <v>6240</v>
      </c>
      <c r="H536" s="18" t="s">
        <v>8182</v>
      </c>
      <c r="I536" s="18"/>
      <c r="J536" s="18" t="s">
        <v>6134</v>
      </c>
      <c r="K536" s="18" t="s">
        <v>7257</v>
      </c>
      <c r="L536" s="18" t="s">
        <v>6355</v>
      </c>
      <c r="M536" s="18" t="s">
        <v>6258</v>
      </c>
      <c r="N536" s="18" t="s">
        <v>427</v>
      </c>
      <c r="O536" s="18" t="s">
        <v>365</v>
      </c>
      <c r="P536" s="18" t="s">
        <v>6134</v>
      </c>
      <c r="Q536" s="18" t="s">
        <v>20</v>
      </c>
      <c r="R536" s="18" t="s">
        <v>6258</v>
      </c>
      <c r="S536" s="18" t="s">
        <v>6258</v>
      </c>
      <c r="T536" s="18"/>
      <c r="U536" s="18"/>
      <c r="V536" s="18"/>
      <c r="W536" s="18"/>
      <c r="X536" s="18"/>
      <c r="Y536" s="18"/>
      <c r="Z536" s="18"/>
      <c r="AA536" s="18"/>
      <c r="AB536" s="18"/>
      <c r="AC536" s="18" t="s">
        <v>6139</v>
      </c>
      <c r="AD536" s="18" t="s">
        <v>6258</v>
      </c>
      <c r="AE536" t="str">
        <f t="shared" si="8"/>
        <v>2018-09-01</v>
      </c>
    </row>
    <row r="537" spans="1:31">
      <c r="A537" s="18" t="s">
        <v>8183</v>
      </c>
      <c r="B537" s="18" t="s">
        <v>804</v>
      </c>
      <c r="C537" s="18" t="s">
        <v>5394</v>
      </c>
      <c r="D537" s="18" t="s">
        <v>8184</v>
      </c>
      <c r="E537" s="18" t="s">
        <v>361</v>
      </c>
      <c r="F537" s="18" t="s">
        <v>6239</v>
      </c>
      <c r="G537" s="18" t="s">
        <v>6240</v>
      </c>
      <c r="H537" s="18" t="s">
        <v>8185</v>
      </c>
      <c r="I537" s="18"/>
      <c r="J537" s="18" t="s">
        <v>6134</v>
      </c>
      <c r="K537" s="18" t="s">
        <v>7960</v>
      </c>
      <c r="L537" s="18" t="s">
        <v>6355</v>
      </c>
      <c r="M537" s="18" t="s">
        <v>6258</v>
      </c>
      <c r="N537" s="18" t="s">
        <v>6270</v>
      </c>
      <c r="O537" s="18" t="s">
        <v>381</v>
      </c>
      <c r="P537" s="18" t="s">
        <v>6134</v>
      </c>
      <c r="Q537" s="18" t="s">
        <v>20</v>
      </c>
      <c r="R537" s="18" t="s">
        <v>6258</v>
      </c>
      <c r="S537" s="18" t="s">
        <v>6258</v>
      </c>
      <c r="T537" s="18"/>
      <c r="U537" s="18"/>
      <c r="V537" s="18"/>
      <c r="W537" s="18"/>
      <c r="X537" s="18"/>
      <c r="Y537" s="18"/>
      <c r="Z537" s="18"/>
      <c r="AA537" s="18"/>
      <c r="AB537" s="18"/>
      <c r="AC537" s="18" t="s">
        <v>6139</v>
      </c>
      <c r="AD537" s="18" t="s">
        <v>6258</v>
      </c>
      <c r="AE537" t="str">
        <f t="shared" si="8"/>
        <v>2018-09-01</v>
      </c>
    </row>
    <row r="538" spans="1:31">
      <c r="A538" s="18" t="s">
        <v>8186</v>
      </c>
      <c r="B538" s="18" t="s">
        <v>629</v>
      </c>
      <c r="C538" s="18" t="s">
        <v>1120</v>
      </c>
      <c r="D538" s="18" t="s">
        <v>8187</v>
      </c>
      <c r="E538" s="18" t="s">
        <v>361</v>
      </c>
      <c r="F538" s="18" t="s">
        <v>6239</v>
      </c>
      <c r="G538" s="18" t="s">
        <v>6710</v>
      </c>
      <c r="H538" s="18" t="s">
        <v>8188</v>
      </c>
      <c r="I538" s="18"/>
      <c r="J538" s="18" t="s">
        <v>6134</v>
      </c>
      <c r="K538" s="18" t="s">
        <v>7503</v>
      </c>
      <c r="L538" s="18" t="s">
        <v>7894</v>
      </c>
      <c r="M538" s="18" t="s">
        <v>7504</v>
      </c>
      <c r="N538" s="18" t="s">
        <v>6245</v>
      </c>
      <c r="O538" s="18" t="s">
        <v>381</v>
      </c>
      <c r="P538" s="18" t="s">
        <v>6134</v>
      </c>
      <c r="Q538" s="18" t="s">
        <v>6138</v>
      </c>
      <c r="R538" s="18" t="s">
        <v>6138</v>
      </c>
      <c r="S538" s="18" t="s">
        <v>6138</v>
      </c>
      <c r="T538" s="18"/>
      <c r="U538" s="18"/>
      <c r="V538" s="18"/>
      <c r="W538" s="18"/>
      <c r="X538" s="18"/>
      <c r="Y538" s="18"/>
      <c r="Z538" s="18"/>
      <c r="AA538" s="18"/>
      <c r="AB538" s="18"/>
      <c r="AC538" s="18" t="s">
        <v>6139</v>
      </c>
      <c r="AD538" s="18" t="s">
        <v>6258</v>
      </c>
      <c r="AE538" t="str">
        <f t="shared" si="8"/>
        <v>2018-09-01</v>
      </c>
    </row>
    <row r="539" spans="1:31">
      <c r="A539" s="18" t="s">
        <v>8189</v>
      </c>
      <c r="B539" s="18" t="s">
        <v>804</v>
      </c>
      <c r="C539" s="18" t="s">
        <v>8190</v>
      </c>
      <c r="D539" s="18" t="s">
        <v>8191</v>
      </c>
      <c r="E539" s="18" t="s">
        <v>361</v>
      </c>
      <c r="F539" s="18" t="s">
        <v>6239</v>
      </c>
      <c r="G539" s="18" t="s">
        <v>6240</v>
      </c>
      <c r="H539" s="18" t="s">
        <v>8192</v>
      </c>
      <c r="I539" s="18"/>
      <c r="J539" s="18" t="s">
        <v>6134</v>
      </c>
      <c r="K539" s="18" t="s">
        <v>8193</v>
      </c>
      <c r="L539" s="18" t="s">
        <v>8194</v>
      </c>
      <c r="M539" s="18" t="s">
        <v>6258</v>
      </c>
      <c r="N539" s="18" t="s">
        <v>6245</v>
      </c>
      <c r="O539" s="18" t="s">
        <v>381</v>
      </c>
      <c r="P539" s="18" t="s">
        <v>6134</v>
      </c>
      <c r="Q539" s="18" t="s">
        <v>20</v>
      </c>
      <c r="R539" s="18" t="s">
        <v>6258</v>
      </c>
      <c r="S539" s="18" t="s">
        <v>6258</v>
      </c>
      <c r="T539" s="18"/>
      <c r="U539" s="18"/>
      <c r="V539" s="18"/>
      <c r="W539" s="18"/>
      <c r="X539" s="18"/>
      <c r="Y539" s="18"/>
      <c r="Z539" s="18"/>
      <c r="AA539" s="18"/>
      <c r="AB539" s="18"/>
      <c r="AC539" s="18" t="s">
        <v>6139</v>
      </c>
      <c r="AD539" s="18" t="s">
        <v>6258</v>
      </c>
      <c r="AE539" t="str">
        <f t="shared" si="8"/>
        <v>2018-09-01</v>
      </c>
    </row>
    <row r="540" spans="1:31">
      <c r="A540" s="18" t="s">
        <v>8195</v>
      </c>
      <c r="B540" s="18" t="s">
        <v>629</v>
      </c>
      <c r="C540" s="18" t="s">
        <v>4909</v>
      </c>
      <c r="D540" s="18" t="s">
        <v>8196</v>
      </c>
      <c r="E540" s="18" t="s">
        <v>361</v>
      </c>
      <c r="F540" s="18" t="s">
        <v>7438</v>
      </c>
      <c r="G540" s="18" t="s">
        <v>6710</v>
      </c>
      <c r="H540" s="18" t="s">
        <v>8197</v>
      </c>
      <c r="I540" s="18"/>
      <c r="J540" s="18" t="s">
        <v>6134</v>
      </c>
      <c r="K540" s="18" t="s">
        <v>7370</v>
      </c>
      <c r="L540" s="18"/>
      <c r="M540" s="18" t="s">
        <v>6427</v>
      </c>
      <c r="N540" s="18" t="s">
        <v>461</v>
      </c>
      <c r="O540" s="18" t="s">
        <v>365</v>
      </c>
      <c r="P540" s="18" t="s">
        <v>6134</v>
      </c>
      <c r="Q540" s="18" t="s">
        <v>20</v>
      </c>
      <c r="R540" s="18" t="s">
        <v>6258</v>
      </c>
      <c r="S540" s="18" t="s">
        <v>6258</v>
      </c>
      <c r="T540" s="18"/>
      <c r="U540" s="18"/>
      <c r="V540" s="18"/>
      <c r="W540" s="18"/>
      <c r="X540" s="18"/>
      <c r="Y540" s="18"/>
      <c r="Z540" s="18"/>
      <c r="AA540" s="18"/>
      <c r="AB540" s="18"/>
      <c r="AC540" s="18" t="s">
        <v>6139</v>
      </c>
      <c r="AD540" s="18" t="s">
        <v>6258</v>
      </c>
      <c r="AE540" t="str">
        <f t="shared" si="8"/>
        <v>2018-09-01</v>
      </c>
    </row>
    <row r="541" spans="1:31">
      <c r="A541" s="18" t="s">
        <v>8198</v>
      </c>
      <c r="B541" s="18" t="s">
        <v>1022</v>
      </c>
      <c r="C541" s="18" t="s">
        <v>6615</v>
      </c>
      <c r="D541" s="18" t="s">
        <v>8199</v>
      </c>
      <c r="E541" s="18" t="s">
        <v>361</v>
      </c>
      <c r="F541" s="18" t="s">
        <v>6666</v>
      </c>
      <c r="G541" s="18" t="s">
        <v>6710</v>
      </c>
      <c r="H541" s="18" t="s">
        <v>1650</v>
      </c>
      <c r="I541" s="18"/>
      <c r="J541" s="18" t="s">
        <v>6134</v>
      </c>
      <c r="K541" s="18" t="s">
        <v>6619</v>
      </c>
      <c r="L541" s="18"/>
      <c r="M541" s="18" t="s">
        <v>8200</v>
      </c>
      <c r="N541" s="18" t="s">
        <v>441</v>
      </c>
      <c r="O541" s="18" t="s">
        <v>381</v>
      </c>
      <c r="P541" s="18" t="s">
        <v>6134</v>
      </c>
      <c r="Q541" s="18" t="s">
        <v>6138</v>
      </c>
      <c r="R541" s="18" t="s">
        <v>6138</v>
      </c>
      <c r="S541" s="18" t="s">
        <v>6138</v>
      </c>
      <c r="T541" s="18"/>
      <c r="U541" s="18"/>
      <c r="V541" s="18"/>
      <c r="W541" s="18"/>
      <c r="X541" s="18"/>
      <c r="Y541" s="18"/>
      <c r="Z541" s="18"/>
      <c r="AA541" s="18"/>
      <c r="AB541" s="18"/>
      <c r="AC541" s="18" t="s">
        <v>6139</v>
      </c>
      <c r="AD541" s="18" t="s">
        <v>6258</v>
      </c>
      <c r="AE541" t="str">
        <f t="shared" si="8"/>
        <v>2018-09-01</v>
      </c>
    </row>
    <row r="542" spans="1:31">
      <c r="A542" s="18" t="s">
        <v>8201</v>
      </c>
      <c r="B542" s="18" t="s">
        <v>629</v>
      </c>
      <c r="C542" s="18" t="s">
        <v>4754</v>
      </c>
      <c r="D542" s="18" t="s">
        <v>8202</v>
      </c>
      <c r="E542" s="18" t="s">
        <v>361</v>
      </c>
      <c r="F542" s="18" t="s">
        <v>6954</v>
      </c>
      <c r="G542" s="18" t="s">
        <v>6710</v>
      </c>
      <c r="H542" s="18" t="s">
        <v>8203</v>
      </c>
      <c r="I542" s="18"/>
      <c r="J542" s="18" t="s">
        <v>6134</v>
      </c>
      <c r="K542" s="18" t="s">
        <v>4760</v>
      </c>
      <c r="L542" s="18"/>
      <c r="M542" s="18" t="s">
        <v>6134</v>
      </c>
      <c r="N542" s="18" t="s">
        <v>461</v>
      </c>
      <c r="O542" s="18" t="s">
        <v>365</v>
      </c>
      <c r="P542" s="18" t="s">
        <v>6134</v>
      </c>
      <c r="Q542" s="18" t="s">
        <v>6138</v>
      </c>
      <c r="R542" s="18" t="s">
        <v>6138</v>
      </c>
      <c r="S542" s="18" t="s">
        <v>6138</v>
      </c>
      <c r="T542" s="18"/>
      <c r="U542" s="18"/>
      <c r="V542" s="18"/>
      <c r="W542" s="18"/>
      <c r="X542" s="18"/>
      <c r="Y542" s="18"/>
      <c r="Z542" s="18"/>
      <c r="AA542" s="18"/>
      <c r="AB542" s="18"/>
      <c r="AC542" s="18" t="s">
        <v>6139</v>
      </c>
      <c r="AD542" s="18" t="s">
        <v>6258</v>
      </c>
      <c r="AE542" t="str">
        <f t="shared" si="8"/>
        <v>2018-09-01</v>
      </c>
    </row>
    <row r="543" spans="1:31">
      <c r="A543" s="18" t="s">
        <v>8204</v>
      </c>
      <c r="B543" s="18" t="s">
        <v>629</v>
      </c>
      <c r="C543" s="18" t="s">
        <v>1358</v>
      </c>
      <c r="D543" s="18" t="s">
        <v>8205</v>
      </c>
      <c r="E543" s="18" t="s">
        <v>361</v>
      </c>
      <c r="F543" s="18" t="s">
        <v>8206</v>
      </c>
      <c r="G543" s="18" t="s">
        <v>6710</v>
      </c>
      <c r="H543" s="18" t="s">
        <v>8207</v>
      </c>
      <c r="I543" s="18"/>
      <c r="J543" s="18" t="s">
        <v>6134</v>
      </c>
      <c r="K543" s="18" t="s">
        <v>7660</v>
      </c>
      <c r="L543" s="18" t="s">
        <v>7931</v>
      </c>
      <c r="M543" s="18" t="s">
        <v>7753</v>
      </c>
      <c r="N543" s="18" t="s">
        <v>6245</v>
      </c>
      <c r="O543" s="18" t="s">
        <v>381</v>
      </c>
      <c r="P543" s="18" t="s">
        <v>6134</v>
      </c>
      <c r="Q543" s="18" t="s">
        <v>20</v>
      </c>
      <c r="R543" s="18" t="s">
        <v>6258</v>
      </c>
      <c r="S543" s="18" t="s">
        <v>6258</v>
      </c>
      <c r="T543" s="18"/>
      <c r="U543" s="18"/>
      <c r="V543" s="18"/>
      <c r="W543" s="18"/>
      <c r="X543" s="18"/>
      <c r="Y543" s="18"/>
      <c r="Z543" s="18"/>
      <c r="AA543" s="18"/>
      <c r="AB543" s="18"/>
      <c r="AC543" s="18" t="s">
        <v>6139</v>
      </c>
      <c r="AD543" s="18" t="s">
        <v>6258</v>
      </c>
      <c r="AE543" t="str">
        <f t="shared" si="8"/>
        <v>2018-09-01</v>
      </c>
    </row>
    <row r="544" spans="1:31">
      <c r="A544" s="18" t="s">
        <v>8208</v>
      </c>
      <c r="B544" s="18" t="s">
        <v>629</v>
      </c>
      <c r="C544" s="18" t="s">
        <v>4754</v>
      </c>
      <c r="D544" s="18" t="s">
        <v>8209</v>
      </c>
      <c r="E544" s="18" t="s">
        <v>361</v>
      </c>
      <c r="F544" s="18" t="s">
        <v>6622</v>
      </c>
      <c r="G544" s="18" t="s">
        <v>6710</v>
      </c>
      <c r="H544" s="18" t="s">
        <v>8210</v>
      </c>
      <c r="I544" s="18"/>
      <c r="J544" s="18" t="s">
        <v>6134</v>
      </c>
      <c r="K544" s="18" t="s">
        <v>4760</v>
      </c>
      <c r="L544" s="18"/>
      <c r="M544" s="18" t="s">
        <v>6134</v>
      </c>
      <c r="N544" s="18" t="s">
        <v>461</v>
      </c>
      <c r="O544" s="18" t="s">
        <v>365</v>
      </c>
      <c r="P544" s="18" t="s">
        <v>6134</v>
      </c>
      <c r="Q544" s="18" t="s">
        <v>6138</v>
      </c>
      <c r="R544" s="18" t="s">
        <v>6138</v>
      </c>
      <c r="S544" s="18" t="s">
        <v>6138</v>
      </c>
      <c r="T544" s="18"/>
      <c r="U544" s="18"/>
      <c r="V544" s="18"/>
      <c r="W544" s="18"/>
      <c r="X544" s="18"/>
      <c r="Y544" s="18"/>
      <c r="Z544" s="18"/>
      <c r="AA544" s="18"/>
      <c r="AB544" s="18"/>
      <c r="AC544" s="18" t="s">
        <v>6139</v>
      </c>
      <c r="AD544" s="18" t="s">
        <v>6258</v>
      </c>
      <c r="AE544" t="str">
        <f t="shared" si="8"/>
        <v>2018-09-01</v>
      </c>
    </row>
    <row r="545" spans="1:31">
      <c r="A545" s="18" t="s">
        <v>8211</v>
      </c>
      <c r="B545" s="18" t="s">
        <v>629</v>
      </c>
      <c r="C545" s="18" t="s">
        <v>630</v>
      </c>
      <c r="D545" s="18" t="s">
        <v>8212</v>
      </c>
      <c r="E545" s="18" t="s">
        <v>361</v>
      </c>
      <c r="F545" s="18" t="s">
        <v>6329</v>
      </c>
      <c r="G545" s="18" t="s">
        <v>6710</v>
      </c>
      <c r="H545" s="18" t="s">
        <v>8213</v>
      </c>
      <c r="I545" s="18"/>
      <c r="J545" s="18" t="s">
        <v>6134</v>
      </c>
      <c r="K545" s="18" t="s">
        <v>7264</v>
      </c>
      <c r="L545" s="18"/>
      <c r="M545" s="18" t="s">
        <v>6134</v>
      </c>
      <c r="N545" s="18" t="s">
        <v>461</v>
      </c>
      <c r="O545" s="18" t="s">
        <v>365</v>
      </c>
      <c r="P545" s="18" t="s">
        <v>6134</v>
      </c>
      <c r="Q545" s="18" t="s">
        <v>6138</v>
      </c>
      <c r="R545" s="18" t="s">
        <v>6138</v>
      </c>
      <c r="S545" s="18" t="s">
        <v>6138</v>
      </c>
      <c r="T545" s="18"/>
      <c r="U545" s="18"/>
      <c r="V545" s="18"/>
      <c r="W545" s="18"/>
      <c r="X545" s="18"/>
      <c r="Y545" s="18"/>
      <c r="Z545" s="18"/>
      <c r="AA545" s="18"/>
      <c r="AB545" s="18"/>
      <c r="AC545" s="18" t="s">
        <v>6139</v>
      </c>
      <c r="AD545" s="18" t="s">
        <v>6258</v>
      </c>
      <c r="AE545" t="str">
        <f t="shared" si="8"/>
        <v>2018-09-01</v>
      </c>
    </row>
    <row r="546" spans="1:31">
      <c r="A546" s="18" t="s">
        <v>8214</v>
      </c>
      <c r="B546" s="18" t="s">
        <v>655</v>
      </c>
      <c r="C546" s="18" t="s">
        <v>6763</v>
      </c>
      <c r="D546" s="18" t="s">
        <v>8215</v>
      </c>
      <c r="E546" s="18" t="s">
        <v>361</v>
      </c>
      <c r="F546" s="18" t="s">
        <v>6239</v>
      </c>
      <c r="G546" s="18" t="s">
        <v>6710</v>
      </c>
      <c r="H546" s="18" t="s">
        <v>8216</v>
      </c>
      <c r="I546" s="18"/>
      <c r="J546" s="18" t="s">
        <v>6134</v>
      </c>
      <c r="K546" s="18" t="s">
        <v>6766</v>
      </c>
      <c r="L546" s="18"/>
      <c r="M546" s="18" t="s">
        <v>6427</v>
      </c>
      <c r="N546" s="18" t="s">
        <v>441</v>
      </c>
      <c r="O546" s="18" t="s">
        <v>381</v>
      </c>
      <c r="P546" s="18" t="s">
        <v>6134</v>
      </c>
      <c r="Q546" s="18" t="s">
        <v>20</v>
      </c>
      <c r="R546" s="18" t="s">
        <v>6258</v>
      </c>
      <c r="S546" s="18" t="s">
        <v>6258</v>
      </c>
      <c r="T546" s="18"/>
      <c r="U546" s="18"/>
      <c r="V546" s="18"/>
      <c r="W546" s="18"/>
      <c r="X546" s="18"/>
      <c r="Y546" s="18"/>
      <c r="Z546" s="18"/>
      <c r="AA546" s="18"/>
      <c r="AB546" s="18"/>
      <c r="AC546" s="18" t="s">
        <v>6139</v>
      </c>
      <c r="AD546" s="18" t="s">
        <v>6258</v>
      </c>
      <c r="AE546" t="str">
        <f t="shared" si="8"/>
        <v>2018-09-01</v>
      </c>
    </row>
    <row r="547" spans="1:31">
      <c r="A547" s="18" t="s">
        <v>8217</v>
      </c>
      <c r="B547" s="18" t="s">
        <v>629</v>
      </c>
      <c r="C547" s="18" t="s">
        <v>7940</v>
      </c>
      <c r="D547" s="18" t="s">
        <v>8218</v>
      </c>
      <c r="E547" s="18" t="s">
        <v>361</v>
      </c>
      <c r="F547" s="18" t="s">
        <v>7560</v>
      </c>
      <c r="G547" s="18" t="s">
        <v>6710</v>
      </c>
      <c r="H547" s="18" t="s">
        <v>8219</v>
      </c>
      <c r="I547" s="18"/>
      <c r="J547" s="18" t="s">
        <v>6134</v>
      </c>
      <c r="K547" s="18" t="s">
        <v>7943</v>
      </c>
      <c r="L547" s="18"/>
      <c r="M547" s="18" t="s">
        <v>6292</v>
      </c>
      <c r="N547" s="18" t="s">
        <v>461</v>
      </c>
      <c r="O547" s="18" t="s">
        <v>365</v>
      </c>
      <c r="P547" s="18" t="s">
        <v>6134</v>
      </c>
      <c r="Q547" s="18" t="s">
        <v>20</v>
      </c>
      <c r="R547" s="18" t="s">
        <v>6258</v>
      </c>
      <c r="S547" s="18" t="s">
        <v>6258</v>
      </c>
      <c r="T547" s="18"/>
      <c r="U547" s="18"/>
      <c r="V547" s="18"/>
      <c r="W547" s="18"/>
      <c r="X547" s="18"/>
      <c r="Y547" s="18"/>
      <c r="Z547" s="18"/>
      <c r="AA547" s="18"/>
      <c r="AB547" s="18"/>
      <c r="AC547" s="18" t="s">
        <v>6139</v>
      </c>
      <c r="AD547" s="18" t="s">
        <v>6139</v>
      </c>
      <c r="AE547" t="str">
        <f t="shared" si="8"/>
        <v>2018-09-01</v>
      </c>
    </row>
    <row r="548" spans="1:31">
      <c r="A548" s="18" t="s">
        <v>8220</v>
      </c>
      <c r="B548" s="18" t="s">
        <v>404</v>
      </c>
      <c r="C548" s="18" t="s">
        <v>2340</v>
      </c>
      <c r="D548" s="18" t="s">
        <v>8221</v>
      </c>
      <c r="E548" s="18" t="s">
        <v>361</v>
      </c>
      <c r="F548" s="18" t="s">
        <v>8222</v>
      </c>
      <c r="G548" s="18" t="s">
        <v>6132</v>
      </c>
      <c r="H548" s="18" t="s">
        <v>8223</v>
      </c>
      <c r="I548" s="18" t="s">
        <v>8224</v>
      </c>
      <c r="J548" s="18" t="s">
        <v>6186</v>
      </c>
      <c r="K548" s="18" t="s">
        <v>8225</v>
      </c>
      <c r="L548" s="18" t="s">
        <v>2342</v>
      </c>
      <c r="M548" s="18" t="s">
        <v>747</v>
      </c>
      <c r="N548" s="18" t="s">
        <v>461</v>
      </c>
      <c r="O548" s="18" t="s">
        <v>365</v>
      </c>
      <c r="P548" s="18" t="s">
        <v>351</v>
      </c>
      <c r="Q548" s="18" t="s">
        <v>5</v>
      </c>
      <c r="R548" s="18" t="s">
        <v>747</v>
      </c>
      <c r="S548" s="18" t="s">
        <v>747</v>
      </c>
      <c r="T548" s="18"/>
      <c r="U548" s="18"/>
      <c r="V548" s="18"/>
      <c r="W548" s="18"/>
      <c r="X548" s="18"/>
      <c r="Y548" s="18"/>
      <c r="Z548" s="18"/>
      <c r="AA548" s="18"/>
      <c r="AB548" s="18"/>
      <c r="AC548" s="18" t="s">
        <v>8226</v>
      </c>
      <c r="AD548" s="18" t="s">
        <v>8227</v>
      </c>
      <c r="AE548" t="str">
        <f t="shared" si="8"/>
        <v>2018-09-01</v>
      </c>
    </row>
    <row r="549" spans="1:31">
      <c r="A549" s="18" t="s">
        <v>8228</v>
      </c>
      <c r="B549" s="18" t="s">
        <v>629</v>
      </c>
      <c r="C549" s="18" t="s">
        <v>3153</v>
      </c>
      <c r="D549" s="18" t="s">
        <v>8229</v>
      </c>
      <c r="E549" s="18" t="s">
        <v>361</v>
      </c>
      <c r="F549" s="18" t="s">
        <v>7089</v>
      </c>
      <c r="G549" s="18" t="s">
        <v>6710</v>
      </c>
      <c r="H549" s="18" t="s">
        <v>8230</v>
      </c>
      <c r="I549" s="18"/>
      <c r="J549" s="18" t="s">
        <v>6134</v>
      </c>
      <c r="K549" s="18" t="s">
        <v>7091</v>
      </c>
      <c r="L549" s="18" t="s">
        <v>7098</v>
      </c>
      <c r="M549" s="18" t="s">
        <v>6134</v>
      </c>
      <c r="N549" s="18" t="s">
        <v>441</v>
      </c>
      <c r="O549" s="18" t="s">
        <v>381</v>
      </c>
      <c r="P549" s="18" t="s">
        <v>6134</v>
      </c>
      <c r="Q549" s="18" t="s">
        <v>20</v>
      </c>
      <c r="R549" s="18" t="s">
        <v>6258</v>
      </c>
      <c r="S549" s="18" t="s">
        <v>6258</v>
      </c>
      <c r="T549" s="18"/>
      <c r="U549" s="18"/>
      <c r="V549" s="18"/>
      <c r="W549" s="18"/>
      <c r="X549" s="18"/>
      <c r="Y549" s="18"/>
      <c r="Z549" s="18"/>
      <c r="AA549" s="18"/>
      <c r="AB549" s="18"/>
      <c r="AC549" s="18" t="s">
        <v>6139</v>
      </c>
      <c r="AD549" s="18" t="s">
        <v>6258</v>
      </c>
      <c r="AE549" t="str">
        <f t="shared" si="8"/>
        <v>2018-09-01</v>
      </c>
    </row>
    <row r="550" spans="1:31">
      <c r="A550" s="18" t="s">
        <v>8231</v>
      </c>
      <c r="B550" s="18" t="s">
        <v>804</v>
      </c>
      <c r="C550" s="18" t="s">
        <v>6974</v>
      </c>
      <c r="D550" s="18" t="s">
        <v>8232</v>
      </c>
      <c r="E550" s="18" t="s">
        <v>361</v>
      </c>
      <c r="F550" s="18" t="s">
        <v>7955</v>
      </c>
      <c r="G550" s="18" t="s">
        <v>6240</v>
      </c>
      <c r="H550" s="18" t="s">
        <v>8233</v>
      </c>
      <c r="I550" s="18"/>
      <c r="J550" s="18" t="s">
        <v>6134</v>
      </c>
      <c r="K550" s="18" t="s">
        <v>7257</v>
      </c>
      <c r="L550" s="18" t="s">
        <v>6355</v>
      </c>
      <c r="M550" s="18" t="s">
        <v>6258</v>
      </c>
      <c r="N550" s="18" t="s">
        <v>427</v>
      </c>
      <c r="O550" s="18" t="s">
        <v>365</v>
      </c>
      <c r="P550" s="18" t="s">
        <v>6134</v>
      </c>
      <c r="Q550" s="18" t="s">
        <v>20</v>
      </c>
      <c r="R550" s="18" t="s">
        <v>6258</v>
      </c>
      <c r="S550" s="18" t="s">
        <v>6258</v>
      </c>
      <c r="T550" s="18"/>
      <c r="U550" s="18"/>
      <c r="V550" s="18"/>
      <c r="W550" s="18"/>
      <c r="X550" s="18"/>
      <c r="Y550" s="18"/>
      <c r="Z550" s="18"/>
      <c r="AA550" s="18"/>
      <c r="AB550" s="18"/>
      <c r="AC550" s="18" t="s">
        <v>6139</v>
      </c>
      <c r="AD550" s="18" t="s">
        <v>6258</v>
      </c>
      <c r="AE550" t="str">
        <f t="shared" si="8"/>
        <v>2018-09-01</v>
      </c>
    </row>
    <row r="551" spans="1:31">
      <c r="A551" s="18" t="s">
        <v>8234</v>
      </c>
      <c r="B551" s="18" t="s">
        <v>629</v>
      </c>
      <c r="C551" s="18" t="s">
        <v>7983</v>
      </c>
      <c r="D551" s="18" t="s">
        <v>8235</v>
      </c>
      <c r="E551" s="18" t="s">
        <v>361</v>
      </c>
      <c r="F551" s="18" t="s">
        <v>6239</v>
      </c>
      <c r="G551" s="18" t="s">
        <v>6710</v>
      </c>
      <c r="H551" s="18" t="s">
        <v>8236</v>
      </c>
      <c r="I551" s="18"/>
      <c r="J551" s="18" t="s">
        <v>6134</v>
      </c>
      <c r="K551" s="18" t="s">
        <v>7986</v>
      </c>
      <c r="L551" s="18"/>
      <c r="M551" s="18" t="s">
        <v>6427</v>
      </c>
      <c r="N551" s="18" t="s">
        <v>7197</v>
      </c>
      <c r="O551" s="18" t="s">
        <v>365</v>
      </c>
      <c r="P551" s="18" t="s">
        <v>6134</v>
      </c>
      <c r="Q551" s="18" t="s">
        <v>20</v>
      </c>
      <c r="R551" s="18" t="s">
        <v>6258</v>
      </c>
      <c r="S551" s="18" t="s">
        <v>6258</v>
      </c>
      <c r="T551" s="18"/>
      <c r="U551" s="18"/>
      <c r="V551" s="18"/>
      <c r="W551" s="18"/>
      <c r="X551" s="18"/>
      <c r="Y551" s="18"/>
      <c r="Z551" s="18"/>
      <c r="AA551" s="18"/>
      <c r="AB551" s="18"/>
      <c r="AC551" s="18" t="s">
        <v>6139</v>
      </c>
      <c r="AD551" s="18" t="s">
        <v>6258</v>
      </c>
      <c r="AE551" t="str">
        <f t="shared" si="8"/>
        <v>2018-09-01</v>
      </c>
    </row>
    <row r="552" spans="1:31">
      <c r="A552" s="18" t="s">
        <v>8237</v>
      </c>
      <c r="B552" s="18" t="s">
        <v>629</v>
      </c>
      <c r="C552" s="18" t="s">
        <v>7983</v>
      </c>
      <c r="D552" s="18" t="s">
        <v>8238</v>
      </c>
      <c r="E552" s="18" t="s">
        <v>361</v>
      </c>
      <c r="F552" s="18" t="s">
        <v>6239</v>
      </c>
      <c r="G552" s="18" t="s">
        <v>6710</v>
      </c>
      <c r="H552" s="18" t="s">
        <v>8239</v>
      </c>
      <c r="I552" s="18"/>
      <c r="J552" s="18" t="s">
        <v>6134</v>
      </c>
      <c r="K552" s="18" t="s">
        <v>7986</v>
      </c>
      <c r="L552" s="18"/>
      <c r="M552" s="18" t="s">
        <v>6427</v>
      </c>
      <c r="N552" s="18" t="s">
        <v>7197</v>
      </c>
      <c r="O552" s="18" t="s">
        <v>365</v>
      </c>
      <c r="P552" s="18" t="s">
        <v>6134</v>
      </c>
      <c r="Q552" s="18" t="s">
        <v>20</v>
      </c>
      <c r="R552" s="18" t="s">
        <v>6258</v>
      </c>
      <c r="S552" s="18" t="s">
        <v>6258</v>
      </c>
      <c r="T552" s="18"/>
      <c r="U552" s="18"/>
      <c r="V552" s="18"/>
      <c r="W552" s="18"/>
      <c r="X552" s="18"/>
      <c r="Y552" s="18"/>
      <c r="Z552" s="18"/>
      <c r="AA552" s="18"/>
      <c r="AB552" s="18"/>
      <c r="AC552" s="18" t="s">
        <v>6139</v>
      </c>
      <c r="AD552" s="18" t="s">
        <v>6258</v>
      </c>
      <c r="AE552" t="str">
        <f t="shared" si="8"/>
        <v>2018-09-01</v>
      </c>
    </row>
    <row r="553" spans="1:31">
      <c r="A553" s="18" t="s">
        <v>8240</v>
      </c>
      <c r="B553" s="18" t="s">
        <v>629</v>
      </c>
      <c r="C553" s="18" t="s">
        <v>3153</v>
      </c>
      <c r="D553" s="18" t="s">
        <v>8241</v>
      </c>
      <c r="E553" s="18" t="s">
        <v>361</v>
      </c>
      <c r="F553" s="18" t="s">
        <v>7089</v>
      </c>
      <c r="G553" s="18" t="s">
        <v>6710</v>
      </c>
      <c r="H553" s="18" t="s">
        <v>8242</v>
      </c>
      <c r="I553" s="18"/>
      <c r="J553" s="18" t="s">
        <v>6134</v>
      </c>
      <c r="K553" s="18" t="s">
        <v>7091</v>
      </c>
      <c r="L553" s="18"/>
      <c r="M553" s="18" t="s">
        <v>6134</v>
      </c>
      <c r="N553" s="18" t="s">
        <v>441</v>
      </c>
      <c r="O553" s="18" t="s">
        <v>381</v>
      </c>
      <c r="P553" s="18" t="s">
        <v>6134</v>
      </c>
      <c r="Q553" s="18" t="s">
        <v>20</v>
      </c>
      <c r="R553" s="18" t="s">
        <v>6258</v>
      </c>
      <c r="S553" s="18" t="s">
        <v>6258</v>
      </c>
      <c r="T553" s="18"/>
      <c r="U553" s="18"/>
      <c r="V553" s="18"/>
      <c r="W553" s="18"/>
      <c r="X553" s="18"/>
      <c r="Y553" s="18"/>
      <c r="Z553" s="18"/>
      <c r="AA553" s="18"/>
      <c r="AB553" s="18"/>
      <c r="AC553" s="18" t="s">
        <v>6139</v>
      </c>
      <c r="AD553" s="18" t="s">
        <v>6258</v>
      </c>
      <c r="AE553" t="str">
        <f t="shared" si="8"/>
        <v>2018-09-01</v>
      </c>
    </row>
    <row r="554" spans="1:31">
      <c r="A554" s="18" t="s">
        <v>8243</v>
      </c>
      <c r="B554" s="18" t="s">
        <v>629</v>
      </c>
      <c r="C554" s="18" t="s">
        <v>7542</v>
      </c>
      <c r="D554" s="18" t="s">
        <v>8244</v>
      </c>
      <c r="E554" s="18" t="s">
        <v>361</v>
      </c>
      <c r="F554" s="18" t="s">
        <v>6239</v>
      </c>
      <c r="G554" s="18" t="s">
        <v>6710</v>
      </c>
      <c r="H554" s="18" t="s">
        <v>8245</v>
      </c>
      <c r="I554" s="18"/>
      <c r="J554" s="18" t="s">
        <v>6134</v>
      </c>
      <c r="K554" s="18" t="s">
        <v>7545</v>
      </c>
      <c r="L554" s="18"/>
      <c r="M554" s="18" t="s">
        <v>6258</v>
      </c>
      <c r="N554" s="18" t="s">
        <v>6270</v>
      </c>
      <c r="O554" s="18" t="s">
        <v>381</v>
      </c>
      <c r="P554" s="18" t="s">
        <v>6134</v>
      </c>
      <c r="Q554" s="18" t="s">
        <v>20</v>
      </c>
      <c r="R554" s="18" t="s">
        <v>6258</v>
      </c>
      <c r="S554" s="18" t="s">
        <v>6258</v>
      </c>
      <c r="T554" s="18"/>
      <c r="U554" s="18"/>
      <c r="V554" s="18"/>
      <c r="W554" s="18"/>
      <c r="X554" s="18"/>
      <c r="Y554" s="18"/>
      <c r="Z554" s="18"/>
      <c r="AA554" s="18"/>
      <c r="AB554" s="18"/>
      <c r="AC554" s="18" t="s">
        <v>6139</v>
      </c>
      <c r="AD554" s="18" t="s">
        <v>6139</v>
      </c>
      <c r="AE554" t="str">
        <f t="shared" si="8"/>
        <v>2018-09-01</v>
      </c>
    </row>
    <row r="555" spans="1:31">
      <c r="A555" s="18" t="s">
        <v>8246</v>
      </c>
      <c r="B555" s="18" t="s">
        <v>629</v>
      </c>
      <c r="C555" s="18" t="s">
        <v>4598</v>
      </c>
      <c r="D555" s="18" t="s">
        <v>8247</v>
      </c>
      <c r="E555" s="18" t="s">
        <v>361</v>
      </c>
      <c r="F555" s="18" t="s">
        <v>8248</v>
      </c>
      <c r="G555" s="18" t="s">
        <v>6710</v>
      </c>
      <c r="H555" s="18" t="s">
        <v>8249</v>
      </c>
      <c r="I555" s="18"/>
      <c r="J555" s="18" t="s">
        <v>6134</v>
      </c>
      <c r="K555" s="18" t="s">
        <v>8049</v>
      </c>
      <c r="L555" s="18"/>
      <c r="M555" s="18" t="s">
        <v>6138</v>
      </c>
      <c r="N555" s="18" t="s">
        <v>441</v>
      </c>
      <c r="O555" s="18" t="s">
        <v>381</v>
      </c>
      <c r="P555" s="18" t="s">
        <v>6134</v>
      </c>
      <c r="Q555" s="18" t="s">
        <v>6138</v>
      </c>
      <c r="R555" s="18" t="s">
        <v>6138</v>
      </c>
      <c r="S555" s="18" t="s">
        <v>6138</v>
      </c>
      <c r="T555" s="18"/>
      <c r="U555" s="18"/>
      <c r="V555" s="18"/>
      <c r="W555" s="18"/>
      <c r="X555" s="18"/>
      <c r="Y555" s="18"/>
      <c r="Z555" s="18"/>
      <c r="AA555" s="18"/>
      <c r="AB555" s="18"/>
      <c r="AC555" s="18" t="s">
        <v>6139</v>
      </c>
      <c r="AD555" s="18" t="s">
        <v>6139</v>
      </c>
      <c r="AE555" t="str">
        <f t="shared" si="8"/>
        <v>2018-09-01</v>
      </c>
    </row>
    <row r="556" spans="1:31">
      <c r="A556" s="18" t="s">
        <v>8250</v>
      </c>
      <c r="B556" s="18" t="s">
        <v>629</v>
      </c>
      <c r="C556" s="18" t="s">
        <v>7542</v>
      </c>
      <c r="D556" s="18" t="s">
        <v>8251</v>
      </c>
      <c r="E556" s="18" t="s">
        <v>361</v>
      </c>
      <c r="F556" s="18" t="s">
        <v>6239</v>
      </c>
      <c r="G556" s="18" t="s">
        <v>6710</v>
      </c>
      <c r="H556" s="18" t="s">
        <v>8252</v>
      </c>
      <c r="I556" s="18"/>
      <c r="J556" s="18" t="s">
        <v>6134</v>
      </c>
      <c r="K556" s="18" t="s">
        <v>7594</v>
      </c>
      <c r="L556" s="18"/>
      <c r="M556" s="18" t="s">
        <v>6258</v>
      </c>
      <c r="N556" s="18" t="s">
        <v>6245</v>
      </c>
      <c r="O556" s="18" t="s">
        <v>381</v>
      </c>
      <c r="P556" s="18" t="s">
        <v>6134</v>
      </c>
      <c r="Q556" s="18" t="s">
        <v>20</v>
      </c>
      <c r="R556" s="18" t="s">
        <v>6258</v>
      </c>
      <c r="S556" s="18" t="s">
        <v>6258</v>
      </c>
      <c r="T556" s="18"/>
      <c r="U556" s="18"/>
      <c r="V556" s="18"/>
      <c r="W556" s="18"/>
      <c r="X556" s="18"/>
      <c r="Y556" s="18"/>
      <c r="Z556" s="18"/>
      <c r="AA556" s="18"/>
      <c r="AB556" s="18"/>
      <c r="AC556" s="18" t="s">
        <v>6139</v>
      </c>
      <c r="AD556" s="18" t="s">
        <v>6139</v>
      </c>
      <c r="AE556" t="str">
        <f t="shared" si="8"/>
        <v>2018-09-01</v>
      </c>
    </row>
    <row r="557" spans="1:31">
      <c r="A557" s="18" t="s">
        <v>8253</v>
      </c>
      <c r="B557" s="18" t="s">
        <v>629</v>
      </c>
      <c r="C557" s="18" t="s">
        <v>7983</v>
      </c>
      <c r="D557" s="18" t="s">
        <v>8254</v>
      </c>
      <c r="E557" s="18" t="s">
        <v>361</v>
      </c>
      <c r="F557" s="18" t="s">
        <v>6239</v>
      </c>
      <c r="G557" s="18" t="s">
        <v>6710</v>
      </c>
      <c r="H557" s="18" t="s">
        <v>8255</v>
      </c>
      <c r="I557" s="18"/>
      <c r="J557" s="18" t="s">
        <v>6134</v>
      </c>
      <c r="K557" s="18" t="s">
        <v>7986</v>
      </c>
      <c r="L557" s="18"/>
      <c r="M557" s="18" t="s">
        <v>6427</v>
      </c>
      <c r="N557" s="18" t="s">
        <v>7197</v>
      </c>
      <c r="O557" s="18" t="s">
        <v>365</v>
      </c>
      <c r="P557" s="18" t="s">
        <v>6134</v>
      </c>
      <c r="Q557" s="18" t="s">
        <v>20</v>
      </c>
      <c r="R557" s="18" t="s">
        <v>6258</v>
      </c>
      <c r="S557" s="18" t="s">
        <v>6258</v>
      </c>
      <c r="T557" s="18"/>
      <c r="U557" s="18"/>
      <c r="V557" s="18"/>
      <c r="W557" s="18"/>
      <c r="X557" s="18"/>
      <c r="Y557" s="18"/>
      <c r="Z557" s="18"/>
      <c r="AA557" s="18"/>
      <c r="AB557" s="18"/>
      <c r="AC557" s="18" t="s">
        <v>6139</v>
      </c>
      <c r="AD557" s="18" t="s">
        <v>6258</v>
      </c>
      <c r="AE557" t="str">
        <f t="shared" si="8"/>
        <v>2018-09-01</v>
      </c>
    </row>
    <row r="558" spans="1:31">
      <c r="A558" s="18" t="s">
        <v>8256</v>
      </c>
      <c r="B558" s="18" t="s">
        <v>629</v>
      </c>
      <c r="C558" s="18" t="s">
        <v>7032</v>
      </c>
      <c r="D558" s="18" t="s">
        <v>8257</v>
      </c>
      <c r="E558" s="18" t="s">
        <v>361</v>
      </c>
      <c r="F558" s="18" t="s">
        <v>6239</v>
      </c>
      <c r="G558" s="18" t="s">
        <v>6710</v>
      </c>
      <c r="H558" s="18" t="s">
        <v>8258</v>
      </c>
      <c r="I558" s="18"/>
      <c r="J558" s="18" t="s">
        <v>6134</v>
      </c>
      <c r="K558" s="18" t="s">
        <v>8259</v>
      </c>
      <c r="L558" s="18" t="s">
        <v>6355</v>
      </c>
      <c r="M558" s="18" t="s">
        <v>6134</v>
      </c>
      <c r="N558" s="18" t="s">
        <v>6270</v>
      </c>
      <c r="O558" s="18" t="s">
        <v>381</v>
      </c>
      <c r="P558" s="18" t="s">
        <v>6134</v>
      </c>
      <c r="Q558" s="18" t="s">
        <v>6138</v>
      </c>
      <c r="R558" s="18" t="s">
        <v>6138</v>
      </c>
      <c r="S558" s="18" t="s">
        <v>6138</v>
      </c>
      <c r="T558" s="18"/>
      <c r="U558" s="18"/>
      <c r="V558" s="18"/>
      <c r="W558" s="18"/>
      <c r="X558" s="18"/>
      <c r="Y558" s="18"/>
      <c r="Z558" s="18"/>
      <c r="AA558" s="18"/>
      <c r="AB558" s="18"/>
      <c r="AC558" s="18" t="s">
        <v>6139</v>
      </c>
      <c r="AD558" s="18" t="s">
        <v>6139</v>
      </c>
      <c r="AE558" t="str">
        <f t="shared" si="8"/>
        <v>2018-09-01</v>
      </c>
    </row>
    <row r="559" spans="1:31">
      <c r="A559" s="18" t="s">
        <v>8260</v>
      </c>
      <c r="B559" s="18" t="s">
        <v>629</v>
      </c>
      <c r="C559" s="18" t="s">
        <v>7940</v>
      </c>
      <c r="D559" s="18" t="s">
        <v>8261</v>
      </c>
      <c r="E559" s="18" t="s">
        <v>361</v>
      </c>
      <c r="F559" s="18" t="s">
        <v>7560</v>
      </c>
      <c r="G559" s="18" t="s">
        <v>6710</v>
      </c>
      <c r="H559" s="18" t="s">
        <v>8262</v>
      </c>
      <c r="I559" s="18"/>
      <c r="J559" s="18" t="s">
        <v>6134</v>
      </c>
      <c r="K559" s="18" t="s">
        <v>7943</v>
      </c>
      <c r="L559" s="18"/>
      <c r="M559" s="18" t="s">
        <v>6292</v>
      </c>
      <c r="N559" s="18" t="s">
        <v>461</v>
      </c>
      <c r="O559" s="18" t="s">
        <v>365</v>
      </c>
      <c r="P559" s="18" t="s">
        <v>6134</v>
      </c>
      <c r="Q559" s="18" t="s">
        <v>20</v>
      </c>
      <c r="R559" s="18" t="s">
        <v>6258</v>
      </c>
      <c r="S559" s="18" t="s">
        <v>6258</v>
      </c>
      <c r="T559" s="18"/>
      <c r="U559" s="18"/>
      <c r="V559" s="18"/>
      <c r="W559" s="18"/>
      <c r="X559" s="18"/>
      <c r="Y559" s="18"/>
      <c r="Z559" s="18"/>
      <c r="AA559" s="18"/>
      <c r="AB559" s="18"/>
      <c r="AC559" s="18" t="s">
        <v>6139</v>
      </c>
      <c r="AD559" s="18" t="s">
        <v>6139</v>
      </c>
      <c r="AE559" t="str">
        <f t="shared" si="8"/>
        <v>2018-09-01</v>
      </c>
    </row>
    <row r="560" spans="1:31">
      <c r="A560" s="18" t="s">
        <v>8263</v>
      </c>
      <c r="B560" s="18" t="s">
        <v>1022</v>
      </c>
      <c r="C560" s="18" t="s">
        <v>2479</v>
      </c>
      <c r="D560" s="18" t="s">
        <v>8264</v>
      </c>
      <c r="E560" s="18" t="s">
        <v>361</v>
      </c>
      <c r="F560" s="18" t="s">
        <v>6239</v>
      </c>
      <c r="G560" s="18" t="s">
        <v>6267</v>
      </c>
      <c r="H560" s="18" t="s">
        <v>8265</v>
      </c>
      <c r="I560" s="18"/>
      <c r="J560" s="18" t="s">
        <v>6134</v>
      </c>
      <c r="K560" s="18" t="s">
        <v>6725</v>
      </c>
      <c r="L560" s="18" t="s">
        <v>6422</v>
      </c>
      <c r="M560" s="18" t="s">
        <v>6138</v>
      </c>
      <c r="N560" s="18" t="s">
        <v>441</v>
      </c>
      <c r="O560" s="18" t="s">
        <v>381</v>
      </c>
      <c r="P560" s="18" t="s">
        <v>6134</v>
      </c>
      <c r="Q560" s="18" t="s">
        <v>6138</v>
      </c>
      <c r="R560" s="18" t="s">
        <v>6138</v>
      </c>
      <c r="S560" s="18" t="s">
        <v>6138</v>
      </c>
      <c r="T560" s="18"/>
      <c r="U560" s="18"/>
      <c r="V560" s="18"/>
      <c r="W560" s="18"/>
      <c r="X560" s="18"/>
      <c r="Y560" s="18"/>
      <c r="Z560" s="18"/>
      <c r="AA560" s="18"/>
      <c r="AB560" s="18"/>
      <c r="AC560" s="18" t="s">
        <v>6139</v>
      </c>
      <c r="AD560" s="18" t="s">
        <v>6258</v>
      </c>
      <c r="AE560" t="str">
        <f t="shared" si="8"/>
        <v>2018-09-01</v>
      </c>
    </row>
    <row r="561" spans="1:31">
      <c r="A561" s="18" t="s">
        <v>8266</v>
      </c>
      <c r="B561" s="18" t="s">
        <v>1022</v>
      </c>
      <c r="C561" s="18" t="s">
        <v>2479</v>
      </c>
      <c r="D561" s="18" t="s">
        <v>8267</v>
      </c>
      <c r="E561" s="18" t="s">
        <v>361</v>
      </c>
      <c r="F561" s="18" t="s">
        <v>6239</v>
      </c>
      <c r="G561" s="18" t="s">
        <v>6267</v>
      </c>
      <c r="H561" s="18" t="s">
        <v>8268</v>
      </c>
      <c r="I561" s="18"/>
      <c r="J561" s="18" t="s">
        <v>6134</v>
      </c>
      <c r="K561" s="18" t="s">
        <v>6725</v>
      </c>
      <c r="L561" s="18" t="s">
        <v>6422</v>
      </c>
      <c r="M561" s="18" t="s">
        <v>6138</v>
      </c>
      <c r="N561" s="18" t="s">
        <v>441</v>
      </c>
      <c r="O561" s="18" t="s">
        <v>381</v>
      </c>
      <c r="P561" s="18" t="s">
        <v>6134</v>
      </c>
      <c r="Q561" s="18" t="s">
        <v>6138</v>
      </c>
      <c r="R561" s="18" t="s">
        <v>6138</v>
      </c>
      <c r="S561" s="18" t="s">
        <v>6138</v>
      </c>
      <c r="T561" s="18"/>
      <c r="U561" s="18"/>
      <c r="V561" s="18"/>
      <c r="W561" s="18"/>
      <c r="X561" s="18"/>
      <c r="Y561" s="18"/>
      <c r="Z561" s="18"/>
      <c r="AA561" s="18"/>
      <c r="AB561" s="18"/>
      <c r="AC561" s="18" t="s">
        <v>6139</v>
      </c>
      <c r="AD561" s="18" t="s">
        <v>6258</v>
      </c>
      <c r="AE561" t="str">
        <f t="shared" si="8"/>
        <v>2018-09-01</v>
      </c>
    </row>
    <row r="562" spans="1:31">
      <c r="A562" s="18" t="s">
        <v>8269</v>
      </c>
      <c r="B562" s="18" t="s">
        <v>1022</v>
      </c>
      <c r="C562" s="18" t="s">
        <v>2479</v>
      </c>
      <c r="D562" s="18" t="s">
        <v>8270</v>
      </c>
      <c r="E562" s="18" t="s">
        <v>361</v>
      </c>
      <c r="F562" s="18" t="s">
        <v>6239</v>
      </c>
      <c r="G562" s="18" t="s">
        <v>6267</v>
      </c>
      <c r="H562" s="18" t="s">
        <v>8271</v>
      </c>
      <c r="I562" s="18"/>
      <c r="J562" s="18" t="s">
        <v>6134</v>
      </c>
      <c r="K562" s="18" t="s">
        <v>6725</v>
      </c>
      <c r="L562" s="18" t="s">
        <v>6422</v>
      </c>
      <c r="M562" s="18" t="s">
        <v>6138</v>
      </c>
      <c r="N562" s="18" t="s">
        <v>441</v>
      </c>
      <c r="O562" s="18" t="s">
        <v>381</v>
      </c>
      <c r="P562" s="18" t="s">
        <v>6134</v>
      </c>
      <c r="Q562" s="18" t="s">
        <v>6138</v>
      </c>
      <c r="R562" s="18" t="s">
        <v>6138</v>
      </c>
      <c r="S562" s="18" t="s">
        <v>6138</v>
      </c>
      <c r="T562" s="18"/>
      <c r="U562" s="18"/>
      <c r="V562" s="18"/>
      <c r="W562" s="18"/>
      <c r="X562" s="18"/>
      <c r="Y562" s="18"/>
      <c r="Z562" s="18"/>
      <c r="AA562" s="18"/>
      <c r="AB562" s="18"/>
      <c r="AC562" s="18" t="s">
        <v>6139</v>
      </c>
      <c r="AD562" s="18" t="s">
        <v>6258</v>
      </c>
      <c r="AE562" t="str">
        <f t="shared" si="8"/>
        <v>2018-09-01</v>
      </c>
    </row>
    <row r="563" spans="1:31">
      <c r="A563" s="18" t="s">
        <v>8272</v>
      </c>
      <c r="B563" s="18" t="s">
        <v>1022</v>
      </c>
      <c r="C563" s="18" t="s">
        <v>2479</v>
      </c>
      <c r="D563" s="18" t="s">
        <v>8273</v>
      </c>
      <c r="E563" s="18" t="s">
        <v>361</v>
      </c>
      <c r="F563" s="18" t="s">
        <v>6239</v>
      </c>
      <c r="G563" s="18" t="s">
        <v>6267</v>
      </c>
      <c r="H563" s="18" t="s">
        <v>8274</v>
      </c>
      <c r="I563" s="18"/>
      <c r="J563" s="18" t="s">
        <v>6134</v>
      </c>
      <c r="K563" s="18" t="s">
        <v>6725</v>
      </c>
      <c r="L563" s="18" t="s">
        <v>6422</v>
      </c>
      <c r="M563" s="18" t="s">
        <v>6138</v>
      </c>
      <c r="N563" s="18" t="s">
        <v>441</v>
      </c>
      <c r="O563" s="18" t="s">
        <v>381</v>
      </c>
      <c r="P563" s="18" t="s">
        <v>6134</v>
      </c>
      <c r="Q563" s="18" t="s">
        <v>6138</v>
      </c>
      <c r="R563" s="18" t="s">
        <v>6138</v>
      </c>
      <c r="S563" s="18" t="s">
        <v>6138</v>
      </c>
      <c r="T563" s="18"/>
      <c r="U563" s="18"/>
      <c r="V563" s="18"/>
      <c r="W563" s="18"/>
      <c r="X563" s="18"/>
      <c r="Y563" s="18"/>
      <c r="Z563" s="18"/>
      <c r="AA563" s="18"/>
      <c r="AB563" s="18"/>
      <c r="AC563" s="18" t="s">
        <v>6139</v>
      </c>
      <c r="AD563" s="18" t="s">
        <v>6258</v>
      </c>
      <c r="AE563" t="str">
        <f t="shared" si="8"/>
        <v>2018-09-01</v>
      </c>
    </row>
    <row r="564" spans="1:31">
      <c r="A564" s="18" t="s">
        <v>8275</v>
      </c>
      <c r="B564" s="18" t="s">
        <v>804</v>
      </c>
      <c r="C564" s="18" t="s">
        <v>8276</v>
      </c>
      <c r="D564" s="18" t="s">
        <v>8277</v>
      </c>
      <c r="E564" s="18" t="s">
        <v>361</v>
      </c>
      <c r="F564" s="18" t="s">
        <v>6239</v>
      </c>
      <c r="G564" s="18" t="s">
        <v>6240</v>
      </c>
      <c r="H564" s="18" t="s">
        <v>8278</v>
      </c>
      <c r="I564" s="18"/>
      <c r="J564" s="18" t="s">
        <v>6134</v>
      </c>
      <c r="K564" s="18" t="s">
        <v>8279</v>
      </c>
      <c r="L564" s="18" t="s">
        <v>6355</v>
      </c>
      <c r="M564" s="18" t="s">
        <v>6258</v>
      </c>
      <c r="N564" s="18" t="s">
        <v>6245</v>
      </c>
      <c r="O564" s="18" t="s">
        <v>381</v>
      </c>
      <c r="P564" s="18" t="s">
        <v>6134</v>
      </c>
      <c r="Q564" s="18" t="s">
        <v>20</v>
      </c>
      <c r="R564" s="18" t="s">
        <v>6258</v>
      </c>
      <c r="S564" s="18" t="s">
        <v>6258</v>
      </c>
      <c r="T564" s="18"/>
      <c r="U564" s="18"/>
      <c r="V564" s="18"/>
      <c r="W564" s="18"/>
      <c r="X564" s="18"/>
      <c r="Y564" s="18"/>
      <c r="Z564" s="18"/>
      <c r="AA564" s="18"/>
      <c r="AB564" s="18"/>
      <c r="AC564" s="18" t="s">
        <v>6139</v>
      </c>
      <c r="AD564" s="18" t="s">
        <v>6258</v>
      </c>
      <c r="AE564" t="str">
        <f t="shared" si="8"/>
        <v>2018-09-02</v>
      </c>
    </row>
    <row r="565" spans="1:31">
      <c r="A565" s="18" t="s">
        <v>8280</v>
      </c>
      <c r="B565" s="18" t="s">
        <v>804</v>
      </c>
      <c r="C565" s="18" t="s">
        <v>8276</v>
      </c>
      <c r="D565" s="18" t="s">
        <v>8281</v>
      </c>
      <c r="E565" s="18" t="s">
        <v>361</v>
      </c>
      <c r="F565" s="18" t="s">
        <v>6239</v>
      </c>
      <c r="G565" s="18" t="s">
        <v>6240</v>
      </c>
      <c r="H565" s="18" t="s">
        <v>8282</v>
      </c>
      <c r="I565" s="18"/>
      <c r="J565" s="18" t="s">
        <v>6134</v>
      </c>
      <c r="K565" s="18" t="s">
        <v>8279</v>
      </c>
      <c r="L565" s="18" t="s">
        <v>6355</v>
      </c>
      <c r="M565" s="18" t="s">
        <v>6258</v>
      </c>
      <c r="N565" s="18" t="s">
        <v>6270</v>
      </c>
      <c r="O565" s="18" t="s">
        <v>381</v>
      </c>
      <c r="P565" s="18" t="s">
        <v>6134</v>
      </c>
      <c r="Q565" s="18" t="s">
        <v>20</v>
      </c>
      <c r="R565" s="18" t="s">
        <v>6258</v>
      </c>
      <c r="S565" s="18" t="s">
        <v>6258</v>
      </c>
      <c r="T565" s="18"/>
      <c r="U565" s="18"/>
      <c r="V565" s="18"/>
      <c r="W565" s="18"/>
      <c r="X565" s="18"/>
      <c r="Y565" s="18"/>
      <c r="Z565" s="18"/>
      <c r="AA565" s="18"/>
      <c r="AB565" s="18"/>
      <c r="AC565" s="18" t="s">
        <v>6139</v>
      </c>
      <c r="AD565" s="18" t="s">
        <v>6258</v>
      </c>
      <c r="AE565" t="str">
        <f t="shared" si="8"/>
        <v>2018-09-02</v>
      </c>
    </row>
    <row r="566" spans="1:31">
      <c r="A566" s="18" t="s">
        <v>8283</v>
      </c>
      <c r="B566" s="18" t="s">
        <v>629</v>
      </c>
      <c r="C566" s="18" t="s">
        <v>1120</v>
      </c>
      <c r="D566" s="18" t="s">
        <v>8284</v>
      </c>
      <c r="E566" s="18" t="s">
        <v>361</v>
      </c>
      <c r="F566" s="18" t="s">
        <v>8285</v>
      </c>
      <c r="G566" s="18" t="s">
        <v>8286</v>
      </c>
      <c r="H566" s="18" t="s">
        <v>8287</v>
      </c>
      <c r="I566" s="18"/>
      <c r="J566" s="18" t="s">
        <v>6134</v>
      </c>
      <c r="K566" s="18" t="s">
        <v>7503</v>
      </c>
      <c r="L566" s="18"/>
      <c r="M566" s="18" t="s">
        <v>7504</v>
      </c>
      <c r="N566" s="18" t="s">
        <v>441</v>
      </c>
      <c r="O566" s="18" t="s">
        <v>381</v>
      </c>
      <c r="P566" s="18" t="s">
        <v>6134</v>
      </c>
      <c r="Q566" s="18" t="s">
        <v>6138</v>
      </c>
      <c r="R566" s="18" t="s">
        <v>6138</v>
      </c>
      <c r="S566" s="18" t="s">
        <v>6138</v>
      </c>
      <c r="T566" s="18"/>
      <c r="U566" s="18"/>
      <c r="V566" s="18"/>
      <c r="W566" s="18"/>
      <c r="X566" s="18"/>
      <c r="Y566" s="18"/>
      <c r="Z566" s="18"/>
      <c r="AA566" s="18"/>
      <c r="AB566" s="18"/>
      <c r="AC566" s="18" t="s">
        <v>6139</v>
      </c>
      <c r="AD566" s="18" t="s">
        <v>6258</v>
      </c>
      <c r="AE566" t="str">
        <f t="shared" si="8"/>
        <v>2018-09-02</v>
      </c>
    </row>
    <row r="567" spans="1:31">
      <c r="A567" s="18" t="s">
        <v>8288</v>
      </c>
      <c r="B567" s="18" t="s">
        <v>629</v>
      </c>
      <c r="C567" s="18" t="s">
        <v>6806</v>
      </c>
      <c r="D567" s="18" t="s">
        <v>8289</v>
      </c>
      <c r="E567" s="18" t="s">
        <v>361</v>
      </c>
      <c r="F567" s="18" t="s">
        <v>6239</v>
      </c>
      <c r="G567" s="18" t="s">
        <v>8286</v>
      </c>
      <c r="H567" s="18" t="s">
        <v>8290</v>
      </c>
      <c r="I567" s="18"/>
      <c r="J567" s="18" t="s">
        <v>6134</v>
      </c>
      <c r="K567" s="18" t="s">
        <v>7418</v>
      </c>
      <c r="L567" s="18"/>
      <c r="M567" s="18" t="s">
        <v>6427</v>
      </c>
      <c r="N567" s="18" t="s">
        <v>6245</v>
      </c>
      <c r="O567" s="18" t="s">
        <v>381</v>
      </c>
      <c r="P567" s="18" t="s">
        <v>6134</v>
      </c>
      <c r="Q567" s="18" t="s">
        <v>20</v>
      </c>
      <c r="R567" s="18" t="s">
        <v>6258</v>
      </c>
      <c r="S567" s="18" t="s">
        <v>6258</v>
      </c>
      <c r="T567" s="18"/>
      <c r="U567" s="18"/>
      <c r="V567" s="18"/>
      <c r="W567" s="18"/>
      <c r="X567" s="18"/>
      <c r="Y567" s="18"/>
      <c r="Z567" s="18"/>
      <c r="AA567" s="18"/>
      <c r="AB567" s="18"/>
      <c r="AC567" s="18" t="s">
        <v>6139</v>
      </c>
      <c r="AD567" s="18" t="s">
        <v>6258</v>
      </c>
      <c r="AE567" t="str">
        <f t="shared" si="8"/>
        <v>2018-09-02</v>
      </c>
    </row>
    <row r="568" spans="1:31">
      <c r="A568" s="18" t="s">
        <v>8291</v>
      </c>
      <c r="B568" s="18" t="s">
        <v>1022</v>
      </c>
      <c r="C568" s="18" t="s">
        <v>1253</v>
      </c>
      <c r="D568" s="18" t="s">
        <v>8292</v>
      </c>
      <c r="E568" s="18" t="s">
        <v>361</v>
      </c>
      <c r="F568" s="18" t="s">
        <v>6239</v>
      </c>
      <c r="G568" s="18" t="s">
        <v>6710</v>
      </c>
      <c r="H568" s="18" t="s">
        <v>8293</v>
      </c>
      <c r="I568" s="18"/>
      <c r="J568" s="18" t="s">
        <v>6134</v>
      </c>
      <c r="K568" s="18" t="s">
        <v>8294</v>
      </c>
      <c r="L568" s="18" t="s">
        <v>8295</v>
      </c>
      <c r="M568" s="18" t="s">
        <v>6258</v>
      </c>
      <c r="N568" s="18" t="s">
        <v>6245</v>
      </c>
      <c r="O568" s="18" t="s">
        <v>381</v>
      </c>
      <c r="P568" s="18" t="s">
        <v>6134</v>
      </c>
      <c r="Q568" s="18" t="s">
        <v>20</v>
      </c>
      <c r="R568" s="18" t="s">
        <v>6258</v>
      </c>
      <c r="S568" s="18" t="s">
        <v>6258</v>
      </c>
      <c r="T568" s="18"/>
      <c r="U568" s="18"/>
      <c r="V568" s="18"/>
      <c r="W568" s="18"/>
      <c r="X568" s="18"/>
      <c r="Y568" s="18"/>
      <c r="Z568" s="18"/>
      <c r="AA568" s="18"/>
      <c r="AB568" s="18"/>
      <c r="AC568" s="18" t="s">
        <v>6139</v>
      </c>
      <c r="AD568" s="18" t="s">
        <v>6258</v>
      </c>
      <c r="AE568" t="str">
        <f t="shared" si="8"/>
        <v>2018-09-02</v>
      </c>
    </row>
    <row r="569" spans="1:31">
      <c r="A569" s="18" t="s">
        <v>8296</v>
      </c>
      <c r="B569" s="18" t="s">
        <v>629</v>
      </c>
      <c r="C569" s="18" t="s">
        <v>1358</v>
      </c>
      <c r="D569" s="18" t="s">
        <v>8297</v>
      </c>
      <c r="E569" s="18" t="s">
        <v>361</v>
      </c>
      <c r="F569" s="18" t="s">
        <v>6239</v>
      </c>
      <c r="G569" s="18" t="s">
        <v>8286</v>
      </c>
      <c r="H569" s="18" t="s">
        <v>8298</v>
      </c>
      <c r="I569" s="18"/>
      <c r="J569" s="18" t="s">
        <v>6134</v>
      </c>
      <c r="K569" s="18" t="s">
        <v>1366</v>
      </c>
      <c r="L569" s="18" t="s">
        <v>6355</v>
      </c>
      <c r="M569" s="18" t="s">
        <v>7580</v>
      </c>
      <c r="N569" s="18" t="s">
        <v>6245</v>
      </c>
      <c r="O569" s="18" t="s">
        <v>381</v>
      </c>
      <c r="P569" s="18" t="s">
        <v>6134</v>
      </c>
      <c r="Q569" s="18" t="s">
        <v>20</v>
      </c>
      <c r="R569" s="18" t="s">
        <v>6258</v>
      </c>
      <c r="S569" s="18" t="s">
        <v>6258</v>
      </c>
      <c r="T569" s="18"/>
      <c r="U569" s="18"/>
      <c r="V569" s="18"/>
      <c r="W569" s="18"/>
      <c r="X569" s="18"/>
      <c r="Y569" s="18"/>
      <c r="Z569" s="18"/>
      <c r="AA569" s="18"/>
      <c r="AB569" s="18"/>
      <c r="AC569" s="18" t="s">
        <v>6139</v>
      </c>
      <c r="AD569" s="18" t="s">
        <v>6258</v>
      </c>
      <c r="AE569" t="str">
        <f t="shared" si="8"/>
        <v>2018-09-02</v>
      </c>
    </row>
    <row r="570" spans="1:31">
      <c r="A570" s="18" t="s">
        <v>8299</v>
      </c>
      <c r="B570" s="18" t="s">
        <v>1695</v>
      </c>
      <c r="C570" s="18" t="s">
        <v>8300</v>
      </c>
      <c r="D570" s="18" t="s">
        <v>8301</v>
      </c>
      <c r="E570" s="18" t="s">
        <v>529</v>
      </c>
      <c r="F570" s="18" t="s">
        <v>6149</v>
      </c>
      <c r="G570" s="18" t="s">
        <v>6710</v>
      </c>
      <c r="H570" s="18" t="s">
        <v>8302</v>
      </c>
      <c r="I570" s="18" t="s">
        <v>8303</v>
      </c>
      <c r="J570" s="18" t="s">
        <v>6186</v>
      </c>
      <c r="K570" s="18" t="s">
        <v>8304</v>
      </c>
      <c r="L570" s="18" t="s">
        <v>3892</v>
      </c>
      <c r="M570" s="18" t="s">
        <v>747</v>
      </c>
      <c r="N570" s="18" t="s">
        <v>909</v>
      </c>
      <c r="O570" s="18" t="s">
        <v>365</v>
      </c>
      <c r="P570" s="18" t="s">
        <v>351</v>
      </c>
      <c r="Q570" s="18" t="s">
        <v>5</v>
      </c>
      <c r="R570" s="18" t="s">
        <v>747</v>
      </c>
      <c r="S570" s="18" t="s">
        <v>747</v>
      </c>
      <c r="T570" s="18"/>
      <c r="U570" s="18"/>
      <c r="V570" s="18"/>
      <c r="W570" s="18"/>
      <c r="X570" s="18"/>
      <c r="Y570" s="18"/>
      <c r="Z570" s="18"/>
      <c r="AA570" s="18"/>
      <c r="AB570" s="18"/>
      <c r="AC570" s="18" t="s">
        <v>8226</v>
      </c>
      <c r="AD570" s="18" t="s">
        <v>8227</v>
      </c>
      <c r="AE570" t="str">
        <f t="shared" si="8"/>
        <v>2018-09-02</v>
      </c>
    </row>
    <row r="571" spans="1:31">
      <c r="A571" s="18" t="s">
        <v>8305</v>
      </c>
      <c r="B571" s="18" t="s">
        <v>629</v>
      </c>
      <c r="C571" s="18" t="s">
        <v>7586</v>
      </c>
      <c r="D571" s="18" t="s">
        <v>8306</v>
      </c>
      <c r="E571" s="18" t="s">
        <v>361</v>
      </c>
      <c r="F571" s="18" t="s">
        <v>6239</v>
      </c>
      <c r="G571" s="18" t="s">
        <v>8286</v>
      </c>
      <c r="H571" s="18" t="s">
        <v>8307</v>
      </c>
      <c r="I571" s="18"/>
      <c r="J571" s="18" t="s">
        <v>6134</v>
      </c>
      <c r="K571" s="18" t="s">
        <v>7590</v>
      </c>
      <c r="L571" s="18"/>
      <c r="M571" s="18" t="s">
        <v>7098</v>
      </c>
      <c r="N571" s="18" t="s">
        <v>8308</v>
      </c>
      <c r="O571" s="18" t="s">
        <v>381</v>
      </c>
      <c r="P571" s="18" t="s">
        <v>6134</v>
      </c>
      <c r="Q571" s="18" t="s">
        <v>20</v>
      </c>
      <c r="R571" s="18" t="s">
        <v>6258</v>
      </c>
      <c r="S571" s="18" t="s">
        <v>6258</v>
      </c>
      <c r="T571" s="18"/>
      <c r="U571" s="18"/>
      <c r="V571" s="18"/>
      <c r="W571" s="18"/>
      <c r="X571" s="18"/>
      <c r="Y571" s="18"/>
      <c r="Z571" s="18"/>
      <c r="AA571" s="18"/>
      <c r="AB571" s="18"/>
      <c r="AC571" s="18" t="s">
        <v>6139</v>
      </c>
      <c r="AD571" s="18" t="s">
        <v>6258</v>
      </c>
      <c r="AE571" t="str">
        <f t="shared" si="8"/>
        <v>2018-09-02</v>
      </c>
    </row>
    <row r="572" spans="1:31">
      <c r="A572" s="18" t="s">
        <v>8309</v>
      </c>
      <c r="B572" s="18" t="s">
        <v>629</v>
      </c>
      <c r="C572" s="18" t="s">
        <v>1120</v>
      </c>
      <c r="D572" s="18" t="s">
        <v>8310</v>
      </c>
      <c r="E572" s="18" t="s">
        <v>361</v>
      </c>
      <c r="F572" s="18" t="s">
        <v>8311</v>
      </c>
      <c r="G572" s="18" t="s">
        <v>8286</v>
      </c>
      <c r="H572" s="18" t="s">
        <v>8312</v>
      </c>
      <c r="I572" s="18"/>
      <c r="J572" s="18" t="s">
        <v>6134</v>
      </c>
      <c r="K572" s="18" t="s">
        <v>7503</v>
      </c>
      <c r="L572" s="18" t="s">
        <v>7504</v>
      </c>
      <c r="M572" s="18" t="s">
        <v>7504</v>
      </c>
      <c r="N572" s="18" t="s">
        <v>441</v>
      </c>
      <c r="O572" s="18" t="s">
        <v>381</v>
      </c>
      <c r="P572" s="18" t="s">
        <v>6134</v>
      </c>
      <c r="Q572" s="18" t="s">
        <v>6138</v>
      </c>
      <c r="R572" s="18" t="s">
        <v>6138</v>
      </c>
      <c r="S572" s="18" t="s">
        <v>6138</v>
      </c>
      <c r="T572" s="18"/>
      <c r="U572" s="18"/>
      <c r="V572" s="18"/>
      <c r="W572" s="18"/>
      <c r="X572" s="18"/>
      <c r="Y572" s="18"/>
      <c r="Z572" s="18"/>
      <c r="AA572" s="18"/>
      <c r="AB572" s="18"/>
      <c r="AC572" s="18" t="s">
        <v>6139</v>
      </c>
      <c r="AD572" s="18" t="s">
        <v>6258</v>
      </c>
      <c r="AE572" t="str">
        <f t="shared" si="8"/>
        <v>2018-09-02</v>
      </c>
    </row>
    <row r="573" spans="1:31">
      <c r="A573" s="18" t="s">
        <v>8313</v>
      </c>
      <c r="B573" s="18" t="s">
        <v>629</v>
      </c>
      <c r="C573" s="18" t="s">
        <v>2985</v>
      </c>
      <c r="D573" s="18" t="s">
        <v>8314</v>
      </c>
      <c r="E573" s="18" t="s">
        <v>361</v>
      </c>
      <c r="F573" s="18" t="s">
        <v>6239</v>
      </c>
      <c r="G573" s="18" t="s">
        <v>8286</v>
      </c>
      <c r="H573" s="18" t="s">
        <v>8315</v>
      </c>
      <c r="I573" s="18"/>
      <c r="J573" s="18" t="s">
        <v>6134</v>
      </c>
      <c r="K573" s="18" t="s">
        <v>7965</v>
      </c>
      <c r="L573" s="18"/>
      <c r="M573" s="18" t="s">
        <v>6134</v>
      </c>
      <c r="N573" s="18" t="s">
        <v>2987</v>
      </c>
      <c r="O573" s="18" t="s">
        <v>365</v>
      </c>
      <c r="P573" s="18" t="s">
        <v>6134</v>
      </c>
      <c r="Q573" s="18" t="s">
        <v>20</v>
      </c>
      <c r="R573" s="18" t="s">
        <v>6258</v>
      </c>
      <c r="S573" s="18" t="s">
        <v>6258</v>
      </c>
      <c r="T573" s="18"/>
      <c r="U573" s="18"/>
      <c r="V573" s="18"/>
      <c r="W573" s="18"/>
      <c r="X573" s="18"/>
      <c r="Y573" s="18"/>
      <c r="Z573" s="18"/>
      <c r="AA573" s="18"/>
      <c r="AB573" s="18"/>
      <c r="AC573" s="18" t="s">
        <v>6139</v>
      </c>
      <c r="AD573" s="18" t="s">
        <v>6139</v>
      </c>
      <c r="AE573" t="str">
        <f t="shared" si="8"/>
        <v>2018-09-02</v>
      </c>
    </row>
    <row r="574" spans="1:31">
      <c r="A574" s="18" t="s">
        <v>8316</v>
      </c>
      <c r="B574" s="18" t="s">
        <v>804</v>
      </c>
      <c r="C574" s="18" t="s">
        <v>7010</v>
      </c>
      <c r="D574" s="18" t="s">
        <v>8317</v>
      </c>
      <c r="E574" s="18" t="s">
        <v>361</v>
      </c>
      <c r="F574" s="18" t="s">
        <v>6239</v>
      </c>
      <c r="G574" s="18" t="s">
        <v>6240</v>
      </c>
      <c r="H574" s="18" t="s">
        <v>8318</v>
      </c>
      <c r="I574" s="18"/>
      <c r="J574" s="18" t="s">
        <v>6134</v>
      </c>
      <c r="K574" s="18" t="s">
        <v>7460</v>
      </c>
      <c r="L574" s="18" t="s">
        <v>6355</v>
      </c>
      <c r="M574" s="18" t="s">
        <v>6258</v>
      </c>
      <c r="N574" s="18" t="s">
        <v>6270</v>
      </c>
      <c r="O574" s="18" t="s">
        <v>381</v>
      </c>
      <c r="P574" s="18" t="s">
        <v>6134</v>
      </c>
      <c r="Q574" s="18" t="s">
        <v>20</v>
      </c>
      <c r="R574" s="18" t="s">
        <v>6258</v>
      </c>
      <c r="S574" s="18" t="s">
        <v>6258</v>
      </c>
      <c r="T574" s="18"/>
      <c r="U574" s="18"/>
      <c r="V574" s="18"/>
      <c r="W574" s="18"/>
      <c r="X574" s="18"/>
      <c r="Y574" s="18"/>
      <c r="Z574" s="18"/>
      <c r="AA574" s="18"/>
      <c r="AB574" s="18"/>
      <c r="AC574" s="18" t="s">
        <v>6139</v>
      </c>
      <c r="AD574" s="18" t="s">
        <v>6258</v>
      </c>
      <c r="AE574" t="str">
        <f t="shared" si="8"/>
        <v>2018-09-02</v>
      </c>
    </row>
    <row r="575" spans="1:31">
      <c r="A575" s="18" t="s">
        <v>8319</v>
      </c>
      <c r="B575" s="18" t="s">
        <v>1022</v>
      </c>
      <c r="C575" s="18" t="s">
        <v>1253</v>
      </c>
      <c r="D575" s="18" t="s">
        <v>8320</v>
      </c>
      <c r="E575" s="18" t="s">
        <v>361</v>
      </c>
      <c r="F575" s="18" t="s">
        <v>8321</v>
      </c>
      <c r="G575" s="18" t="s">
        <v>8286</v>
      </c>
      <c r="H575" s="18" t="s">
        <v>8322</v>
      </c>
      <c r="I575" s="18"/>
      <c r="J575" s="18" t="s">
        <v>6134</v>
      </c>
      <c r="K575" s="18" t="s">
        <v>8294</v>
      </c>
      <c r="L575" s="18" t="s">
        <v>8323</v>
      </c>
      <c r="M575" s="18" t="s">
        <v>6258</v>
      </c>
      <c r="N575" s="18" t="s">
        <v>441</v>
      </c>
      <c r="O575" s="18" t="s">
        <v>381</v>
      </c>
      <c r="P575" s="18" t="s">
        <v>6134</v>
      </c>
      <c r="Q575" s="18" t="s">
        <v>20</v>
      </c>
      <c r="R575" s="18" t="s">
        <v>6258</v>
      </c>
      <c r="S575" s="18" t="s">
        <v>6258</v>
      </c>
      <c r="T575" s="18"/>
      <c r="U575" s="18"/>
      <c r="V575" s="18"/>
      <c r="W575" s="18"/>
      <c r="X575" s="18"/>
      <c r="Y575" s="18"/>
      <c r="Z575" s="18"/>
      <c r="AA575" s="18"/>
      <c r="AB575" s="18"/>
      <c r="AC575" s="18" t="s">
        <v>6139</v>
      </c>
      <c r="AD575" s="18" t="s">
        <v>6258</v>
      </c>
      <c r="AE575" t="str">
        <f t="shared" si="8"/>
        <v>2018-09-02</v>
      </c>
    </row>
    <row r="576" spans="1:31">
      <c r="A576" s="18" t="s">
        <v>8324</v>
      </c>
      <c r="B576" s="18" t="s">
        <v>629</v>
      </c>
      <c r="C576" s="18" t="s">
        <v>8325</v>
      </c>
      <c r="D576" s="18" t="s">
        <v>8326</v>
      </c>
      <c r="E576" s="18" t="s">
        <v>361</v>
      </c>
      <c r="F576" s="18" t="s">
        <v>8327</v>
      </c>
      <c r="G576" s="18" t="s">
        <v>8286</v>
      </c>
      <c r="H576" s="18" t="s">
        <v>8328</v>
      </c>
      <c r="I576" s="18"/>
      <c r="J576" s="18" t="s">
        <v>6134</v>
      </c>
      <c r="K576" s="18" t="s">
        <v>8329</v>
      </c>
      <c r="L576" s="18"/>
      <c r="M576" s="18" t="s">
        <v>6355</v>
      </c>
      <c r="N576" s="18" t="s">
        <v>909</v>
      </c>
      <c r="O576" s="18" t="s">
        <v>365</v>
      </c>
      <c r="P576" s="18" t="s">
        <v>6134</v>
      </c>
      <c r="Q576" s="18" t="s">
        <v>20</v>
      </c>
      <c r="R576" s="18" t="s">
        <v>6258</v>
      </c>
      <c r="S576" s="18" t="s">
        <v>6258</v>
      </c>
      <c r="T576" s="18"/>
      <c r="U576" s="18"/>
      <c r="V576" s="18"/>
      <c r="W576" s="18"/>
      <c r="X576" s="18"/>
      <c r="Y576" s="18"/>
      <c r="Z576" s="18"/>
      <c r="AA576" s="18"/>
      <c r="AB576" s="18"/>
      <c r="AC576" s="18" t="s">
        <v>6139</v>
      </c>
      <c r="AD576" s="18" t="s">
        <v>6258</v>
      </c>
      <c r="AE576" t="str">
        <f t="shared" si="8"/>
        <v>2018-09-02</v>
      </c>
    </row>
    <row r="577" spans="1:31">
      <c r="A577" s="18" t="s">
        <v>8330</v>
      </c>
      <c r="B577" s="18" t="s">
        <v>1022</v>
      </c>
      <c r="C577" s="18" t="s">
        <v>1253</v>
      </c>
      <c r="D577" s="18" t="s">
        <v>8331</v>
      </c>
      <c r="E577" s="18" t="s">
        <v>361</v>
      </c>
      <c r="F577" s="18" t="s">
        <v>6239</v>
      </c>
      <c r="G577" s="18" t="s">
        <v>8286</v>
      </c>
      <c r="H577" s="18" t="s">
        <v>8332</v>
      </c>
      <c r="I577" s="18"/>
      <c r="J577" s="18" t="s">
        <v>6134</v>
      </c>
      <c r="K577" s="18" t="s">
        <v>8294</v>
      </c>
      <c r="L577" s="18" t="s">
        <v>8295</v>
      </c>
      <c r="M577" s="18" t="s">
        <v>6258</v>
      </c>
      <c r="N577" s="18" t="s">
        <v>6245</v>
      </c>
      <c r="O577" s="18" t="s">
        <v>381</v>
      </c>
      <c r="P577" s="18" t="s">
        <v>6134</v>
      </c>
      <c r="Q577" s="18" t="s">
        <v>20</v>
      </c>
      <c r="R577" s="18" t="s">
        <v>6258</v>
      </c>
      <c r="S577" s="18" t="s">
        <v>6258</v>
      </c>
      <c r="T577" s="18"/>
      <c r="U577" s="18"/>
      <c r="V577" s="18"/>
      <c r="W577" s="18"/>
      <c r="X577" s="18"/>
      <c r="Y577" s="18"/>
      <c r="Z577" s="18"/>
      <c r="AA577" s="18"/>
      <c r="AB577" s="18"/>
      <c r="AC577" s="18" t="s">
        <v>6139</v>
      </c>
      <c r="AD577" s="18" t="s">
        <v>6258</v>
      </c>
      <c r="AE577" t="str">
        <f t="shared" si="8"/>
        <v>2018-09-02</v>
      </c>
    </row>
    <row r="578" spans="1:31">
      <c r="A578" s="18" t="s">
        <v>8333</v>
      </c>
      <c r="B578" s="18" t="s">
        <v>629</v>
      </c>
      <c r="C578" s="18" t="s">
        <v>2985</v>
      </c>
      <c r="D578" s="18" t="s">
        <v>8334</v>
      </c>
      <c r="E578" s="18" t="s">
        <v>361</v>
      </c>
      <c r="F578" s="18" t="s">
        <v>6239</v>
      </c>
      <c r="G578" s="18" t="s">
        <v>8286</v>
      </c>
      <c r="H578" s="18" t="s">
        <v>8335</v>
      </c>
      <c r="I578" s="18"/>
      <c r="J578" s="18" t="s">
        <v>6134</v>
      </c>
      <c r="K578" s="18" t="s">
        <v>8118</v>
      </c>
      <c r="L578" s="18"/>
      <c r="M578" s="18" t="s">
        <v>6134</v>
      </c>
      <c r="N578" s="18" t="s">
        <v>2987</v>
      </c>
      <c r="O578" s="18" t="s">
        <v>365</v>
      </c>
      <c r="P578" s="18" t="s">
        <v>6134</v>
      </c>
      <c r="Q578" s="18" t="s">
        <v>20</v>
      </c>
      <c r="R578" s="18" t="s">
        <v>6258</v>
      </c>
      <c r="S578" s="18" t="s">
        <v>6258</v>
      </c>
      <c r="T578" s="18"/>
      <c r="U578" s="18"/>
      <c r="V578" s="18"/>
      <c r="W578" s="18"/>
      <c r="X578" s="18"/>
      <c r="Y578" s="18"/>
      <c r="Z578" s="18"/>
      <c r="AA578" s="18"/>
      <c r="AB578" s="18"/>
      <c r="AC578" s="18" t="s">
        <v>6139</v>
      </c>
      <c r="AD578" s="18" t="s">
        <v>6139</v>
      </c>
      <c r="AE578" t="str">
        <f t="shared" si="8"/>
        <v>2018-09-02</v>
      </c>
    </row>
    <row r="579" spans="1:31">
      <c r="A579" s="18" t="s">
        <v>8336</v>
      </c>
      <c r="B579" s="18" t="s">
        <v>629</v>
      </c>
      <c r="C579" s="18" t="s">
        <v>1120</v>
      </c>
      <c r="D579" s="18" t="s">
        <v>8337</v>
      </c>
      <c r="E579" s="18" t="s">
        <v>361</v>
      </c>
      <c r="F579" s="18" t="s">
        <v>8338</v>
      </c>
      <c r="G579" s="18" t="s">
        <v>8286</v>
      </c>
      <c r="H579" s="18" t="s">
        <v>8339</v>
      </c>
      <c r="I579" s="18"/>
      <c r="J579" s="18" t="s">
        <v>6134</v>
      </c>
      <c r="K579" s="18" t="s">
        <v>7503</v>
      </c>
      <c r="L579" s="18" t="s">
        <v>7504</v>
      </c>
      <c r="M579" s="18" t="s">
        <v>7504</v>
      </c>
      <c r="N579" s="18" t="s">
        <v>441</v>
      </c>
      <c r="O579" s="18" t="s">
        <v>381</v>
      </c>
      <c r="P579" s="18" t="s">
        <v>6134</v>
      </c>
      <c r="Q579" s="18" t="s">
        <v>6138</v>
      </c>
      <c r="R579" s="18" t="s">
        <v>6138</v>
      </c>
      <c r="S579" s="18" t="s">
        <v>6138</v>
      </c>
      <c r="T579" s="18"/>
      <c r="U579" s="18"/>
      <c r="V579" s="18"/>
      <c r="W579" s="18"/>
      <c r="X579" s="18"/>
      <c r="Y579" s="18"/>
      <c r="Z579" s="18"/>
      <c r="AA579" s="18"/>
      <c r="AB579" s="18"/>
      <c r="AC579" s="18" t="s">
        <v>6139</v>
      </c>
      <c r="AD579" s="18" t="s">
        <v>6258</v>
      </c>
      <c r="AE579" t="str">
        <f t="shared" si="8"/>
        <v>2018-09-02</v>
      </c>
    </row>
    <row r="580" spans="1:31">
      <c r="A580" s="18" t="s">
        <v>8340</v>
      </c>
      <c r="B580" s="18" t="s">
        <v>629</v>
      </c>
      <c r="C580" s="18" t="s">
        <v>2985</v>
      </c>
      <c r="D580" s="18" t="s">
        <v>8341</v>
      </c>
      <c r="E580" s="18" t="s">
        <v>361</v>
      </c>
      <c r="F580" s="18" t="s">
        <v>6239</v>
      </c>
      <c r="G580" s="18" t="s">
        <v>8286</v>
      </c>
      <c r="H580" s="18" t="s">
        <v>8342</v>
      </c>
      <c r="I580" s="18"/>
      <c r="J580" s="18" t="s">
        <v>6134</v>
      </c>
      <c r="K580" s="18" t="s">
        <v>7965</v>
      </c>
      <c r="L580" s="18"/>
      <c r="M580" s="18" t="s">
        <v>6292</v>
      </c>
      <c r="N580" s="18" t="s">
        <v>461</v>
      </c>
      <c r="O580" s="18" t="s">
        <v>365</v>
      </c>
      <c r="P580" s="18" t="s">
        <v>6134</v>
      </c>
      <c r="Q580" s="18" t="s">
        <v>6138</v>
      </c>
      <c r="R580" s="18" t="s">
        <v>6138</v>
      </c>
      <c r="S580" s="18" t="s">
        <v>6138</v>
      </c>
      <c r="T580" s="18"/>
      <c r="U580" s="18"/>
      <c r="V580" s="18"/>
      <c r="W580" s="18"/>
      <c r="X580" s="18"/>
      <c r="Y580" s="18"/>
      <c r="Z580" s="18"/>
      <c r="AA580" s="18"/>
      <c r="AB580" s="18"/>
      <c r="AC580" s="18" t="s">
        <v>6139</v>
      </c>
      <c r="AD580" s="18" t="s">
        <v>6139</v>
      </c>
      <c r="AE580" t="str">
        <f t="shared" ref="AE580:AE643" si="9">TEXT(H580,"YYYY-MM-DD")</f>
        <v>2018-09-02</v>
      </c>
    </row>
    <row r="581" spans="1:31">
      <c r="A581" s="18" t="s">
        <v>8343</v>
      </c>
      <c r="B581" s="18" t="s">
        <v>629</v>
      </c>
      <c r="C581" s="18" t="s">
        <v>2820</v>
      </c>
      <c r="D581" s="18" t="s">
        <v>8344</v>
      </c>
      <c r="E581" s="18" t="s">
        <v>361</v>
      </c>
      <c r="F581" s="18" t="s">
        <v>6239</v>
      </c>
      <c r="G581" s="18" t="s">
        <v>8286</v>
      </c>
      <c r="H581" s="18" t="s">
        <v>8345</v>
      </c>
      <c r="I581" s="18"/>
      <c r="J581" s="18" t="s">
        <v>6134</v>
      </c>
      <c r="K581" s="18" t="s">
        <v>8346</v>
      </c>
      <c r="L581" s="18"/>
      <c r="M581" s="18" t="s">
        <v>8347</v>
      </c>
      <c r="N581" s="18" t="s">
        <v>8308</v>
      </c>
      <c r="O581" s="18" t="s">
        <v>381</v>
      </c>
      <c r="P581" s="18" t="s">
        <v>6134</v>
      </c>
      <c r="Q581" s="18" t="s">
        <v>6138</v>
      </c>
      <c r="R581" s="18" t="s">
        <v>6138</v>
      </c>
      <c r="S581" s="18" t="s">
        <v>6138</v>
      </c>
      <c r="T581" s="18"/>
      <c r="U581" s="18"/>
      <c r="V581" s="18"/>
      <c r="W581" s="18"/>
      <c r="X581" s="18"/>
      <c r="Y581" s="18"/>
      <c r="Z581" s="18"/>
      <c r="AA581" s="18"/>
      <c r="AB581" s="18"/>
      <c r="AC581" s="18" t="s">
        <v>6139</v>
      </c>
      <c r="AD581" s="18" t="s">
        <v>6258</v>
      </c>
      <c r="AE581" t="str">
        <f t="shared" si="9"/>
        <v>2018-09-02</v>
      </c>
    </row>
    <row r="582" spans="1:31">
      <c r="A582" s="18" t="s">
        <v>8348</v>
      </c>
      <c r="B582" s="18" t="s">
        <v>629</v>
      </c>
      <c r="C582" s="18" t="s">
        <v>7032</v>
      </c>
      <c r="D582" s="18" t="s">
        <v>8349</v>
      </c>
      <c r="E582" s="18" t="s">
        <v>361</v>
      </c>
      <c r="F582" s="18" t="s">
        <v>6239</v>
      </c>
      <c r="G582" s="18" t="s">
        <v>8286</v>
      </c>
      <c r="H582" s="18" t="s">
        <v>8350</v>
      </c>
      <c r="I582" s="18"/>
      <c r="J582" s="18" t="s">
        <v>6134</v>
      </c>
      <c r="K582" s="18" t="s">
        <v>8259</v>
      </c>
      <c r="L582" s="18" t="s">
        <v>6355</v>
      </c>
      <c r="M582" s="18" t="s">
        <v>6134</v>
      </c>
      <c r="N582" s="18" t="s">
        <v>6245</v>
      </c>
      <c r="O582" s="18" t="s">
        <v>381</v>
      </c>
      <c r="P582" s="18" t="s">
        <v>6134</v>
      </c>
      <c r="Q582" s="18" t="s">
        <v>6138</v>
      </c>
      <c r="R582" s="18" t="s">
        <v>6138</v>
      </c>
      <c r="S582" s="18" t="s">
        <v>6138</v>
      </c>
      <c r="T582" s="18"/>
      <c r="U582" s="18"/>
      <c r="V582" s="18"/>
      <c r="W582" s="18"/>
      <c r="X582" s="18"/>
      <c r="Y582" s="18"/>
      <c r="Z582" s="18"/>
      <c r="AA582" s="18"/>
      <c r="AB582" s="18"/>
      <c r="AC582" s="18" t="s">
        <v>6139</v>
      </c>
      <c r="AD582" s="18" t="s">
        <v>6258</v>
      </c>
      <c r="AE582" t="str">
        <f t="shared" si="9"/>
        <v>2018-09-02</v>
      </c>
    </row>
    <row r="583" spans="1:31">
      <c r="A583" s="18" t="s">
        <v>8351</v>
      </c>
      <c r="B583" s="18" t="s">
        <v>1022</v>
      </c>
      <c r="C583" s="18" t="s">
        <v>1253</v>
      </c>
      <c r="D583" s="18" t="s">
        <v>8352</v>
      </c>
      <c r="E583" s="18" t="s">
        <v>361</v>
      </c>
      <c r="F583" s="18" t="s">
        <v>6239</v>
      </c>
      <c r="G583" s="18" t="s">
        <v>8286</v>
      </c>
      <c r="H583" s="18" t="s">
        <v>8353</v>
      </c>
      <c r="I583" s="18"/>
      <c r="J583" s="18" t="s">
        <v>6134</v>
      </c>
      <c r="K583" s="18" t="s">
        <v>8294</v>
      </c>
      <c r="L583" s="18" t="s">
        <v>8295</v>
      </c>
      <c r="M583" s="18" t="s">
        <v>6258</v>
      </c>
      <c r="N583" s="18" t="s">
        <v>6245</v>
      </c>
      <c r="O583" s="18" t="s">
        <v>381</v>
      </c>
      <c r="P583" s="18" t="s">
        <v>6134</v>
      </c>
      <c r="Q583" s="18" t="s">
        <v>20</v>
      </c>
      <c r="R583" s="18" t="s">
        <v>6258</v>
      </c>
      <c r="S583" s="18" t="s">
        <v>6258</v>
      </c>
      <c r="T583" s="18"/>
      <c r="U583" s="18"/>
      <c r="V583" s="18"/>
      <c r="W583" s="18"/>
      <c r="X583" s="18"/>
      <c r="Y583" s="18"/>
      <c r="Z583" s="18"/>
      <c r="AA583" s="18"/>
      <c r="AB583" s="18"/>
      <c r="AC583" s="18" t="s">
        <v>6139</v>
      </c>
      <c r="AD583" s="18" t="s">
        <v>6258</v>
      </c>
      <c r="AE583" t="str">
        <f t="shared" si="9"/>
        <v>2018-09-02</v>
      </c>
    </row>
    <row r="584" spans="1:31">
      <c r="A584" s="18" t="s">
        <v>8354</v>
      </c>
      <c r="B584" s="18" t="s">
        <v>1239</v>
      </c>
      <c r="C584" s="18" t="s">
        <v>4366</v>
      </c>
      <c r="D584" s="18" t="s">
        <v>8355</v>
      </c>
      <c r="E584" s="18" t="s">
        <v>361</v>
      </c>
      <c r="F584" s="18" t="s">
        <v>6149</v>
      </c>
      <c r="G584" s="18" t="s">
        <v>6710</v>
      </c>
      <c r="H584" s="18" t="s">
        <v>8356</v>
      </c>
      <c r="I584" s="18"/>
      <c r="J584" s="18" t="s">
        <v>6134</v>
      </c>
      <c r="K584" s="18" t="s">
        <v>8357</v>
      </c>
      <c r="L584" s="18"/>
      <c r="M584" s="18" t="s">
        <v>6140</v>
      </c>
      <c r="N584" s="18" t="s">
        <v>423</v>
      </c>
      <c r="O584" s="18" t="s">
        <v>381</v>
      </c>
      <c r="P584" s="18" t="s">
        <v>6134</v>
      </c>
      <c r="Q584" s="18" t="s">
        <v>6138</v>
      </c>
      <c r="R584" s="18" t="s">
        <v>6137</v>
      </c>
      <c r="S584" s="18" t="s">
        <v>6137</v>
      </c>
      <c r="T584" s="18"/>
      <c r="U584" s="18"/>
      <c r="V584" s="18"/>
      <c r="W584" s="18"/>
      <c r="X584" s="18"/>
      <c r="Y584" s="18"/>
      <c r="Z584" s="18"/>
      <c r="AA584" s="18"/>
      <c r="AB584" s="18"/>
      <c r="AC584" s="18" t="s">
        <v>6139</v>
      </c>
      <c r="AD584" s="18" t="s">
        <v>6140</v>
      </c>
      <c r="AE584" t="str">
        <f t="shared" si="9"/>
        <v>2018-09-02</v>
      </c>
    </row>
    <row r="585" spans="1:31">
      <c r="A585" s="18" t="s">
        <v>8358</v>
      </c>
      <c r="B585" s="18" t="s">
        <v>629</v>
      </c>
      <c r="C585" s="18" t="s">
        <v>2174</v>
      </c>
      <c r="D585" s="18" t="s">
        <v>8359</v>
      </c>
      <c r="E585" s="18" t="s">
        <v>361</v>
      </c>
      <c r="F585" s="18" t="s">
        <v>8360</v>
      </c>
      <c r="G585" s="18" t="s">
        <v>8286</v>
      </c>
      <c r="H585" s="18" t="s">
        <v>8361</v>
      </c>
      <c r="I585" s="18"/>
      <c r="J585" s="18" t="s">
        <v>6134</v>
      </c>
      <c r="K585" s="18" t="s">
        <v>2182</v>
      </c>
      <c r="L585" s="18"/>
      <c r="M585" s="18" t="s">
        <v>6427</v>
      </c>
      <c r="N585" s="18" t="s">
        <v>461</v>
      </c>
      <c r="O585" s="18" t="s">
        <v>365</v>
      </c>
      <c r="P585" s="18" t="s">
        <v>6134</v>
      </c>
      <c r="Q585" s="18" t="s">
        <v>20</v>
      </c>
      <c r="R585" s="18" t="s">
        <v>6258</v>
      </c>
      <c r="S585" s="18" t="s">
        <v>6258</v>
      </c>
      <c r="T585" s="18"/>
      <c r="U585" s="18"/>
      <c r="V585" s="18"/>
      <c r="W585" s="18"/>
      <c r="X585" s="18"/>
      <c r="Y585" s="18"/>
      <c r="Z585" s="18"/>
      <c r="AA585" s="18"/>
      <c r="AB585" s="18"/>
      <c r="AC585" s="18" t="s">
        <v>6139</v>
      </c>
      <c r="AD585" s="18" t="s">
        <v>6139</v>
      </c>
      <c r="AE585" t="str">
        <f t="shared" si="9"/>
        <v>2018-09-02</v>
      </c>
    </row>
    <row r="586" spans="1:31">
      <c r="A586" s="18" t="s">
        <v>8362</v>
      </c>
      <c r="B586" s="18" t="s">
        <v>629</v>
      </c>
      <c r="C586" s="18" t="s">
        <v>711</v>
      </c>
      <c r="D586" s="18" t="s">
        <v>8363</v>
      </c>
      <c r="E586" s="18" t="s">
        <v>361</v>
      </c>
      <c r="F586" s="18" t="s">
        <v>8364</v>
      </c>
      <c r="G586" s="18" t="s">
        <v>8286</v>
      </c>
      <c r="H586" s="18" t="s">
        <v>8365</v>
      </c>
      <c r="I586" s="18"/>
      <c r="J586" s="18" t="s">
        <v>6134</v>
      </c>
      <c r="K586" s="18" t="s">
        <v>718</v>
      </c>
      <c r="L586" s="18"/>
      <c r="M586" s="18" t="s">
        <v>6427</v>
      </c>
      <c r="N586" s="18" t="s">
        <v>441</v>
      </c>
      <c r="O586" s="18" t="s">
        <v>381</v>
      </c>
      <c r="P586" s="18" t="s">
        <v>6134</v>
      </c>
      <c r="Q586" s="18" t="s">
        <v>20</v>
      </c>
      <c r="R586" s="18" t="s">
        <v>6258</v>
      </c>
      <c r="S586" s="18" t="s">
        <v>6258</v>
      </c>
      <c r="T586" s="18"/>
      <c r="U586" s="18"/>
      <c r="V586" s="18"/>
      <c r="W586" s="18"/>
      <c r="X586" s="18"/>
      <c r="Y586" s="18"/>
      <c r="Z586" s="18"/>
      <c r="AA586" s="18"/>
      <c r="AB586" s="18"/>
      <c r="AC586" s="18" t="s">
        <v>6139</v>
      </c>
      <c r="AD586" s="18" t="s">
        <v>6258</v>
      </c>
      <c r="AE586" t="str">
        <f t="shared" si="9"/>
        <v>2018-09-02</v>
      </c>
    </row>
    <row r="587" spans="1:31">
      <c r="A587" s="18" t="s">
        <v>8366</v>
      </c>
      <c r="B587" s="18" t="s">
        <v>629</v>
      </c>
      <c r="C587" s="18" t="s">
        <v>8325</v>
      </c>
      <c r="D587" s="18" t="s">
        <v>8367</v>
      </c>
      <c r="E587" s="18" t="s">
        <v>361</v>
      </c>
      <c r="F587" s="18" t="s">
        <v>8368</v>
      </c>
      <c r="G587" s="18" t="s">
        <v>8286</v>
      </c>
      <c r="H587" s="18" t="s">
        <v>8369</v>
      </c>
      <c r="I587" s="18"/>
      <c r="J587" s="18" t="s">
        <v>6134</v>
      </c>
      <c r="K587" s="18" t="s">
        <v>8329</v>
      </c>
      <c r="L587" s="18"/>
      <c r="M587" s="18" t="s">
        <v>6355</v>
      </c>
      <c r="N587" s="18" t="s">
        <v>441</v>
      </c>
      <c r="O587" s="18" t="s">
        <v>381</v>
      </c>
      <c r="P587" s="18" t="s">
        <v>6134</v>
      </c>
      <c r="Q587" s="18" t="s">
        <v>20</v>
      </c>
      <c r="R587" s="18" t="s">
        <v>6258</v>
      </c>
      <c r="S587" s="18" t="s">
        <v>6258</v>
      </c>
      <c r="T587" s="18"/>
      <c r="U587" s="18"/>
      <c r="V587" s="18"/>
      <c r="W587" s="18"/>
      <c r="X587" s="18"/>
      <c r="Y587" s="18"/>
      <c r="Z587" s="18"/>
      <c r="AA587" s="18"/>
      <c r="AB587" s="18"/>
      <c r="AC587" s="18" t="s">
        <v>6139</v>
      </c>
      <c r="AD587" s="18" t="s">
        <v>6258</v>
      </c>
      <c r="AE587" t="str">
        <f t="shared" si="9"/>
        <v>2018-09-02</v>
      </c>
    </row>
    <row r="588" spans="1:31">
      <c r="A588" s="18" t="s">
        <v>8370</v>
      </c>
      <c r="B588" s="18" t="s">
        <v>629</v>
      </c>
      <c r="C588" s="18" t="s">
        <v>2174</v>
      </c>
      <c r="D588" s="18" t="s">
        <v>8371</v>
      </c>
      <c r="E588" s="18" t="s">
        <v>361</v>
      </c>
      <c r="F588" s="18" t="s">
        <v>8372</v>
      </c>
      <c r="G588" s="18" t="s">
        <v>8286</v>
      </c>
      <c r="H588" s="18" t="s">
        <v>8373</v>
      </c>
      <c r="I588" s="18"/>
      <c r="J588" s="18" t="s">
        <v>6134</v>
      </c>
      <c r="K588" s="18" t="s">
        <v>7533</v>
      </c>
      <c r="L588" s="18"/>
      <c r="M588" s="18" t="s">
        <v>8374</v>
      </c>
      <c r="N588" s="18" t="s">
        <v>461</v>
      </c>
      <c r="O588" s="18" t="s">
        <v>365</v>
      </c>
      <c r="P588" s="18" t="s">
        <v>6134</v>
      </c>
      <c r="Q588" s="18" t="s">
        <v>20</v>
      </c>
      <c r="R588" s="18" t="s">
        <v>6258</v>
      </c>
      <c r="S588" s="18" t="s">
        <v>6258</v>
      </c>
      <c r="T588" s="18"/>
      <c r="U588" s="18"/>
      <c r="V588" s="18"/>
      <c r="W588" s="18"/>
      <c r="X588" s="18"/>
      <c r="Y588" s="18"/>
      <c r="Z588" s="18"/>
      <c r="AA588" s="18"/>
      <c r="AB588" s="18"/>
      <c r="AC588" s="18" t="s">
        <v>6139</v>
      </c>
      <c r="AD588" s="18" t="s">
        <v>6139</v>
      </c>
      <c r="AE588" t="str">
        <f t="shared" si="9"/>
        <v>2018-09-02</v>
      </c>
    </row>
    <row r="589" spans="1:31">
      <c r="A589" s="18" t="s">
        <v>8375</v>
      </c>
      <c r="B589" s="18" t="s">
        <v>629</v>
      </c>
      <c r="C589" s="18" t="s">
        <v>8325</v>
      </c>
      <c r="D589" s="18" t="s">
        <v>8376</v>
      </c>
      <c r="E589" s="18" t="s">
        <v>361</v>
      </c>
      <c r="F589" s="18" t="s">
        <v>8368</v>
      </c>
      <c r="G589" s="18" t="s">
        <v>8286</v>
      </c>
      <c r="H589" s="18" t="s">
        <v>8377</v>
      </c>
      <c r="I589" s="18"/>
      <c r="J589" s="18" t="s">
        <v>6134</v>
      </c>
      <c r="K589" s="18" t="s">
        <v>8329</v>
      </c>
      <c r="L589" s="18"/>
      <c r="M589" s="18" t="s">
        <v>6355</v>
      </c>
      <c r="N589" s="18" t="s">
        <v>441</v>
      </c>
      <c r="O589" s="18" t="s">
        <v>381</v>
      </c>
      <c r="P589" s="18" t="s">
        <v>6134</v>
      </c>
      <c r="Q589" s="18" t="s">
        <v>20</v>
      </c>
      <c r="R589" s="18" t="s">
        <v>6258</v>
      </c>
      <c r="S589" s="18" t="s">
        <v>6258</v>
      </c>
      <c r="T589" s="18"/>
      <c r="U589" s="18"/>
      <c r="V589" s="18"/>
      <c r="W589" s="18"/>
      <c r="X589" s="18"/>
      <c r="Y589" s="18"/>
      <c r="Z589" s="18"/>
      <c r="AA589" s="18"/>
      <c r="AB589" s="18"/>
      <c r="AC589" s="18" t="s">
        <v>6139</v>
      </c>
      <c r="AD589" s="18" t="s">
        <v>6258</v>
      </c>
      <c r="AE589" t="str">
        <f t="shared" si="9"/>
        <v>2018-09-02</v>
      </c>
    </row>
    <row r="590" spans="1:31">
      <c r="A590" s="18" t="s">
        <v>8378</v>
      </c>
      <c r="B590" s="18" t="s">
        <v>1022</v>
      </c>
      <c r="C590" s="18" t="s">
        <v>2479</v>
      </c>
      <c r="D590" s="18" t="s">
        <v>8379</v>
      </c>
      <c r="E590" s="18" t="s">
        <v>361</v>
      </c>
      <c r="F590" s="18" t="s">
        <v>6239</v>
      </c>
      <c r="G590" s="18" t="s">
        <v>6267</v>
      </c>
      <c r="H590" s="18" t="s">
        <v>8380</v>
      </c>
      <c r="I590" s="18"/>
      <c r="J590" s="18" t="s">
        <v>6134</v>
      </c>
      <c r="K590" s="18" t="s">
        <v>6725</v>
      </c>
      <c r="L590" s="18" t="s">
        <v>6885</v>
      </c>
      <c r="M590" s="18" t="s">
        <v>6138</v>
      </c>
      <c r="N590" s="18" t="s">
        <v>441</v>
      </c>
      <c r="O590" s="18" t="s">
        <v>381</v>
      </c>
      <c r="P590" s="18" t="s">
        <v>6134</v>
      </c>
      <c r="Q590" s="18" t="s">
        <v>6138</v>
      </c>
      <c r="R590" s="18" t="s">
        <v>6138</v>
      </c>
      <c r="S590" s="18" t="s">
        <v>6138</v>
      </c>
      <c r="T590" s="18"/>
      <c r="U590" s="18"/>
      <c r="V590" s="18"/>
      <c r="W590" s="18"/>
      <c r="X590" s="18"/>
      <c r="Y590" s="18"/>
      <c r="Z590" s="18"/>
      <c r="AA590" s="18"/>
      <c r="AB590" s="18"/>
      <c r="AC590" s="18" t="s">
        <v>6139</v>
      </c>
      <c r="AD590" s="18" t="s">
        <v>6139</v>
      </c>
      <c r="AE590" t="str">
        <f t="shared" si="9"/>
        <v>2018-09-02</v>
      </c>
    </row>
    <row r="591" spans="1:31">
      <c r="A591" s="18" t="s">
        <v>8381</v>
      </c>
      <c r="B591" s="18" t="s">
        <v>629</v>
      </c>
      <c r="C591" s="18" t="s">
        <v>7032</v>
      </c>
      <c r="D591" s="18" t="s">
        <v>8382</v>
      </c>
      <c r="E591" s="18" t="s">
        <v>361</v>
      </c>
      <c r="F591" s="18" t="s">
        <v>6239</v>
      </c>
      <c r="G591" s="18" t="s">
        <v>8286</v>
      </c>
      <c r="H591" s="18" t="s">
        <v>8383</v>
      </c>
      <c r="I591" s="18"/>
      <c r="J591" s="18" t="s">
        <v>6134</v>
      </c>
      <c r="K591" s="18" t="s">
        <v>8259</v>
      </c>
      <c r="L591" s="18" t="s">
        <v>6355</v>
      </c>
      <c r="M591" s="18" t="s">
        <v>6134</v>
      </c>
      <c r="N591" s="18" t="s">
        <v>6270</v>
      </c>
      <c r="O591" s="18" t="s">
        <v>381</v>
      </c>
      <c r="P591" s="18" t="s">
        <v>6134</v>
      </c>
      <c r="Q591" s="18" t="s">
        <v>6138</v>
      </c>
      <c r="R591" s="18" t="s">
        <v>6138</v>
      </c>
      <c r="S591" s="18" t="s">
        <v>6138</v>
      </c>
      <c r="T591" s="18"/>
      <c r="U591" s="18"/>
      <c r="V591" s="18"/>
      <c r="W591" s="18"/>
      <c r="X591" s="18"/>
      <c r="Y591" s="18"/>
      <c r="Z591" s="18"/>
      <c r="AA591" s="18"/>
      <c r="AB591" s="18"/>
      <c r="AC591" s="18" t="s">
        <v>6139</v>
      </c>
      <c r="AD591" s="18" t="s">
        <v>6258</v>
      </c>
      <c r="AE591" t="str">
        <f t="shared" si="9"/>
        <v>2018-09-02</v>
      </c>
    </row>
    <row r="592" spans="1:31">
      <c r="A592" s="18" t="s">
        <v>8384</v>
      </c>
      <c r="B592" s="18" t="s">
        <v>1022</v>
      </c>
      <c r="C592" s="18" t="s">
        <v>2997</v>
      </c>
      <c r="D592" s="18" t="s">
        <v>8385</v>
      </c>
      <c r="E592" s="18" t="s">
        <v>361</v>
      </c>
      <c r="F592" s="18" t="s">
        <v>6239</v>
      </c>
      <c r="G592" s="18" t="s">
        <v>8286</v>
      </c>
      <c r="H592" s="18" t="s">
        <v>8386</v>
      </c>
      <c r="I592" s="18"/>
      <c r="J592" s="18" t="s">
        <v>6134</v>
      </c>
      <c r="K592" s="18" t="s">
        <v>6338</v>
      </c>
      <c r="L592" s="18" t="s">
        <v>6712</v>
      </c>
      <c r="M592" s="18" t="s">
        <v>6258</v>
      </c>
      <c r="N592" s="18" t="s">
        <v>6245</v>
      </c>
      <c r="O592" s="18" t="s">
        <v>381</v>
      </c>
      <c r="P592" s="18" t="s">
        <v>6134</v>
      </c>
      <c r="Q592" s="18" t="s">
        <v>20</v>
      </c>
      <c r="R592" s="18" t="s">
        <v>6258</v>
      </c>
      <c r="S592" s="18" t="s">
        <v>6258</v>
      </c>
      <c r="T592" s="18"/>
      <c r="U592" s="18"/>
      <c r="V592" s="18"/>
      <c r="W592" s="18"/>
      <c r="X592" s="18"/>
      <c r="Y592" s="18"/>
      <c r="Z592" s="18"/>
      <c r="AA592" s="18"/>
      <c r="AB592" s="18"/>
      <c r="AC592" s="18" t="s">
        <v>6139</v>
      </c>
      <c r="AD592" s="18" t="s">
        <v>6258</v>
      </c>
      <c r="AE592" t="str">
        <f t="shared" si="9"/>
        <v>2018-09-02</v>
      </c>
    </row>
    <row r="593" spans="1:31">
      <c r="A593" s="18" t="s">
        <v>8387</v>
      </c>
      <c r="B593" s="18" t="s">
        <v>404</v>
      </c>
      <c r="C593" s="18" t="s">
        <v>1762</v>
      </c>
      <c r="D593" s="18" t="s">
        <v>8388</v>
      </c>
      <c r="E593" s="18" t="s">
        <v>361</v>
      </c>
      <c r="F593" s="18" t="s">
        <v>6239</v>
      </c>
      <c r="G593" s="18" t="s">
        <v>6240</v>
      </c>
      <c r="H593" s="18" t="s">
        <v>8389</v>
      </c>
      <c r="I593" s="18"/>
      <c r="J593" s="18" t="s">
        <v>6134</v>
      </c>
      <c r="K593" s="18" t="s">
        <v>6628</v>
      </c>
      <c r="L593" s="18" t="s">
        <v>6422</v>
      </c>
      <c r="M593" s="18" t="s">
        <v>6258</v>
      </c>
      <c r="N593" s="18" t="s">
        <v>6270</v>
      </c>
      <c r="O593" s="18" t="s">
        <v>381</v>
      </c>
      <c r="P593" s="18" t="s">
        <v>6134</v>
      </c>
      <c r="Q593" s="18" t="s">
        <v>20</v>
      </c>
      <c r="R593" s="18" t="s">
        <v>6258</v>
      </c>
      <c r="S593" s="18" t="s">
        <v>6258</v>
      </c>
      <c r="T593" s="18"/>
      <c r="U593" s="18"/>
      <c r="V593" s="18"/>
      <c r="W593" s="18"/>
      <c r="X593" s="18"/>
      <c r="Y593" s="18"/>
      <c r="Z593" s="18"/>
      <c r="AA593" s="18"/>
      <c r="AB593" s="18"/>
      <c r="AC593" s="18" t="s">
        <v>6139</v>
      </c>
      <c r="AD593" s="18" t="s">
        <v>6258</v>
      </c>
      <c r="AE593" t="str">
        <f t="shared" si="9"/>
        <v>2018-09-02</v>
      </c>
    </row>
    <row r="594" spans="1:31">
      <c r="A594" s="18" t="s">
        <v>8390</v>
      </c>
      <c r="B594" s="18" t="s">
        <v>629</v>
      </c>
      <c r="C594" s="18" t="s">
        <v>4754</v>
      </c>
      <c r="D594" s="18" t="s">
        <v>8391</v>
      </c>
      <c r="E594" s="18" t="s">
        <v>361</v>
      </c>
      <c r="F594" s="18" t="s">
        <v>6239</v>
      </c>
      <c r="G594" s="18" t="s">
        <v>6710</v>
      </c>
      <c r="H594" s="18" t="s">
        <v>8392</v>
      </c>
      <c r="I594" s="18"/>
      <c r="J594" s="18" t="s">
        <v>6134</v>
      </c>
      <c r="K594" s="18" t="s">
        <v>4760</v>
      </c>
      <c r="L594" s="18"/>
      <c r="M594" s="18" t="s">
        <v>7098</v>
      </c>
      <c r="N594" s="18" t="s">
        <v>8308</v>
      </c>
      <c r="O594" s="18" t="s">
        <v>381</v>
      </c>
      <c r="P594" s="18" t="s">
        <v>6134</v>
      </c>
      <c r="Q594" s="18" t="s">
        <v>20</v>
      </c>
      <c r="R594" s="18" t="s">
        <v>6258</v>
      </c>
      <c r="S594" s="18" t="s">
        <v>6258</v>
      </c>
      <c r="T594" s="18"/>
      <c r="U594" s="18"/>
      <c r="V594" s="18"/>
      <c r="W594" s="18"/>
      <c r="X594" s="18"/>
      <c r="Y594" s="18"/>
      <c r="Z594" s="18"/>
      <c r="AA594" s="18"/>
      <c r="AB594" s="18"/>
      <c r="AC594" s="18" t="s">
        <v>6139</v>
      </c>
      <c r="AD594" s="18" t="s">
        <v>6139</v>
      </c>
      <c r="AE594" t="str">
        <f t="shared" si="9"/>
        <v>2018-09-02</v>
      </c>
    </row>
    <row r="595" spans="1:31">
      <c r="A595" s="18" t="s">
        <v>8393</v>
      </c>
      <c r="B595" s="18" t="s">
        <v>850</v>
      </c>
      <c r="C595" s="18" t="s">
        <v>8394</v>
      </c>
      <c r="D595" s="18" t="s">
        <v>8395</v>
      </c>
      <c r="E595" s="18" t="s">
        <v>361</v>
      </c>
      <c r="F595" s="18" t="s">
        <v>6149</v>
      </c>
      <c r="G595" s="18" t="s">
        <v>6710</v>
      </c>
      <c r="H595" s="18" t="s">
        <v>8396</v>
      </c>
      <c r="I595" s="18"/>
      <c r="J595" s="18" t="s">
        <v>6134</v>
      </c>
      <c r="K595" s="18" t="s">
        <v>8397</v>
      </c>
      <c r="L595" s="18"/>
      <c r="M595" s="18" t="s">
        <v>8398</v>
      </c>
      <c r="N595" s="18" t="s">
        <v>997</v>
      </c>
      <c r="O595" s="18" t="s">
        <v>381</v>
      </c>
      <c r="P595" s="18" t="s">
        <v>6477</v>
      </c>
      <c r="Q595" s="18" t="s">
        <v>26</v>
      </c>
      <c r="R595" s="18" t="s">
        <v>556</v>
      </c>
      <c r="S595" s="18" t="s">
        <v>556</v>
      </c>
      <c r="T595" s="18"/>
      <c r="U595" s="18"/>
      <c r="V595" s="18"/>
      <c r="W595" s="18"/>
      <c r="X595" s="18"/>
      <c r="Y595" s="18"/>
      <c r="Z595" s="18"/>
      <c r="AA595" s="18"/>
      <c r="AB595" s="18"/>
      <c r="AC595" s="18" t="s">
        <v>6139</v>
      </c>
      <c r="AD595" s="18" t="s">
        <v>6139</v>
      </c>
      <c r="AE595" t="str">
        <f t="shared" si="9"/>
        <v>2018-09-02</v>
      </c>
    </row>
    <row r="596" spans="1:31">
      <c r="A596" s="18" t="s">
        <v>8399</v>
      </c>
      <c r="B596" s="18" t="s">
        <v>629</v>
      </c>
      <c r="C596" s="18" t="s">
        <v>7586</v>
      </c>
      <c r="D596" s="18" t="s">
        <v>8400</v>
      </c>
      <c r="E596" s="18" t="s">
        <v>361</v>
      </c>
      <c r="F596" s="18" t="s">
        <v>6239</v>
      </c>
      <c r="G596" s="18" t="s">
        <v>8286</v>
      </c>
      <c r="H596" s="18" t="s">
        <v>8401</v>
      </c>
      <c r="I596" s="18"/>
      <c r="J596" s="18" t="s">
        <v>6134</v>
      </c>
      <c r="K596" s="18" t="s">
        <v>7590</v>
      </c>
      <c r="L596" s="18"/>
      <c r="M596" s="18" t="s">
        <v>7098</v>
      </c>
      <c r="N596" s="18" t="s">
        <v>6245</v>
      </c>
      <c r="O596" s="18" t="s">
        <v>381</v>
      </c>
      <c r="P596" s="18" t="s">
        <v>6134</v>
      </c>
      <c r="Q596" s="18" t="s">
        <v>20</v>
      </c>
      <c r="R596" s="18" t="s">
        <v>6258</v>
      </c>
      <c r="S596" s="18" t="s">
        <v>6258</v>
      </c>
      <c r="T596" s="18"/>
      <c r="U596" s="18"/>
      <c r="V596" s="18"/>
      <c r="W596" s="18"/>
      <c r="X596" s="18"/>
      <c r="Y596" s="18"/>
      <c r="Z596" s="18"/>
      <c r="AA596" s="18"/>
      <c r="AB596" s="18"/>
      <c r="AC596" s="18" t="s">
        <v>6139</v>
      </c>
      <c r="AD596" s="18" t="s">
        <v>6258</v>
      </c>
      <c r="AE596" t="str">
        <f t="shared" si="9"/>
        <v>2018-09-02</v>
      </c>
    </row>
    <row r="597" spans="1:31">
      <c r="A597" s="18" t="s">
        <v>8402</v>
      </c>
      <c r="B597" s="18" t="s">
        <v>629</v>
      </c>
      <c r="C597" s="18" t="s">
        <v>7940</v>
      </c>
      <c r="D597" s="18" t="s">
        <v>8403</v>
      </c>
      <c r="E597" s="18" t="s">
        <v>361</v>
      </c>
      <c r="F597" s="18" t="s">
        <v>6239</v>
      </c>
      <c r="G597" s="18" t="s">
        <v>8286</v>
      </c>
      <c r="H597" s="18" t="s">
        <v>8404</v>
      </c>
      <c r="I597" s="18"/>
      <c r="J597" s="18" t="s">
        <v>6134</v>
      </c>
      <c r="K597" s="18" t="s">
        <v>7943</v>
      </c>
      <c r="L597" s="18"/>
      <c r="M597" s="18" t="s">
        <v>6427</v>
      </c>
      <c r="N597" s="18" t="s">
        <v>461</v>
      </c>
      <c r="O597" s="18" t="s">
        <v>365</v>
      </c>
      <c r="P597" s="18" t="s">
        <v>6134</v>
      </c>
      <c r="Q597" s="18" t="s">
        <v>20</v>
      </c>
      <c r="R597" s="18" t="s">
        <v>6258</v>
      </c>
      <c r="S597" s="18" t="s">
        <v>6258</v>
      </c>
      <c r="T597" s="18"/>
      <c r="U597" s="18"/>
      <c r="V597" s="18"/>
      <c r="W597" s="18"/>
      <c r="X597" s="18"/>
      <c r="Y597" s="18"/>
      <c r="Z597" s="18"/>
      <c r="AA597" s="18"/>
      <c r="AB597" s="18"/>
      <c r="AC597" s="18" t="s">
        <v>6139</v>
      </c>
      <c r="AD597" s="18" t="s">
        <v>6139</v>
      </c>
      <c r="AE597" t="str">
        <f t="shared" si="9"/>
        <v>2018-09-02</v>
      </c>
    </row>
    <row r="598" spans="1:31">
      <c r="A598" s="18" t="s">
        <v>8405</v>
      </c>
      <c r="B598" s="18" t="s">
        <v>1022</v>
      </c>
      <c r="C598" s="18" t="s">
        <v>1253</v>
      </c>
      <c r="D598" s="18" t="s">
        <v>8406</v>
      </c>
      <c r="E598" s="18" t="s">
        <v>361</v>
      </c>
      <c r="F598" s="18" t="s">
        <v>6239</v>
      </c>
      <c r="G598" s="18" t="s">
        <v>8286</v>
      </c>
      <c r="H598" s="18" t="s">
        <v>8407</v>
      </c>
      <c r="I598" s="18"/>
      <c r="J598" s="18" t="s">
        <v>6134</v>
      </c>
      <c r="K598" s="18" t="s">
        <v>8408</v>
      </c>
      <c r="L598" s="18"/>
      <c r="M598" s="18" t="s">
        <v>6258</v>
      </c>
      <c r="N598" s="18" t="s">
        <v>6245</v>
      </c>
      <c r="O598" s="18" t="s">
        <v>381</v>
      </c>
      <c r="P598" s="18" t="s">
        <v>6134</v>
      </c>
      <c r="Q598" s="18" t="s">
        <v>20</v>
      </c>
      <c r="R598" s="18" t="s">
        <v>6258</v>
      </c>
      <c r="S598" s="18" t="s">
        <v>6258</v>
      </c>
      <c r="T598" s="18"/>
      <c r="U598" s="18"/>
      <c r="V598" s="18"/>
      <c r="W598" s="18"/>
      <c r="X598" s="18"/>
      <c r="Y598" s="18"/>
      <c r="Z598" s="18"/>
      <c r="AA598" s="18"/>
      <c r="AB598" s="18"/>
      <c r="AC598" s="18" t="s">
        <v>6139</v>
      </c>
      <c r="AD598" s="18" t="s">
        <v>6258</v>
      </c>
      <c r="AE598" t="str">
        <f t="shared" si="9"/>
        <v>2018-09-02</v>
      </c>
    </row>
    <row r="599" spans="1:31">
      <c r="A599" s="18" t="s">
        <v>8409</v>
      </c>
      <c r="B599" s="18" t="s">
        <v>629</v>
      </c>
      <c r="C599" s="18" t="s">
        <v>711</v>
      </c>
      <c r="D599" s="18" t="s">
        <v>8410</v>
      </c>
      <c r="E599" s="18" t="s">
        <v>361</v>
      </c>
      <c r="F599" s="18" t="s">
        <v>6239</v>
      </c>
      <c r="G599" s="18" t="s">
        <v>8286</v>
      </c>
      <c r="H599" s="18" t="s">
        <v>8411</v>
      </c>
      <c r="I599" s="18"/>
      <c r="J599" s="18" t="s">
        <v>6134</v>
      </c>
      <c r="K599" s="18" t="s">
        <v>718</v>
      </c>
      <c r="L599" s="18"/>
      <c r="M599" s="18" t="s">
        <v>6453</v>
      </c>
      <c r="N599" s="18" t="s">
        <v>441</v>
      </c>
      <c r="O599" s="18" t="s">
        <v>381</v>
      </c>
      <c r="P599" s="18" t="s">
        <v>6134</v>
      </c>
      <c r="Q599" s="18" t="s">
        <v>20</v>
      </c>
      <c r="R599" s="18" t="s">
        <v>6258</v>
      </c>
      <c r="S599" s="18" t="s">
        <v>6258</v>
      </c>
      <c r="T599" s="18"/>
      <c r="U599" s="18"/>
      <c r="V599" s="18"/>
      <c r="W599" s="18"/>
      <c r="X599" s="18"/>
      <c r="Y599" s="18"/>
      <c r="Z599" s="18"/>
      <c r="AA599" s="18"/>
      <c r="AB599" s="18"/>
      <c r="AC599" s="18" t="s">
        <v>6139</v>
      </c>
      <c r="AD599" s="18" t="s">
        <v>6258</v>
      </c>
      <c r="AE599" t="str">
        <f t="shared" si="9"/>
        <v>2018-09-02</v>
      </c>
    </row>
    <row r="600" spans="1:31">
      <c r="A600" s="18" t="s">
        <v>8412</v>
      </c>
      <c r="B600" s="18" t="s">
        <v>804</v>
      </c>
      <c r="C600" s="18" t="s">
        <v>2721</v>
      </c>
      <c r="D600" s="18" t="s">
        <v>8413</v>
      </c>
      <c r="E600" s="18" t="s">
        <v>361</v>
      </c>
      <c r="F600" s="18" t="s">
        <v>7296</v>
      </c>
      <c r="G600" s="18" t="s">
        <v>6240</v>
      </c>
      <c r="H600" s="18" t="s">
        <v>8414</v>
      </c>
      <c r="I600" s="18"/>
      <c r="J600" s="18" t="s">
        <v>6134</v>
      </c>
      <c r="K600" s="18" t="s">
        <v>7298</v>
      </c>
      <c r="L600" s="18" t="s">
        <v>8415</v>
      </c>
      <c r="M600" s="18" t="s">
        <v>6258</v>
      </c>
      <c r="N600" s="18" t="s">
        <v>441</v>
      </c>
      <c r="O600" s="18" t="s">
        <v>381</v>
      </c>
      <c r="P600" s="18" t="s">
        <v>6134</v>
      </c>
      <c r="Q600" s="18" t="s">
        <v>20</v>
      </c>
      <c r="R600" s="18" t="s">
        <v>6258</v>
      </c>
      <c r="S600" s="18" t="s">
        <v>6258</v>
      </c>
      <c r="T600" s="18"/>
      <c r="U600" s="18"/>
      <c r="V600" s="18"/>
      <c r="W600" s="18"/>
      <c r="X600" s="18"/>
      <c r="Y600" s="18"/>
      <c r="Z600" s="18"/>
      <c r="AA600" s="18"/>
      <c r="AB600" s="18"/>
      <c r="AC600" s="18" t="s">
        <v>6139</v>
      </c>
      <c r="AD600" s="18" t="s">
        <v>6258</v>
      </c>
      <c r="AE600" t="str">
        <f t="shared" si="9"/>
        <v>2018-09-02</v>
      </c>
    </row>
    <row r="601" spans="1:31">
      <c r="A601" s="18" t="s">
        <v>8416</v>
      </c>
      <c r="B601" s="18" t="s">
        <v>629</v>
      </c>
      <c r="C601" s="18" t="s">
        <v>1358</v>
      </c>
      <c r="D601" s="18" t="s">
        <v>8417</v>
      </c>
      <c r="E601" s="18" t="s">
        <v>361</v>
      </c>
      <c r="F601" s="18" t="s">
        <v>6239</v>
      </c>
      <c r="G601" s="18" t="s">
        <v>8286</v>
      </c>
      <c r="H601" s="18" t="s">
        <v>8418</v>
      </c>
      <c r="I601" s="18"/>
      <c r="J601" s="18" t="s">
        <v>6134</v>
      </c>
      <c r="K601" s="18" t="s">
        <v>7660</v>
      </c>
      <c r="L601" s="18"/>
      <c r="M601" s="18" t="s">
        <v>7661</v>
      </c>
      <c r="N601" s="18" t="s">
        <v>6245</v>
      </c>
      <c r="O601" s="18" t="s">
        <v>381</v>
      </c>
      <c r="P601" s="18" t="s">
        <v>6134</v>
      </c>
      <c r="Q601" s="18" t="s">
        <v>20</v>
      </c>
      <c r="R601" s="18" t="s">
        <v>6258</v>
      </c>
      <c r="S601" s="18" t="s">
        <v>6258</v>
      </c>
      <c r="T601" s="18"/>
      <c r="U601" s="18"/>
      <c r="V601" s="18"/>
      <c r="W601" s="18"/>
      <c r="X601" s="18"/>
      <c r="Y601" s="18"/>
      <c r="Z601" s="18"/>
      <c r="AA601" s="18"/>
      <c r="AB601" s="18"/>
      <c r="AC601" s="18" t="s">
        <v>6139</v>
      </c>
      <c r="AD601" s="18" t="s">
        <v>6258</v>
      </c>
      <c r="AE601" t="str">
        <f t="shared" si="9"/>
        <v>2018-09-02</v>
      </c>
    </row>
    <row r="602" spans="1:31">
      <c r="A602" s="18" t="s">
        <v>8419</v>
      </c>
      <c r="B602" s="18" t="s">
        <v>629</v>
      </c>
      <c r="C602" s="18" t="s">
        <v>711</v>
      </c>
      <c r="D602" s="18" t="s">
        <v>8420</v>
      </c>
      <c r="E602" s="18" t="s">
        <v>361</v>
      </c>
      <c r="F602" s="18" t="s">
        <v>8364</v>
      </c>
      <c r="G602" s="18" t="s">
        <v>8286</v>
      </c>
      <c r="H602" s="18" t="s">
        <v>8421</v>
      </c>
      <c r="I602" s="18"/>
      <c r="J602" s="18" t="s">
        <v>6134</v>
      </c>
      <c r="K602" s="18" t="s">
        <v>718</v>
      </c>
      <c r="L602" s="18"/>
      <c r="M602" s="18" t="s">
        <v>6427</v>
      </c>
      <c r="N602" s="18" t="s">
        <v>441</v>
      </c>
      <c r="O602" s="18" t="s">
        <v>381</v>
      </c>
      <c r="P602" s="18" t="s">
        <v>6134</v>
      </c>
      <c r="Q602" s="18" t="s">
        <v>20</v>
      </c>
      <c r="R602" s="18" t="s">
        <v>6258</v>
      </c>
      <c r="S602" s="18" t="s">
        <v>6258</v>
      </c>
      <c r="T602" s="18"/>
      <c r="U602" s="18"/>
      <c r="V602" s="18"/>
      <c r="W602" s="18"/>
      <c r="X602" s="18"/>
      <c r="Y602" s="18"/>
      <c r="Z602" s="18"/>
      <c r="AA602" s="18"/>
      <c r="AB602" s="18"/>
      <c r="AC602" s="18" t="s">
        <v>6139</v>
      </c>
      <c r="AD602" s="18" t="s">
        <v>6139</v>
      </c>
      <c r="AE602" t="str">
        <f t="shared" si="9"/>
        <v>2018-09-02</v>
      </c>
    </row>
    <row r="603" spans="1:31">
      <c r="A603" s="18" t="s">
        <v>8422</v>
      </c>
      <c r="B603" s="18" t="s">
        <v>629</v>
      </c>
      <c r="C603" s="18" t="s">
        <v>2820</v>
      </c>
      <c r="D603" s="18" t="s">
        <v>8423</v>
      </c>
      <c r="E603" s="18" t="s">
        <v>361</v>
      </c>
      <c r="F603" s="18" t="s">
        <v>6239</v>
      </c>
      <c r="G603" s="18" t="s">
        <v>8286</v>
      </c>
      <c r="H603" s="18" t="s">
        <v>8424</v>
      </c>
      <c r="I603" s="18"/>
      <c r="J603" s="18" t="s">
        <v>6134</v>
      </c>
      <c r="K603" s="18" t="s">
        <v>8346</v>
      </c>
      <c r="L603" s="18"/>
      <c r="M603" s="18" t="s">
        <v>6355</v>
      </c>
      <c r="N603" s="18" t="s">
        <v>461</v>
      </c>
      <c r="O603" s="18" t="s">
        <v>365</v>
      </c>
      <c r="P603" s="18" t="s">
        <v>6134</v>
      </c>
      <c r="Q603" s="18" t="s">
        <v>6138</v>
      </c>
      <c r="R603" s="18" t="s">
        <v>6138</v>
      </c>
      <c r="S603" s="18" t="s">
        <v>6138</v>
      </c>
      <c r="T603" s="18"/>
      <c r="U603" s="18"/>
      <c r="V603" s="18"/>
      <c r="W603" s="18"/>
      <c r="X603" s="18"/>
      <c r="Y603" s="18"/>
      <c r="Z603" s="18"/>
      <c r="AA603" s="18"/>
      <c r="AB603" s="18"/>
      <c r="AC603" s="18" t="s">
        <v>6139</v>
      </c>
      <c r="AD603" s="18" t="s">
        <v>6258</v>
      </c>
      <c r="AE603" t="str">
        <f t="shared" si="9"/>
        <v>2018-09-02</v>
      </c>
    </row>
    <row r="604" spans="1:31">
      <c r="A604" s="18" t="s">
        <v>8425</v>
      </c>
      <c r="B604" s="18" t="s">
        <v>1939</v>
      </c>
      <c r="C604" s="18" t="s">
        <v>8426</v>
      </c>
      <c r="D604" s="18" t="s">
        <v>8427</v>
      </c>
      <c r="E604" s="18" t="s">
        <v>529</v>
      </c>
      <c r="F604" s="18" t="s">
        <v>6149</v>
      </c>
      <c r="G604" s="18" t="s">
        <v>6267</v>
      </c>
      <c r="H604" s="18" t="s">
        <v>8428</v>
      </c>
      <c r="I604" s="18"/>
      <c r="J604" s="18" t="s">
        <v>6134</v>
      </c>
      <c r="K604" s="18" t="s">
        <v>8429</v>
      </c>
      <c r="L604" s="18"/>
      <c r="M604" s="18" t="s">
        <v>8430</v>
      </c>
      <c r="N604" s="18" t="s">
        <v>474</v>
      </c>
      <c r="O604" s="18" t="s">
        <v>365</v>
      </c>
      <c r="P604" s="18" t="s">
        <v>6134</v>
      </c>
      <c r="Q604" s="18" t="s">
        <v>10</v>
      </c>
      <c r="R604" s="18" t="s">
        <v>707</v>
      </c>
      <c r="S604" s="18" t="s">
        <v>8431</v>
      </c>
      <c r="T604" s="18" t="s">
        <v>8432</v>
      </c>
      <c r="U604" s="18"/>
      <c r="V604" s="18"/>
      <c r="W604" s="18"/>
      <c r="X604" s="18"/>
      <c r="Y604" s="18"/>
      <c r="Z604" s="18"/>
      <c r="AA604" s="18"/>
      <c r="AB604" s="18"/>
      <c r="AC604" s="18" t="s">
        <v>6139</v>
      </c>
      <c r="AD604" s="18" t="s">
        <v>6139</v>
      </c>
      <c r="AE604" t="str">
        <f t="shared" si="9"/>
        <v>2018-09-02</v>
      </c>
    </row>
    <row r="605" spans="1:31">
      <c r="A605" s="18" t="s">
        <v>8433</v>
      </c>
      <c r="B605" s="18" t="s">
        <v>629</v>
      </c>
      <c r="C605" s="18" t="s">
        <v>7353</v>
      </c>
      <c r="D605" s="18" t="s">
        <v>8434</v>
      </c>
      <c r="E605" s="18" t="s">
        <v>361</v>
      </c>
      <c r="F605" s="18" t="s">
        <v>6239</v>
      </c>
      <c r="G605" s="18" t="s">
        <v>6132</v>
      </c>
      <c r="H605" s="18" t="s">
        <v>8435</v>
      </c>
      <c r="I605" s="18"/>
      <c r="J605" s="18" t="s">
        <v>6134</v>
      </c>
      <c r="K605" s="18" t="s">
        <v>7357</v>
      </c>
      <c r="L605" s="18"/>
      <c r="M605" s="18" t="s">
        <v>6258</v>
      </c>
      <c r="N605" s="18" t="s">
        <v>461</v>
      </c>
      <c r="O605" s="18" t="s">
        <v>365</v>
      </c>
      <c r="P605" s="18" t="s">
        <v>6134</v>
      </c>
      <c r="Q605" s="18" t="s">
        <v>20</v>
      </c>
      <c r="R605" s="18" t="s">
        <v>6258</v>
      </c>
      <c r="S605" s="18" t="s">
        <v>6258</v>
      </c>
      <c r="T605" s="18"/>
      <c r="U605" s="18"/>
      <c r="V605" s="18"/>
      <c r="W605" s="18"/>
      <c r="X605" s="18"/>
      <c r="Y605" s="18"/>
      <c r="Z605" s="18"/>
      <c r="AA605" s="18"/>
      <c r="AB605" s="18"/>
      <c r="AC605" s="18" t="s">
        <v>6139</v>
      </c>
      <c r="AD605" s="18" t="s">
        <v>6258</v>
      </c>
      <c r="AE605" t="str">
        <f t="shared" si="9"/>
        <v>2018-09-02</v>
      </c>
    </row>
    <row r="606" spans="1:31">
      <c r="A606" s="18" t="s">
        <v>8436</v>
      </c>
      <c r="B606" s="18" t="s">
        <v>629</v>
      </c>
      <c r="C606" s="18" t="s">
        <v>711</v>
      </c>
      <c r="D606" s="18" t="s">
        <v>8437</v>
      </c>
      <c r="E606" s="18" t="s">
        <v>361</v>
      </c>
      <c r="F606" s="18" t="s">
        <v>6239</v>
      </c>
      <c r="G606" s="18" t="s">
        <v>8286</v>
      </c>
      <c r="H606" s="18" t="s">
        <v>8438</v>
      </c>
      <c r="I606" s="18"/>
      <c r="J606" s="18" t="s">
        <v>6134</v>
      </c>
      <c r="K606" s="18" t="s">
        <v>6624</v>
      </c>
      <c r="L606" s="18"/>
      <c r="M606" s="18" t="s">
        <v>6427</v>
      </c>
      <c r="N606" s="18" t="s">
        <v>8308</v>
      </c>
      <c r="O606" s="18" t="s">
        <v>381</v>
      </c>
      <c r="P606" s="18" t="s">
        <v>6134</v>
      </c>
      <c r="Q606" s="18" t="s">
        <v>20</v>
      </c>
      <c r="R606" s="18" t="s">
        <v>6258</v>
      </c>
      <c r="S606" s="18" t="s">
        <v>6258</v>
      </c>
      <c r="T606" s="18"/>
      <c r="U606" s="18"/>
      <c r="V606" s="18"/>
      <c r="W606" s="18"/>
      <c r="X606" s="18"/>
      <c r="Y606" s="18"/>
      <c r="Z606" s="18"/>
      <c r="AA606" s="18"/>
      <c r="AB606" s="18"/>
      <c r="AC606" s="18" t="s">
        <v>6139</v>
      </c>
      <c r="AD606" s="18" t="s">
        <v>6258</v>
      </c>
      <c r="AE606" t="str">
        <f t="shared" si="9"/>
        <v>2018-09-02</v>
      </c>
    </row>
    <row r="607" spans="1:31">
      <c r="A607" s="18" t="s">
        <v>8439</v>
      </c>
      <c r="B607" s="18" t="s">
        <v>1022</v>
      </c>
      <c r="C607" s="18" t="s">
        <v>1253</v>
      </c>
      <c r="D607" s="18" t="s">
        <v>8440</v>
      </c>
      <c r="E607" s="18" t="s">
        <v>361</v>
      </c>
      <c r="F607" s="18" t="s">
        <v>6239</v>
      </c>
      <c r="G607" s="18" t="s">
        <v>8286</v>
      </c>
      <c r="H607" s="18" t="s">
        <v>8441</v>
      </c>
      <c r="I607" s="18"/>
      <c r="J607" s="18" t="s">
        <v>6134</v>
      </c>
      <c r="K607" s="18" t="s">
        <v>8442</v>
      </c>
      <c r="L607" s="18"/>
      <c r="M607" s="18" t="s">
        <v>6258</v>
      </c>
      <c r="N607" s="18" t="s">
        <v>6245</v>
      </c>
      <c r="O607" s="18" t="s">
        <v>381</v>
      </c>
      <c r="P607" s="18" t="s">
        <v>6134</v>
      </c>
      <c r="Q607" s="18" t="s">
        <v>20</v>
      </c>
      <c r="R607" s="18" t="s">
        <v>6258</v>
      </c>
      <c r="S607" s="18" t="s">
        <v>6258</v>
      </c>
      <c r="T607" s="18"/>
      <c r="U607" s="18"/>
      <c r="V607" s="18"/>
      <c r="W607" s="18"/>
      <c r="X607" s="18"/>
      <c r="Y607" s="18"/>
      <c r="Z607" s="18"/>
      <c r="AA607" s="18"/>
      <c r="AB607" s="18"/>
      <c r="AC607" s="18" t="s">
        <v>6139</v>
      </c>
      <c r="AD607" s="18" t="s">
        <v>6258</v>
      </c>
      <c r="AE607" t="str">
        <f t="shared" si="9"/>
        <v>2018-09-02</v>
      </c>
    </row>
    <row r="608" spans="1:31">
      <c r="A608" s="18" t="s">
        <v>8443</v>
      </c>
      <c r="B608" s="18" t="s">
        <v>641</v>
      </c>
      <c r="C608" s="18" t="s">
        <v>8444</v>
      </c>
      <c r="D608" s="18" t="s">
        <v>8445</v>
      </c>
      <c r="E608" s="18" t="s">
        <v>361</v>
      </c>
      <c r="F608" s="18" t="s">
        <v>6149</v>
      </c>
      <c r="G608" s="18" t="s">
        <v>6267</v>
      </c>
      <c r="H608" s="18" t="s">
        <v>8446</v>
      </c>
      <c r="I608" s="18"/>
      <c r="J608" s="18" t="s">
        <v>6134</v>
      </c>
      <c r="K608" s="18" t="s">
        <v>8447</v>
      </c>
      <c r="L608" s="18"/>
      <c r="M608" s="18" t="s">
        <v>6140</v>
      </c>
      <c r="N608" s="18" t="s">
        <v>997</v>
      </c>
      <c r="O608" s="18" t="s">
        <v>381</v>
      </c>
      <c r="P608" s="18" t="s">
        <v>6134</v>
      </c>
      <c r="Q608" s="18" t="s">
        <v>6138</v>
      </c>
      <c r="R608" s="18" t="s">
        <v>6137</v>
      </c>
      <c r="S608" s="18" t="s">
        <v>6137</v>
      </c>
      <c r="T608" s="18"/>
      <c r="U608" s="18"/>
      <c r="V608" s="18"/>
      <c r="W608" s="18"/>
      <c r="X608" s="18"/>
      <c r="Y608" s="18"/>
      <c r="Z608" s="18"/>
      <c r="AA608" s="18"/>
      <c r="AB608" s="18"/>
      <c r="AC608" s="18" t="s">
        <v>6139</v>
      </c>
      <c r="AD608" s="18" t="s">
        <v>6140</v>
      </c>
      <c r="AE608" t="str">
        <f t="shared" si="9"/>
        <v>2018-09-02</v>
      </c>
    </row>
    <row r="609" spans="1:31">
      <c r="A609" s="18" t="s">
        <v>8448</v>
      </c>
      <c r="B609" s="18" t="s">
        <v>1239</v>
      </c>
      <c r="C609" s="18" t="s">
        <v>8449</v>
      </c>
      <c r="D609" s="18" t="s">
        <v>8450</v>
      </c>
      <c r="E609" s="18" t="s">
        <v>529</v>
      </c>
      <c r="F609" s="18" t="s">
        <v>6131</v>
      </c>
      <c r="G609" s="18" t="s">
        <v>6132</v>
      </c>
      <c r="H609" s="18" t="s">
        <v>8451</v>
      </c>
      <c r="I609" s="18"/>
      <c r="J609" s="18" t="s">
        <v>6134</v>
      </c>
      <c r="K609" s="18" t="s">
        <v>8452</v>
      </c>
      <c r="L609" s="18"/>
      <c r="M609" s="18" t="s">
        <v>8453</v>
      </c>
      <c r="N609" s="18" t="s">
        <v>461</v>
      </c>
      <c r="O609" s="18" t="s">
        <v>365</v>
      </c>
      <c r="P609" s="18" t="s">
        <v>6134</v>
      </c>
      <c r="Q609" s="18" t="s">
        <v>25</v>
      </c>
      <c r="R609" s="18" t="s">
        <v>3657</v>
      </c>
      <c r="S609" s="18" t="s">
        <v>3658</v>
      </c>
      <c r="T609" s="18" t="s">
        <v>8454</v>
      </c>
      <c r="U609" s="18" t="s">
        <v>9</v>
      </c>
      <c r="V609" s="18" t="s">
        <v>1073</v>
      </c>
      <c r="W609" s="18" t="s">
        <v>1074</v>
      </c>
      <c r="X609" s="18" t="s">
        <v>8455</v>
      </c>
      <c r="Y609" s="18"/>
      <c r="Z609" s="18"/>
      <c r="AA609" s="18"/>
      <c r="AB609" s="18"/>
      <c r="AC609" s="18" t="s">
        <v>6139</v>
      </c>
      <c r="AD609" s="18" t="s">
        <v>6139</v>
      </c>
      <c r="AE609" t="str">
        <f t="shared" si="9"/>
        <v>2018-09-02</v>
      </c>
    </row>
    <row r="610" spans="1:31">
      <c r="A610" s="18" t="s">
        <v>8456</v>
      </c>
      <c r="B610" s="18" t="s">
        <v>1340</v>
      </c>
      <c r="C610" s="18" t="s">
        <v>2776</v>
      </c>
      <c r="D610" s="18" t="s">
        <v>8457</v>
      </c>
      <c r="E610" s="18" t="s">
        <v>361</v>
      </c>
      <c r="F610" s="18" t="s">
        <v>6230</v>
      </c>
      <c r="G610" s="18" t="s">
        <v>8286</v>
      </c>
      <c r="H610" s="18" t="s">
        <v>8458</v>
      </c>
      <c r="I610" s="18"/>
      <c r="J610" s="18" t="s">
        <v>6193</v>
      </c>
      <c r="K610" s="18" t="s">
        <v>2782</v>
      </c>
      <c r="L610" s="18"/>
      <c r="M610" s="18" t="s">
        <v>2141</v>
      </c>
      <c r="N610" s="18" t="s">
        <v>441</v>
      </c>
      <c r="O610" s="18" t="s">
        <v>381</v>
      </c>
      <c r="P610" s="18" t="s">
        <v>6193</v>
      </c>
      <c r="Q610" s="18" t="s">
        <v>11</v>
      </c>
      <c r="R610" s="18" t="s">
        <v>517</v>
      </c>
      <c r="S610" s="18" t="s">
        <v>2141</v>
      </c>
      <c r="T610" s="18"/>
      <c r="U610" s="18"/>
      <c r="V610" s="18"/>
      <c r="W610" s="18"/>
      <c r="X610" s="18"/>
      <c r="Y610" s="18"/>
      <c r="Z610" s="18"/>
      <c r="AA610" s="18"/>
      <c r="AB610" s="18"/>
      <c r="AC610" s="18" t="s">
        <v>6218</v>
      </c>
      <c r="AD610" s="18" t="s">
        <v>6218</v>
      </c>
      <c r="AE610" t="str">
        <f t="shared" si="9"/>
        <v>2018-09-02</v>
      </c>
    </row>
    <row r="611" spans="1:31">
      <c r="A611" s="18" t="s">
        <v>8459</v>
      </c>
      <c r="B611" s="18" t="s">
        <v>404</v>
      </c>
      <c r="C611" s="18" t="s">
        <v>4447</v>
      </c>
      <c r="D611" s="18" t="s">
        <v>4445</v>
      </c>
      <c r="E611" s="18" t="s">
        <v>361</v>
      </c>
      <c r="F611" s="18" t="s">
        <v>6230</v>
      </c>
      <c r="G611" s="18" t="s">
        <v>6267</v>
      </c>
      <c r="H611" s="18" t="s">
        <v>8460</v>
      </c>
      <c r="I611" s="18"/>
      <c r="J611" s="18" t="s">
        <v>6134</v>
      </c>
      <c r="K611" s="18" t="s">
        <v>4454</v>
      </c>
      <c r="L611" s="18" t="s">
        <v>8461</v>
      </c>
      <c r="M611" s="18" t="s">
        <v>4449</v>
      </c>
      <c r="N611" s="18" t="s">
        <v>997</v>
      </c>
      <c r="O611" s="18" t="s">
        <v>381</v>
      </c>
      <c r="P611" s="18" t="s">
        <v>6134</v>
      </c>
      <c r="Q611" s="18" t="s">
        <v>26</v>
      </c>
      <c r="R611" s="18" t="s">
        <v>556</v>
      </c>
      <c r="S611" s="18" t="s">
        <v>556</v>
      </c>
      <c r="T611" s="18"/>
      <c r="U611" s="18"/>
      <c r="V611" s="18"/>
      <c r="W611" s="18"/>
      <c r="X611" s="18"/>
      <c r="Y611" s="18"/>
      <c r="Z611" s="18"/>
      <c r="AA611" s="18"/>
      <c r="AB611" s="18"/>
      <c r="AC611" s="18" t="s">
        <v>6139</v>
      </c>
      <c r="AD611" s="18" t="s">
        <v>6139</v>
      </c>
      <c r="AE611" t="str">
        <f t="shared" si="9"/>
        <v>2018-09-02</v>
      </c>
    </row>
    <row r="612" spans="1:31">
      <c r="A612" s="18" t="s">
        <v>8462</v>
      </c>
      <c r="B612" s="18" t="s">
        <v>629</v>
      </c>
      <c r="C612" s="18" t="s">
        <v>711</v>
      </c>
      <c r="D612" s="18" t="s">
        <v>8463</v>
      </c>
      <c r="E612" s="18" t="s">
        <v>361</v>
      </c>
      <c r="F612" s="18" t="s">
        <v>8464</v>
      </c>
      <c r="G612" s="18" t="s">
        <v>8286</v>
      </c>
      <c r="H612" s="18" t="s">
        <v>8465</v>
      </c>
      <c r="I612" s="18"/>
      <c r="J612" s="18" t="s">
        <v>6134</v>
      </c>
      <c r="K612" s="18" t="s">
        <v>718</v>
      </c>
      <c r="L612" s="18"/>
      <c r="M612" s="18" t="s">
        <v>6427</v>
      </c>
      <c r="N612" s="18" t="s">
        <v>441</v>
      </c>
      <c r="O612" s="18" t="s">
        <v>381</v>
      </c>
      <c r="P612" s="18" t="s">
        <v>6134</v>
      </c>
      <c r="Q612" s="18" t="s">
        <v>20</v>
      </c>
      <c r="R612" s="18" t="s">
        <v>6258</v>
      </c>
      <c r="S612" s="18" t="s">
        <v>6258</v>
      </c>
      <c r="T612" s="18"/>
      <c r="U612" s="18"/>
      <c r="V612" s="18"/>
      <c r="W612" s="18"/>
      <c r="X612" s="18"/>
      <c r="Y612" s="18"/>
      <c r="Z612" s="18"/>
      <c r="AA612" s="18"/>
      <c r="AB612" s="18"/>
      <c r="AC612" s="18" t="s">
        <v>6139</v>
      </c>
      <c r="AD612" s="18" t="s">
        <v>6258</v>
      </c>
      <c r="AE612" t="str">
        <f t="shared" si="9"/>
        <v>2018-09-02</v>
      </c>
    </row>
    <row r="613" spans="1:31">
      <c r="A613" s="18" t="s">
        <v>8466</v>
      </c>
      <c r="B613" s="18" t="s">
        <v>1022</v>
      </c>
      <c r="C613" s="18" t="s">
        <v>1253</v>
      </c>
      <c r="D613" s="18" t="s">
        <v>8467</v>
      </c>
      <c r="E613" s="18" t="s">
        <v>361</v>
      </c>
      <c r="F613" s="18" t="s">
        <v>6239</v>
      </c>
      <c r="G613" s="18" t="s">
        <v>8286</v>
      </c>
      <c r="H613" s="18" t="s">
        <v>8468</v>
      </c>
      <c r="I613" s="18"/>
      <c r="J613" s="18" t="s">
        <v>6134</v>
      </c>
      <c r="K613" s="18" t="s">
        <v>8442</v>
      </c>
      <c r="L613" s="18"/>
      <c r="M613" s="18" t="s">
        <v>6376</v>
      </c>
      <c r="N613" s="18" t="s">
        <v>6245</v>
      </c>
      <c r="O613" s="18" t="s">
        <v>381</v>
      </c>
      <c r="P613" s="18" t="s">
        <v>6134</v>
      </c>
      <c r="Q613" s="18" t="s">
        <v>20</v>
      </c>
      <c r="R613" s="18" t="s">
        <v>6258</v>
      </c>
      <c r="S613" s="18" t="s">
        <v>6258</v>
      </c>
      <c r="T613" s="18"/>
      <c r="U613" s="18"/>
      <c r="V613" s="18"/>
      <c r="W613" s="18"/>
      <c r="X613" s="18"/>
      <c r="Y613" s="18"/>
      <c r="Z613" s="18"/>
      <c r="AA613" s="18"/>
      <c r="AB613" s="18"/>
      <c r="AC613" s="18" t="s">
        <v>6139</v>
      </c>
      <c r="AD613" s="18" t="s">
        <v>6258</v>
      </c>
      <c r="AE613" t="str">
        <f t="shared" si="9"/>
        <v>2018-09-02</v>
      </c>
    </row>
    <row r="614" spans="1:31">
      <c r="A614" s="18" t="s">
        <v>8469</v>
      </c>
      <c r="B614" s="18" t="s">
        <v>629</v>
      </c>
      <c r="C614" s="18" t="s">
        <v>711</v>
      </c>
      <c r="D614" s="18" t="s">
        <v>8470</v>
      </c>
      <c r="E614" s="18" t="s">
        <v>361</v>
      </c>
      <c r="F614" s="18" t="s">
        <v>6239</v>
      </c>
      <c r="G614" s="18" t="s">
        <v>8286</v>
      </c>
      <c r="H614" s="18" t="s">
        <v>8471</v>
      </c>
      <c r="I614" s="18"/>
      <c r="J614" s="18" t="s">
        <v>6134</v>
      </c>
      <c r="K614" s="18" t="s">
        <v>1289</v>
      </c>
      <c r="L614" s="18"/>
      <c r="M614" s="18" t="s">
        <v>6427</v>
      </c>
      <c r="N614" s="18" t="s">
        <v>6245</v>
      </c>
      <c r="O614" s="18" t="s">
        <v>381</v>
      </c>
      <c r="P614" s="18" t="s">
        <v>6134</v>
      </c>
      <c r="Q614" s="18" t="s">
        <v>20</v>
      </c>
      <c r="R614" s="18" t="s">
        <v>6258</v>
      </c>
      <c r="S614" s="18" t="s">
        <v>6258</v>
      </c>
      <c r="T614" s="18"/>
      <c r="U614" s="18"/>
      <c r="V614" s="18"/>
      <c r="W614" s="18"/>
      <c r="X614" s="18"/>
      <c r="Y614" s="18"/>
      <c r="Z614" s="18"/>
      <c r="AA614" s="18"/>
      <c r="AB614" s="18"/>
      <c r="AC614" s="18" t="s">
        <v>6139</v>
      </c>
      <c r="AD614" s="18" t="s">
        <v>6258</v>
      </c>
      <c r="AE614" t="str">
        <f t="shared" si="9"/>
        <v>2018-09-02</v>
      </c>
    </row>
    <row r="615" spans="1:31">
      <c r="A615" s="18" t="s">
        <v>8472</v>
      </c>
      <c r="B615" s="18" t="s">
        <v>629</v>
      </c>
      <c r="C615" s="18" t="s">
        <v>7653</v>
      </c>
      <c r="D615" s="18" t="s">
        <v>8473</v>
      </c>
      <c r="E615" s="18" t="s">
        <v>361</v>
      </c>
      <c r="F615" s="18" t="s">
        <v>6239</v>
      </c>
      <c r="G615" s="18" t="s">
        <v>6710</v>
      </c>
      <c r="H615" s="18" t="s">
        <v>8474</v>
      </c>
      <c r="I615" s="18"/>
      <c r="J615" s="18" t="s">
        <v>6134</v>
      </c>
      <c r="K615" s="18" t="s">
        <v>7921</v>
      </c>
      <c r="L615" s="18"/>
      <c r="M615" s="18" t="s">
        <v>8475</v>
      </c>
      <c r="N615" s="18" t="s">
        <v>8308</v>
      </c>
      <c r="O615" s="18" t="s">
        <v>381</v>
      </c>
      <c r="P615" s="18" t="s">
        <v>6134</v>
      </c>
      <c r="Q615" s="18" t="s">
        <v>6138</v>
      </c>
      <c r="R615" s="18" t="s">
        <v>6138</v>
      </c>
      <c r="S615" s="18" t="s">
        <v>6138</v>
      </c>
      <c r="T615" s="18"/>
      <c r="U615" s="18"/>
      <c r="V615" s="18"/>
      <c r="W615" s="18"/>
      <c r="X615" s="18"/>
      <c r="Y615" s="18"/>
      <c r="Z615" s="18"/>
      <c r="AA615" s="18"/>
      <c r="AB615" s="18"/>
      <c r="AC615" s="18" t="s">
        <v>6139</v>
      </c>
      <c r="AD615" s="18" t="s">
        <v>6258</v>
      </c>
      <c r="AE615" t="str">
        <f t="shared" si="9"/>
        <v>2018-09-02</v>
      </c>
    </row>
    <row r="616" spans="1:31">
      <c r="A616" s="18" t="s">
        <v>8476</v>
      </c>
      <c r="B616" s="18" t="s">
        <v>629</v>
      </c>
      <c r="C616" s="18" t="s">
        <v>2820</v>
      </c>
      <c r="D616" s="18" t="s">
        <v>8477</v>
      </c>
      <c r="E616" s="18" t="s">
        <v>361</v>
      </c>
      <c r="F616" s="18" t="s">
        <v>6239</v>
      </c>
      <c r="G616" s="18" t="s">
        <v>8286</v>
      </c>
      <c r="H616" s="18" t="s">
        <v>8478</v>
      </c>
      <c r="I616" s="18"/>
      <c r="J616" s="18" t="s">
        <v>6134</v>
      </c>
      <c r="K616" s="18" t="s">
        <v>8346</v>
      </c>
      <c r="L616" s="18"/>
      <c r="M616" s="18" t="s">
        <v>8479</v>
      </c>
      <c r="N616" s="18" t="s">
        <v>6245</v>
      </c>
      <c r="O616" s="18" t="s">
        <v>381</v>
      </c>
      <c r="P616" s="18" t="s">
        <v>6134</v>
      </c>
      <c r="Q616" s="18" t="s">
        <v>6138</v>
      </c>
      <c r="R616" s="18" t="s">
        <v>6138</v>
      </c>
      <c r="S616" s="18" t="s">
        <v>6138</v>
      </c>
      <c r="T616" s="18"/>
      <c r="U616" s="18"/>
      <c r="V616" s="18"/>
      <c r="W616" s="18"/>
      <c r="X616" s="18"/>
      <c r="Y616" s="18"/>
      <c r="Z616" s="18"/>
      <c r="AA616" s="18"/>
      <c r="AB616" s="18"/>
      <c r="AC616" s="18" t="s">
        <v>6139</v>
      </c>
      <c r="AD616" s="18" t="s">
        <v>6258</v>
      </c>
      <c r="AE616" t="str">
        <f t="shared" si="9"/>
        <v>2018-09-02</v>
      </c>
    </row>
    <row r="617" spans="1:31">
      <c r="A617" s="18" t="s">
        <v>8480</v>
      </c>
      <c r="B617" s="18" t="s">
        <v>629</v>
      </c>
      <c r="C617" s="18" t="s">
        <v>8325</v>
      </c>
      <c r="D617" s="18" t="s">
        <v>8481</v>
      </c>
      <c r="E617" s="18" t="s">
        <v>361</v>
      </c>
      <c r="F617" s="18" t="s">
        <v>8368</v>
      </c>
      <c r="G617" s="18" t="s">
        <v>8286</v>
      </c>
      <c r="H617" s="18" t="s">
        <v>8482</v>
      </c>
      <c r="I617" s="18"/>
      <c r="J617" s="18" t="s">
        <v>6134</v>
      </c>
      <c r="K617" s="18" t="s">
        <v>8329</v>
      </c>
      <c r="L617" s="18"/>
      <c r="M617" s="18" t="s">
        <v>6355</v>
      </c>
      <c r="N617" s="18" t="s">
        <v>441</v>
      </c>
      <c r="O617" s="18" t="s">
        <v>381</v>
      </c>
      <c r="P617" s="18" t="s">
        <v>6134</v>
      </c>
      <c r="Q617" s="18" t="s">
        <v>20</v>
      </c>
      <c r="R617" s="18" t="s">
        <v>6258</v>
      </c>
      <c r="S617" s="18" t="s">
        <v>6258</v>
      </c>
      <c r="T617" s="18"/>
      <c r="U617" s="18"/>
      <c r="V617" s="18"/>
      <c r="W617" s="18"/>
      <c r="X617" s="18"/>
      <c r="Y617" s="18"/>
      <c r="Z617" s="18"/>
      <c r="AA617" s="18"/>
      <c r="AB617" s="18"/>
      <c r="AC617" s="18" t="s">
        <v>6139</v>
      </c>
      <c r="AD617" s="18" t="s">
        <v>6258</v>
      </c>
      <c r="AE617" t="str">
        <f t="shared" si="9"/>
        <v>2018-09-02</v>
      </c>
    </row>
    <row r="618" spans="1:31">
      <c r="A618" s="18" t="s">
        <v>8483</v>
      </c>
      <c r="B618" s="18" t="s">
        <v>1022</v>
      </c>
      <c r="C618" s="18" t="s">
        <v>2479</v>
      </c>
      <c r="D618" s="18" t="s">
        <v>6746</v>
      </c>
      <c r="E618" s="18" t="s">
        <v>361</v>
      </c>
      <c r="F618" s="18" t="s">
        <v>6239</v>
      </c>
      <c r="G618" s="18" t="s">
        <v>6267</v>
      </c>
      <c r="H618" s="18" t="s">
        <v>8484</v>
      </c>
      <c r="I618" s="18"/>
      <c r="J618" s="18" t="s">
        <v>6134</v>
      </c>
      <c r="K618" s="18" t="s">
        <v>6725</v>
      </c>
      <c r="L618" s="18" t="s">
        <v>6720</v>
      </c>
      <c r="M618" s="18" t="s">
        <v>6138</v>
      </c>
      <c r="N618" s="18" t="s">
        <v>441</v>
      </c>
      <c r="O618" s="18" t="s">
        <v>381</v>
      </c>
      <c r="P618" s="18" t="s">
        <v>6134</v>
      </c>
      <c r="Q618" s="18" t="s">
        <v>6138</v>
      </c>
      <c r="R618" s="18" t="s">
        <v>6138</v>
      </c>
      <c r="S618" s="18" t="s">
        <v>6138</v>
      </c>
      <c r="T618" s="18"/>
      <c r="U618" s="18"/>
      <c r="V618" s="18"/>
      <c r="W618" s="18"/>
      <c r="X618" s="18"/>
      <c r="Y618" s="18"/>
      <c r="Z618" s="18"/>
      <c r="AA618" s="18"/>
      <c r="AB618" s="18"/>
      <c r="AC618" s="18" t="s">
        <v>6139</v>
      </c>
      <c r="AD618" s="18" t="s">
        <v>6139</v>
      </c>
      <c r="AE618" t="str">
        <f t="shared" si="9"/>
        <v>2018-09-02</v>
      </c>
    </row>
    <row r="619" spans="1:31">
      <c r="A619" s="18" t="s">
        <v>8485</v>
      </c>
      <c r="B619" s="18" t="s">
        <v>629</v>
      </c>
      <c r="C619" s="18" t="s">
        <v>7353</v>
      </c>
      <c r="D619" s="18" t="s">
        <v>8486</v>
      </c>
      <c r="E619" s="18" t="s">
        <v>361</v>
      </c>
      <c r="F619" s="18" t="s">
        <v>6239</v>
      </c>
      <c r="G619" s="18" t="s">
        <v>6132</v>
      </c>
      <c r="H619" s="18" t="s">
        <v>8487</v>
      </c>
      <c r="I619" s="18"/>
      <c r="J619" s="18" t="s">
        <v>6134</v>
      </c>
      <c r="K619" s="18" t="s">
        <v>7357</v>
      </c>
      <c r="L619" s="18" t="s">
        <v>6258</v>
      </c>
      <c r="M619" s="18" t="s">
        <v>6258</v>
      </c>
      <c r="N619" s="18" t="s">
        <v>461</v>
      </c>
      <c r="O619" s="18" t="s">
        <v>365</v>
      </c>
      <c r="P619" s="18" t="s">
        <v>6134</v>
      </c>
      <c r="Q619" s="18" t="s">
        <v>20</v>
      </c>
      <c r="R619" s="18" t="s">
        <v>6258</v>
      </c>
      <c r="S619" s="18" t="s">
        <v>6258</v>
      </c>
      <c r="T619" s="18"/>
      <c r="U619" s="18"/>
      <c r="V619" s="18"/>
      <c r="W619" s="18"/>
      <c r="X619" s="18"/>
      <c r="Y619" s="18"/>
      <c r="Z619" s="18"/>
      <c r="AA619" s="18"/>
      <c r="AB619" s="18"/>
      <c r="AC619" s="18" t="s">
        <v>6139</v>
      </c>
      <c r="AD619" s="18" t="s">
        <v>6258</v>
      </c>
      <c r="AE619" t="str">
        <f t="shared" si="9"/>
        <v>2018-09-02</v>
      </c>
    </row>
    <row r="620" spans="1:31">
      <c r="A620" s="18" t="s">
        <v>8488</v>
      </c>
      <c r="B620" s="18" t="s">
        <v>629</v>
      </c>
      <c r="C620" s="18" t="s">
        <v>711</v>
      </c>
      <c r="D620" s="18" t="s">
        <v>8489</v>
      </c>
      <c r="E620" s="18" t="s">
        <v>361</v>
      </c>
      <c r="F620" s="18" t="s">
        <v>6239</v>
      </c>
      <c r="G620" s="18" t="s">
        <v>8286</v>
      </c>
      <c r="H620" s="18" t="s">
        <v>8490</v>
      </c>
      <c r="I620" s="18"/>
      <c r="J620" s="18" t="s">
        <v>6134</v>
      </c>
      <c r="K620" s="18" t="s">
        <v>718</v>
      </c>
      <c r="L620" s="18"/>
      <c r="M620" s="18" t="s">
        <v>6427</v>
      </c>
      <c r="N620" s="18" t="s">
        <v>441</v>
      </c>
      <c r="O620" s="18" t="s">
        <v>381</v>
      </c>
      <c r="P620" s="18" t="s">
        <v>6134</v>
      </c>
      <c r="Q620" s="18" t="s">
        <v>20</v>
      </c>
      <c r="R620" s="18" t="s">
        <v>6258</v>
      </c>
      <c r="S620" s="18" t="s">
        <v>6258</v>
      </c>
      <c r="T620" s="18"/>
      <c r="U620" s="18"/>
      <c r="V620" s="18"/>
      <c r="W620" s="18"/>
      <c r="X620" s="18"/>
      <c r="Y620" s="18"/>
      <c r="Z620" s="18"/>
      <c r="AA620" s="18"/>
      <c r="AB620" s="18"/>
      <c r="AC620" s="18" t="s">
        <v>6139</v>
      </c>
      <c r="AD620" s="18" t="s">
        <v>6258</v>
      </c>
      <c r="AE620" t="str">
        <f t="shared" si="9"/>
        <v>2018-09-02</v>
      </c>
    </row>
    <row r="621" spans="1:31">
      <c r="A621" s="18" t="s">
        <v>8491</v>
      </c>
      <c r="B621" s="18" t="s">
        <v>629</v>
      </c>
      <c r="C621" s="18" t="s">
        <v>7353</v>
      </c>
      <c r="D621" s="18" t="s">
        <v>8492</v>
      </c>
      <c r="E621" s="18" t="s">
        <v>361</v>
      </c>
      <c r="F621" s="18" t="s">
        <v>6239</v>
      </c>
      <c r="G621" s="18" t="s">
        <v>6132</v>
      </c>
      <c r="H621" s="18" t="s">
        <v>8493</v>
      </c>
      <c r="I621" s="18"/>
      <c r="J621" s="18" t="s">
        <v>6134</v>
      </c>
      <c r="K621" s="18" t="s">
        <v>7357</v>
      </c>
      <c r="L621" s="18" t="s">
        <v>6258</v>
      </c>
      <c r="M621" s="18" t="s">
        <v>6258</v>
      </c>
      <c r="N621" s="18" t="s">
        <v>461</v>
      </c>
      <c r="O621" s="18" t="s">
        <v>365</v>
      </c>
      <c r="P621" s="18" t="s">
        <v>6134</v>
      </c>
      <c r="Q621" s="18" t="s">
        <v>20</v>
      </c>
      <c r="R621" s="18" t="s">
        <v>6258</v>
      </c>
      <c r="S621" s="18" t="s">
        <v>6258</v>
      </c>
      <c r="T621" s="18"/>
      <c r="U621" s="18"/>
      <c r="V621" s="18"/>
      <c r="W621" s="18"/>
      <c r="X621" s="18"/>
      <c r="Y621" s="18"/>
      <c r="Z621" s="18"/>
      <c r="AA621" s="18"/>
      <c r="AB621" s="18"/>
      <c r="AC621" s="18" t="s">
        <v>6139</v>
      </c>
      <c r="AD621" s="18" t="s">
        <v>6258</v>
      </c>
      <c r="AE621" t="str">
        <f t="shared" si="9"/>
        <v>2018-09-02</v>
      </c>
    </row>
    <row r="622" spans="1:31">
      <c r="A622" s="18" t="s">
        <v>8494</v>
      </c>
      <c r="B622" s="18" t="s">
        <v>629</v>
      </c>
      <c r="C622" s="18" t="s">
        <v>7353</v>
      </c>
      <c r="D622" s="18" t="s">
        <v>8495</v>
      </c>
      <c r="E622" s="18" t="s">
        <v>361</v>
      </c>
      <c r="F622" s="18" t="s">
        <v>8496</v>
      </c>
      <c r="G622" s="18" t="s">
        <v>6132</v>
      </c>
      <c r="H622" s="18" t="s">
        <v>8497</v>
      </c>
      <c r="I622" s="18"/>
      <c r="J622" s="18" t="s">
        <v>6134</v>
      </c>
      <c r="K622" s="18" t="s">
        <v>7357</v>
      </c>
      <c r="L622" s="18"/>
      <c r="M622" s="18" t="s">
        <v>6258</v>
      </c>
      <c r="N622" s="18" t="s">
        <v>441</v>
      </c>
      <c r="O622" s="18" t="s">
        <v>381</v>
      </c>
      <c r="P622" s="18" t="s">
        <v>6134</v>
      </c>
      <c r="Q622" s="18" t="s">
        <v>20</v>
      </c>
      <c r="R622" s="18" t="s">
        <v>6258</v>
      </c>
      <c r="S622" s="18" t="s">
        <v>6258</v>
      </c>
      <c r="T622" s="18"/>
      <c r="U622" s="18"/>
      <c r="V622" s="18"/>
      <c r="W622" s="18"/>
      <c r="X622" s="18"/>
      <c r="Y622" s="18"/>
      <c r="Z622" s="18"/>
      <c r="AA622" s="18"/>
      <c r="AB622" s="18"/>
      <c r="AC622" s="18" t="s">
        <v>6139</v>
      </c>
      <c r="AD622" s="18" t="s">
        <v>6258</v>
      </c>
      <c r="AE622" t="str">
        <f t="shared" si="9"/>
        <v>2018-09-02</v>
      </c>
    </row>
    <row r="623" spans="1:31">
      <c r="A623" s="18" t="s">
        <v>8498</v>
      </c>
      <c r="B623" s="18" t="s">
        <v>1022</v>
      </c>
      <c r="C623" s="18" t="s">
        <v>1253</v>
      </c>
      <c r="D623" s="18" t="s">
        <v>8499</v>
      </c>
      <c r="E623" s="18" t="s">
        <v>361</v>
      </c>
      <c r="F623" s="18" t="s">
        <v>6239</v>
      </c>
      <c r="G623" s="18" t="s">
        <v>8286</v>
      </c>
      <c r="H623" s="18" t="s">
        <v>8500</v>
      </c>
      <c r="I623" s="18"/>
      <c r="J623" s="18" t="s">
        <v>6134</v>
      </c>
      <c r="K623" s="18" t="s">
        <v>8442</v>
      </c>
      <c r="L623" s="18"/>
      <c r="M623" s="18" t="s">
        <v>6258</v>
      </c>
      <c r="N623" s="18" t="s">
        <v>6245</v>
      </c>
      <c r="O623" s="18" t="s">
        <v>381</v>
      </c>
      <c r="P623" s="18" t="s">
        <v>6134</v>
      </c>
      <c r="Q623" s="18" t="s">
        <v>20</v>
      </c>
      <c r="R623" s="18" t="s">
        <v>6258</v>
      </c>
      <c r="S623" s="18" t="s">
        <v>6258</v>
      </c>
      <c r="T623" s="18"/>
      <c r="U623" s="18"/>
      <c r="V623" s="18"/>
      <c r="W623" s="18"/>
      <c r="X623" s="18"/>
      <c r="Y623" s="18"/>
      <c r="Z623" s="18"/>
      <c r="AA623" s="18"/>
      <c r="AB623" s="18"/>
      <c r="AC623" s="18" t="s">
        <v>6139</v>
      </c>
      <c r="AD623" s="18" t="s">
        <v>6258</v>
      </c>
      <c r="AE623" t="str">
        <f t="shared" si="9"/>
        <v>2018-09-02</v>
      </c>
    </row>
    <row r="624" spans="1:31">
      <c r="A624" s="18" t="s">
        <v>8501</v>
      </c>
      <c r="B624" s="18" t="s">
        <v>1022</v>
      </c>
      <c r="C624" s="18" t="s">
        <v>2997</v>
      </c>
      <c r="D624" s="18" t="s">
        <v>8502</v>
      </c>
      <c r="E624" s="18" t="s">
        <v>361</v>
      </c>
      <c r="F624" s="18" t="s">
        <v>6239</v>
      </c>
      <c r="G624" s="18" t="s">
        <v>8286</v>
      </c>
      <c r="H624" s="18" t="s">
        <v>8503</v>
      </c>
      <c r="I624" s="18"/>
      <c r="J624" s="18" t="s">
        <v>6134</v>
      </c>
      <c r="K624" s="18" t="s">
        <v>6338</v>
      </c>
      <c r="L624" s="18" t="s">
        <v>6712</v>
      </c>
      <c r="M624" s="18" t="s">
        <v>6376</v>
      </c>
      <c r="N624" s="18" t="s">
        <v>6270</v>
      </c>
      <c r="O624" s="18" t="s">
        <v>381</v>
      </c>
      <c r="P624" s="18" t="s">
        <v>6134</v>
      </c>
      <c r="Q624" s="18" t="s">
        <v>20</v>
      </c>
      <c r="R624" s="18" t="s">
        <v>6258</v>
      </c>
      <c r="S624" s="18" t="s">
        <v>6258</v>
      </c>
      <c r="T624" s="18"/>
      <c r="U624" s="18"/>
      <c r="V624" s="18"/>
      <c r="W624" s="18"/>
      <c r="X624" s="18"/>
      <c r="Y624" s="18"/>
      <c r="Z624" s="18"/>
      <c r="AA624" s="18"/>
      <c r="AB624" s="18"/>
      <c r="AC624" s="18" t="s">
        <v>6139</v>
      </c>
      <c r="AD624" s="18" t="s">
        <v>6258</v>
      </c>
      <c r="AE624" t="str">
        <f t="shared" si="9"/>
        <v>2018-09-02</v>
      </c>
    </row>
    <row r="625" spans="1:31">
      <c r="A625" s="18" t="s">
        <v>8504</v>
      </c>
      <c r="B625" s="18" t="s">
        <v>629</v>
      </c>
      <c r="C625" s="18" t="s">
        <v>1120</v>
      </c>
      <c r="D625" s="18" t="s">
        <v>8505</v>
      </c>
      <c r="E625" s="18" t="s">
        <v>361</v>
      </c>
      <c r="F625" s="18" t="s">
        <v>7852</v>
      </c>
      <c r="G625" s="18" t="s">
        <v>8286</v>
      </c>
      <c r="H625" s="18" t="s">
        <v>8506</v>
      </c>
      <c r="I625" s="18"/>
      <c r="J625" s="18" t="s">
        <v>6134</v>
      </c>
      <c r="K625" s="18" t="s">
        <v>7503</v>
      </c>
      <c r="L625" s="18" t="s">
        <v>7504</v>
      </c>
      <c r="M625" s="18" t="s">
        <v>7504</v>
      </c>
      <c r="N625" s="18" t="s">
        <v>441</v>
      </c>
      <c r="O625" s="18" t="s">
        <v>381</v>
      </c>
      <c r="P625" s="18" t="s">
        <v>6134</v>
      </c>
      <c r="Q625" s="18" t="s">
        <v>6138</v>
      </c>
      <c r="R625" s="18" t="s">
        <v>6138</v>
      </c>
      <c r="S625" s="18" t="s">
        <v>6138</v>
      </c>
      <c r="T625" s="18"/>
      <c r="U625" s="18"/>
      <c r="V625" s="18"/>
      <c r="W625" s="18"/>
      <c r="X625" s="18"/>
      <c r="Y625" s="18"/>
      <c r="Z625" s="18"/>
      <c r="AA625" s="18"/>
      <c r="AB625" s="18"/>
      <c r="AC625" s="18" t="s">
        <v>6139</v>
      </c>
      <c r="AD625" s="18" t="s">
        <v>6258</v>
      </c>
      <c r="AE625" t="str">
        <f t="shared" si="9"/>
        <v>2018-09-02</v>
      </c>
    </row>
    <row r="626" spans="1:31">
      <c r="A626" s="18" t="s">
        <v>8507</v>
      </c>
      <c r="B626" s="18" t="s">
        <v>629</v>
      </c>
      <c r="C626" s="18" t="s">
        <v>711</v>
      </c>
      <c r="D626" s="18" t="s">
        <v>8508</v>
      </c>
      <c r="E626" s="18" t="s">
        <v>361</v>
      </c>
      <c r="F626" s="18" t="s">
        <v>6239</v>
      </c>
      <c r="G626" s="18" t="s">
        <v>8286</v>
      </c>
      <c r="H626" s="18" t="s">
        <v>8509</v>
      </c>
      <c r="I626" s="18"/>
      <c r="J626" s="18" t="s">
        <v>6134</v>
      </c>
      <c r="K626" s="18" t="s">
        <v>1289</v>
      </c>
      <c r="L626" s="18"/>
      <c r="M626" s="18" t="s">
        <v>6427</v>
      </c>
      <c r="N626" s="18" t="s">
        <v>441</v>
      </c>
      <c r="O626" s="18" t="s">
        <v>381</v>
      </c>
      <c r="P626" s="18" t="s">
        <v>6134</v>
      </c>
      <c r="Q626" s="18" t="s">
        <v>20</v>
      </c>
      <c r="R626" s="18" t="s">
        <v>6258</v>
      </c>
      <c r="S626" s="18" t="s">
        <v>6258</v>
      </c>
      <c r="T626" s="18"/>
      <c r="U626" s="18"/>
      <c r="V626" s="18"/>
      <c r="W626" s="18"/>
      <c r="X626" s="18"/>
      <c r="Y626" s="18"/>
      <c r="Z626" s="18"/>
      <c r="AA626" s="18"/>
      <c r="AB626" s="18"/>
      <c r="AC626" s="18" t="s">
        <v>6139</v>
      </c>
      <c r="AD626" s="18" t="s">
        <v>6139</v>
      </c>
      <c r="AE626" t="str">
        <f t="shared" si="9"/>
        <v>2018-09-02</v>
      </c>
    </row>
    <row r="627" spans="1:31">
      <c r="A627" s="18" t="s">
        <v>8510</v>
      </c>
      <c r="B627" s="18" t="s">
        <v>629</v>
      </c>
      <c r="C627" s="18" t="s">
        <v>7032</v>
      </c>
      <c r="D627" s="18" t="s">
        <v>8511</v>
      </c>
      <c r="E627" s="18" t="s">
        <v>361</v>
      </c>
      <c r="F627" s="18" t="s">
        <v>6239</v>
      </c>
      <c r="G627" s="18" t="s">
        <v>8286</v>
      </c>
      <c r="H627" s="18" t="s">
        <v>8512</v>
      </c>
      <c r="I627" s="18"/>
      <c r="J627" s="18" t="s">
        <v>6134</v>
      </c>
      <c r="K627" s="18" t="s">
        <v>8259</v>
      </c>
      <c r="L627" s="18" t="s">
        <v>6355</v>
      </c>
      <c r="M627" s="18" t="s">
        <v>6134</v>
      </c>
      <c r="N627" s="18" t="s">
        <v>8308</v>
      </c>
      <c r="O627" s="18" t="s">
        <v>381</v>
      </c>
      <c r="P627" s="18" t="s">
        <v>6134</v>
      </c>
      <c r="Q627" s="18" t="s">
        <v>6138</v>
      </c>
      <c r="R627" s="18" t="s">
        <v>6138</v>
      </c>
      <c r="S627" s="18" t="s">
        <v>6138</v>
      </c>
      <c r="T627" s="18"/>
      <c r="U627" s="18"/>
      <c r="V627" s="18"/>
      <c r="W627" s="18"/>
      <c r="X627" s="18"/>
      <c r="Y627" s="18"/>
      <c r="Z627" s="18"/>
      <c r="AA627" s="18"/>
      <c r="AB627" s="18"/>
      <c r="AC627" s="18" t="s">
        <v>6139</v>
      </c>
      <c r="AD627" s="18" t="s">
        <v>6258</v>
      </c>
      <c r="AE627" t="str">
        <f t="shared" si="9"/>
        <v>2018-09-02</v>
      </c>
    </row>
    <row r="628" spans="1:31">
      <c r="A628" s="18" t="s">
        <v>8513</v>
      </c>
      <c r="B628" s="18" t="s">
        <v>629</v>
      </c>
      <c r="C628" s="18" t="s">
        <v>7353</v>
      </c>
      <c r="D628" s="18" t="s">
        <v>8514</v>
      </c>
      <c r="E628" s="18" t="s">
        <v>361</v>
      </c>
      <c r="F628" s="18" t="s">
        <v>6239</v>
      </c>
      <c r="G628" s="18" t="s">
        <v>6132</v>
      </c>
      <c r="H628" s="18" t="s">
        <v>8515</v>
      </c>
      <c r="I628" s="18"/>
      <c r="J628" s="18" t="s">
        <v>6134</v>
      </c>
      <c r="K628" s="18" t="s">
        <v>7357</v>
      </c>
      <c r="L628" s="18"/>
      <c r="M628" s="18" t="s">
        <v>8516</v>
      </c>
      <c r="N628" s="18" t="s">
        <v>461</v>
      </c>
      <c r="O628" s="18" t="s">
        <v>365</v>
      </c>
      <c r="P628" s="18" t="s">
        <v>6134</v>
      </c>
      <c r="Q628" s="18" t="s">
        <v>20</v>
      </c>
      <c r="R628" s="18" t="s">
        <v>6258</v>
      </c>
      <c r="S628" s="18" t="s">
        <v>6258</v>
      </c>
      <c r="T628" s="18"/>
      <c r="U628" s="18"/>
      <c r="V628" s="18"/>
      <c r="W628" s="18"/>
      <c r="X628" s="18"/>
      <c r="Y628" s="18"/>
      <c r="Z628" s="18"/>
      <c r="AA628" s="18"/>
      <c r="AB628" s="18"/>
      <c r="AC628" s="18" t="s">
        <v>6139</v>
      </c>
      <c r="AD628" s="18" t="s">
        <v>6258</v>
      </c>
      <c r="AE628" t="str">
        <f t="shared" si="9"/>
        <v>2018-09-02</v>
      </c>
    </row>
    <row r="629" spans="1:31">
      <c r="A629" s="18" t="s">
        <v>8517</v>
      </c>
      <c r="B629" s="18" t="s">
        <v>629</v>
      </c>
      <c r="C629" s="18" t="s">
        <v>2174</v>
      </c>
      <c r="D629" s="18" t="s">
        <v>8518</v>
      </c>
      <c r="E629" s="18" t="s">
        <v>361</v>
      </c>
      <c r="F629" s="18" t="s">
        <v>8519</v>
      </c>
      <c r="G629" s="18" t="s">
        <v>8286</v>
      </c>
      <c r="H629" s="18" t="s">
        <v>8520</v>
      </c>
      <c r="I629" s="18"/>
      <c r="J629" s="18" t="s">
        <v>6134</v>
      </c>
      <c r="K629" s="18" t="s">
        <v>8521</v>
      </c>
      <c r="L629" s="18"/>
      <c r="M629" s="18" t="s">
        <v>6258</v>
      </c>
      <c r="N629" s="18" t="s">
        <v>461</v>
      </c>
      <c r="O629" s="18" t="s">
        <v>365</v>
      </c>
      <c r="P629" s="18" t="s">
        <v>6134</v>
      </c>
      <c r="Q629" s="18" t="s">
        <v>20</v>
      </c>
      <c r="R629" s="18" t="s">
        <v>6258</v>
      </c>
      <c r="S629" s="18" t="s">
        <v>6258</v>
      </c>
      <c r="T629" s="18"/>
      <c r="U629" s="18"/>
      <c r="V629" s="18"/>
      <c r="W629" s="18"/>
      <c r="X629" s="18"/>
      <c r="Y629" s="18"/>
      <c r="Z629" s="18"/>
      <c r="AA629" s="18"/>
      <c r="AB629" s="18"/>
      <c r="AC629" s="18" t="s">
        <v>6139</v>
      </c>
      <c r="AD629" s="18" t="s">
        <v>6258</v>
      </c>
      <c r="AE629" t="str">
        <f t="shared" si="9"/>
        <v>2018-09-02</v>
      </c>
    </row>
    <row r="630" spans="1:31">
      <c r="A630" s="18" t="s">
        <v>8522</v>
      </c>
      <c r="B630" s="18" t="s">
        <v>629</v>
      </c>
      <c r="C630" s="18" t="s">
        <v>7353</v>
      </c>
      <c r="D630" s="18" t="s">
        <v>8523</v>
      </c>
      <c r="E630" s="18" t="s">
        <v>361</v>
      </c>
      <c r="F630" s="18" t="s">
        <v>6239</v>
      </c>
      <c r="G630" s="18" t="s">
        <v>6132</v>
      </c>
      <c r="H630" s="18" t="s">
        <v>8524</v>
      </c>
      <c r="I630" s="18"/>
      <c r="J630" s="18" t="s">
        <v>6134</v>
      </c>
      <c r="K630" s="18" t="s">
        <v>7357</v>
      </c>
      <c r="L630" s="18"/>
      <c r="M630" s="18" t="s">
        <v>6258</v>
      </c>
      <c r="N630" s="18" t="s">
        <v>461</v>
      </c>
      <c r="O630" s="18" t="s">
        <v>365</v>
      </c>
      <c r="P630" s="18" t="s">
        <v>6134</v>
      </c>
      <c r="Q630" s="18" t="s">
        <v>20</v>
      </c>
      <c r="R630" s="18" t="s">
        <v>6258</v>
      </c>
      <c r="S630" s="18" t="s">
        <v>6258</v>
      </c>
      <c r="T630" s="18"/>
      <c r="U630" s="18"/>
      <c r="V630" s="18"/>
      <c r="W630" s="18"/>
      <c r="X630" s="18"/>
      <c r="Y630" s="18"/>
      <c r="Z630" s="18"/>
      <c r="AA630" s="18"/>
      <c r="AB630" s="18"/>
      <c r="AC630" s="18" t="s">
        <v>6139</v>
      </c>
      <c r="AD630" s="18" t="s">
        <v>6258</v>
      </c>
      <c r="AE630" t="str">
        <f t="shared" si="9"/>
        <v>2018-09-02</v>
      </c>
    </row>
    <row r="631" spans="1:31">
      <c r="A631" s="18" t="s">
        <v>8525</v>
      </c>
      <c r="B631" s="18" t="s">
        <v>1022</v>
      </c>
      <c r="C631" s="18" t="s">
        <v>2997</v>
      </c>
      <c r="D631" s="18" t="s">
        <v>8526</v>
      </c>
      <c r="E631" s="18" t="s">
        <v>361</v>
      </c>
      <c r="F631" s="18" t="s">
        <v>6239</v>
      </c>
      <c r="G631" s="18" t="s">
        <v>8286</v>
      </c>
      <c r="H631" s="18" t="s">
        <v>8527</v>
      </c>
      <c r="I631" s="18"/>
      <c r="J631" s="18" t="s">
        <v>6134</v>
      </c>
      <c r="K631" s="18" t="s">
        <v>6338</v>
      </c>
      <c r="L631" s="18" t="s">
        <v>6712</v>
      </c>
      <c r="M631" s="18" t="s">
        <v>6258</v>
      </c>
      <c r="N631" s="18" t="s">
        <v>6270</v>
      </c>
      <c r="O631" s="18" t="s">
        <v>381</v>
      </c>
      <c r="P631" s="18" t="s">
        <v>6134</v>
      </c>
      <c r="Q631" s="18" t="s">
        <v>20</v>
      </c>
      <c r="R631" s="18" t="s">
        <v>6258</v>
      </c>
      <c r="S631" s="18" t="s">
        <v>6258</v>
      </c>
      <c r="T631" s="18"/>
      <c r="U631" s="18"/>
      <c r="V631" s="18"/>
      <c r="W631" s="18"/>
      <c r="X631" s="18"/>
      <c r="Y631" s="18"/>
      <c r="Z631" s="18"/>
      <c r="AA631" s="18"/>
      <c r="AB631" s="18"/>
      <c r="AC631" s="18" t="s">
        <v>6139</v>
      </c>
      <c r="AD631" s="18" t="s">
        <v>6258</v>
      </c>
      <c r="AE631" t="str">
        <f t="shared" si="9"/>
        <v>2018-09-02</v>
      </c>
    </row>
    <row r="632" spans="1:31">
      <c r="A632" s="18" t="s">
        <v>8528</v>
      </c>
      <c r="B632" s="18" t="s">
        <v>629</v>
      </c>
      <c r="C632" s="18" t="s">
        <v>4598</v>
      </c>
      <c r="D632" s="18" t="s">
        <v>8529</v>
      </c>
      <c r="E632" s="18" t="s">
        <v>361</v>
      </c>
      <c r="F632" s="18" t="s">
        <v>6239</v>
      </c>
      <c r="G632" s="18" t="s">
        <v>8286</v>
      </c>
      <c r="H632" s="18" t="s">
        <v>8530</v>
      </c>
      <c r="I632" s="18"/>
      <c r="J632" s="18" t="s">
        <v>6134</v>
      </c>
      <c r="K632" s="18" t="s">
        <v>8049</v>
      </c>
      <c r="L632" s="18"/>
      <c r="M632" s="18" t="s">
        <v>6138</v>
      </c>
      <c r="N632" s="18" t="s">
        <v>8308</v>
      </c>
      <c r="O632" s="18" t="s">
        <v>381</v>
      </c>
      <c r="P632" s="18" t="s">
        <v>6134</v>
      </c>
      <c r="Q632" s="18" t="s">
        <v>6138</v>
      </c>
      <c r="R632" s="18" t="s">
        <v>6138</v>
      </c>
      <c r="S632" s="18" t="s">
        <v>6138</v>
      </c>
      <c r="T632" s="18"/>
      <c r="U632" s="18"/>
      <c r="V632" s="18"/>
      <c r="W632" s="18"/>
      <c r="X632" s="18"/>
      <c r="Y632" s="18"/>
      <c r="Z632" s="18"/>
      <c r="AA632" s="18"/>
      <c r="AB632" s="18"/>
      <c r="AC632" s="18" t="s">
        <v>6139</v>
      </c>
      <c r="AD632" s="18" t="s">
        <v>6139</v>
      </c>
      <c r="AE632" t="str">
        <f t="shared" si="9"/>
        <v>2018-09-02</v>
      </c>
    </row>
    <row r="633" spans="1:31">
      <c r="A633" s="18" t="s">
        <v>8531</v>
      </c>
      <c r="B633" s="18" t="s">
        <v>387</v>
      </c>
      <c r="C633" s="18" t="s">
        <v>8532</v>
      </c>
      <c r="D633" s="18" t="s">
        <v>8533</v>
      </c>
      <c r="E633" s="18" t="s">
        <v>361</v>
      </c>
      <c r="F633" s="18" t="s">
        <v>8534</v>
      </c>
      <c r="G633" s="18" t="s">
        <v>6132</v>
      </c>
      <c r="H633" s="18" t="s">
        <v>8535</v>
      </c>
      <c r="I633" s="18"/>
      <c r="J633" s="18" t="s">
        <v>6134</v>
      </c>
      <c r="K633" s="18" t="s">
        <v>8536</v>
      </c>
      <c r="L633" s="18"/>
      <c r="M633" s="18" t="s">
        <v>1035</v>
      </c>
      <c r="N633" s="18" t="s">
        <v>997</v>
      </c>
      <c r="O633" s="18" t="s">
        <v>381</v>
      </c>
      <c r="P633" s="18" t="s">
        <v>6134</v>
      </c>
      <c r="Q633" s="18" t="s">
        <v>8</v>
      </c>
      <c r="R633" s="18" t="s">
        <v>1034</v>
      </c>
      <c r="S633" s="18" t="s">
        <v>1035</v>
      </c>
      <c r="T633" s="18"/>
      <c r="U633" s="18"/>
      <c r="V633" s="18"/>
      <c r="W633" s="18"/>
      <c r="X633" s="18"/>
      <c r="Y633" s="18"/>
      <c r="Z633" s="18"/>
      <c r="AA633" s="18"/>
      <c r="AB633" s="18"/>
      <c r="AC633" s="18" t="s">
        <v>6139</v>
      </c>
      <c r="AD633" s="18" t="s">
        <v>6139</v>
      </c>
      <c r="AE633" t="str">
        <f t="shared" si="9"/>
        <v>2018-09-02</v>
      </c>
    </row>
    <row r="634" spans="1:31">
      <c r="A634" s="18" t="s">
        <v>8537</v>
      </c>
      <c r="B634" s="18" t="s">
        <v>629</v>
      </c>
      <c r="C634" s="18" t="s">
        <v>2820</v>
      </c>
      <c r="D634" s="18" t="s">
        <v>8538</v>
      </c>
      <c r="E634" s="18" t="s">
        <v>361</v>
      </c>
      <c r="F634" s="18" t="s">
        <v>6239</v>
      </c>
      <c r="G634" s="18" t="s">
        <v>8286</v>
      </c>
      <c r="H634" s="18" t="s">
        <v>8539</v>
      </c>
      <c r="I634" s="18"/>
      <c r="J634" s="18" t="s">
        <v>6134</v>
      </c>
      <c r="K634" s="18" t="s">
        <v>8346</v>
      </c>
      <c r="L634" s="18"/>
      <c r="M634" s="18" t="s">
        <v>6355</v>
      </c>
      <c r="N634" s="18" t="s">
        <v>461</v>
      </c>
      <c r="O634" s="18" t="s">
        <v>365</v>
      </c>
      <c r="P634" s="18" t="s">
        <v>6134</v>
      </c>
      <c r="Q634" s="18" t="s">
        <v>6138</v>
      </c>
      <c r="R634" s="18" t="s">
        <v>6138</v>
      </c>
      <c r="S634" s="18" t="s">
        <v>6138</v>
      </c>
      <c r="T634" s="18"/>
      <c r="U634" s="18"/>
      <c r="V634" s="18"/>
      <c r="W634" s="18"/>
      <c r="X634" s="18"/>
      <c r="Y634" s="18"/>
      <c r="Z634" s="18"/>
      <c r="AA634" s="18"/>
      <c r="AB634" s="18"/>
      <c r="AC634" s="18" t="s">
        <v>6139</v>
      </c>
      <c r="AD634" s="18" t="s">
        <v>6258</v>
      </c>
      <c r="AE634" t="str">
        <f t="shared" si="9"/>
        <v>2018-09-02</v>
      </c>
    </row>
    <row r="635" spans="1:31">
      <c r="A635" s="18" t="s">
        <v>8540</v>
      </c>
      <c r="B635" s="18" t="s">
        <v>629</v>
      </c>
      <c r="C635" s="18" t="s">
        <v>1120</v>
      </c>
      <c r="D635" s="18" t="s">
        <v>8541</v>
      </c>
      <c r="E635" s="18" t="s">
        <v>361</v>
      </c>
      <c r="F635" s="18" t="s">
        <v>8542</v>
      </c>
      <c r="G635" s="18" t="s">
        <v>8286</v>
      </c>
      <c r="H635" s="18" t="s">
        <v>8543</v>
      </c>
      <c r="I635" s="18"/>
      <c r="J635" s="18" t="s">
        <v>6134</v>
      </c>
      <c r="K635" s="18" t="s">
        <v>7503</v>
      </c>
      <c r="L635" s="18" t="s">
        <v>7504</v>
      </c>
      <c r="M635" s="18" t="s">
        <v>7504</v>
      </c>
      <c r="N635" s="18" t="s">
        <v>441</v>
      </c>
      <c r="O635" s="18" t="s">
        <v>381</v>
      </c>
      <c r="P635" s="18" t="s">
        <v>6134</v>
      </c>
      <c r="Q635" s="18" t="s">
        <v>6138</v>
      </c>
      <c r="R635" s="18" t="s">
        <v>6138</v>
      </c>
      <c r="S635" s="18" t="s">
        <v>6138</v>
      </c>
      <c r="T635" s="18"/>
      <c r="U635" s="18"/>
      <c r="V635" s="18"/>
      <c r="W635" s="18"/>
      <c r="X635" s="18"/>
      <c r="Y635" s="18"/>
      <c r="Z635" s="18"/>
      <c r="AA635" s="18"/>
      <c r="AB635" s="18"/>
      <c r="AC635" s="18" t="s">
        <v>6139</v>
      </c>
      <c r="AD635" s="18" t="s">
        <v>6258</v>
      </c>
      <c r="AE635" t="str">
        <f t="shared" si="9"/>
        <v>2018-09-02</v>
      </c>
    </row>
    <row r="636" spans="1:31">
      <c r="A636" s="18" t="s">
        <v>8544</v>
      </c>
      <c r="B636" s="18" t="s">
        <v>629</v>
      </c>
      <c r="C636" s="18" t="s">
        <v>2174</v>
      </c>
      <c r="D636" s="18" t="s">
        <v>8545</v>
      </c>
      <c r="E636" s="18" t="s">
        <v>361</v>
      </c>
      <c r="F636" s="18" t="s">
        <v>8372</v>
      </c>
      <c r="G636" s="18" t="s">
        <v>8286</v>
      </c>
      <c r="H636" s="18" t="s">
        <v>8546</v>
      </c>
      <c r="I636" s="18"/>
      <c r="J636" s="18" t="s">
        <v>6134</v>
      </c>
      <c r="K636" s="18" t="s">
        <v>2182</v>
      </c>
      <c r="L636" s="18"/>
      <c r="M636" s="18" t="s">
        <v>6427</v>
      </c>
      <c r="N636" s="18" t="s">
        <v>441</v>
      </c>
      <c r="O636" s="18" t="s">
        <v>381</v>
      </c>
      <c r="P636" s="18" t="s">
        <v>6134</v>
      </c>
      <c r="Q636" s="18" t="s">
        <v>20</v>
      </c>
      <c r="R636" s="18" t="s">
        <v>6258</v>
      </c>
      <c r="S636" s="18" t="s">
        <v>6258</v>
      </c>
      <c r="T636" s="18"/>
      <c r="U636" s="18"/>
      <c r="V636" s="18"/>
      <c r="W636" s="18"/>
      <c r="X636" s="18"/>
      <c r="Y636" s="18"/>
      <c r="Z636" s="18"/>
      <c r="AA636" s="18"/>
      <c r="AB636" s="18"/>
      <c r="AC636" s="18" t="s">
        <v>6139</v>
      </c>
      <c r="AD636" s="18" t="s">
        <v>6139</v>
      </c>
      <c r="AE636" t="str">
        <f t="shared" si="9"/>
        <v>2018-09-02</v>
      </c>
    </row>
    <row r="637" spans="1:31">
      <c r="A637" s="18" t="s">
        <v>8547</v>
      </c>
      <c r="B637" s="18" t="s">
        <v>629</v>
      </c>
      <c r="C637" s="18" t="s">
        <v>8548</v>
      </c>
      <c r="D637" s="18" t="s">
        <v>8549</v>
      </c>
      <c r="E637" s="18" t="s">
        <v>361</v>
      </c>
      <c r="F637" s="18" t="s">
        <v>8550</v>
      </c>
      <c r="G637" s="18" t="s">
        <v>6710</v>
      </c>
      <c r="H637" s="18" t="s">
        <v>8551</v>
      </c>
      <c r="I637" s="18"/>
      <c r="J637" s="18" t="s">
        <v>6134</v>
      </c>
      <c r="K637" s="18" t="s">
        <v>8552</v>
      </c>
      <c r="L637" s="18"/>
      <c r="M637" s="18" t="s">
        <v>6134</v>
      </c>
      <c r="N637" s="18" t="s">
        <v>461</v>
      </c>
      <c r="O637" s="18" t="s">
        <v>365</v>
      </c>
      <c r="P637" s="18" t="s">
        <v>6134</v>
      </c>
      <c r="Q637" s="18" t="s">
        <v>20</v>
      </c>
      <c r="R637" s="18" t="s">
        <v>6258</v>
      </c>
      <c r="S637" s="18" t="s">
        <v>6258</v>
      </c>
      <c r="T637" s="18"/>
      <c r="U637" s="18"/>
      <c r="V637" s="18"/>
      <c r="W637" s="18"/>
      <c r="X637" s="18"/>
      <c r="Y637" s="18"/>
      <c r="Z637" s="18"/>
      <c r="AA637" s="18"/>
      <c r="AB637" s="18"/>
      <c r="AC637" s="18" t="s">
        <v>6139</v>
      </c>
      <c r="AD637" s="18" t="s">
        <v>6258</v>
      </c>
      <c r="AE637" t="str">
        <f t="shared" si="9"/>
        <v>2018-09-02</v>
      </c>
    </row>
    <row r="638" spans="1:31">
      <c r="A638" s="18" t="s">
        <v>8553</v>
      </c>
      <c r="B638" s="18" t="s">
        <v>804</v>
      </c>
      <c r="C638" s="18" t="s">
        <v>5394</v>
      </c>
      <c r="D638" s="18" t="s">
        <v>8554</v>
      </c>
      <c r="E638" s="18" t="s">
        <v>361</v>
      </c>
      <c r="F638" s="18" t="s">
        <v>6239</v>
      </c>
      <c r="G638" s="18" t="s">
        <v>6240</v>
      </c>
      <c r="H638" s="18" t="s">
        <v>8555</v>
      </c>
      <c r="I638" s="18"/>
      <c r="J638" s="18" t="s">
        <v>6134</v>
      </c>
      <c r="K638" s="18" t="s">
        <v>8056</v>
      </c>
      <c r="L638" s="18" t="s">
        <v>6355</v>
      </c>
      <c r="M638" s="18" t="s">
        <v>6258</v>
      </c>
      <c r="N638" s="18" t="s">
        <v>6245</v>
      </c>
      <c r="O638" s="18" t="s">
        <v>381</v>
      </c>
      <c r="P638" s="18" t="s">
        <v>6134</v>
      </c>
      <c r="Q638" s="18" t="s">
        <v>20</v>
      </c>
      <c r="R638" s="18" t="s">
        <v>6258</v>
      </c>
      <c r="S638" s="18" t="s">
        <v>6258</v>
      </c>
      <c r="T638" s="18"/>
      <c r="U638" s="18"/>
      <c r="V638" s="18"/>
      <c r="W638" s="18"/>
      <c r="X638" s="18"/>
      <c r="Y638" s="18"/>
      <c r="Z638" s="18"/>
      <c r="AA638" s="18"/>
      <c r="AB638" s="18"/>
      <c r="AC638" s="18" t="s">
        <v>6139</v>
      </c>
      <c r="AD638" s="18" t="s">
        <v>6258</v>
      </c>
      <c r="AE638" t="str">
        <f t="shared" si="9"/>
        <v>2018-09-02</v>
      </c>
    </row>
    <row r="639" spans="1:31">
      <c r="A639" s="18" t="s">
        <v>8556</v>
      </c>
      <c r="B639" s="18" t="s">
        <v>629</v>
      </c>
      <c r="C639" s="18" t="s">
        <v>2174</v>
      </c>
      <c r="D639" s="18" t="s">
        <v>8557</v>
      </c>
      <c r="E639" s="18" t="s">
        <v>361</v>
      </c>
      <c r="F639" s="18" t="s">
        <v>8372</v>
      </c>
      <c r="G639" s="18" t="s">
        <v>8286</v>
      </c>
      <c r="H639" s="18" t="s">
        <v>8558</v>
      </c>
      <c r="I639" s="18"/>
      <c r="J639" s="18" t="s">
        <v>6134</v>
      </c>
      <c r="K639" s="18" t="s">
        <v>8521</v>
      </c>
      <c r="L639" s="18"/>
      <c r="M639" s="18" t="s">
        <v>6427</v>
      </c>
      <c r="N639" s="18" t="s">
        <v>441</v>
      </c>
      <c r="O639" s="18" t="s">
        <v>381</v>
      </c>
      <c r="P639" s="18" t="s">
        <v>6134</v>
      </c>
      <c r="Q639" s="18" t="s">
        <v>20</v>
      </c>
      <c r="R639" s="18" t="s">
        <v>6258</v>
      </c>
      <c r="S639" s="18" t="s">
        <v>6258</v>
      </c>
      <c r="T639" s="18"/>
      <c r="U639" s="18"/>
      <c r="V639" s="18"/>
      <c r="W639" s="18"/>
      <c r="X639" s="18"/>
      <c r="Y639" s="18"/>
      <c r="Z639" s="18"/>
      <c r="AA639" s="18"/>
      <c r="AB639" s="18"/>
      <c r="AC639" s="18" t="s">
        <v>6139</v>
      </c>
      <c r="AD639" s="18" t="s">
        <v>6139</v>
      </c>
      <c r="AE639" t="str">
        <f t="shared" si="9"/>
        <v>2018-09-02</v>
      </c>
    </row>
    <row r="640" spans="1:31">
      <c r="A640" s="18" t="s">
        <v>8559</v>
      </c>
      <c r="B640" s="18" t="s">
        <v>629</v>
      </c>
      <c r="C640" s="18" t="s">
        <v>1120</v>
      </c>
      <c r="D640" s="18" t="s">
        <v>8560</v>
      </c>
      <c r="E640" s="18" t="s">
        <v>361</v>
      </c>
      <c r="F640" s="18" t="s">
        <v>7852</v>
      </c>
      <c r="G640" s="18" t="s">
        <v>8286</v>
      </c>
      <c r="H640" s="18" t="s">
        <v>8561</v>
      </c>
      <c r="I640" s="18"/>
      <c r="J640" s="18" t="s">
        <v>6134</v>
      </c>
      <c r="K640" s="18" t="s">
        <v>7503</v>
      </c>
      <c r="L640" s="18" t="s">
        <v>7504</v>
      </c>
      <c r="M640" s="18" t="s">
        <v>7504</v>
      </c>
      <c r="N640" s="18" t="s">
        <v>441</v>
      </c>
      <c r="O640" s="18" t="s">
        <v>381</v>
      </c>
      <c r="P640" s="18" t="s">
        <v>6134</v>
      </c>
      <c r="Q640" s="18" t="s">
        <v>6138</v>
      </c>
      <c r="R640" s="18" t="s">
        <v>6138</v>
      </c>
      <c r="S640" s="18" t="s">
        <v>6138</v>
      </c>
      <c r="T640" s="18"/>
      <c r="U640" s="18"/>
      <c r="V640" s="18"/>
      <c r="W640" s="18"/>
      <c r="X640" s="18"/>
      <c r="Y640" s="18"/>
      <c r="Z640" s="18"/>
      <c r="AA640" s="18"/>
      <c r="AB640" s="18"/>
      <c r="AC640" s="18" t="s">
        <v>6139</v>
      </c>
      <c r="AD640" s="18" t="s">
        <v>6258</v>
      </c>
      <c r="AE640" t="str">
        <f t="shared" si="9"/>
        <v>2018-09-02</v>
      </c>
    </row>
    <row r="641" spans="1:31">
      <c r="A641" s="18" t="s">
        <v>8562</v>
      </c>
      <c r="B641" s="18" t="s">
        <v>1239</v>
      </c>
      <c r="C641" s="18" t="s">
        <v>8563</v>
      </c>
      <c r="D641" s="18" t="s">
        <v>8564</v>
      </c>
      <c r="E641" s="18" t="s">
        <v>361</v>
      </c>
      <c r="F641" s="18" t="s">
        <v>6149</v>
      </c>
      <c r="G641" s="18" t="s">
        <v>6132</v>
      </c>
      <c r="H641" s="18" t="s">
        <v>8565</v>
      </c>
      <c r="I641" s="18"/>
      <c r="J641" s="18" t="s">
        <v>6134</v>
      </c>
      <c r="K641" s="18" t="s">
        <v>8566</v>
      </c>
      <c r="L641" s="18"/>
      <c r="M641" s="18" t="s">
        <v>4224</v>
      </c>
      <c r="N641" s="18" t="s">
        <v>997</v>
      </c>
      <c r="O641" s="18" t="s">
        <v>381</v>
      </c>
      <c r="P641" s="18" t="s">
        <v>6134</v>
      </c>
      <c r="Q641" s="18" t="s">
        <v>22</v>
      </c>
      <c r="R641" s="18" t="s">
        <v>4231</v>
      </c>
      <c r="S641" s="18" t="s">
        <v>4224</v>
      </c>
      <c r="T641" s="18" t="s">
        <v>8567</v>
      </c>
      <c r="U641" s="18"/>
      <c r="V641" s="18"/>
      <c r="W641" s="18"/>
      <c r="X641" s="18"/>
      <c r="Y641" s="18"/>
      <c r="Z641" s="18"/>
      <c r="AA641" s="18"/>
      <c r="AB641" s="18"/>
      <c r="AC641" s="18" t="s">
        <v>6139</v>
      </c>
      <c r="AD641" s="18" t="s">
        <v>6139</v>
      </c>
      <c r="AE641" t="str">
        <f t="shared" si="9"/>
        <v>2018-09-02</v>
      </c>
    </row>
    <row r="642" spans="1:31">
      <c r="A642" s="18" t="s">
        <v>8568</v>
      </c>
      <c r="B642" s="18" t="s">
        <v>629</v>
      </c>
      <c r="C642" s="18" t="s">
        <v>1120</v>
      </c>
      <c r="D642" s="18" t="s">
        <v>8569</v>
      </c>
      <c r="E642" s="18" t="s">
        <v>361</v>
      </c>
      <c r="F642" s="18" t="s">
        <v>7852</v>
      </c>
      <c r="G642" s="18" t="s">
        <v>8286</v>
      </c>
      <c r="H642" s="18" t="s">
        <v>8570</v>
      </c>
      <c r="I642" s="18"/>
      <c r="J642" s="18" t="s">
        <v>6134</v>
      </c>
      <c r="K642" s="18" t="s">
        <v>7503</v>
      </c>
      <c r="L642" s="18" t="s">
        <v>7504</v>
      </c>
      <c r="M642" s="18" t="s">
        <v>7504</v>
      </c>
      <c r="N642" s="18" t="s">
        <v>441</v>
      </c>
      <c r="O642" s="18" t="s">
        <v>381</v>
      </c>
      <c r="P642" s="18" t="s">
        <v>6134</v>
      </c>
      <c r="Q642" s="18" t="s">
        <v>6138</v>
      </c>
      <c r="R642" s="18" t="s">
        <v>6138</v>
      </c>
      <c r="S642" s="18" t="s">
        <v>6138</v>
      </c>
      <c r="T642" s="18"/>
      <c r="U642" s="18"/>
      <c r="V642" s="18"/>
      <c r="W642" s="18"/>
      <c r="X642" s="18"/>
      <c r="Y642" s="18"/>
      <c r="Z642" s="18"/>
      <c r="AA642" s="18"/>
      <c r="AB642" s="18"/>
      <c r="AC642" s="18" t="s">
        <v>6139</v>
      </c>
      <c r="AD642" s="18" t="s">
        <v>6258</v>
      </c>
      <c r="AE642" t="str">
        <f t="shared" si="9"/>
        <v>2018-09-02</v>
      </c>
    </row>
    <row r="643" spans="1:31">
      <c r="A643" s="18" t="s">
        <v>8571</v>
      </c>
      <c r="B643" s="18" t="s">
        <v>804</v>
      </c>
      <c r="C643" s="18" t="s">
        <v>5394</v>
      </c>
      <c r="D643" s="18" t="s">
        <v>8572</v>
      </c>
      <c r="E643" s="18" t="s">
        <v>361</v>
      </c>
      <c r="F643" s="18" t="s">
        <v>6239</v>
      </c>
      <c r="G643" s="18" t="s">
        <v>6240</v>
      </c>
      <c r="H643" s="18" t="s">
        <v>8573</v>
      </c>
      <c r="I643" s="18"/>
      <c r="J643" s="18" t="s">
        <v>6134</v>
      </c>
      <c r="K643" s="18" t="s">
        <v>7960</v>
      </c>
      <c r="L643" s="18" t="s">
        <v>6258</v>
      </c>
      <c r="M643" s="18" t="s">
        <v>6258</v>
      </c>
      <c r="N643" s="18" t="s">
        <v>6270</v>
      </c>
      <c r="O643" s="18" t="s">
        <v>381</v>
      </c>
      <c r="P643" s="18" t="s">
        <v>6134</v>
      </c>
      <c r="Q643" s="18" t="s">
        <v>20</v>
      </c>
      <c r="R643" s="18" t="s">
        <v>6258</v>
      </c>
      <c r="S643" s="18" t="s">
        <v>6258</v>
      </c>
      <c r="T643" s="18"/>
      <c r="U643" s="18"/>
      <c r="V643" s="18"/>
      <c r="W643" s="18"/>
      <c r="X643" s="18"/>
      <c r="Y643" s="18"/>
      <c r="Z643" s="18"/>
      <c r="AA643" s="18"/>
      <c r="AB643" s="18"/>
      <c r="AC643" s="18" t="s">
        <v>6139</v>
      </c>
      <c r="AD643" s="18" t="s">
        <v>6258</v>
      </c>
      <c r="AE643" t="str">
        <f t="shared" si="9"/>
        <v>2018-09-02</v>
      </c>
    </row>
    <row r="644" spans="1:31">
      <c r="A644" s="18" t="s">
        <v>8574</v>
      </c>
      <c r="B644" s="18" t="s">
        <v>420</v>
      </c>
      <c r="C644" s="18" t="s">
        <v>4141</v>
      </c>
      <c r="D644" s="18" t="s">
        <v>8575</v>
      </c>
      <c r="E644" s="18" t="s">
        <v>361</v>
      </c>
      <c r="F644" s="18" t="s">
        <v>6149</v>
      </c>
      <c r="G644" s="18" t="s">
        <v>6710</v>
      </c>
      <c r="H644" s="18" t="s">
        <v>8576</v>
      </c>
      <c r="I644" s="18"/>
      <c r="J644" s="18" t="s">
        <v>6193</v>
      </c>
      <c r="K644" s="18" t="s">
        <v>8577</v>
      </c>
      <c r="L644" s="18" t="s">
        <v>8578</v>
      </c>
      <c r="M644" s="18" t="s">
        <v>8579</v>
      </c>
      <c r="N644" s="18" t="s">
        <v>423</v>
      </c>
      <c r="O644" s="18" t="s">
        <v>381</v>
      </c>
      <c r="P644" s="18" t="s">
        <v>6193</v>
      </c>
      <c r="Q644" s="18" t="s">
        <v>12</v>
      </c>
      <c r="R644" s="18" t="s">
        <v>8580</v>
      </c>
      <c r="S644" s="18" t="s">
        <v>8580</v>
      </c>
      <c r="T644" s="18"/>
      <c r="U644" s="18"/>
      <c r="V644" s="18"/>
      <c r="W644" s="18"/>
      <c r="X644" s="18"/>
      <c r="Y644" s="18"/>
      <c r="Z644" s="18"/>
      <c r="AA644" s="18"/>
      <c r="AB644" s="18"/>
      <c r="AC644" s="18" t="s">
        <v>1111</v>
      </c>
      <c r="AD644" s="18" t="s">
        <v>1111</v>
      </c>
      <c r="AE644" t="str">
        <f t="shared" ref="AE644:AE707" si="10">TEXT(H644,"YYYY-MM-DD")</f>
        <v>2018-09-02</v>
      </c>
    </row>
    <row r="645" spans="1:31">
      <c r="A645" s="18" t="s">
        <v>8581</v>
      </c>
      <c r="B645" s="18" t="s">
        <v>804</v>
      </c>
      <c r="C645" s="18" t="s">
        <v>5394</v>
      </c>
      <c r="D645" s="18" t="s">
        <v>8582</v>
      </c>
      <c r="E645" s="18" t="s">
        <v>361</v>
      </c>
      <c r="F645" s="18" t="s">
        <v>6239</v>
      </c>
      <c r="G645" s="18" t="s">
        <v>6240</v>
      </c>
      <c r="H645" s="18" t="s">
        <v>8583</v>
      </c>
      <c r="I645" s="18"/>
      <c r="J645" s="18" t="s">
        <v>6134</v>
      </c>
      <c r="K645" s="18" t="s">
        <v>7960</v>
      </c>
      <c r="L645" s="18" t="s">
        <v>6258</v>
      </c>
      <c r="M645" s="18" t="s">
        <v>6258</v>
      </c>
      <c r="N645" s="18" t="s">
        <v>6245</v>
      </c>
      <c r="O645" s="18" t="s">
        <v>381</v>
      </c>
      <c r="P645" s="18" t="s">
        <v>6134</v>
      </c>
      <c r="Q645" s="18" t="s">
        <v>20</v>
      </c>
      <c r="R645" s="18" t="s">
        <v>6258</v>
      </c>
      <c r="S645" s="18" t="s">
        <v>6258</v>
      </c>
      <c r="T645" s="18"/>
      <c r="U645" s="18"/>
      <c r="V645" s="18"/>
      <c r="W645" s="18"/>
      <c r="X645" s="18"/>
      <c r="Y645" s="18"/>
      <c r="Z645" s="18"/>
      <c r="AA645" s="18"/>
      <c r="AB645" s="18"/>
      <c r="AC645" s="18" t="s">
        <v>6139</v>
      </c>
      <c r="AD645" s="18" t="s">
        <v>6258</v>
      </c>
      <c r="AE645" t="str">
        <f t="shared" si="10"/>
        <v>2018-09-02</v>
      </c>
    </row>
    <row r="646" spans="1:31">
      <c r="A646" s="18" t="s">
        <v>8584</v>
      </c>
      <c r="B646" s="18" t="s">
        <v>629</v>
      </c>
      <c r="C646" s="18" t="s">
        <v>8585</v>
      </c>
      <c r="D646" s="18" t="s">
        <v>8586</v>
      </c>
      <c r="E646" s="18" t="s">
        <v>361</v>
      </c>
      <c r="F646" s="18" t="s">
        <v>6239</v>
      </c>
      <c r="G646" s="18" t="s">
        <v>6710</v>
      </c>
      <c r="H646" s="18" t="s">
        <v>8587</v>
      </c>
      <c r="I646" s="18"/>
      <c r="J646" s="18" t="s">
        <v>6134</v>
      </c>
      <c r="K646" s="18" t="s">
        <v>8588</v>
      </c>
      <c r="L646" s="18" t="s">
        <v>7098</v>
      </c>
      <c r="M646" s="18" t="s">
        <v>7098</v>
      </c>
      <c r="N646" s="18" t="s">
        <v>441</v>
      </c>
      <c r="O646" s="18" t="s">
        <v>381</v>
      </c>
      <c r="P646" s="18" t="s">
        <v>6134</v>
      </c>
      <c r="Q646" s="18" t="s">
        <v>6138</v>
      </c>
      <c r="R646" s="18" t="s">
        <v>6138</v>
      </c>
      <c r="S646" s="18" t="s">
        <v>6138</v>
      </c>
      <c r="T646" s="18"/>
      <c r="U646" s="18"/>
      <c r="V646" s="18"/>
      <c r="W646" s="18"/>
      <c r="X646" s="18"/>
      <c r="Y646" s="18"/>
      <c r="Z646" s="18"/>
      <c r="AA646" s="18"/>
      <c r="AB646" s="18"/>
      <c r="AC646" s="18" t="s">
        <v>6139</v>
      </c>
      <c r="AD646" s="18" t="s">
        <v>6139</v>
      </c>
      <c r="AE646" t="str">
        <f t="shared" si="10"/>
        <v>2018-09-02</v>
      </c>
    </row>
    <row r="647" spans="1:31">
      <c r="A647" s="18" t="s">
        <v>8589</v>
      </c>
      <c r="B647" s="18" t="s">
        <v>629</v>
      </c>
      <c r="C647" s="18" t="s">
        <v>8548</v>
      </c>
      <c r="D647" s="18" t="s">
        <v>8590</v>
      </c>
      <c r="E647" s="18" t="s">
        <v>361</v>
      </c>
      <c r="F647" s="18" t="s">
        <v>8550</v>
      </c>
      <c r="G647" s="18" t="s">
        <v>6710</v>
      </c>
      <c r="H647" s="18" t="s">
        <v>8591</v>
      </c>
      <c r="I647" s="18"/>
      <c r="J647" s="18" t="s">
        <v>6134</v>
      </c>
      <c r="K647" s="18" t="s">
        <v>8592</v>
      </c>
      <c r="L647" s="18"/>
      <c r="M647" s="18" t="s">
        <v>6134</v>
      </c>
      <c r="N647" s="18" t="s">
        <v>461</v>
      </c>
      <c r="O647" s="18" t="s">
        <v>365</v>
      </c>
      <c r="P647" s="18" t="s">
        <v>6134</v>
      </c>
      <c r="Q647" s="18" t="s">
        <v>20</v>
      </c>
      <c r="R647" s="18" t="s">
        <v>6258</v>
      </c>
      <c r="S647" s="18" t="s">
        <v>6258</v>
      </c>
      <c r="T647" s="18"/>
      <c r="U647" s="18"/>
      <c r="V647" s="18"/>
      <c r="W647" s="18"/>
      <c r="X647" s="18"/>
      <c r="Y647" s="18"/>
      <c r="Z647" s="18"/>
      <c r="AA647" s="18"/>
      <c r="AB647" s="18"/>
      <c r="AC647" s="18" t="s">
        <v>6139</v>
      </c>
      <c r="AD647" s="18" t="s">
        <v>6258</v>
      </c>
      <c r="AE647" t="str">
        <f t="shared" si="10"/>
        <v>2018-09-02</v>
      </c>
    </row>
    <row r="648" spans="1:31">
      <c r="A648" s="18" t="s">
        <v>8593</v>
      </c>
      <c r="B648" s="18" t="s">
        <v>629</v>
      </c>
      <c r="C648" s="18" t="s">
        <v>8548</v>
      </c>
      <c r="D648" s="18" t="s">
        <v>8594</v>
      </c>
      <c r="E648" s="18" t="s">
        <v>361</v>
      </c>
      <c r="F648" s="18" t="s">
        <v>8595</v>
      </c>
      <c r="G648" s="18" t="s">
        <v>8286</v>
      </c>
      <c r="H648" s="18" t="s">
        <v>8596</v>
      </c>
      <c r="I648" s="18"/>
      <c r="J648" s="18" t="s">
        <v>6134</v>
      </c>
      <c r="K648" s="18" t="s">
        <v>8597</v>
      </c>
      <c r="L648" s="18"/>
      <c r="M648" s="18" t="s">
        <v>6134</v>
      </c>
      <c r="N648" s="18" t="s">
        <v>461</v>
      </c>
      <c r="O648" s="18" t="s">
        <v>365</v>
      </c>
      <c r="P648" s="18" t="s">
        <v>6134</v>
      </c>
      <c r="Q648" s="18" t="s">
        <v>20</v>
      </c>
      <c r="R648" s="18" t="s">
        <v>6258</v>
      </c>
      <c r="S648" s="18" t="s">
        <v>6258</v>
      </c>
      <c r="T648" s="18"/>
      <c r="U648" s="18"/>
      <c r="V648" s="18"/>
      <c r="W648" s="18"/>
      <c r="X648" s="18"/>
      <c r="Y648" s="18"/>
      <c r="Z648" s="18"/>
      <c r="AA648" s="18"/>
      <c r="AB648" s="18"/>
      <c r="AC648" s="18" t="s">
        <v>6139</v>
      </c>
      <c r="AD648" s="18" t="s">
        <v>6258</v>
      </c>
      <c r="AE648" t="str">
        <f t="shared" si="10"/>
        <v>2018-09-02</v>
      </c>
    </row>
    <row r="649" spans="1:31">
      <c r="A649" s="18" t="s">
        <v>8598</v>
      </c>
      <c r="B649" s="18" t="s">
        <v>629</v>
      </c>
      <c r="C649" s="18" t="s">
        <v>711</v>
      </c>
      <c r="D649" s="18" t="s">
        <v>8599</v>
      </c>
      <c r="E649" s="18" t="s">
        <v>361</v>
      </c>
      <c r="F649" s="18" t="s">
        <v>6239</v>
      </c>
      <c r="G649" s="18" t="s">
        <v>8286</v>
      </c>
      <c r="H649" s="18" t="s">
        <v>8600</v>
      </c>
      <c r="I649" s="18"/>
      <c r="J649" s="18" t="s">
        <v>6134</v>
      </c>
      <c r="K649" s="18" t="s">
        <v>718</v>
      </c>
      <c r="L649" s="18"/>
      <c r="M649" s="18" t="s">
        <v>6427</v>
      </c>
      <c r="N649" s="18" t="s">
        <v>6245</v>
      </c>
      <c r="O649" s="18" t="s">
        <v>381</v>
      </c>
      <c r="P649" s="18" t="s">
        <v>6134</v>
      </c>
      <c r="Q649" s="18" t="s">
        <v>20</v>
      </c>
      <c r="R649" s="18" t="s">
        <v>6258</v>
      </c>
      <c r="S649" s="18" t="s">
        <v>6258</v>
      </c>
      <c r="T649" s="18"/>
      <c r="U649" s="18"/>
      <c r="V649" s="18"/>
      <c r="W649" s="18"/>
      <c r="X649" s="18"/>
      <c r="Y649" s="18"/>
      <c r="Z649" s="18"/>
      <c r="AA649" s="18"/>
      <c r="AB649" s="18"/>
      <c r="AC649" s="18" t="s">
        <v>6139</v>
      </c>
      <c r="AD649" s="18" t="s">
        <v>6258</v>
      </c>
      <c r="AE649" t="str">
        <f t="shared" si="10"/>
        <v>2018-09-02</v>
      </c>
    </row>
    <row r="650" spans="1:31">
      <c r="A650" s="18" t="s">
        <v>8601</v>
      </c>
      <c r="B650" s="18" t="s">
        <v>629</v>
      </c>
      <c r="C650" s="18" t="s">
        <v>2820</v>
      </c>
      <c r="D650" s="18" t="s">
        <v>8602</v>
      </c>
      <c r="E650" s="18" t="s">
        <v>361</v>
      </c>
      <c r="F650" s="18" t="s">
        <v>6239</v>
      </c>
      <c r="G650" s="18" t="s">
        <v>8286</v>
      </c>
      <c r="H650" s="18" t="s">
        <v>8603</v>
      </c>
      <c r="I650" s="18"/>
      <c r="J650" s="18" t="s">
        <v>6134</v>
      </c>
      <c r="K650" s="18" t="s">
        <v>8346</v>
      </c>
      <c r="L650" s="18"/>
      <c r="M650" s="18" t="s">
        <v>6134</v>
      </c>
      <c r="N650" s="18" t="s">
        <v>461</v>
      </c>
      <c r="O650" s="18" t="s">
        <v>365</v>
      </c>
      <c r="P650" s="18" t="s">
        <v>6134</v>
      </c>
      <c r="Q650" s="18" t="s">
        <v>6138</v>
      </c>
      <c r="R650" s="18" t="s">
        <v>6138</v>
      </c>
      <c r="S650" s="18" t="s">
        <v>6138</v>
      </c>
      <c r="T650" s="18"/>
      <c r="U650" s="18"/>
      <c r="V650" s="18"/>
      <c r="W650" s="18"/>
      <c r="X650" s="18"/>
      <c r="Y650" s="18"/>
      <c r="Z650" s="18"/>
      <c r="AA650" s="18"/>
      <c r="AB650" s="18"/>
      <c r="AC650" s="18" t="s">
        <v>6139</v>
      </c>
      <c r="AD650" s="18" t="s">
        <v>6258</v>
      </c>
      <c r="AE650" t="str">
        <f t="shared" si="10"/>
        <v>2018-09-02</v>
      </c>
    </row>
    <row r="651" spans="1:31">
      <c r="A651" s="18" t="s">
        <v>8604</v>
      </c>
      <c r="B651" s="18" t="s">
        <v>629</v>
      </c>
      <c r="C651" s="18" t="s">
        <v>2174</v>
      </c>
      <c r="D651" s="18" t="s">
        <v>8605</v>
      </c>
      <c r="E651" s="18" t="s">
        <v>361</v>
      </c>
      <c r="F651" s="18" t="s">
        <v>8606</v>
      </c>
      <c r="G651" s="18" t="s">
        <v>8286</v>
      </c>
      <c r="H651" s="18" t="s">
        <v>8607</v>
      </c>
      <c r="I651" s="18"/>
      <c r="J651" s="18" t="s">
        <v>6134</v>
      </c>
      <c r="K651" s="18" t="s">
        <v>2182</v>
      </c>
      <c r="L651" s="18"/>
      <c r="M651" s="18" t="s">
        <v>6427</v>
      </c>
      <c r="N651" s="18" t="s">
        <v>461</v>
      </c>
      <c r="O651" s="18" t="s">
        <v>365</v>
      </c>
      <c r="P651" s="18" t="s">
        <v>6134</v>
      </c>
      <c r="Q651" s="18" t="s">
        <v>20</v>
      </c>
      <c r="R651" s="18" t="s">
        <v>6258</v>
      </c>
      <c r="S651" s="18" t="s">
        <v>6258</v>
      </c>
      <c r="T651" s="18"/>
      <c r="U651" s="18"/>
      <c r="V651" s="18"/>
      <c r="W651" s="18"/>
      <c r="X651" s="18"/>
      <c r="Y651" s="18"/>
      <c r="Z651" s="18"/>
      <c r="AA651" s="18"/>
      <c r="AB651" s="18"/>
      <c r="AC651" s="18" t="s">
        <v>6139</v>
      </c>
      <c r="AD651" s="18" t="s">
        <v>6139</v>
      </c>
      <c r="AE651" t="str">
        <f t="shared" si="10"/>
        <v>2018-09-02</v>
      </c>
    </row>
    <row r="652" spans="1:31">
      <c r="A652" s="18" t="s">
        <v>8608</v>
      </c>
      <c r="B652" s="18" t="s">
        <v>552</v>
      </c>
      <c r="C652" s="18" t="s">
        <v>1894</v>
      </c>
      <c r="D652" s="18" t="s">
        <v>8609</v>
      </c>
      <c r="E652" s="18" t="s">
        <v>361</v>
      </c>
      <c r="F652" s="18" t="s">
        <v>6239</v>
      </c>
      <c r="G652" s="18" t="s">
        <v>6240</v>
      </c>
      <c r="H652" s="18" t="s">
        <v>8610</v>
      </c>
      <c r="I652" s="18"/>
      <c r="J652" s="18" t="s">
        <v>6134</v>
      </c>
      <c r="K652" s="18" t="s">
        <v>3443</v>
      </c>
      <c r="L652" s="18" t="s">
        <v>8611</v>
      </c>
      <c r="M652" s="18" t="s">
        <v>8612</v>
      </c>
      <c r="N652" s="18" t="s">
        <v>6245</v>
      </c>
      <c r="O652" s="18" t="s">
        <v>381</v>
      </c>
      <c r="P652" s="18" t="s">
        <v>6134</v>
      </c>
      <c r="Q652" s="18" t="s">
        <v>6138</v>
      </c>
      <c r="R652" s="18" t="s">
        <v>6138</v>
      </c>
      <c r="S652" s="18" t="s">
        <v>6138</v>
      </c>
      <c r="T652" s="18"/>
      <c r="U652" s="18"/>
      <c r="V652" s="18"/>
      <c r="W652" s="18"/>
      <c r="X652" s="18"/>
      <c r="Y652" s="18"/>
      <c r="Z652" s="18"/>
      <c r="AA652" s="18"/>
      <c r="AB652" s="18"/>
      <c r="AC652" s="18" t="s">
        <v>6139</v>
      </c>
      <c r="AD652" s="18" t="s">
        <v>6140</v>
      </c>
      <c r="AE652" t="str">
        <f t="shared" si="10"/>
        <v>2018-09-02</v>
      </c>
    </row>
    <row r="653" spans="1:31">
      <c r="A653" s="18" t="s">
        <v>8613</v>
      </c>
      <c r="B653" s="18" t="s">
        <v>629</v>
      </c>
      <c r="C653" s="18" t="s">
        <v>1120</v>
      </c>
      <c r="D653" s="18" t="s">
        <v>8614</v>
      </c>
      <c r="E653" s="18" t="s">
        <v>361</v>
      </c>
      <c r="F653" s="18" t="s">
        <v>8542</v>
      </c>
      <c r="G653" s="18" t="s">
        <v>8286</v>
      </c>
      <c r="H653" s="18" t="s">
        <v>8615</v>
      </c>
      <c r="I653" s="18"/>
      <c r="J653" s="18" t="s">
        <v>6134</v>
      </c>
      <c r="K653" s="18" t="s">
        <v>7503</v>
      </c>
      <c r="L653" s="18" t="s">
        <v>7504</v>
      </c>
      <c r="M653" s="18" t="s">
        <v>7504</v>
      </c>
      <c r="N653" s="18" t="s">
        <v>441</v>
      </c>
      <c r="O653" s="18" t="s">
        <v>381</v>
      </c>
      <c r="P653" s="18" t="s">
        <v>6134</v>
      </c>
      <c r="Q653" s="18" t="s">
        <v>6138</v>
      </c>
      <c r="R653" s="18" t="s">
        <v>6138</v>
      </c>
      <c r="S653" s="18" t="s">
        <v>6138</v>
      </c>
      <c r="T653" s="18"/>
      <c r="U653" s="18"/>
      <c r="V653" s="18"/>
      <c r="W653" s="18"/>
      <c r="X653" s="18"/>
      <c r="Y653" s="18"/>
      <c r="Z653" s="18"/>
      <c r="AA653" s="18"/>
      <c r="AB653" s="18"/>
      <c r="AC653" s="18" t="s">
        <v>6139</v>
      </c>
      <c r="AD653" s="18" t="s">
        <v>6258</v>
      </c>
      <c r="AE653" t="str">
        <f t="shared" si="10"/>
        <v>2018-09-02</v>
      </c>
    </row>
    <row r="654" spans="1:31">
      <c r="A654" s="18" t="s">
        <v>8616</v>
      </c>
      <c r="B654" s="18" t="s">
        <v>629</v>
      </c>
      <c r="C654" s="18" t="s">
        <v>7542</v>
      </c>
      <c r="D654" s="18" t="s">
        <v>8617</v>
      </c>
      <c r="E654" s="18" t="s">
        <v>361</v>
      </c>
      <c r="F654" s="18" t="s">
        <v>6239</v>
      </c>
      <c r="G654" s="18" t="s">
        <v>6710</v>
      </c>
      <c r="H654" s="18" t="s">
        <v>8618</v>
      </c>
      <c r="I654" s="18"/>
      <c r="J654" s="18" t="s">
        <v>6134</v>
      </c>
      <c r="K654" s="18" t="s">
        <v>7545</v>
      </c>
      <c r="L654" s="18"/>
      <c r="M654" s="18" t="s">
        <v>6258</v>
      </c>
      <c r="N654" s="18" t="s">
        <v>6245</v>
      </c>
      <c r="O654" s="18" t="s">
        <v>381</v>
      </c>
      <c r="P654" s="18" t="s">
        <v>6134</v>
      </c>
      <c r="Q654" s="18" t="s">
        <v>20</v>
      </c>
      <c r="R654" s="18" t="s">
        <v>6258</v>
      </c>
      <c r="S654" s="18" t="s">
        <v>6258</v>
      </c>
      <c r="T654" s="18"/>
      <c r="U654" s="18"/>
      <c r="V654" s="18"/>
      <c r="W654" s="18"/>
      <c r="X654" s="18"/>
      <c r="Y654" s="18"/>
      <c r="Z654" s="18"/>
      <c r="AA654" s="18"/>
      <c r="AB654" s="18"/>
      <c r="AC654" s="18" t="s">
        <v>6139</v>
      </c>
      <c r="AD654" s="18" t="s">
        <v>6139</v>
      </c>
      <c r="AE654" t="str">
        <f t="shared" si="10"/>
        <v>2018-09-02</v>
      </c>
    </row>
    <row r="655" spans="1:31">
      <c r="A655" s="18" t="s">
        <v>8619</v>
      </c>
      <c r="B655" s="18" t="s">
        <v>850</v>
      </c>
      <c r="C655" s="18" t="s">
        <v>851</v>
      </c>
      <c r="D655" s="18" t="s">
        <v>8620</v>
      </c>
      <c r="E655" s="18" t="s">
        <v>361</v>
      </c>
      <c r="F655" s="18" t="s">
        <v>8621</v>
      </c>
      <c r="G655" s="18" t="s">
        <v>6710</v>
      </c>
      <c r="H655" s="18" t="s">
        <v>8622</v>
      </c>
      <c r="I655" s="18"/>
      <c r="J655" s="18" t="s">
        <v>6134</v>
      </c>
      <c r="K655" s="18" t="s">
        <v>8623</v>
      </c>
      <c r="L655" s="18" t="s">
        <v>8624</v>
      </c>
      <c r="M655" s="18" t="s">
        <v>6137</v>
      </c>
      <c r="N655" s="18" t="s">
        <v>441</v>
      </c>
      <c r="O655" s="18" t="s">
        <v>381</v>
      </c>
      <c r="P655" s="18" t="s">
        <v>6134</v>
      </c>
      <c r="Q655" s="18" t="s">
        <v>6138</v>
      </c>
      <c r="R655" s="18" t="s">
        <v>6137</v>
      </c>
      <c r="S655" s="18" t="s">
        <v>6137</v>
      </c>
      <c r="T655" s="18"/>
      <c r="U655" s="18"/>
      <c r="V655" s="18"/>
      <c r="W655" s="18"/>
      <c r="X655" s="18"/>
      <c r="Y655" s="18"/>
      <c r="Z655" s="18"/>
      <c r="AA655" s="18"/>
      <c r="AB655" s="18"/>
      <c r="AC655" s="18" t="s">
        <v>6139</v>
      </c>
      <c r="AD655" s="18" t="s">
        <v>6140</v>
      </c>
      <c r="AE655" t="str">
        <f t="shared" si="10"/>
        <v>2018-09-02</v>
      </c>
    </row>
    <row r="656" spans="1:31">
      <c r="A656" s="18" t="s">
        <v>8625</v>
      </c>
      <c r="B656" s="18" t="s">
        <v>629</v>
      </c>
      <c r="C656" s="18" t="s">
        <v>8585</v>
      </c>
      <c r="D656" s="18" t="s">
        <v>8626</v>
      </c>
      <c r="E656" s="18" t="s">
        <v>361</v>
      </c>
      <c r="F656" s="18" t="s">
        <v>6239</v>
      </c>
      <c r="G656" s="18" t="s">
        <v>6710</v>
      </c>
      <c r="H656" s="18" t="s">
        <v>8627</v>
      </c>
      <c r="I656" s="18"/>
      <c r="J656" s="18" t="s">
        <v>6134</v>
      </c>
      <c r="K656" s="18" t="s">
        <v>8588</v>
      </c>
      <c r="L656" s="18" t="s">
        <v>7098</v>
      </c>
      <c r="M656" s="18" t="s">
        <v>7098</v>
      </c>
      <c r="N656" s="18" t="s">
        <v>3310</v>
      </c>
      <c r="O656" s="18" t="s">
        <v>365</v>
      </c>
      <c r="P656" s="18" t="s">
        <v>6134</v>
      </c>
      <c r="Q656" s="18" t="s">
        <v>6138</v>
      </c>
      <c r="R656" s="18" t="s">
        <v>6138</v>
      </c>
      <c r="S656" s="18" t="s">
        <v>6138</v>
      </c>
      <c r="T656" s="18"/>
      <c r="U656" s="18"/>
      <c r="V656" s="18"/>
      <c r="W656" s="18"/>
      <c r="X656" s="18"/>
      <c r="Y656" s="18"/>
      <c r="Z656" s="18"/>
      <c r="AA656" s="18"/>
      <c r="AB656" s="18"/>
      <c r="AC656" s="18" t="s">
        <v>6139</v>
      </c>
      <c r="AD656" s="18" t="s">
        <v>6139</v>
      </c>
      <c r="AE656" t="str">
        <f t="shared" si="10"/>
        <v>2018-09-02</v>
      </c>
    </row>
    <row r="657" spans="1:31">
      <c r="A657" s="18" t="s">
        <v>8628</v>
      </c>
      <c r="B657" s="18" t="s">
        <v>804</v>
      </c>
      <c r="C657" s="18" t="s">
        <v>5394</v>
      </c>
      <c r="D657" s="18" t="s">
        <v>8629</v>
      </c>
      <c r="E657" s="18" t="s">
        <v>361</v>
      </c>
      <c r="F657" s="18" t="s">
        <v>6239</v>
      </c>
      <c r="G657" s="18" t="s">
        <v>6240</v>
      </c>
      <c r="H657" s="18" t="s">
        <v>8630</v>
      </c>
      <c r="I657" s="18"/>
      <c r="J657" s="18" t="s">
        <v>6134</v>
      </c>
      <c r="K657" s="18" t="s">
        <v>8056</v>
      </c>
      <c r="L657" s="18" t="s">
        <v>6258</v>
      </c>
      <c r="M657" s="18" t="s">
        <v>6258</v>
      </c>
      <c r="N657" s="18" t="s">
        <v>6245</v>
      </c>
      <c r="O657" s="18" t="s">
        <v>381</v>
      </c>
      <c r="P657" s="18" t="s">
        <v>6134</v>
      </c>
      <c r="Q657" s="18" t="s">
        <v>20</v>
      </c>
      <c r="R657" s="18" t="s">
        <v>6258</v>
      </c>
      <c r="S657" s="18" t="s">
        <v>6258</v>
      </c>
      <c r="T657" s="18"/>
      <c r="U657" s="18"/>
      <c r="V657" s="18"/>
      <c r="W657" s="18"/>
      <c r="X657" s="18"/>
      <c r="Y657" s="18"/>
      <c r="Z657" s="18"/>
      <c r="AA657" s="18"/>
      <c r="AB657" s="18"/>
      <c r="AC657" s="18" t="s">
        <v>6139</v>
      </c>
      <c r="AD657" s="18" t="s">
        <v>6258</v>
      </c>
      <c r="AE657" t="str">
        <f t="shared" si="10"/>
        <v>2018-09-02</v>
      </c>
    </row>
    <row r="658" spans="1:31">
      <c r="A658" s="18" t="s">
        <v>8631</v>
      </c>
      <c r="B658" s="18" t="s">
        <v>471</v>
      </c>
      <c r="C658" s="18" t="s">
        <v>472</v>
      </c>
      <c r="D658" s="18" t="s">
        <v>8632</v>
      </c>
      <c r="E658" s="18" t="s">
        <v>361</v>
      </c>
      <c r="F658" s="18" t="s">
        <v>8633</v>
      </c>
      <c r="G658" s="18" t="s">
        <v>6132</v>
      </c>
      <c r="H658" s="18" t="s">
        <v>8634</v>
      </c>
      <c r="I658" s="18"/>
      <c r="J658" s="18" t="s">
        <v>6134</v>
      </c>
      <c r="K658" s="18" t="s">
        <v>8635</v>
      </c>
      <c r="L658" s="18"/>
      <c r="M658" s="18" t="s">
        <v>6140</v>
      </c>
      <c r="N658" s="18" t="s">
        <v>441</v>
      </c>
      <c r="O658" s="18" t="s">
        <v>381</v>
      </c>
      <c r="P658" s="18" t="s">
        <v>6134</v>
      </c>
      <c r="Q658" s="18" t="s">
        <v>6138</v>
      </c>
      <c r="R658" s="18" t="s">
        <v>6137</v>
      </c>
      <c r="S658" s="18" t="s">
        <v>6137</v>
      </c>
      <c r="T658" s="18"/>
      <c r="U658" s="18"/>
      <c r="V658" s="18"/>
      <c r="W658" s="18"/>
      <c r="X658" s="18"/>
      <c r="Y658" s="18"/>
      <c r="Z658" s="18"/>
      <c r="AA658" s="18"/>
      <c r="AB658" s="18"/>
      <c r="AC658" s="18" t="s">
        <v>6139</v>
      </c>
      <c r="AD658" s="18" t="s">
        <v>6139</v>
      </c>
      <c r="AE658" t="str">
        <f t="shared" si="10"/>
        <v>2018-09-02</v>
      </c>
    </row>
    <row r="659" spans="1:31">
      <c r="A659" s="18" t="s">
        <v>8636</v>
      </c>
      <c r="B659" s="18" t="s">
        <v>629</v>
      </c>
      <c r="C659" s="18" t="s">
        <v>7653</v>
      </c>
      <c r="D659" s="18" t="s">
        <v>8637</v>
      </c>
      <c r="E659" s="18" t="s">
        <v>361</v>
      </c>
      <c r="F659" s="18" t="s">
        <v>6239</v>
      </c>
      <c r="G659" s="18" t="s">
        <v>6710</v>
      </c>
      <c r="H659" s="18" t="s">
        <v>8638</v>
      </c>
      <c r="I659" s="18"/>
      <c r="J659" s="18" t="s">
        <v>6134</v>
      </c>
      <c r="K659" s="18" t="s">
        <v>7656</v>
      </c>
      <c r="L659" s="18"/>
      <c r="M659" s="18" t="s">
        <v>8639</v>
      </c>
      <c r="N659" s="18" t="s">
        <v>6245</v>
      </c>
      <c r="O659" s="18" t="s">
        <v>381</v>
      </c>
      <c r="P659" s="18" t="s">
        <v>6134</v>
      </c>
      <c r="Q659" s="18" t="s">
        <v>6138</v>
      </c>
      <c r="R659" s="18" t="s">
        <v>6138</v>
      </c>
      <c r="S659" s="18" t="s">
        <v>6138</v>
      </c>
      <c r="T659" s="18"/>
      <c r="U659" s="18"/>
      <c r="V659" s="18"/>
      <c r="W659" s="18"/>
      <c r="X659" s="18"/>
      <c r="Y659" s="18"/>
      <c r="Z659" s="18"/>
      <c r="AA659" s="18"/>
      <c r="AB659" s="18"/>
      <c r="AC659" s="18" t="s">
        <v>6139</v>
      </c>
      <c r="AD659" s="18" t="s">
        <v>6258</v>
      </c>
      <c r="AE659" t="str">
        <f t="shared" si="10"/>
        <v>2018-09-02</v>
      </c>
    </row>
    <row r="660" spans="1:31">
      <c r="A660" s="18" t="s">
        <v>8640</v>
      </c>
      <c r="B660" s="18" t="s">
        <v>629</v>
      </c>
      <c r="C660" s="18" t="s">
        <v>7032</v>
      </c>
      <c r="D660" s="18" t="s">
        <v>8641</v>
      </c>
      <c r="E660" s="18" t="s">
        <v>361</v>
      </c>
      <c r="F660" s="18" t="s">
        <v>6239</v>
      </c>
      <c r="G660" s="18" t="s">
        <v>8286</v>
      </c>
      <c r="H660" s="18" t="s">
        <v>8642</v>
      </c>
      <c r="I660" s="18"/>
      <c r="J660" s="18" t="s">
        <v>6134</v>
      </c>
      <c r="K660" s="18" t="s">
        <v>7035</v>
      </c>
      <c r="L660" s="18"/>
      <c r="M660" s="18" t="s">
        <v>6134</v>
      </c>
      <c r="N660" s="18" t="s">
        <v>6270</v>
      </c>
      <c r="O660" s="18" t="s">
        <v>381</v>
      </c>
      <c r="P660" s="18" t="s">
        <v>6134</v>
      </c>
      <c r="Q660" s="18" t="s">
        <v>6138</v>
      </c>
      <c r="R660" s="18" t="s">
        <v>6138</v>
      </c>
      <c r="S660" s="18" t="s">
        <v>6138</v>
      </c>
      <c r="T660" s="18"/>
      <c r="U660" s="18"/>
      <c r="V660" s="18"/>
      <c r="W660" s="18"/>
      <c r="X660" s="18"/>
      <c r="Y660" s="18"/>
      <c r="Z660" s="18"/>
      <c r="AA660" s="18"/>
      <c r="AB660" s="18"/>
      <c r="AC660" s="18" t="s">
        <v>6139</v>
      </c>
      <c r="AD660" s="18" t="s">
        <v>6258</v>
      </c>
      <c r="AE660" t="str">
        <f t="shared" si="10"/>
        <v>2018-09-02</v>
      </c>
    </row>
    <row r="661" spans="1:31">
      <c r="A661" s="18" t="s">
        <v>8643</v>
      </c>
      <c r="B661" s="18" t="s">
        <v>804</v>
      </c>
      <c r="C661" s="18" t="s">
        <v>8644</v>
      </c>
      <c r="D661" s="18" t="s">
        <v>8645</v>
      </c>
      <c r="E661" s="18" t="s">
        <v>361</v>
      </c>
      <c r="F661" s="18" t="s">
        <v>8646</v>
      </c>
      <c r="G661" s="18" t="s">
        <v>6240</v>
      </c>
      <c r="H661" s="18" t="s">
        <v>8647</v>
      </c>
      <c r="I661" s="18"/>
      <c r="J661" s="18" t="s">
        <v>6134</v>
      </c>
      <c r="K661" s="18" t="s">
        <v>8648</v>
      </c>
      <c r="L661" s="18" t="s">
        <v>6355</v>
      </c>
      <c r="M661" s="18" t="s">
        <v>6355</v>
      </c>
      <c r="N661" s="18" t="s">
        <v>441</v>
      </c>
      <c r="O661" s="18" t="s">
        <v>381</v>
      </c>
      <c r="P661" s="18" t="s">
        <v>6134</v>
      </c>
      <c r="Q661" s="18" t="s">
        <v>20</v>
      </c>
      <c r="R661" s="18" t="s">
        <v>6258</v>
      </c>
      <c r="S661" s="18" t="s">
        <v>6258</v>
      </c>
      <c r="T661" s="18"/>
      <c r="U661" s="18"/>
      <c r="V661" s="18"/>
      <c r="W661" s="18"/>
      <c r="X661" s="18"/>
      <c r="Y661" s="18"/>
      <c r="Z661" s="18"/>
      <c r="AA661" s="18"/>
      <c r="AB661" s="18"/>
      <c r="AC661" s="18" t="s">
        <v>6139</v>
      </c>
      <c r="AD661" s="18" t="s">
        <v>6258</v>
      </c>
      <c r="AE661" t="str">
        <f t="shared" si="10"/>
        <v>2018-09-02</v>
      </c>
    </row>
    <row r="662" spans="1:31">
      <c r="A662" s="18" t="s">
        <v>8649</v>
      </c>
      <c r="B662" s="18" t="s">
        <v>629</v>
      </c>
      <c r="C662" s="18" t="s">
        <v>1120</v>
      </c>
      <c r="D662" s="18" t="s">
        <v>8650</v>
      </c>
      <c r="E662" s="18" t="s">
        <v>361</v>
      </c>
      <c r="F662" s="18" t="s">
        <v>8542</v>
      </c>
      <c r="G662" s="18" t="s">
        <v>8286</v>
      </c>
      <c r="H662" s="18" t="s">
        <v>8651</v>
      </c>
      <c r="I662" s="18"/>
      <c r="J662" s="18" t="s">
        <v>6134</v>
      </c>
      <c r="K662" s="18" t="s">
        <v>7503</v>
      </c>
      <c r="L662" s="18" t="s">
        <v>7504</v>
      </c>
      <c r="M662" s="18" t="s">
        <v>7504</v>
      </c>
      <c r="N662" s="18" t="s">
        <v>441</v>
      </c>
      <c r="O662" s="18" t="s">
        <v>381</v>
      </c>
      <c r="P662" s="18" t="s">
        <v>6134</v>
      </c>
      <c r="Q662" s="18" t="s">
        <v>6138</v>
      </c>
      <c r="R662" s="18" t="s">
        <v>6138</v>
      </c>
      <c r="S662" s="18" t="s">
        <v>6138</v>
      </c>
      <c r="T662" s="18"/>
      <c r="U662" s="18"/>
      <c r="V662" s="18"/>
      <c r="W662" s="18"/>
      <c r="X662" s="18"/>
      <c r="Y662" s="18"/>
      <c r="Z662" s="18"/>
      <c r="AA662" s="18"/>
      <c r="AB662" s="18"/>
      <c r="AC662" s="18" t="s">
        <v>6139</v>
      </c>
      <c r="AD662" s="18" t="s">
        <v>6258</v>
      </c>
      <c r="AE662" t="str">
        <f t="shared" si="10"/>
        <v>2018-09-02</v>
      </c>
    </row>
    <row r="663" spans="1:31">
      <c r="A663" s="18" t="s">
        <v>8652</v>
      </c>
      <c r="B663" s="18" t="s">
        <v>629</v>
      </c>
      <c r="C663" s="18" t="s">
        <v>7353</v>
      </c>
      <c r="D663" s="18" t="s">
        <v>8653</v>
      </c>
      <c r="E663" s="18" t="s">
        <v>361</v>
      </c>
      <c r="F663" s="18" t="s">
        <v>6239</v>
      </c>
      <c r="G663" s="18" t="s">
        <v>6132</v>
      </c>
      <c r="H663" s="18" t="s">
        <v>8654</v>
      </c>
      <c r="I663" s="18"/>
      <c r="J663" s="18" t="s">
        <v>6134</v>
      </c>
      <c r="K663" s="18" t="s">
        <v>7357</v>
      </c>
      <c r="L663" s="18"/>
      <c r="M663" s="18" t="s">
        <v>6258</v>
      </c>
      <c r="N663" s="18" t="s">
        <v>461</v>
      </c>
      <c r="O663" s="18" t="s">
        <v>365</v>
      </c>
      <c r="P663" s="18" t="s">
        <v>6134</v>
      </c>
      <c r="Q663" s="18" t="s">
        <v>20</v>
      </c>
      <c r="R663" s="18" t="s">
        <v>6258</v>
      </c>
      <c r="S663" s="18" t="s">
        <v>6258</v>
      </c>
      <c r="T663" s="18"/>
      <c r="U663" s="18"/>
      <c r="V663" s="18"/>
      <c r="W663" s="18"/>
      <c r="X663" s="18"/>
      <c r="Y663" s="18"/>
      <c r="Z663" s="18"/>
      <c r="AA663" s="18"/>
      <c r="AB663" s="18"/>
      <c r="AC663" s="18" t="s">
        <v>6139</v>
      </c>
      <c r="AD663" s="18" t="s">
        <v>6258</v>
      </c>
      <c r="AE663" t="str">
        <f t="shared" si="10"/>
        <v>2018-09-02</v>
      </c>
    </row>
    <row r="664" spans="1:31">
      <c r="A664" s="18" t="s">
        <v>8655</v>
      </c>
      <c r="B664" s="18" t="s">
        <v>629</v>
      </c>
      <c r="C664" s="18" t="s">
        <v>2174</v>
      </c>
      <c r="D664" s="18" t="s">
        <v>8656</v>
      </c>
      <c r="E664" s="18" t="s">
        <v>361</v>
      </c>
      <c r="F664" s="18" t="s">
        <v>8372</v>
      </c>
      <c r="G664" s="18" t="s">
        <v>8286</v>
      </c>
      <c r="H664" s="18" t="s">
        <v>8657</v>
      </c>
      <c r="I664" s="18"/>
      <c r="J664" s="18" t="s">
        <v>6134</v>
      </c>
      <c r="K664" s="18" t="s">
        <v>7533</v>
      </c>
      <c r="L664" s="18"/>
      <c r="M664" s="18" t="s">
        <v>6427</v>
      </c>
      <c r="N664" s="18" t="s">
        <v>441</v>
      </c>
      <c r="O664" s="18" t="s">
        <v>381</v>
      </c>
      <c r="P664" s="18" t="s">
        <v>6134</v>
      </c>
      <c r="Q664" s="18" t="s">
        <v>20</v>
      </c>
      <c r="R664" s="18" t="s">
        <v>6258</v>
      </c>
      <c r="S664" s="18" t="s">
        <v>6258</v>
      </c>
      <c r="T664" s="18"/>
      <c r="U664" s="18"/>
      <c r="V664" s="18"/>
      <c r="W664" s="18"/>
      <c r="X664" s="18"/>
      <c r="Y664" s="18"/>
      <c r="Z664" s="18"/>
      <c r="AA664" s="18"/>
      <c r="AB664" s="18"/>
      <c r="AC664" s="18" t="s">
        <v>6139</v>
      </c>
      <c r="AD664" s="18" t="s">
        <v>6139</v>
      </c>
      <c r="AE664" t="str">
        <f t="shared" si="10"/>
        <v>2018-09-02</v>
      </c>
    </row>
    <row r="665" spans="1:31">
      <c r="A665" s="18" t="s">
        <v>8658</v>
      </c>
      <c r="B665" s="18" t="s">
        <v>1062</v>
      </c>
      <c r="C665" s="18" t="s">
        <v>8659</v>
      </c>
      <c r="D665" s="18" t="s">
        <v>8660</v>
      </c>
      <c r="E665" s="18" t="s">
        <v>361</v>
      </c>
      <c r="F665" s="18" t="s">
        <v>6131</v>
      </c>
      <c r="G665" s="18" t="s">
        <v>6267</v>
      </c>
      <c r="H665" s="18" t="s">
        <v>8661</v>
      </c>
      <c r="I665" s="18"/>
      <c r="J665" s="18" t="s">
        <v>6134</v>
      </c>
      <c r="K665" s="18" t="s">
        <v>8662</v>
      </c>
      <c r="L665" s="18" t="s">
        <v>8663</v>
      </c>
      <c r="M665" s="18" t="s">
        <v>8664</v>
      </c>
      <c r="N665" s="18" t="s">
        <v>997</v>
      </c>
      <c r="O665" s="18" t="s">
        <v>381</v>
      </c>
      <c r="P665" s="18" t="s">
        <v>6134</v>
      </c>
      <c r="Q665" s="18" t="s">
        <v>26</v>
      </c>
      <c r="R665" s="18" t="s">
        <v>556</v>
      </c>
      <c r="S665" s="18" t="s">
        <v>556</v>
      </c>
      <c r="T665" s="18"/>
      <c r="U665" s="18"/>
      <c r="V665" s="18"/>
      <c r="W665" s="18"/>
      <c r="X665" s="18"/>
      <c r="Y665" s="18"/>
      <c r="Z665" s="18"/>
      <c r="AA665" s="18"/>
      <c r="AB665" s="18"/>
      <c r="AC665" s="18" t="s">
        <v>6139</v>
      </c>
      <c r="AD665" s="18" t="s">
        <v>6139</v>
      </c>
      <c r="AE665" t="str">
        <f t="shared" si="10"/>
        <v>2018-09-02</v>
      </c>
    </row>
    <row r="666" spans="1:31">
      <c r="A666" s="18" t="s">
        <v>8665</v>
      </c>
      <c r="B666" s="18" t="s">
        <v>804</v>
      </c>
      <c r="C666" s="18" t="s">
        <v>6757</v>
      </c>
      <c r="D666" s="18" t="s">
        <v>8666</v>
      </c>
      <c r="E666" s="18" t="s">
        <v>361</v>
      </c>
      <c r="F666" s="18" t="s">
        <v>8667</v>
      </c>
      <c r="G666" s="18" t="s">
        <v>6240</v>
      </c>
      <c r="H666" s="18" t="s">
        <v>8668</v>
      </c>
      <c r="I666" s="18"/>
      <c r="J666" s="18" t="s">
        <v>6134</v>
      </c>
      <c r="K666" s="18" t="s">
        <v>6760</v>
      </c>
      <c r="L666" s="18" t="s">
        <v>8669</v>
      </c>
      <c r="M666" s="18" t="s">
        <v>6138</v>
      </c>
      <c r="N666" s="18" t="s">
        <v>441</v>
      </c>
      <c r="O666" s="18" t="s">
        <v>381</v>
      </c>
      <c r="P666" s="18" t="s">
        <v>6134</v>
      </c>
      <c r="Q666" s="18" t="s">
        <v>6138</v>
      </c>
      <c r="R666" s="18" t="s">
        <v>6138</v>
      </c>
      <c r="S666" s="18" t="s">
        <v>6138</v>
      </c>
      <c r="T666" s="18"/>
      <c r="U666" s="18"/>
      <c r="V666" s="18"/>
      <c r="W666" s="18"/>
      <c r="X666" s="18"/>
      <c r="Y666" s="18"/>
      <c r="Z666" s="18"/>
      <c r="AA666" s="18"/>
      <c r="AB666" s="18"/>
      <c r="AC666" s="18" t="s">
        <v>6139</v>
      </c>
      <c r="AD666" s="18" t="s">
        <v>6258</v>
      </c>
      <c r="AE666" t="str">
        <f t="shared" si="10"/>
        <v>2018-09-02</v>
      </c>
    </row>
    <row r="667" spans="1:31">
      <c r="A667" s="18" t="s">
        <v>8670</v>
      </c>
      <c r="B667" s="18" t="s">
        <v>629</v>
      </c>
      <c r="C667" s="18" t="s">
        <v>7353</v>
      </c>
      <c r="D667" s="18" t="s">
        <v>8671</v>
      </c>
      <c r="E667" s="18" t="s">
        <v>361</v>
      </c>
      <c r="F667" s="18" t="s">
        <v>6239</v>
      </c>
      <c r="G667" s="18" t="s">
        <v>6132</v>
      </c>
      <c r="H667" s="18" t="s">
        <v>8672</v>
      </c>
      <c r="I667" s="18"/>
      <c r="J667" s="18" t="s">
        <v>6134</v>
      </c>
      <c r="K667" s="18" t="s">
        <v>7357</v>
      </c>
      <c r="L667" s="18"/>
      <c r="M667" s="18" t="s">
        <v>6258</v>
      </c>
      <c r="N667" s="18" t="s">
        <v>461</v>
      </c>
      <c r="O667" s="18" t="s">
        <v>365</v>
      </c>
      <c r="P667" s="18" t="s">
        <v>6134</v>
      </c>
      <c r="Q667" s="18" t="s">
        <v>20</v>
      </c>
      <c r="R667" s="18" t="s">
        <v>6258</v>
      </c>
      <c r="S667" s="18" t="s">
        <v>6258</v>
      </c>
      <c r="T667" s="18"/>
      <c r="U667" s="18"/>
      <c r="V667" s="18"/>
      <c r="W667" s="18"/>
      <c r="X667" s="18"/>
      <c r="Y667" s="18"/>
      <c r="Z667" s="18"/>
      <c r="AA667" s="18"/>
      <c r="AB667" s="18"/>
      <c r="AC667" s="18" t="s">
        <v>6139</v>
      </c>
      <c r="AD667" s="18" t="s">
        <v>6258</v>
      </c>
      <c r="AE667" t="str">
        <f t="shared" si="10"/>
        <v>2018-09-02</v>
      </c>
    </row>
    <row r="668" spans="1:31">
      <c r="A668" s="18" t="s">
        <v>8673</v>
      </c>
      <c r="B668" s="18" t="s">
        <v>471</v>
      </c>
      <c r="C668" s="18" t="s">
        <v>1304</v>
      </c>
      <c r="D668" s="18" t="s">
        <v>8674</v>
      </c>
      <c r="E668" s="18" t="s">
        <v>361</v>
      </c>
      <c r="F668" s="18" t="s">
        <v>396</v>
      </c>
      <c r="G668" s="18" t="s">
        <v>6710</v>
      </c>
      <c r="H668" s="18" t="s">
        <v>8675</v>
      </c>
      <c r="I668" s="18"/>
      <c r="J668" s="18" t="s">
        <v>6193</v>
      </c>
      <c r="K668" s="18" t="s">
        <v>1313</v>
      </c>
      <c r="L668" s="18" t="s">
        <v>8676</v>
      </c>
      <c r="M668" s="18" t="s">
        <v>8677</v>
      </c>
      <c r="N668" s="18" t="s">
        <v>997</v>
      </c>
      <c r="O668" s="18" t="s">
        <v>381</v>
      </c>
      <c r="P668" s="18" t="s">
        <v>6193</v>
      </c>
      <c r="Q668" s="18" t="s">
        <v>8</v>
      </c>
      <c r="R668" s="18" t="s">
        <v>2022</v>
      </c>
      <c r="S668" s="18" t="s">
        <v>2030</v>
      </c>
      <c r="T668" s="18"/>
      <c r="U668" s="18" t="s">
        <v>26</v>
      </c>
      <c r="V668" s="18" t="s">
        <v>556</v>
      </c>
      <c r="W668" s="18" t="s">
        <v>556</v>
      </c>
      <c r="X668" s="18"/>
      <c r="Y668" s="18"/>
      <c r="Z668" s="18"/>
      <c r="AA668" s="18"/>
      <c r="AB668" s="18"/>
      <c r="AC668" s="18" t="s">
        <v>1111</v>
      </c>
      <c r="AD668" s="18" t="s">
        <v>1111</v>
      </c>
      <c r="AE668" t="str">
        <f t="shared" si="10"/>
        <v>2018-09-02</v>
      </c>
    </row>
    <row r="669" spans="1:31">
      <c r="A669" s="18" t="s">
        <v>8678</v>
      </c>
      <c r="B669" s="18" t="s">
        <v>1785</v>
      </c>
      <c r="C669" s="18" t="s">
        <v>2488</v>
      </c>
      <c r="D669" s="18" t="s">
        <v>8679</v>
      </c>
      <c r="E669" s="18" t="s">
        <v>361</v>
      </c>
      <c r="F669" s="18" t="s">
        <v>6131</v>
      </c>
      <c r="G669" s="18" t="s">
        <v>6710</v>
      </c>
      <c r="H669" s="18" t="s">
        <v>8680</v>
      </c>
      <c r="I669" s="18"/>
      <c r="J669" s="18" t="s">
        <v>6193</v>
      </c>
      <c r="K669" s="18" t="s">
        <v>8681</v>
      </c>
      <c r="L669" s="18" t="s">
        <v>8682</v>
      </c>
      <c r="M669" s="18" t="s">
        <v>8683</v>
      </c>
      <c r="N669" s="18" t="s">
        <v>997</v>
      </c>
      <c r="O669" s="18" t="s">
        <v>381</v>
      </c>
      <c r="P669" s="18" t="s">
        <v>6193</v>
      </c>
      <c r="Q669" s="18" t="s">
        <v>15</v>
      </c>
      <c r="R669" s="18" t="s">
        <v>525</v>
      </c>
      <c r="S669" s="18" t="s">
        <v>526</v>
      </c>
      <c r="T669" s="18"/>
      <c r="U669" s="18"/>
      <c r="V669" s="18"/>
      <c r="W669" s="18"/>
      <c r="X669" s="18"/>
      <c r="Y669" s="18"/>
      <c r="Z669" s="18"/>
      <c r="AA669" s="18"/>
      <c r="AB669" s="18"/>
      <c r="AC669" s="18" t="s">
        <v>6218</v>
      </c>
      <c r="AD669" s="18" t="s">
        <v>6218</v>
      </c>
      <c r="AE669" t="str">
        <f t="shared" si="10"/>
        <v>2018-09-02</v>
      </c>
    </row>
    <row r="670" spans="1:31">
      <c r="A670" s="18" t="s">
        <v>8684</v>
      </c>
      <c r="B670" s="18" t="s">
        <v>655</v>
      </c>
      <c r="C670" s="18" t="s">
        <v>732</v>
      </c>
      <c r="D670" s="18" t="s">
        <v>909</v>
      </c>
      <c r="E670" s="18" t="s">
        <v>361</v>
      </c>
      <c r="F670" s="18"/>
      <c r="G670" s="18" t="s">
        <v>6240</v>
      </c>
      <c r="H670" s="18" t="s">
        <v>8685</v>
      </c>
      <c r="I670" s="18"/>
      <c r="J670" s="18" t="s">
        <v>6134</v>
      </c>
      <c r="K670" s="18" t="s">
        <v>8686</v>
      </c>
      <c r="L670" s="18" t="s">
        <v>6355</v>
      </c>
      <c r="M670" s="18" t="s">
        <v>6134</v>
      </c>
      <c r="N670" s="18" t="s">
        <v>427</v>
      </c>
      <c r="O670" s="18" t="s">
        <v>365</v>
      </c>
      <c r="P670" s="18" t="s">
        <v>6134</v>
      </c>
      <c r="Q670" s="18" t="s">
        <v>6138</v>
      </c>
      <c r="R670" s="18" t="s">
        <v>6138</v>
      </c>
      <c r="S670" s="18" t="s">
        <v>6138</v>
      </c>
      <c r="T670" s="18"/>
      <c r="U670" s="18"/>
      <c r="V670" s="18"/>
      <c r="W670" s="18"/>
      <c r="X670" s="18"/>
      <c r="Y670" s="18"/>
      <c r="Z670" s="18"/>
      <c r="AA670" s="18"/>
      <c r="AB670" s="18"/>
      <c r="AC670" s="18" t="s">
        <v>6139</v>
      </c>
      <c r="AD670" s="18" t="s">
        <v>6139</v>
      </c>
      <c r="AE670" t="str">
        <f t="shared" si="10"/>
        <v>2018-09-02</v>
      </c>
    </row>
    <row r="671" spans="1:31">
      <c r="A671" s="18" t="s">
        <v>8687</v>
      </c>
      <c r="B671" s="18" t="s">
        <v>629</v>
      </c>
      <c r="C671" s="18" t="s">
        <v>2820</v>
      </c>
      <c r="D671" s="18" t="s">
        <v>8688</v>
      </c>
      <c r="E671" s="18" t="s">
        <v>361</v>
      </c>
      <c r="F671" s="18" t="s">
        <v>6239</v>
      </c>
      <c r="G671" s="18" t="s">
        <v>8286</v>
      </c>
      <c r="H671" s="18" t="s">
        <v>8689</v>
      </c>
      <c r="I671" s="18"/>
      <c r="J671" s="18" t="s">
        <v>6134</v>
      </c>
      <c r="K671" s="18" t="s">
        <v>8346</v>
      </c>
      <c r="L671" s="18"/>
      <c r="M671" s="18" t="s">
        <v>6355</v>
      </c>
      <c r="N671" s="18" t="s">
        <v>6245</v>
      </c>
      <c r="O671" s="18" t="s">
        <v>381</v>
      </c>
      <c r="P671" s="18" t="s">
        <v>6134</v>
      </c>
      <c r="Q671" s="18" t="s">
        <v>6138</v>
      </c>
      <c r="R671" s="18" t="s">
        <v>6138</v>
      </c>
      <c r="S671" s="18" t="s">
        <v>6138</v>
      </c>
      <c r="T671" s="18"/>
      <c r="U671" s="18"/>
      <c r="V671" s="18"/>
      <c r="W671" s="18"/>
      <c r="X671" s="18"/>
      <c r="Y671" s="18"/>
      <c r="Z671" s="18"/>
      <c r="AA671" s="18"/>
      <c r="AB671" s="18"/>
      <c r="AC671" s="18" t="s">
        <v>6139</v>
      </c>
      <c r="AD671" s="18" t="s">
        <v>6258</v>
      </c>
      <c r="AE671" t="str">
        <f t="shared" si="10"/>
        <v>2018-09-02</v>
      </c>
    </row>
    <row r="672" spans="1:31">
      <c r="A672" s="18" t="s">
        <v>8690</v>
      </c>
      <c r="B672" s="18" t="s">
        <v>804</v>
      </c>
      <c r="C672" s="18" t="s">
        <v>5394</v>
      </c>
      <c r="D672" s="18" t="s">
        <v>8691</v>
      </c>
      <c r="E672" s="18" t="s">
        <v>361</v>
      </c>
      <c r="F672" s="18" t="s">
        <v>6239</v>
      </c>
      <c r="G672" s="18" t="s">
        <v>6240</v>
      </c>
      <c r="H672" s="18" t="s">
        <v>8692</v>
      </c>
      <c r="I672" s="18"/>
      <c r="J672" s="18" t="s">
        <v>6134</v>
      </c>
      <c r="K672" s="18" t="s">
        <v>8042</v>
      </c>
      <c r="L672" s="18" t="s">
        <v>6258</v>
      </c>
      <c r="M672" s="18" t="s">
        <v>6258</v>
      </c>
      <c r="N672" s="18" t="s">
        <v>6245</v>
      </c>
      <c r="O672" s="18" t="s">
        <v>381</v>
      </c>
      <c r="P672" s="18" t="s">
        <v>6134</v>
      </c>
      <c r="Q672" s="18" t="s">
        <v>20</v>
      </c>
      <c r="R672" s="18" t="s">
        <v>6258</v>
      </c>
      <c r="S672" s="18" t="s">
        <v>6258</v>
      </c>
      <c r="T672" s="18"/>
      <c r="U672" s="18"/>
      <c r="V672" s="18"/>
      <c r="W672" s="18"/>
      <c r="X672" s="18"/>
      <c r="Y672" s="18"/>
      <c r="Z672" s="18"/>
      <c r="AA672" s="18"/>
      <c r="AB672" s="18"/>
      <c r="AC672" s="18" t="s">
        <v>6139</v>
      </c>
      <c r="AD672" s="18" t="s">
        <v>6258</v>
      </c>
      <c r="AE672" t="str">
        <f t="shared" si="10"/>
        <v>2018-09-02</v>
      </c>
    </row>
    <row r="673" spans="1:31">
      <c r="A673" s="18" t="s">
        <v>8693</v>
      </c>
      <c r="B673" s="18" t="s">
        <v>629</v>
      </c>
      <c r="C673" s="18" t="s">
        <v>1120</v>
      </c>
      <c r="D673" s="18" t="s">
        <v>8694</v>
      </c>
      <c r="E673" s="18" t="s">
        <v>361</v>
      </c>
      <c r="F673" s="18" t="s">
        <v>8121</v>
      </c>
      <c r="G673" s="18" t="s">
        <v>8286</v>
      </c>
      <c r="H673" s="18" t="s">
        <v>8695</v>
      </c>
      <c r="I673" s="18"/>
      <c r="J673" s="18" t="s">
        <v>6134</v>
      </c>
      <c r="K673" s="18" t="s">
        <v>7503</v>
      </c>
      <c r="L673" s="18" t="s">
        <v>7504</v>
      </c>
      <c r="M673" s="18" t="s">
        <v>7504</v>
      </c>
      <c r="N673" s="18" t="s">
        <v>441</v>
      </c>
      <c r="O673" s="18" t="s">
        <v>381</v>
      </c>
      <c r="P673" s="18" t="s">
        <v>6134</v>
      </c>
      <c r="Q673" s="18" t="s">
        <v>6138</v>
      </c>
      <c r="R673" s="18" t="s">
        <v>6138</v>
      </c>
      <c r="S673" s="18" t="s">
        <v>6138</v>
      </c>
      <c r="T673" s="18"/>
      <c r="U673" s="18"/>
      <c r="V673" s="18"/>
      <c r="W673" s="18"/>
      <c r="X673" s="18"/>
      <c r="Y673" s="18"/>
      <c r="Z673" s="18"/>
      <c r="AA673" s="18"/>
      <c r="AB673" s="18"/>
      <c r="AC673" s="18" t="s">
        <v>6139</v>
      </c>
      <c r="AD673" s="18" t="s">
        <v>6258</v>
      </c>
      <c r="AE673" t="str">
        <f t="shared" si="10"/>
        <v>2018-09-02</v>
      </c>
    </row>
    <row r="674" spans="1:31">
      <c r="A674" s="18" t="s">
        <v>8696</v>
      </c>
      <c r="B674" s="18" t="s">
        <v>629</v>
      </c>
      <c r="C674" s="18" t="s">
        <v>7353</v>
      </c>
      <c r="D674" s="18" t="s">
        <v>8697</v>
      </c>
      <c r="E674" s="18" t="s">
        <v>361</v>
      </c>
      <c r="F674" s="18" t="s">
        <v>6239</v>
      </c>
      <c r="G674" s="18" t="s">
        <v>6132</v>
      </c>
      <c r="H674" s="18" t="s">
        <v>8698</v>
      </c>
      <c r="I674" s="18"/>
      <c r="J674" s="18" t="s">
        <v>6134</v>
      </c>
      <c r="K674" s="18" t="s">
        <v>7357</v>
      </c>
      <c r="L674" s="18"/>
      <c r="M674" s="18" t="s">
        <v>6258</v>
      </c>
      <c r="N674" s="18" t="s">
        <v>461</v>
      </c>
      <c r="O674" s="18" t="s">
        <v>365</v>
      </c>
      <c r="P674" s="18" t="s">
        <v>6134</v>
      </c>
      <c r="Q674" s="18" t="s">
        <v>20</v>
      </c>
      <c r="R674" s="18" t="s">
        <v>6258</v>
      </c>
      <c r="S674" s="18" t="s">
        <v>6258</v>
      </c>
      <c r="T674" s="18"/>
      <c r="U674" s="18"/>
      <c r="V674" s="18"/>
      <c r="W674" s="18"/>
      <c r="X674" s="18"/>
      <c r="Y674" s="18"/>
      <c r="Z674" s="18"/>
      <c r="AA674" s="18"/>
      <c r="AB674" s="18"/>
      <c r="AC674" s="18" t="s">
        <v>6139</v>
      </c>
      <c r="AD674" s="18" t="s">
        <v>6258</v>
      </c>
      <c r="AE674" t="str">
        <f t="shared" si="10"/>
        <v>2018-09-02</v>
      </c>
    </row>
    <row r="675" spans="1:31">
      <c r="A675" s="18" t="s">
        <v>8699</v>
      </c>
      <c r="B675" s="18" t="s">
        <v>498</v>
      </c>
      <c r="C675" s="18" t="s">
        <v>499</v>
      </c>
      <c r="D675" s="18" t="s">
        <v>3841</v>
      </c>
      <c r="E675" s="18" t="s">
        <v>529</v>
      </c>
      <c r="F675" s="18" t="s">
        <v>6149</v>
      </c>
      <c r="G675" s="18" t="s">
        <v>6132</v>
      </c>
      <c r="H675" s="18" t="s">
        <v>8700</v>
      </c>
      <c r="I675" s="18"/>
      <c r="J675" s="18" t="s">
        <v>6134</v>
      </c>
      <c r="K675" s="18" t="s">
        <v>8701</v>
      </c>
      <c r="L675" s="18"/>
      <c r="M675" s="18" t="s">
        <v>783</v>
      </c>
      <c r="N675" s="18" t="s">
        <v>1230</v>
      </c>
      <c r="O675" s="18" t="s">
        <v>381</v>
      </c>
      <c r="P675" s="18" t="s">
        <v>6134</v>
      </c>
      <c r="Q675" s="18" t="s">
        <v>26</v>
      </c>
      <c r="R675" s="18" t="s">
        <v>556</v>
      </c>
      <c r="S675" s="18" t="s">
        <v>556</v>
      </c>
      <c r="T675" s="18"/>
      <c r="U675" s="18"/>
      <c r="V675" s="18"/>
      <c r="W675" s="18"/>
      <c r="X675" s="18"/>
      <c r="Y675" s="18"/>
      <c r="Z675" s="18"/>
      <c r="AA675" s="18"/>
      <c r="AB675" s="18"/>
      <c r="AC675" s="18" t="s">
        <v>6139</v>
      </c>
      <c r="AD675" s="18" t="s">
        <v>6139</v>
      </c>
      <c r="AE675" t="str">
        <f t="shared" si="10"/>
        <v>2018-09-02</v>
      </c>
    </row>
    <row r="676" spans="1:31">
      <c r="A676" s="18" t="s">
        <v>8702</v>
      </c>
      <c r="B676" s="18" t="s">
        <v>629</v>
      </c>
      <c r="C676" s="18" t="s">
        <v>8585</v>
      </c>
      <c r="D676" s="18" t="s">
        <v>8703</v>
      </c>
      <c r="E676" s="18" t="s">
        <v>361</v>
      </c>
      <c r="F676" s="18" t="s">
        <v>6239</v>
      </c>
      <c r="G676" s="18" t="s">
        <v>6710</v>
      </c>
      <c r="H676" s="18" t="s">
        <v>8704</v>
      </c>
      <c r="I676" s="18"/>
      <c r="J676" s="18" t="s">
        <v>6134</v>
      </c>
      <c r="K676" s="18" t="s">
        <v>8588</v>
      </c>
      <c r="L676" s="18" t="s">
        <v>7098</v>
      </c>
      <c r="M676" s="18" t="s">
        <v>7098</v>
      </c>
      <c r="N676" s="18" t="s">
        <v>3310</v>
      </c>
      <c r="O676" s="18" t="s">
        <v>365</v>
      </c>
      <c r="P676" s="18" t="s">
        <v>6134</v>
      </c>
      <c r="Q676" s="18" t="s">
        <v>6138</v>
      </c>
      <c r="R676" s="18" t="s">
        <v>6138</v>
      </c>
      <c r="S676" s="18" t="s">
        <v>6138</v>
      </c>
      <c r="T676" s="18"/>
      <c r="U676" s="18"/>
      <c r="V676" s="18"/>
      <c r="W676" s="18"/>
      <c r="X676" s="18"/>
      <c r="Y676" s="18"/>
      <c r="Z676" s="18"/>
      <c r="AA676" s="18"/>
      <c r="AB676" s="18"/>
      <c r="AC676" s="18" t="s">
        <v>6139</v>
      </c>
      <c r="AD676" s="18" t="s">
        <v>6139</v>
      </c>
      <c r="AE676" t="str">
        <f t="shared" si="10"/>
        <v>2018-09-02</v>
      </c>
    </row>
    <row r="677" spans="1:31">
      <c r="A677" s="18" t="s">
        <v>8705</v>
      </c>
      <c r="B677" s="18" t="s">
        <v>629</v>
      </c>
      <c r="C677" s="18" t="s">
        <v>711</v>
      </c>
      <c r="D677" s="18" t="s">
        <v>8706</v>
      </c>
      <c r="E677" s="18" t="s">
        <v>361</v>
      </c>
      <c r="F677" s="18" t="s">
        <v>6239</v>
      </c>
      <c r="G677" s="18" t="s">
        <v>8286</v>
      </c>
      <c r="H677" s="18" t="s">
        <v>8707</v>
      </c>
      <c r="I677" s="18"/>
      <c r="J677" s="18" t="s">
        <v>6134</v>
      </c>
      <c r="K677" s="18" t="s">
        <v>718</v>
      </c>
      <c r="L677" s="18"/>
      <c r="M677" s="18" t="s">
        <v>6427</v>
      </c>
      <c r="N677" s="18" t="s">
        <v>8308</v>
      </c>
      <c r="O677" s="18" t="s">
        <v>381</v>
      </c>
      <c r="P677" s="18" t="s">
        <v>6134</v>
      </c>
      <c r="Q677" s="18" t="s">
        <v>20</v>
      </c>
      <c r="R677" s="18" t="s">
        <v>6258</v>
      </c>
      <c r="S677" s="18" t="s">
        <v>6258</v>
      </c>
      <c r="T677" s="18"/>
      <c r="U677" s="18"/>
      <c r="V677" s="18"/>
      <c r="W677" s="18"/>
      <c r="X677" s="18"/>
      <c r="Y677" s="18"/>
      <c r="Z677" s="18"/>
      <c r="AA677" s="18"/>
      <c r="AB677" s="18"/>
      <c r="AC677" s="18" t="s">
        <v>6139</v>
      </c>
      <c r="AD677" s="18" t="s">
        <v>6258</v>
      </c>
      <c r="AE677" t="str">
        <f t="shared" si="10"/>
        <v>2018-09-02</v>
      </c>
    </row>
    <row r="678" spans="1:31">
      <c r="A678" s="18" t="s">
        <v>8708</v>
      </c>
      <c r="B678" s="18" t="s">
        <v>629</v>
      </c>
      <c r="C678" s="18" t="s">
        <v>2174</v>
      </c>
      <c r="D678" s="18" t="s">
        <v>8709</v>
      </c>
      <c r="E678" s="18" t="s">
        <v>361</v>
      </c>
      <c r="F678" s="18" t="s">
        <v>8606</v>
      </c>
      <c r="G678" s="18" t="s">
        <v>8286</v>
      </c>
      <c r="H678" s="18" t="s">
        <v>8710</v>
      </c>
      <c r="I678" s="18"/>
      <c r="J678" s="18" t="s">
        <v>6134</v>
      </c>
      <c r="K678" s="18" t="s">
        <v>8521</v>
      </c>
      <c r="L678" s="18"/>
      <c r="M678" s="18" t="s">
        <v>6427</v>
      </c>
      <c r="N678" s="18" t="s">
        <v>441</v>
      </c>
      <c r="O678" s="18" t="s">
        <v>381</v>
      </c>
      <c r="P678" s="18" t="s">
        <v>6134</v>
      </c>
      <c r="Q678" s="18" t="s">
        <v>20</v>
      </c>
      <c r="R678" s="18" t="s">
        <v>6258</v>
      </c>
      <c r="S678" s="18" t="s">
        <v>6258</v>
      </c>
      <c r="T678" s="18"/>
      <c r="U678" s="18"/>
      <c r="V678" s="18"/>
      <c r="W678" s="18"/>
      <c r="X678" s="18"/>
      <c r="Y678" s="18"/>
      <c r="Z678" s="18"/>
      <c r="AA678" s="18"/>
      <c r="AB678" s="18"/>
      <c r="AC678" s="18" t="s">
        <v>6139</v>
      </c>
      <c r="AD678" s="18" t="s">
        <v>6139</v>
      </c>
      <c r="AE678" t="str">
        <f t="shared" si="10"/>
        <v>2018-09-02</v>
      </c>
    </row>
    <row r="679" spans="1:31">
      <c r="A679" s="18" t="s">
        <v>8711</v>
      </c>
      <c r="B679" s="18" t="s">
        <v>629</v>
      </c>
      <c r="C679" s="18" t="s">
        <v>1120</v>
      </c>
      <c r="D679" s="18" t="s">
        <v>8712</v>
      </c>
      <c r="E679" s="18" t="s">
        <v>361</v>
      </c>
      <c r="F679" s="18" t="s">
        <v>7852</v>
      </c>
      <c r="G679" s="18" t="s">
        <v>8286</v>
      </c>
      <c r="H679" s="18" t="s">
        <v>8713</v>
      </c>
      <c r="I679" s="18"/>
      <c r="J679" s="18" t="s">
        <v>6134</v>
      </c>
      <c r="K679" s="18" t="s">
        <v>7503</v>
      </c>
      <c r="L679" s="18" t="s">
        <v>7504</v>
      </c>
      <c r="M679" s="18" t="s">
        <v>7504</v>
      </c>
      <c r="N679" s="18" t="s">
        <v>441</v>
      </c>
      <c r="O679" s="18" t="s">
        <v>381</v>
      </c>
      <c r="P679" s="18" t="s">
        <v>6134</v>
      </c>
      <c r="Q679" s="18" t="s">
        <v>6138</v>
      </c>
      <c r="R679" s="18" t="s">
        <v>6138</v>
      </c>
      <c r="S679" s="18" t="s">
        <v>6138</v>
      </c>
      <c r="T679" s="18"/>
      <c r="U679" s="18"/>
      <c r="V679" s="18"/>
      <c r="W679" s="18"/>
      <c r="X679" s="18"/>
      <c r="Y679" s="18"/>
      <c r="Z679" s="18"/>
      <c r="AA679" s="18"/>
      <c r="AB679" s="18"/>
      <c r="AC679" s="18" t="s">
        <v>6139</v>
      </c>
      <c r="AD679" s="18" t="s">
        <v>6258</v>
      </c>
      <c r="AE679" t="str">
        <f t="shared" si="10"/>
        <v>2018-09-02</v>
      </c>
    </row>
    <row r="680" spans="1:31">
      <c r="A680" s="18" t="s">
        <v>8714</v>
      </c>
      <c r="B680" s="18" t="s">
        <v>629</v>
      </c>
      <c r="C680" s="18" t="s">
        <v>8325</v>
      </c>
      <c r="D680" s="18" t="s">
        <v>8715</v>
      </c>
      <c r="E680" s="18" t="s">
        <v>361</v>
      </c>
      <c r="F680" s="18" t="s">
        <v>8368</v>
      </c>
      <c r="G680" s="18" t="s">
        <v>8286</v>
      </c>
      <c r="H680" s="18" t="s">
        <v>8716</v>
      </c>
      <c r="I680" s="18"/>
      <c r="J680" s="18" t="s">
        <v>6134</v>
      </c>
      <c r="K680" s="18" t="s">
        <v>8329</v>
      </c>
      <c r="L680" s="18"/>
      <c r="M680" s="18" t="s">
        <v>6355</v>
      </c>
      <c r="N680" s="18" t="s">
        <v>441</v>
      </c>
      <c r="O680" s="18" t="s">
        <v>381</v>
      </c>
      <c r="P680" s="18" t="s">
        <v>6134</v>
      </c>
      <c r="Q680" s="18" t="s">
        <v>20</v>
      </c>
      <c r="R680" s="18" t="s">
        <v>6258</v>
      </c>
      <c r="S680" s="18" t="s">
        <v>6258</v>
      </c>
      <c r="T680" s="18"/>
      <c r="U680" s="18"/>
      <c r="V680" s="18"/>
      <c r="W680" s="18"/>
      <c r="X680" s="18"/>
      <c r="Y680" s="18"/>
      <c r="Z680" s="18"/>
      <c r="AA680" s="18"/>
      <c r="AB680" s="18"/>
      <c r="AC680" s="18" t="s">
        <v>6139</v>
      </c>
      <c r="AD680" s="18" t="s">
        <v>6258</v>
      </c>
      <c r="AE680" t="str">
        <f t="shared" si="10"/>
        <v>2018-09-02</v>
      </c>
    </row>
    <row r="681" spans="1:31">
      <c r="A681" s="18" t="s">
        <v>8717</v>
      </c>
      <c r="B681" s="18" t="s">
        <v>629</v>
      </c>
      <c r="C681" s="18" t="s">
        <v>1120</v>
      </c>
      <c r="D681" s="18" t="s">
        <v>8718</v>
      </c>
      <c r="E681" s="18" t="s">
        <v>361</v>
      </c>
      <c r="F681" s="18" t="s">
        <v>8338</v>
      </c>
      <c r="G681" s="18" t="s">
        <v>8286</v>
      </c>
      <c r="H681" s="18" t="s">
        <v>8719</v>
      </c>
      <c r="I681" s="18"/>
      <c r="J681" s="18" t="s">
        <v>6134</v>
      </c>
      <c r="K681" s="18" t="s">
        <v>7503</v>
      </c>
      <c r="L681" s="18" t="s">
        <v>7504</v>
      </c>
      <c r="M681" s="18" t="s">
        <v>7504</v>
      </c>
      <c r="N681" s="18" t="s">
        <v>441</v>
      </c>
      <c r="O681" s="18" t="s">
        <v>381</v>
      </c>
      <c r="P681" s="18" t="s">
        <v>6134</v>
      </c>
      <c r="Q681" s="18" t="s">
        <v>6138</v>
      </c>
      <c r="R681" s="18" t="s">
        <v>6138</v>
      </c>
      <c r="S681" s="18" t="s">
        <v>6138</v>
      </c>
      <c r="T681" s="18"/>
      <c r="U681" s="18"/>
      <c r="V681" s="18"/>
      <c r="W681" s="18"/>
      <c r="X681" s="18"/>
      <c r="Y681" s="18"/>
      <c r="Z681" s="18"/>
      <c r="AA681" s="18"/>
      <c r="AB681" s="18"/>
      <c r="AC681" s="18" t="s">
        <v>6139</v>
      </c>
      <c r="AD681" s="18" t="s">
        <v>6258</v>
      </c>
      <c r="AE681" t="str">
        <f t="shared" si="10"/>
        <v>2018-09-02</v>
      </c>
    </row>
    <row r="682" spans="1:31">
      <c r="A682" s="18" t="s">
        <v>8720</v>
      </c>
      <c r="B682" s="18" t="s">
        <v>1022</v>
      </c>
      <c r="C682" s="18" t="s">
        <v>2997</v>
      </c>
      <c r="D682" s="18" t="s">
        <v>8721</v>
      </c>
      <c r="E682" s="18" t="s">
        <v>361</v>
      </c>
      <c r="F682" s="18" t="s">
        <v>6239</v>
      </c>
      <c r="G682" s="18" t="s">
        <v>8286</v>
      </c>
      <c r="H682" s="18" t="s">
        <v>8722</v>
      </c>
      <c r="I682" s="18"/>
      <c r="J682" s="18" t="s">
        <v>6134</v>
      </c>
      <c r="K682" s="18" t="s">
        <v>6338</v>
      </c>
      <c r="L682" s="18"/>
      <c r="M682" s="18" t="s">
        <v>6258</v>
      </c>
      <c r="N682" s="18" t="s">
        <v>8308</v>
      </c>
      <c r="O682" s="18" t="s">
        <v>381</v>
      </c>
      <c r="P682" s="18" t="s">
        <v>6134</v>
      </c>
      <c r="Q682" s="18" t="s">
        <v>20</v>
      </c>
      <c r="R682" s="18" t="s">
        <v>6258</v>
      </c>
      <c r="S682" s="18" t="s">
        <v>6258</v>
      </c>
      <c r="T682" s="18"/>
      <c r="U682" s="18"/>
      <c r="V682" s="18"/>
      <c r="W682" s="18"/>
      <c r="X682" s="18"/>
      <c r="Y682" s="18"/>
      <c r="Z682" s="18"/>
      <c r="AA682" s="18"/>
      <c r="AB682" s="18"/>
      <c r="AC682" s="18" t="s">
        <v>6139</v>
      </c>
      <c r="AD682" s="18" t="s">
        <v>6258</v>
      </c>
      <c r="AE682" t="str">
        <f t="shared" si="10"/>
        <v>2018-09-02</v>
      </c>
    </row>
    <row r="683" spans="1:31">
      <c r="A683" s="18" t="s">
        <v>8723</v>
      </c>
      <c r="B683" s="18" t="s">
        <v>629</v>
      </c>
      <c r="C683" s="18" t="s">
        <v>1120</v>
      </c>
      <c r="D683" s="18" t="s">
        <v>8724</v>
      </c>
      <c r="E683" s="18" t="s">
        <v>361</v>
      </c>
      <c r="F683" s="18" t="s">
        <v>8542</v>
      </c>
      <c r="G683" s="18" t="s">
        <v>8286</v>
      </c>
      <c r="H683" s="18" t="s">
        <v>8725</v>
      </c>
      <c r="I683" s="18"/>
      <c r="J683" s="18" t="s">
        <v>6134</v>
      </c>
      <c r="K683" s="18" t="s">
        <v>7503</v>
      </c>
      <c r="L683" s="18" t="s">
        <v>7504</v>
      </c>
      <c r="M683" s="18" t="s">
        <v>7504</v>
      </c>
      <c r="N683" s="18" t="s">
        <v>441</v>
      </c>
      <c r="O683" s="18" t="s">
        <v>381</v>
      </c>
      <c r="P683" s="18" t="s">
        <v>6134</v>
      </c>
      <c r="Q683" s="18" t="s">
        <v>6138</v>
      </c>
      <c r="R683" s="18" t="s">
        <v>6138</v>
      </c>
      <c r="S683" s="18" t="s">
        <v>6138</v>
      </c>
      <c r="T683" s="18"/>
      <c r="U683" s="18"/>
      <c r="V683" s="18"/>
      <c r="W683" s="18"/>
      <c r="X683" s="18"/>
      <c r="Y683" s="18"/>
      <c r="Z683" s="18"/>
      <c r="AA683" s="18"/>
      <c r="AB683" s="18"/>
      <c r="AC683" s="18" t="s">
        <v>6139</v>
      </c>
      <c r="AD683" s="18" t="s">
        <v>6258</v>
      </c>
      <c r="AE683" t="str">
        <f t="shared" si="10"/>
        <v>2018-09-02</v>
      </c>
    </row>
    <row r="684" spans="1:31">
      <c r="A684" s="18" t="s">
        <v>8726</v>
      </c>
      <c r="B684" s="18" t="s">
        <v>629</v>
      </c>
      <c r="C684" s="18" t="s">
        <v>7353</v>
      </c>
      <c r="D684" s="18" t="s">
        <v>8727</v>
      </c>
      <c r="E684" s="18" t="s">
        <v>361</v>
      </c>
      <c r="F684" s="18" t="s">
        <v>6239</v>
      </c>
      <c r="G684" s="18" t="s">
        <v>6132</v>
      </c>
      <c r="H684" s="18" t="s">
        <v>8728</v>
      </c>
      <c r="I684" s="18"/>
      <c r="J684" s="18" t="s">
        <v>6134</v>
      </c>
      <c r="K684" s="18" t="s">
        <v>7357</v>
      </c>
      <c r="L684" s="18"/>
      <c r="M684" s="18" t="s">
        <v>6258</v>
      </c>
      <c r="N684" s="18" t="s">
        <v>461</v>
      </c>
      <c r="O684" s="18" t="s">
        <v>365</v>
      </c>
      <c r="P684" s="18" t="s">
        <v>6134</v>
      </c>
      <c r="Q684" s="18" t="s">
        <v>20</v>
      </c>
      <c r="R684" s="18" t="s">
        <v>6258</v>
      </c>
      <c r="S684" s="18" t="s">
        <v>6258</v>
      </c>
      <c r="T684" s="18"/>
      <c r="U684" s="18"/>
      <c r="V684" s="18"/>
      <c r="W684" s="18"/>
      <c r="X684" s="18"/>
      <c r="Y684" s="18"/>
      <c r="Z684" s="18"/>
      <c r="AA684" s="18"/>
      <c r="AB684" s="18"/>
      <c r="AC684" s="18" t="s">
        <v>6139</v>
      </c>
      <c r="AD684" s="18" t="s">
        <v>6258</v>
      </c>
      <c r="AE684" t="str">
        <f t="shared" si="10"/>
        <v>2018-09-02</v>
      </c>
    </row>
    <row r="685" spans="1:31">
      <c r="A685" s="18" t="s">
        <v>8729</v>
      </c>
      <c r="B685" s="18" t="s">
        <v>629</v>
      </c>
      <c r="C685" s="18" t="s">
        <v>1120</v>
      </c>
      <c r="D685" s="18" t="s">
        <v>8730</v>
      </c>
      <c r="E685" s="18" t="s">
        <v>361</v>
      </c>
      <c r="F685" s="18" t="s">
        <v>8542</v>
      </c>
      <c r="G685" s="18" t="s">
        <v>8286</v>
      </c>
      <c r="H685" s="18" t="s">
        <v>8731</v>
      </c>
      <c r="I685" s="18"/>
      <c r="J685" s="18" t="s">
        <v>6134</v>
      </c>
      <c r="K685" s="18" t="s">
        <v>7503</v>
      </c>
      <c r="L685" s="18" t="s">
        <v>7504</v>
      </c>
      <c r="M685" s="18" t="s">
        <v>7504</v>
      </c>
      <c r="N685" s="18" t="s">
        <v>441</v>
      </c>
      <c r="O685" s="18" t="s">
        <v>381</v>
      </c>
      <c r="P685" s="18" t="s">
        <v>6134</v>
      </c>
      <c r="Q685" s="18" t="s">
        <v>6138</v>
      </c>
      <c r="R685" s="18" t="s">
        <v>6138</v>
      </c>
      <c r="S685" s="18" t="s">
        <v>6138</v>
      </c>
      <c r="T685" s="18"/>
      <c r="U685" s="18"/>
      <c r="V685" s="18"/>
      <c r="W685" s="18"/>
      <c r="X685" s="18"/>
      <c r="Y685" s="18"/>
      <c r="Z685" s="18"/>
      <c r="AA685" s="18"/>
      <c r="AB685" s="18"/>
      <c r="AC685" s="18" t="s">
        <v>6139</v>
      </c>
      <c r="AD685" s="18" t="s">
        <v>6258</v>
      </c>
      <c r="AE685" t="str">
        <f t="shared" si="10"/>
        <v>2018-09-02</v>
      </c>
    </row>
    <row r="686" spans="1:31">
      <c r="A686" s="18" t="s">
        <v>8732</v>
      </c>
      <c r="B686" s="18" t="s">
        <v>804</v>
      </c>
      <c r="C686" s="18" t="s">
        <v>5394</v>
      </c>
      <c r="D686" s="18" t="s">
        <v>8733</v>
      </c>
      <c r="E686" s="18" t="s">
        <v>361</v>
      </c>
      <c r="F686" s="18" t="s">
        <v>6239</v>
      </c>
      <c r="G686" s="18" t="s">
        <v>6240</v>
      </c>
      <c r="H686" s="18" t="s">
        <v>8734</v>
      </c>
      <c r="I686" s="18"/>
      <c r="J686" s="18" t="s">
        <v>6134</v>
      </c>
      <c r="K686" s="18" t="s">
        <v>8042</v>
      </c>
      <c r="L686" s="18" t="s">
        <v>6355</v>
      </c>
      <c r="M686" s="18" t="s">
        <v>6258</v>
      </c>
      <c r="N686" s="18" t="s">
        <v>6245</v>
      </c>
      <c r="O686" s="18" t="s">
        <v>381</v>
      </c>
      <c r="P686" s="18" t="s">
        <v>6134</v>
      </c>
      <c r="Q686" s="18" t="s">
        <v>20</v>
      </c>
      <c r="R686" s="18" t="s">
        <v>6258</v>
      </c>
      <c r="S686" s="18" t="s">
        <v>6258</v>
      </c>
      <c r="T686" s="18"/>
      <c r="U686" s="18"/>
      <c r="V686" s="18"/>
      <c r="W686" s="18"/>
      <c r="X686" s="18"/>
      <c r="Y686" s="18"/>
      <c r="Z686" s="18"/>
      <c r="AA686" s="18"/>
      <c r="AB686" s="18"/>
      <c r="AC686" s="18" t="s">
        <v>6139</v>
      </c>
      <c r="AD686" s="18" t="s">
        <v>6258</v>
      </c>
      <c r="AE686" t="str">
        <f t="shared" si="10"/>
        <v>2018-09-02</v>
      </c>
    </row>
    <row r="687" spans="1:31">
      <c r="A687" s="18" t="s">
        <v>8735</v>
      </c>
      <c r="B687" s="18" t="s">
        <v>629</v>
      </c>
      <c r="C687" s="18" t="s">
        <v>1120</v>
      </c>
      <c r="D687" s="18" t="s">
        <v>8736</v>
      </c>
      <c r="E687" s="18" t="s">
        <v>361</v>
      </c>
      <c r="F687" s="18" t="s">
        <v>8737</v>
      </c>
      <c r="G687" s="18" t="s">
        <v>8286</v>
      </c>
      <c r="H687" s="18" t="s">
        <v>8738</v>
      </c>
      <c r="I687" s="18"/>
      <c r="J687" s="18" t="s">
        <v>6134</v>
      </c>
      <c r="K687" s="18" t="s">
        <v>7503</v>
      </c>
      <c r="L687" s="18" t="s">
        <v>7504</v>
      </c>
      <c r="M687" s="18" t="s">
        <v>7504</v>
      </c>
      <c r="N687" s="18" t="s">
        <v>441</v>
      </c>
      <c r="O687" s="18" t="s">
        <v>381</v>
      </c>
      <c r="P687" s="18" t="s">
        <v>6134</v>
      </c>
      <c r="Q687" s="18" t="s">
        <v>6138</v>
      </c>
      <c r="R687" s="18" t="s">
        <v>6138</v>
      </c>
      <c r="S687" s="18" t="s">
        <v>6138</v>
      </c>
      <c r="T687" s="18"/>
      <c r="U687" s="18"/>
      <c r="V687" s="18"/>
      <c r="W687" s="18"/>
      <c r="X687" s="18"/>
      <c r="Y687" s="18"/>
      <c r="Z687" s="18"/>
      <c r="AA687" s="18"/>
      <c r="AB687" s="18"/>
      <c r="AC687" s="18" t="s">
        <v>6139</v>
      </c>
      <c r="AD687" s="18" t="s">
        <v>6258</v>
      </c>
      <c r="AE687" t="str">
        <f t="shared" si="10"/>
        <v>2018-09-02</v>
      </c>
    </row>
    <row r="688" spans="1:31">
      <c r="A688" s="18" t="s">
        <v>8739</v>
      </c>
      <c r="B688" s="18" t="s">
        <v>629</v>
      </c>
      <c r="C688" s="18" t="s">
        <v>8325</v>
      </c>
      <c r="D688" s="18" t="s">
        <v>8740</v>
      </c>
      <c r="E688" s="18" t="s">
        <v>361</v>
      </c>
      <c r="F688" s="18" t="s">
        <v>8368</v>
      </c>
      <c r="G688" s="18" t="s">
        <v>8286</v>
      </c>
      <c r="H688" s="18" t="s">
        <v>8741</v>
      </c>
      <c r="I688" s="18"/>
      <c r="J688" s="18" t="s">
        <v>6134</v>
      </c>
      <c r="K688" s="18" t="s">
        <v>8329</v>
      </c>
      <c r="L688" s="18"/>
      <c r="M688" s="18" t="s">
        <v>6355</v>
      </c>
      <c r="N688" s="18" t="s">
        <v>441</v>
      </c>
      <c r="O688" s="18" t="s">
        <v>381</v>
      </c>
      <c r="P688" s="18" t="s">
        <v>6134</v>
      </c>
      <c r="Q688" s="18" t="s">
        <v>20</v>
      </c>
      <c r="R688" s="18" t="s">
        <v>6258</v>
      </c>
      <c r="S688" s="18" t="s">
        <v>6258</v>
      </c>
      <c r="T688" s="18"/>
      <c r="U688" s="18"/>
      <c r="V688" s="18"/>
      <c r="W688" s="18"/>
      <c r="X688" s="18"/>
      <c r="Y688" s="18"/>
      <c r="Z688" s="18"/>
      <c r="AA688" s="18"/>
      <c r="AB688" s="18"/>
      <c r="AC688" s="18" t="s">
        <v>6139</v>
      </c>
      <c r="AD688" s="18" t="s">
        <v>6258</v>
      </c>
      <c r="AE688" t="str">
        <f t="shared" si="10"/>
        <v>2018-09-02</v>
      </c>
    </row>
    <row r="689" spans="1:31">
      <c r="A689" s="18" t="s">
        <v>8742</v>
      </c>
      <c r="B689" s="18" t="s">
        <v>655</v>
      </c>
      <c r="C689" s="18" t="s">
        <v>2743</v>
      </c>
      <c r="D689" s="18" t="s">
        <v>8743</v>
      </c>
      <c r="E689" s="18" t="s">
        <v>361</v>
      </c>
      <c r="F689" s="18" t="s">
        <v>6239</v>
      </c>
      <c r="G689" s="18" t="s">
        <v>8286</v>
      </c>
      <c r="H689" s="18" t="s">
        <v>8744</v>
      </c>
      <c r="I689" s="18"/>
      <c r="J689" s="18" t="s">
        <v>6134</v>
      </c>
      <c r="K689" s="18" t="s">
        <v>8745</v>
      </c>
      <c r="L689" s="18" t="s">
        <v>8746</v>
      </c>
      <c r="M689" s="18" t="s">
        <v>6258</v>
      </c>
      <c r="N689" s="18" t="s">
        <v>441</v>
      </c>
      <c r="O689" s="18" t="s">
        <v>381</v>
      </c>
      <c r="P689" s="18" t="s">
        <v>6134</v>
      </c>
      <c r="Q689" s="18" t="s">
        <v>6138</v>
      </c>
      <c r="R689" s="18" t="s">
        <v>6138</v>
      </c>
      <c r="S689" s="18" t="s">
        <v>6138</v>
      </c>
      <c r="T689" s="18"/>
      <c r="U689" s="18"/>
      <c r="V689" s="18"/>
      <c r="W689" s="18"/>
      <c r="X689" s="18"/>
      <c r="Y689" s="18"/>
      <c r="Z689" s="18"/>
      <c r="AA689" s="18"/>
      <c r="AB689" s="18"/>
      <c r="AC689" s="18" t="s">
        <v>6139</v>
      </c>
      <c r="AD689" s="18" t="s">
        <v>6258</v>
      </c>
      <c r="AE689" t="str">
        <f t="shared" si="10"/>
        <v>2018-09-02</v>
      </c>
    </row>
    <row r="690" spans="1:31">
      <c r="A690" s="18" t="s">
        <v>8747</v>
      </c>
      <c r="B690" s="18" t="s">
        <v>629</v>
      </c>
      <c r="C690" s="18" t="s">
        <v>1120</v>
      </c>
      <c r="D690" s="18" t="s">
        <v>8748</v>
      </c>
      <c r="E690" s="18" t="s">
        <v>361</v>
      </c>
      <c r="F690" s="18" t="s">
        <v>7852</v>
      </c>
      <c r="G690" s="18" t="s">
        <v>8286</v>
      </c>
      <c r="H690" s="18" t="s">
        <v>8749</v>
      </c>
      <c r="I690" s="18"/>
      <c r="J690" s="18" t="s">
        <v>6134</v>
      </c>
      <c r="K690" s="18" t="s">
        <v>7503</v>
      </c>
      <c r="L690" s="18" t="s">
        <v>7504</v>
      </c>
      <c r="M690" s="18" t="s">
        <v>7504</v>
      </c>
      <c r="N690" s="18" t="s">
        <v>441</v>
      </c>
      <c r="O690" s="18" t="s">
        <v>381</v>
      </c>
      <c r="P690" s="18" t="s">
        <v>6134</v>
      </c>
      <c r="Q690" s="18" t="s">
        <v>6138</v>
      </c>
      <c r="R690" s="18" t="s">
        <v>6138</v>
      </c>
      <c r="S690" s="18" t="s">
        <v>6138</v>
      </c>
      <c r="T690" s="18"/>
      <c r="U690" s="18"/>
      <c r="V690" s="18"/>
      <c r="W690" s="18"/>
      <c r="X690" s="18"/>
      <c r="Y690" s="18"/>
      <c r="Z690" s="18"/>
      <c r="AA690" s="18"/>
      <c r="AB690" s="18"/>
      <c r="AC690" s="18" t="s">
        <v>6139</v>
      </c>
      <c r="AD690" s="18" t="s">
        <v>6258</v>
      </c>
      <c r="AE690" t="str">
        <f t="shared" si="10"/>
        <v>2018-09-02</v>
      </c>
    </row>
    <row r="691" spans="1:31">
      <c r="A691" s="18" t="s">
        <v>8750</v>
      </c>
      <c r="B691" s="18" t="s">
        <v>629</v>
      </c>
      <c r="C691" s="18" t="s">
        <v>7353</v>
      </c>
      <c r="D691" s="18" t="s">
        <v>8751</v>
      </c>
      <c r="E691" s="18" t="s">
        <v>361</v>
      </c>
      <c r="F691" s="18" t="s">
        <v>6239</v>
      </c>
      <c r="G691" s="18" t="s">
        <v>6132</v>
      </c>
      <c r="H691" s="18" t="s">
        <v>8752</v>
      </c>
      <c r="I691" s="18"/>
      <c r="J691" s="18" t="s">
        <v>6134</v>
      </c>
      <c r="K691" s="18" t="s">
        <v>7357</v>
      </c>
      <c r="L691" s="18"/>
      <c r="M691" s="18" t="s">
        <v>6258</v>
      </c>
      <c r="N691" s="18" t="s">
        <v>461</v>
      </c>
      <c r="O691" s="18" t="s">
        <v>365</v>
      </c>
      <c r="P691" s="18" t="s">
        <v>6134</v>
      </c>
      <c r="Q691" s="18" t="s">
        <v>20</v>
      </c>
      <c r="R691" s="18" t="s">
        <v>6258</v>
      </c>
      <c r="S691" s="18" t="s">
        <v>6258</v>
      </c>
      <c r="T691" s="18"/>
      <c r="U691" s="18"/>
      <c r="V691" s="18"/>
      <c r="W691" s="18"/>
      <c r="X691" s="18"/>
      <c r="Y691" s="18"/>
      <c r="Z691" s="18"/>
      <c r="AA691" s="18"/>
      <c r="AB691" s="18"/>
      <c r="AC691" s="18" t="s">
        <v>6139</v>
      </c>
      <c r="AD691" s="18" t="s">
        <v>6258</v>
      </c>
      <c r="AE691" t="str">
        <f t="shared" si="10"/>
        <v>2018-09-02</v>
      </c>
    </row>
    <row r="692" spans="1:31">
      <c r="A692" s="18" t="s">
        <v>8753</v>
      </c>
      <c r="B692" s="18" t="s">
        <v>804</v>
      </c>
      <c r="C692" s="18" t="s">
        <v>6757</v>
      </c>
      <c r="D692" s="18" t="s">
        <v>8754</v>
      </c>
      <c r="E692" s="18" t="s">
        <v>361</v>
      </c>
      <c r="F692" s="18" t="s">
        <v>6239</v>
      </c>
      <c r="G692" s="18" t="s">
        <v>6240</v>
      </c>
      <c r="H692" s="18" t="s">
        <v>8755</v>
      </c>
      <c r="I692" s="18"/>
      <c r="J692" s="18" t="s">
        <v>6134</v>
      </c>
      <c r="K692" s="18" t="s">
        <v>6801</v>
      </c>
      <c r="L692" s="18" t="s">
        <v>8756</v>
      </c>
      <c r="M692" s="18" t="s">
        <v>6138</v>
      </c>
      <c r="N692" s="18" t="s">
        <v>6245</v>
      </c>
      <c r="O692" s="18" t="s">
        <v>381</v>
      </c>
      <c r="P692" s="18" t="s">
        <v>6134</v>
      </c>
      <c r="Q692" s="18" t="s">
        <v>6138</v>
      </c>
      <c r="R692" s="18" t="s">
        <v>6138</v>
      </c>
      <c r="S692" s="18" t="s">
        <v>6138</v>
      </c>
      <c r="T692" s="18"/>
      <c r="U692" s="18"/>
      <c r="V692" s="18"/>
      <c r="W692" s="18"/>
      <c r="X692" s="18"/>
      <c r="Y692" s="18"/>
      <c r="Z692" s="18"/>
      <c r="AA692" s="18"/>
      <c r="AB692" s="18"/>
      <c r="AC692" s="18" t="s">
        <v>6139</v>
      </c>
      <c r="AD692" s="18" t="s">
        <v>6258</v>
      </c>
      <c r="AE692" t="str">
        <f t="shared" si="10"/>
        <v>2018-09-02</v>
      </c>
    </row>
    <row r="693" spans="1:31">
      <c r="A693" s="18" t="s">
        <v>8757</v>
      </c>
      <c r="B693" s="18" t="s">
        <v>804</v>
      </c>
      <c r="C693" s="18" t="s">
        <v>6757</v>
      </c>
      <c r="D693" s="18" t="s">
        <v>8758</v>
      </c>
      <c r="E693" s="18" t="s">
        <v>361</v>
      </c>
      <c r="F693" s="18" t="s">
        <v>8759</v>
      </c>
      <c r="G693" s="18" t="s">
        <v>6240</v>
      </c>
      <c r="H693" s="18" t="s">
        <v>8760</v>
      </c>
      <c r="I693" s="18"/>
      <c r="J693" s="18" t="s">
        <v>6134</v>
      </c>
      <c r="K693" s="18" t="s">
        <v>6760</v>
      </c>
      <c r="L693" s="18" t="s">
        <v>6258</v>
      </c>
      <c r="M693" s="18" t="s">
        <v>6138</v>
      </c>
      <c r="N693" s="18" t="s">
        <v>441</v>
      </c>
      <c r="O693" s="18" t="s">
        <v>381</v>
      </c>
      <c r="P693" s="18" t="s">
        <v>6134</v>
      </c>
      <c r="Q693" s="18" t="s">
        <v>6138</v>
      </c>
      <c r="R693" s="18" t="s">
        <v>6138</v>
      </c>
      <c r="S693" s="18" t="s">
        <v>6138</v>
      </c>
      <c r="T693" s="18"/>
      <c r="U693" s="18"/>
      <c r="V693" s="18"/>
      <c r="W693" s="18"/>
      <c r="X693" s="18"/>
      <c r="Y693" s="18"/>
      <c r="Z693" s="18"/>
      <c r="AA693" s="18"/>
      <c r="AB693" s="18"/>
      <c r="AC693" s="18" t="s">
        <v>6139</v>
      </c>
      <c r="AD693" s="18" t="s">
        <v>6139</v>
      </c>
      <c r="AE693" t="str">
        <f t="shared" si="10"/>
        <v>2018-09-02</v>
      </c>
    </row>
    <row r="694" spans="1:31">
      <c r="A694" s="18" t="s">
        <v>8761</v>
      </c>
      <c r="B694" s="18" t="s">
        <v>804</v>
      </c>
      <c r="C694" s="18" t="s">
        <v>5394</v>
      </c>
      <c r="D694" s="18" t="s">
        <v>8762</v>
      </c>
      <c r="E694" s="18" t="s">
        <v>361</v>
      </c>
      <c r="F694" s="18" t="s">
        <v>6239</v>
      </c>
      <c r="G694" s="18" t="s">
        <v>6240</v>
      </c>
      <c r="H694" s="18" t="s">
        <v>8763</v>
      </c>
      <c r="I694" s="18"/>
      <c r="J694" s="18" t="s">
        <v>6134</v>
      </c>
      <c r="K694" s="18" t="s">
        <v>8056</v>
      </c>
      <c r="L694" s="18" t="s">
        <v>6355</v>
      </c>
      <c r="M694" s="18" t="s">
        <v>6258</v>
      </c>
      <c r="N694" s="18" t="s">
        <v>6245</v>
      </c>
      <c r="O694" s="18" t="s">
        <v>381</v>
      </c>
      <c r="P694" s="18" t="s">
        <v>6134</v>
      </c>
      <c r="Q694" s="18" t="s">
        <v>20</v>
      </c>
      <c r="R694" s="18" t="s">
        <v>6258</v>
      </c>
      <c r="S694" s="18" t="s">
        <v>6258</v>
      </c>
      <c r="T694" s="18"/>
      <c r="U694" s="18"/>
      <c r="V694" s="18"/>
      <c r="W694" s="18"/>
      <c r="X694" s="18"/>
      <c r="Y694" s="18"/>
      <c r="Z694" s="18"/>
      <c r="AA694" s="18"/>
      <c r="AB694" s="18"/>
      <c r="AC694" s="18" t="s">
        <v>6139</v>
      </c>
      <c r="AD694" s="18" t="s">
        <v>6258</v>
      </c>
      <c r="AE694" t="str">
        <f t="shared" si="10"/>
        <v>2018-09-02</v>
      </c>
    </row>
    <row r="695" spans="1:31">
      <c r="A695" s="18" t="s">
        <v>8764</v>
      </c>
      <c r="B695" s="18" t="s">
        <v>629</v>
      </c>
      <c r="C695" s="18" t="s">
        <v>1120</v>
      </c>
      <c r="D695" s="18" t="s">
        <v>8765</v>
      </c>
      <c r="E695" s="18" t="s">
        <v>361</v>
      </c>
      <c r="F695" s="18" t="s">
        <v>7377</v>
      </c>
      <c r="G695" s="18" t="s">
        <v>8286</v>
      </c>
      <c r="H695" s="18" t="s">
        <v>8766</v>
      </c>
      <c r="I695" s="18"/>
      <c r="J695" s="18" t="s">
        <v>6134</v>
      </c>
      <c r="K695" s="18" t="s">
        <v>7503</v>
      </c>
      <c r="L695" s="18" t="s">
        <v>7504</v>
      </c>
      <c r="M695" s="18" t="s">
        <v>7504</v>
      </c>
      <c r="N695" s="18" t="s">
        <v>441</v>
      </c>
      <c r="O695" s="18" t="s">
        <v>381</v>
      </c>
      <c r="P695" s="18" t="s">
        <v>6134</v>
      </c>
      <c r="Q695" s="18" t="s">
        <v>6138</v>
      </c>
      <c r="R695" s="18" t="s">
        <v>6138</v>
      </c>
      <c r="S695" s="18" t="s">
        <v>6138</v>
      </c>
      <c r="T695" s="18"/>
      <c r="U695" s="18"/>
      <c r="V695" s="18"/>
      <c r="W695" s="18"/>
      <c r="X695" s="18"/>
      <c r="Y695" s="18"/>
      <c r="Z695" s="18"/>
      <c r="AA695" s="18"/>
      <c r="AB695" s="18"/>
      <c r="AC695" s="18" t="s">
        <v>6139</v>
      </c>
      <c r="AD695" s="18" t="s">
        <v>6258</v>
      </c>
      <c r="AE695" t="str">
        <f t="shared" si="10"/>
        <v>2018-09-02</v>
      </c>
    </row>
    <row r="696" spans="1:31">
      <c r="A696" s="18" t="s">
        <v>8767</v>
      </c>
      <c r="B696" s="18" t="s">
        <v>4714</v>
      </c>
      <c r="C696" s="18" t="s">
        <v>8768</v>
      </c>
      <c r="D696" s="18" t="s">
        <v>8769</v>
      </c>
      <c r="E696" s="18" t="s">
        <v>361</v>
      </c>
      <c r="F696" s="18" t="s">
        <v>6131</v>
      </c>
      <c r="G696" s="18" t="s">
        <v>6267</v>
      </c>
      <c r="H696" s="18" t="s">
        <v>8770</v>
      </c>
      <c r="I696" s="18"/>
      <c r="J696" s="18" t="s">
        <v>6134</v>
      </c>
      <c r="K696" s="18" t="s">
        <v>8771</v>
      </c>
      <c r="L696" s="18"/>
      <c r="M696" s="18" t="s">
        <v>8772</v>
      </c>
      <c r="N696" s="18" t="s">
        <v>423</v>
      </c>
      <c r="O696" s="18" t="s">
        <v>381</v>
      </c>
      <c r="P696" s="18" t="s">
        <v>6134</v>
      </c>
      <c r="Q696" s="18" t="s">
        <v>26</v>
      </c>
      <c r="R696" s="18" t="s">
        <v>556</v>
      </c>
      <c r="S696" s="18" t="s">
        <v>556</v>
      </c>
      <c r="T696" s="18"/>
      <c r="U696" s="18"/>
      <c r="V696" s="18"/>
      <c r="W696" s="18"/>
      <c r="X696" s="18"/>
      <c r="Y696" s="18"/>
      <c r="Z696" s="18"/>
      <c r="AA696" s="18"/>
      <c r="AB696" s="18"/>
      <c r="AC696" s="18" t="s">
        <v>6139</v>
      </c>
      <c r="AD696" s="18" t="s">
        <v>6139</v>
      </c>
      <c r="AE696" t="str">
        <f t="shared" si="10"/>
        <v>2018-09-02</v>
      </c>
    </row>
    <row r="697" spans="1:31">
      <c r="A697" s="18" t="s">
        <v>8773</v>
      </c>
      <c r="B697" s="18" t="s">
        <v>629</v>
      </c>
      <c r="C697" s="18" t="s">
        <v>8548</v>
      </c>
      <c r="D697" s="18" t="s">
        <v>8774</v>
      </c>
      <c r="E697" s="18" t="s">
        <v>361</v>
      </c>
      <c r="F697" s="18" t="s">
        <v>8550</v>
      </c>
      <c r="G697" s="18" t="s">
        <v>8286</v>
      </c>
      <c r="H697" s="18" t="s">
        <v>8775</v>
      </c>
      <c r="I697" s="18"/>
      <c r="J697" s="18" t="s">
        <v>6134</v>
      </c>
      <c r="K697" s="18" t="s">
        <v>8592</v>
      </c>
      <c r="L697" s="18"/>
      <c r="M697" s="18" t="s">
        <v>6134</v>
      </c>
      <c r="N697" s="18" t="s">
        <v>461</v>
      </c>
      <c r="O697" s="18" t="s">
        <v>365</v>
      </c>
      <c r="P697" s="18" t="s">
        <v>6134</v>
      </c>
      <c r="Q697" s="18" t="s">
        <v>20</v>
      </c>
      <c r="R697" s="18" t="s">
        <v>6258</v>
      </c>
      <c r="S697" s="18" t="s">
        <v>6258</v>
      </c>
      <c r="T697" s="18"/>
      <c r="U697" s="18"/>
      <c r="V697" s="18"/>
      <c r="W697" s="18"/>
      <c r="X697" s="18"/>
      <c r="Y697" s="18"/>
      <c r="Z697" s="18"/>
      <c r="AA697" s="18"/>
      <c r="AB697" s="18"/>
      <c r="AC697" s="18" t="s">
        <v>6139</v>
      </c>
      <c r="AD697" s="18" t="s">
        <v>6258</v>
      </c>
      <c r="AE697" t="str">
        <f t="shared" si="10"/>
        <v>2018-09-02</v>
      </c>
    </row>
    <row r="698" spans="1:31">
      <c r="A698" s="18" t="s">
        <v>8776</v>
      </c>
      <c r="B698" s="18" t="s">
        <v>629</v>
      </c>
      <c r="C698" s="18" t="s">
        <v>1120</v>
      </c>
      <c r="D698" s="18" t="s">
        <v>8777</v>
      </c>
      <c r="E698" s="18" t="s">
        <v>361</v>
      </c>
      <c r="F698" s="18" t="s">
        <v>8285</v>
      </c>
      <c r="G698" s="18" t="s">
        <v>8286</v>
      </c>
      <c r="H698" s="18" t="s">
        <v>8778</v>
      </c>
      <c r="I698" s="18"/>
      <c r="J698" s="18" t="s">
        <v>6134</v>
      </c>
      <c r="K698" s="18" t="s">
        <v>7503</v>
      </c>
      <c r="L698" s="18" t="s">
        <v>7504</v>
      </c>
      <c r="M698" s="18" t="s">
        <v>7504</v>
      </c>
      <c r="N698" s="18" t="s">
        <v>441</v>
      </c>
      <c r="O698" s="18" t="s">
        <v>381</v>
      </c>
      <c r="P698" s="18" t="s">
        <v>6134</v>
      </c>
      <c r="Q698" s="18" t="s">
        <v>6138</v>
      </c>
      <c r="R698" s="18" t="s">
        <v>6138</v>
      </c>
      <c r="S698" s="18" t="s">
        <v>6138</v>
      </c>
      <c r="T698" s="18"/>
      <c r="U698" s="18"/>
      <c r="V698" s="18"/>
      <c r="W698" s="18"/>
      <c r="X698" s="18"/>
      <c r="Y698" s="18"/>
      <c r="Z698" s="18"/>
      <c r="AA698" s="18"/>
      <c r="AB698" s="18"/>
      <c r="AC698" s="18" t="s">
        <v>6139</v>
      </c>
      <c r="AD698" s="18" t="s">
        <v>6258</v>
      </c>
      <c r="AE698" t="str">
        <f t="shared" si="10"/>
        <v>2018-09-02</v>
      </c>
    </row>
    <row r="699" spans="1:31">
      <c r="A699" s="18" t="s">
        <v>8779</v>
      </c>
      <c r="B699" s="18" t="s">
        <v>420</v>
      </c>
      <c r="C699" s="18" t="s">
        <v>2689</v>
      </c>
      <c r="D699" s="18" t="s">
        <v>8780</v>
      </c>
      <c r="E699" s="18" t="s">
        <v>361</v>
      </c>
      <c r="F699" s="18" t="s">
        <v>6149</v>
      </c>
      <c r="G699" s="18" t="s">
        <v>6267</v>
      </c>
      <c r="H699" s="18" t="s">
        <v>8781</v>
      </c>
      <c r="I699" s="18"/>
      <c r="J699" s="18" t="s">
        <v>6193</v>
      </c>
      <c r="K699" s="18" t="s">
        <v>2696</v>
      </c>
      <c r="L699" s="18"/>
      <c r="M699" s="18" t="s">
        <v>8782</v>
      </c>
      <c r="N699" s="18" t="s">
        <v>997</v>
      </c>
      <c r="O699" s="18" t="s">
        <v>381</v>
      </c>
      <c r="P699" s="18" t="s">
        <v>6193</v>
      </c>
      <c r="Q699" s="18" t="s">
        <v>15</v>
      </c>
      <c r="R699" s="18" t="s">
        <v>525</v>
      </c>
      <c r="S699" s="18" t="s">
        <v>526</v>
      </c>
      <c r="T699" s="18"/>
      <c r="U699" s="18"/>
      <c r="V699" s="18"/>
      <c r="W699" s="18"/>
      <c r="X699" s="18"/>
      <c r="Y699" s="18"/>
      <c r="Z699" s="18"/>
      <c r="AA699" s="18"/>
      <c r="AB699" s="18"/>
      <c r="AC699" s="18" t="s">
        <v>1111</v>
      </c>
      <c r="AD699" s="18" t="s">
        <v>1111</v>
      </c>
      <c r="AE699" t="str">
        <f t="shared" si="10"/>
        <v>2018-09-02</v>
      </c>
    </row>
    <row r="700" spans="1:31">
      <c r="A700" s="18" t="s">
        <v>8783</v>
      </c>
      <c r="B700" s="18" t="s">
        <v>804</v>
      </c>
      <c r="C700" s="18" t="s">
        <v>7010</v>
      </c>
      <c r="D700" s="18" t="s">
        <v>8784</v>
      </c>
      <c r="E700" s="18" t="s">
        <v>361</v>
      </c>
      <c r="F700" s="18" t="s">
        <v>6239</v>
      </c>
      <c r="G700" s="18" t="s">
        <v>6240</v>
      </c>
      <c r="H700" s="18" t="s">
        <v>8785</v>
      </c>
      <c r="I700" s="18"/>
      <c r="J700" s="18" t="s">
        <v>6134</v>
      </c>
      <c r="K700" s="18" t="s">
        <v>7065</v>
      </c>
      <c r="L700" s="18" t="s">
        <v>6355</v>
      </c>
      <c r="M700" s="18" t="s">
        <v>6258</v>
      </c>
      <c r="N700" s="18" t="s">
        <v>6245</v>
      </c>
      <c r="O700" s="18" t="s">
        <v>381</v>
      </c>
      <c r="P700" s="18" t="s">
        <v>6134</v>
      </c>
      <c r="Q700" s="18" t="s">
        <v>20</v>
      </c>
      <c r="R700" s="18" t="s">
        <v>6258</v>
      </c>
      <c r="S700" s="18" t="s">
        <v>6258</v>
      </c>
      <c r="T700" s="18"/>
      <c r="U700" s="18"/>
      <c r="V700" s="18"/>
      <c r="W700" s="18"/>
      <c r="X700" s="18"/>
      <c r="Y700" s="18"/>
      <c r="Z700" s="18"/>
      <c r="AA700" s="18"/>
      <c r="AB700" s="18"/>
      <c r="AC700" s="18" t="s">
        <v>6139</v>
      </c>
      <c r="AD700" s="18" t="s">
        <v>6258</v>
      </c>
      <c r="AE700" t="str">
        <f t="shared" si="10"/>
        <v>2018-09-02</v>
      </c>
    </row>
    <row r="701" spans="1:31">
      <c r="A701" s="18" t="s">
        <v>8786</v>
      </c>
      <c r="B701" s="18" t="s">
        <v>629</v>
      </c>
      <c r="C701" s="18" t="s">
        <v>7542</v>
      </c>
      <c r="D701" s="18" t="s">
        <v>8787</v>
      </c>
      <c r="E701" s="18" t="s">
        <v>361</v>
      </c>
      <c r="F701" s="18" t="s">
        <v>6239</v>
      </c>
      <c r="G701" s="18" t="s">
        <v>6710</v>
      </c>
      <c r="H701" s="18" t="s">
        <v>8788</v>
      </c>
      <c r="I701" s="18"/>
      <c r="J701" s="18" t="s">
        <v>6134</v>
      </c>
      <c r="K701" s="18" t="s">
        <v>7545</v>
      </c>
      <c r="L701" s="18"/>
      <c r="M701" s="18" t="s">
        <v>6258</v>
      </c>
      <c r="N701" s="18" t="s">
        <v>6270</v>
      </c>
      <c r="O701" s="18" t="s">
        <v>381</v>
      </c>
      <c r="P701" s="18" t="s">
        <v>6134</v>
      </c>
      <c r="Q701" s="18" t="s">
        <v>20</v>
      </c>
      <c r="R701" s="18" t="s">
        <v>6258</v>
      </c>
      <c r="S701" s="18" t="s">
        <v>6258</v>
      </c>
      <c r="T701" s="18"/>
      <c r="U701" s="18"/>
      <c r="V701" s="18"/>
      <c r="W701" s="18"/>
      <c r="X701" s="18"/>
      <c r="Y701" s="18"/>
      <c r="Z701" s="18"/>
      <c r="AA701" s="18"/>
      <c r="AB701" s="18"/>
      <c r="AC701" s="18" t="s">
        <v>6139</v>
      </c>
      <c r="AD701" s="18" t="s">
        <v>6139</v>
      </c>
      <c r="AE701" t="str">
        <f t="shared" si="10"/>
        <v>2018-09-02</v>
      </c>
    </row>
    <row r="702" spans="1:31">
      <c r="A702" s="18" t="s">
        <v>8789</v>
      </c>
      <c r="B702" s="18" t="s">
        <v>804</v>
      </c>
      <c r="C702" s="18" t="s">
        <v>5394</v>
      </c>
      <c r="D702" s="18" t="s">
        <v>8790</v>
      </c>
      <c r="E702" s="18" t="s">
        <v>361</v>
      </c>
      <c r="F702" s="18" t="s">
        <v>6239</v>
      </c>
      <c r="G702" s="18" t="s">
        <v>6240</v>
      </c>
      <c r="H702" s="18" t="s">
        <v>8791</v>
      </c>
      <c r="I702" s="18"/>
      <c r="J702" s="18" t="s">
        <v>6134</v>
      </c>
      <c r="K702" s="18" t="s">
        <v>8042</v>
      </c>
      <c r="L702" s="18" t="s">
        <v>6355</v>
      </c>
      <c r="M702" s="18" t="s">
        <v>6258</v>
      </c>
      <c r="N702" s="18" t="s">
        <v>6245</v>
      </c>
      <c r="O702" s="18" t="s">
        <v>381</v>
      </c>
      <c r="P702" s="18" t="s">
        <v>6134</v>
      </c>
      <c r="Q702" s="18" t="s">
        <v>20</v>
      </c>
      <c r="R702" s="18" t="s">
        <v>6258</v>
      </c>
      <c r="S702" s="18" t="s">
        <v>6258</v>
      </c>
      <c r="T702" s="18"/>
      <c r="U702" s="18"/>
      <c r="V702" s="18"/>
      <c r="W702" s="18"/>
      <c r="X702" s="18"/>
      <c r="Y702" s="18"/>
      <c r="Z702" s="18"/>
      <c r="AA702" s="18"/>
      <c r="AB702" s="18"/>
      <c r="AC702" s="18" t="s">
        <v>6139</v>
      </c>
      <c r="AD702" s="18" t="s">
        <v>6258</v>
      </c>
      <c r="AE702" t="str">
        <f t="shared" si="10"/>
        <v>2018-09-02</v>
      </c>
    </row>
    <row r="703" spans="1:31">
      <c r="A703" s="18" t="s">
        <v>8792</v>
      </c>
      <c r="B703" s="18" t="s">
        <v>629</v>
      </c>
      <c r="C703" s="18" t="s">
        <v>8548</v>
      </c>
      <c r="D703" s="18" t="s">
        <v>8793</v>
      </c>
      <c r="E703" s="18" t="s">
        <v>361</v>
      </c>
      <c r="F703" s="18" t="s">
        <v>8794</v>
      </c>
      <c r="G703" s="18" t="s">
        <v>8286</v>
      </c>
      <c r="H703" s="18" t="s">
        <v>8795</v>
      </c>
      <c r="I703" s="18"/>
      <c r="J703" s="18" t="s">
        <v>6134</v>
      </c>
      <c r="K703" s="18" t="s">
        <v>8597</v>
      </c>
      <c r="L703" s="18"/>
      <c r="M703" s="18" t="s">
        <v>6134</v>
      </c>
      <c r="N703" s="18" t="s">
        <v>461</v>
      </c>
      <c r="O703" s="18" t="s">
        <v>365</v>
      </c>
      <c r="P703" s="18" t="s">
        <v>6134</v>
      </c>
      <c r="Q703" s="18" t="s">
        <v>20</v>
      </c>
      <c r="R703" s="18" t="s">
        <v>6258</v>
      </c>
      <c r="S703" s="18" t="s">
        <v>6258</v>
      </c>
      <c r="T703" s="18"/>
      <c r="U703" s="18"/>
      <c r="V703" s="18"/>
      <c r="W703" s="18"/>
      <c r="X703" s="18"/>
      <c r="Y703" s="18"/>
      <c r="Z703" s="18"/>
      <c r="AA703" s="18"/>
      <c r="AB703" s="18"/>
      <c r="AC703" s="18" t="s">
        <v>6139</v>
      </c>
      <c r="AD703" s="18" t="s">
        <v>6258</v>
      </c>
      <c r="AE703" t="str">
        <f t="shared" si="10"/>
        <v>2018-09-02</v>
      </c>
    </row>
    <row r="704" spans="1:31">
      <c r="A704" s="18" t="s">
        <v>8796</v>
      </c>
      <c r="B704" s="18" t="s">
        <v>804</v>
      </c>
      <c r="C704" s="18" t="s">
        <v>8644</v>
      </c>
      <c r="D704" s="18" t="s">
        <v>8797</v>
      </c>
      <c r="E704" s="18" t="s">
        <v>361</v>
      </c>
      <c r="F704" s="18" t="s">
        <v>8646</v>
      </c>
      <c r="G704" s="18" t="s">
        <v>6240</v>
      </c>
      <c r="H704" s="18" t="s">
        <v>8798</v>
      </c>
      <c r="I704" s="18"/>
      <c r="J704" s="18" t="s">
        <v>6134</v>
      </c>
      <c r="K704" s="18" t="s">
        <v>8648</v>
      </c>
      <c r="L704" s="18" t="s">
        <v>6355</v>
      </c>
      <c r="M704" s="18" t="s">
        <v>6355</v>
      </c>
      <c r="N704" s="18" t="s">
        <v>441</v>
      </c>
      <c r="O704" s="18" t="s">
        <v>381</v>
      </c>
      <c r="P704" s="18" t="s">
        <v>6134</v>
      </c>
      <c r="Q704" s="18" t="s">
        <v>20</v>
      </c>
      <c r="R704" s="18" t="s">
        <v>6258</v>
      </c>
      <c r="S704" s="18" t="s">
        <v>6258</v>
      </c>
      <c r="T704" s="18"/>
      <c r="U704" s="18"/>
      <c r="V704" s="18"/>
      <c r="W704" s="18"/>
      <c r="X704" s="18"/>
      <c r="Y704" s="18"/>
      <c r="Z704" s="18"/>
      <c r="AA704" s="18"/>
      <c r="AB704" s="18"/>
      <c r="AC704" s="18" t="s">
        <v>6139</v>
      </c>
      <c r="AD704" s="18" t="s">
        <v>6258</v>
      </c>
      <c r="AE704" t="str">
        <f t="shared" si="10"/>
        <v>2018-09-02</v>
      </c>
    </row>
    <row r="705" spans="1:31">
      <c r="A705" s="18" t="s">
        <v>8799</v>
      </c>
      <c r="B705" s="18" t="s">
        <v>629</v>
      </c>
      <c r="C705" s="18" t="s">
        <v>1120</v>
      </c>
      <c r="D705" s="18" t="s">
        <v>8800</v>
      </c>
      <c r="E705" s="18" t="s">
        <v>361</v>
      </c>
      <c r="F705" s="18" t="s">
        <v>8801</v>
      </c>
      <c r="G705" s="18" t="s">
        <v>8286</v>
      </c>
      <c r="H705" s="18" t="s">
        <v>8802</v>
      </c>
      <c r="I705" s="18"/>
      <c r="J705" s="18" t="s">
        <v>6134</v>
      </c>
      <c r="K705" s="18" t="s">
        <v>7503</v>
      </c>
      <c r="L705" s="18" t="s">
        <v>7504</v>
      </c>
      <c r="M705" s="18" t="s">
        <v>7504</v>
      </c>
      <c r="N705" s="18" t="s">
        <v>441</v>
      </c>
      <c r="O705" s="18" t="s">
        <v>381</v>
      </c>
      <c r="P705" s="18" t="s">
        <v>6134</v>
      </c>
      <c r="Q705" s="18" t="s">
        <v>6138</v>
      </c>
      <c r="R705" s="18" t="s">
        <v>6138</v>
      </c>
      <c r="S705" s="18" t="s">
        <v>6138</v>
      </c>
      <c r="T705" s="18"/>
      <c r="U705" s="18"/>
      <c r="V705" s="18"/>
      <c r="W705" s="18"/>
      <c r="X705" s="18"/>
      <c r="Y705" s="18"/>
      <c r="Z705" s="18"/>
      <c r="AA705" s="18"/>
      <c r="AB705" s="18"/>
      <c r="AC705" s="18" t="s">
        <v>6139</v>
      </c>
      <c r="AD705" s="18" t="s">
        <v>6258</v>
      </c>
      <c r="AE705" t="str">
        <f t="shared" si="10"/>
        <v>2018-09-02</v>
      </c>
    </row>
    <row r="706" spans="1:31">
      <c r="A706" s="18" t="s">
        <v>8803</v>
      </c>
      <c r="B706" s="18" t="s">
        <v>629</v>
      </c>
      <c r="C706" s="18" t="s">
        <v>1120</v>
      </c>
      <c r="D706" s="18" t="s">
        <v>8804</v>
      </c>
      <c r="E706" s="18" t="s">
        <v>361</v>
      </c>
      <c r="F706" s="18" t="s">
        <v>8542</v>
      </c>
      <c r="G706" s="18" t="s">
        <v>8286</v>
      </c>
      <c r="H706" s="18" t="s">
        <v>8805</v>
      </c>
      <c r="I706" s="18"/>
      <c r="J706" s="18" t="s">
        <v>6134</v>
      </c>
      <c r="K706" s="18" t="s">
        <v>7503</v>
      </c>
      <c r="L706" s="18" t="s">
        <v>7504</v>
      </c>
      <c r="M706" s="18" t="s">
        <v>7504</v>
      </c>
      <c r="N706" s="18" t="s">
        <v>441</v>
      </c>
      <c r="O706" s="18" t="s">
        <v>381</v>
      </c>
      <c r="P706" s="18" t="s">
        <v>6134</v>
      </c>
      <c r="Q706" s="18" t="s">
        <v>6138</v>
      </c>
      <c r="R706" s="18" t="s">
        <v>6138</v>
      </c>
      <c r="S706" s="18" t="s">
        <v>6138</v>
      </c>
      <c r="T706" s="18"/>
      <c r="U706" s="18"/>
      <c r="V706" s="18"/>
      <c r="W706" s="18"/>
      <c r="X706" s="18"/>
      <c r="Y706" s="18"/>
      <c r="Z706" s="18"/>
      <c r="AA706" s="18"/>
      <c r="AB706" s="18"/>
      <c r="AC706" s="18" t="s">
        <v>6139</v>
      </c>
      <c r="AD706" s="18" t="s">
        <v>6258</v>
      </c>
      <c r="AE706" t="str">
        <f t="shared" si="10"/>
        <v>2018-09-02</v>
      </c>
    </row>
    <row r="707" spans="1:31">
      <c r="A707" s="18" t="s">
        <v>8806</v>
      </c>
      <c r="B707" s="18" t="s">
        <v>629</v>
      </c>
      <c r="C707" s="18" t="s">
        <v>4754</v>
      </c>
      <c r="D707" s="18" t="s">
        <v>8807</v>
      </c>
      <c r="E707" s="18" t="s">
        <v>361</v>
      </c>
      <c r="F707" s="18" t="s">
        <v>6239</v>
      </c>
      <c r="G707" s="18" t="s">
        <v>6710</v>
      </c>
      <c r="H707" s="18" t="s">
        <v>8808</v>
      </c>
      <c r="I707" s="18"/>
      <c r="J707" s="18" t="s">
        <v>6134</v>
      </c>
      <c r="K707" s="18" t="s">
        <v>4760</v>
      </c>
      <c r="L707" s="18"/>
      <c r="M707" s="18" t="s">
        <v>8809</v>
      </c>
      <c r="N707" s="18" t="s">
        <v>6245</v>
      </c>
      <c r="O707" s="18" t="s">
        <v>381</v>
      </c>
      <c r="P707" s="18" t="s">
        <v>6134</v>
      </c>
      <c r="Q707" s="18" t="s">
        <v>20</v>
      </c>
      <c r="R707" s="18" t="s">
        <v>6258</v>
      </c>
      <c r="S707" s="18" t="s">
        <v>6258</v>
      </c>
      <c r="T707" s="18"/>
      <c r="U707" s="18"/>
      <c r="V707" s="18"/>
      <c r="W707" s="18"/>
      <c r="X707" s="18"/>
      <c r="Y707" s="18"/>
      <c r="Z707" s="18"/>
      <c r="AA707" s="18"/>
      <c r="AB707" s="18"/>
      <c r="AC707" s="18" t="s">
        <v>6139</v>
      </c>
      <c r="AD707" s="18" t="s">
        <v>6139</v>
      </c>
      <c r="AE707" t="str">
        <f t="shared" si="10"/>
        <v>2018-09-02</v>
      </c>
    </row>
    <row r="708" spans="1:31">
      <c r="A708" s="18" t="s">
        <v>8810</v>
      </c>
      <c r="B708" s="18" t="s">
        <v>629</v>
      </c>
      <c r="C708" s="18" t="s">
        <v>8585</v>
      </c>
      <c r="D708" s="18" t="s">
        <v>8811</v>
      </c>
      <c r="E708" s="18" t="s">
        <v>361</v>
      </c>
      <c r="F708" s="18" t="s">
        <v>6239</v>
      </c>
      <c r="G708" s="18" t="s">
        <v>6710</v>
      </c>
      <c r="H708" s="18" t="s">
        <v>8812</v>
      </c>
      <c r="I708" s="18"/>
      <c r="J708" s="18" t="s">
        <v>6134</v>
      </c>
      <c r="K708" s="18" t="s">
        <v>8588</v>
      </c>
      <c r="L708" s="18" t="s">
        <v>7098</v>
      </c>
      <c r="M708" s="18" t="s">
        <v>7098</v>
      </c>
      <c r="N708" s="18" t="s">
        <v>3310</v>
      </c>
      <c r="O708" s="18" t="s">
        <v>365</v>
      </c>
      <c r="P708" s="18" t="s">
        <v>6134</v>
      </c>
      <c r="Q708" s="18" t="s">
        <v>6138</v>
      </c>
      <c r="R708" s="18" t="s">
        <v>6138</v>
      </c>
      <c r="S708" s="18" t="s">
        <v>6138</v>
      </c>
      <c r="T708" s="18"/>
      <c r="U708" s="18"/>
      <c r="V708" s="18"/>
      <c r="W708" s="18"/>
      <c r="X708" s="18"/>
      <c r="Y708" s="18"/>
      <c r="Z708" s="18"/>
      <c r="AA708" s="18"/>
      <c r="AB708" s="18"/>
      <c r="AC708" s="18" t="s">
        <v>6139</v>
      </c>
      <c r="AD708" s="18" t="s">
        <v>6139</v>
      </c>
      <c r="AE708" t="str">
        <f t="shared" ref="AE708:AE772" si="11">TEXT(H708,"YYYY-MM-DD")</f>
        <v>2018-09-02</v>
      </c>
    </row>
    <row r="709" spans="1:31">
      <c r="A709" s="18" t="s">
        <v>8813</v>
      </c>
      <c r="B709" s="18" t="s">
        <v>629</v>
      </c>
      <c r="C709" s="18" t="s">
        <v>7586</v>
      </c>
      <c r="D709" s="18" t="s">
        <v>8814</v>
      </c>
      <c r="E709" s="18" t="s">
        <v>361</v>
      </c>
      <c r="F709" s="18" t="s">
        <v>6239</v>
      </c>
      <c r="G709" s="18" t="s">
        <v>8286</v>
      </c>
      <c r="H709" s="18" t="s">
        <v>8815</v>
      </c>
      <c r="I709" s="18"/>
      <c r="J709" s="18" t="s">
        <v>6134</v>
      </c>
      <c r="K709" s="18" t="s">
        <v>7590</v>
      </c>
      <c r="L709" s="18"/>
      <c r="M709" s="18" t="s">
        <v>7098</v>
      </c>
      <c r="N709" s="18" t="s">
        <v>8308</v>
      </c>
      <c r="O709" s="18" t="s">
        <v>381</v>
      </c>
      <c r="P709" s="18" t="s">
        <v>6134</v>
      </c>
      <c r="Q709" s="18" t="s">
        <v>20</v>
      </c>
      <c r="R709" s="18" t="s">
        <v>6258</v>
      </c>
      <c r="S709" s="18" t="s">
        <v>6258</v>
      </c>
      <c r="T709" s="18"/>
      <c r="U709" s="18"/>
      <c r="V709" s="18"/>
      <c r="W709" s="18"/>
      <c r="X709" s="18"/>
      <c r="Y709" s="18"/>
      <c r="Z709" s="18"/>
      <c r="AA709" s="18"/>
      <c r="AB709" s="18"/>
      <c r="AC709" s="18" t="s">
        <v>6139</v>
      </c>
      <c r="AD709" s="18" t="s">
        <v>6258</v>
      </c>
      <c r="AE709" t="str">
        <f t="shared" si="11"/>
        <v>2018-09-02</v>
      </c>
    </row>
    <row r="710" spans="1:31">
      <c r="A710" s="18" t="s">
        <v>8816</v>
      </c>
      <c r="B710" s="18" t="s">
        <v>804</v>
      </c>
      <c r="C710" s="18" t="s">
        <v>8276</v>
      </c>
      <c r="D710" s="18" t="s">
        <v>8817</v>
      </c>
      <c r="E710" s="18" t="s">
        <v>361</v>
      </c>
      <c r="F710" s="18" t="s">
        <v>8667</v>
      </c>
      <c r="G710" s="18" t="s">
        <v>6240</v>
      </c>
      <c r="H710" s="18" t="s">
        <v>8818</v>
      </c>
      <c r="I710" s="18"/>
      <c r="J710" s="18" t="s">
        <v>6134</v>
      </c>
      <c r="K710" s="18" t="s">
        <v>8279</v>
      </c>
      <c r="L710" s="18" t="s">
        <v>6355</v>
      </c>
      <c r="M710" s="18" t="s">
        <v>6258</v>
      </c>
      <c r="N710" s="18" t="s">
        <v>441</v>
      </c>
      <c r="O710" s="18" t="s">
        <v>381</v>
      </c>
      <c r="P710" s="18" t="s">
        <v>6134</v>
      </c>
      <c r="Q710" s="18" t="s">
        <v>20</v>
      </c>
      <c r="R710" s="18" t="s">
        <v>6258</v>
      </c>
      <c r="S710" s="18" t="s">
        <v>6258</v>
      </c>
      <c r="T710" s="18"/>
      <c r="U710" s="18"/>
      <c r="V710" s="18"/>
      <c r="W710" s="18"/>
      <c r="X710" s="18"/>
      <c r="Y710" s="18"/>
      <c r="Z710" s="18"/>
      <c r="AA710" s="18"/>
      <c r="AB710" s="18"/>
      <c r="AC710" s="18" t="s">
        <v>6139</v>
      </c>
      <c r="AD710" s="18" t="s">
        <v>6258</v>
      </c>
      <c r="AE710" t="str">
        <f t="shared" si="11"/>
        <v>2018-09-02</v>
      </c>
    </row>
    <row r="711" spans="1:31">
      <c r="A711" s="18" t="s">
        <v>8819</v>
      </c>
      <c r="B711" s="18" t="s">
        <v>629</v>
      </c>
      <c r="C711" s="18" t="s">
        <v>7542</v>
      </c>
      <c r="D711" s="18" t="s">
        <v>8820</v>
      </c>
      <c r="E711" s="18" t="s">
        <v>361</v>
      </c>
      <c r="F711" s="18" t="s">
        <v>8821</v>
      </c>
      <c r="G711" s="18" t="s">
        <v>6710</v>
      </c>
      <c r="H711" s="18" t="s">
        <v>8822</v>
      </c>
      <c r="I711" s="18"/>
      <c r="J711" s="18" t="s">
        <v>6134</v>
      </c>
      <c r="K711" s="18" t="s">
        <v>7545</v>
      </c>
      <c r="L711" s="18"/>
      <c r="M711" s="18" t="s">
        <v>6258</v>
      </c>
      <c r="N711" s="18" t="s">
        <v>441</v>
      </c>
      <c r="O711" s="18" t="s">
        <v>381</v>
      </c>
      <c r="P711" s="18" t="s">
        <v>6134</v>
      </c>
      <c r="Q711" s="18" t="s">
        <v>20</v>
      </c>
      <c r="R711" s="18" t="s">
        <v>6258</v>
      </c>
      <c r="S711" s="18" t="s">
        <v>6258</v>
      </c>
      <c r="T711" s="18"/>
      <c r="U711" s="18"/>
      <c r="V711" s="18"/>
      <c r="W711" s="18"/>
      <c r="X711" s="18"/>
      <c r="Y711" s="18"/>
      <c r="Z711" s="18"/>
      <c r="AA711" s="18"/>
      <c r="AB711" s="18"/>
      <c r="AC711" s="18" t="s">
        <v>6139</v>
      </c>
      <c r="AD711" s="18" t="s">
        <v>6139</v>
      </c>
      <c r="AE711" t="str">
        <f t="shared" si="11"/>
        <v>2018-09-02</v>
      </c>
    </row>
    <row r="712" spans="1:31">
      <c r="A712" s="18" t="s">
        <v>8823</v>
      </c>
      <c r="B712" s="18" t="s">
        <v>629</v>
      </c>
      <c r="C712" s="18" t="s">
        <v>8585</v>
      </c>
      <c r="D712" s="18" t="s">
        <v>8824</v>
      </c>
      <c r="E712" s="18" t="s">
        <v>361</v>
      </c>
      <c r="F712" s="18" t="s">
        <v>6239</v>
      </c>
      <c r="G712" s="18" t="s">
        <v>6710</v>
      </c>
      <c r="H712" s="18" t="s">
        <v>8825</v>
      </c>
      <c r="I712" s="18"/>
      <c r="J712" s="18" t="s">
        <v>6134</v>
      </c>
      <c r="K712" s="18" t="s">
        <v>8588</v>
      </c>
      <c r="L712" s="18" t="s">
        <v>7098</v>
      </c>
      <c r="M712" s="18" t="s">
        <v>7098</v>
      </c>
      <c r="N712" s="18" t="s">
        <v>3310</v>
      </c>
      <c r="O712" s="18" t="s">
        <v>365</v>
      </c>
      <c r="P712" s="18" t="s">
        <v>6134</v>
      </c>
      <c r="Q712" s="18" t="s">
        <v>6138</v>
      </c>
      <c r="R712" s="18" t="s">
        <v>6138</v>
      </c>
      <c r="S712" s="18" t="s">
        <v>6138</v>
      </c>
      <c r="T712" s="18"/>
      <c r="U712" s="18"/>
      <c r="V712" s="18"/>
      <c r="W712" s="18"/>
      <c r="X712" s="18"/>
      <c r="Y712" s="18"/>
      <c r="Z712" s="18"/>
      <c r="AA712" s="18"/>
      <c r="AB712" s="18"/>
      <c r="AC712" s="18" t="s">
        <v>6139</v>
      </c>
      <c r="AD712" s="18" t="s">
        <v>6139</v>
      </c>
      <c r="AE712" t="str">
        <f t="shared" si="11"/>
        <v>2018-09-02</v>
      </c>
    </row>
    <row r="713" spans="1:31">
      <c r="A713" s="18" t="s">
        <v>8826</v>
      </c>
      <c r="B713" s="18" t="s">
        <v>629</v>
      </c>
      <c r="C713" s="18" t="s">
        <v>2174</v>
      </c>
      <c r="D713" s="18" t="s">
        <v>8827</v>
      </c>
      <c r="E713" s="18" t="s">
        <v>361</v>
      </c>
      <c r="F713" s="18" t="s">
        <v>8519</v>
      </c>
      <c r="G713" s="18" t="s">
        <v>8286</v>
      </c>
      <c r="H713" s="18" t="s">
        <v>8828</v>
      </c>
      <c r="I713" s="18"/>
      <c r="J713" s="18" t="s">
        <v>6134</v>
      </c>
      <c r="K713" s="18" t="s">
        <v>2182</v>
      </c>
      <c r="L713" s="18"/>
      <c r="M713" s="18" t="s">
        <v>6427</v>
      </c>
      <c r="N713" s="18" t="s">
        <v>441</v>
      </c>
      <c r="O713" s="18" t="s">
        <v>381</v>
      </c>
      <c r="P713" s="18" t="s">
        <v>6134</v>
      </c>
      <c r="Q713" s="18" t="s">
        <v>20</v>
      </c>
      <c r="R713" s="18" t="s">
        <v>6258</v>
      </c>
      <c r="S713" s="18" t="s">
        <v>6258</v>
      </c>
      <c r="T713" s="18"/>
      <c r="U713" s="18"/>
      <c r="V713" s="18"/>
      <c r="W713" s="18"/>
      <c r="X713" s="18"/>
      <c r="Y713" s="18"/>
      <c r="Z713" s="18"/>
      <c r="AA713" s="18"/>
      <c r="AB713" s="18"/>
      <c r="AC713" s="18" t="s">
        <v>6139</v>
      </c>
      <c r="AD713" s="18" t="s">
        <v>6258</v>
      </c>
      <c r="AE713" t="str">
        <f t="shared" si="11"/>
        <v>2018-09-02</v>
      </c>
    </row>
    <row r="714" spans="1:31">
      <c r="A714" s="18" t="s">
        <v>8829</v>
      </c>
      <c r="B714" s="18" t="s">
        <v>629</v>
      </c>
      <c r="C714" s="18" t="s">
        <v>8548</v>
      </c>
      <c r="D714" s="18" t="s">
        <v>8830</v>
      </c>
      <c r="E714" s="18" t="s">
        <v>361</v>
      </c>
      <c r="F714" s="18" t="s">
        <v>8831</v>
      </c>
      <c r="G714" s="18" t="s">
        <v>8286</v>
      </c>
      <c r="H714" s="18" t="s">
        <v>8832</v>
      </c>
      <c r="I714" s="18"/>
      <c r="J714" s="18" t="s">
        <v>6134</v>
      </c>
      <c r="K714" s="18" t="s">
        <v>8552</v>
      </c>
      <c r="L714" s="18"/>
      <c r="M714" s="18" t="s">
        <v>6134</v>
      </c>
      <c r="N714" s="18" t="s">
        <v>461</v>
      </c>
      <c r="O714" s="18" t="s">
        <v>365</v>
      </c>
      <c r="P714" s="18" t="s">
        <v>6134</v>
      </c>
      <c r="Q714" s="18" t="s">
        <v>20</v>
      </c>
      <c r="R714" s="18" t="s">
        <v>6258</v>
      </c>
      <c r="S714" s="18" t="s">
        <v>6258</v>
      </c>
      <c r="T714" s="18"/>
      <c r="U714" s="18"/>
      <c r="V714" s="18"/>
      <c r="W714" s="18"/>
      <c r="X714" s="18"/>
      <c r="Y714" s="18"/>
      <c r="Z714" s="18"/>
      <c r="AA714" s="18"/>
      <c r="AB714" s="18"/>
      <c r="AC714" s="18" t="s">
        <v>6139</v>
      </c>
      <c r="AD714" s="18" t="s">
        <v>6258</v>
      </c>
      <c r="AE714" t="str">
        <f t="shared" si="11"/>
        <v>2018-09-02</v>
      </c>
    </row>
    <row r="715" spans="1:31">
      <c r="A715" s="18" t="s">
        <v>8833</v>
      </c>
      <c r="B715" s="18" t="s">
        <v>804</v>
      </c>
      <c r="C715" s="18" t="s">
        <v>8644</v>
      </c>
      <c r="D715" s="18" t="s">
        <v>8834</v>
      </c>
      <c r="E715" s="18" t="s">
        <v>361</v>
      </c>
      <c r="F715" s="18" t="s">
        <v>8646</v>
      </c>
      <c r="G715" s="18" t="s">
        <v>6240</v>
      </c>
      <c r="H715" s="18" t="s">
        <v>8835</v>
      </c>
      <c r="I715" s="18"/>
      <c r="J715" s="18" t="s">
        <v>6134</v>
      </c>
      <c r="K715" s="18" t="s">
        <v>8648</v>
      </c>
      <c r="L715" s="18" t="s">
        <v>6355</v>
      </c>
      <c r="M715" s="18" t="s">
        <v>6355</v>
      </c>
      <c r="N715" s="18" t="s">
        <v>441</v>
      </c>
      <c r="O715" s="18" t="s">
        <v>381</v>
      </c>
      <c r="P715" s="18" t="s">
        <v>6134</v>
      </c>
      <c r="Q715" s="18" t="s">
        <v>20</v>
      </c>
      <c r="R715" s="18" t="s">
        <v>6258</v>
      </c>
      <c r="S715" s="18" t="s">
        <v>6258</v>
      </c>
      <c r="T715" s="18"/>
      <c r="U715" s="18"/>
      <c r="V715" s="18"/>
      <c r="W715" s="18"/>
      <c r="X715" s="18"/>
      <c r="Y715" s="18"/>
      <c r="Z715" s="18"/>
      <c r="AA715" s="18"/>
      <c r="AB715" s="18"/>
      <c r="AC715" s="18" t="s">
        <v>6139</v>
      </c>
      <c r="AD715" s="18" t="s">
        <v>6258</v>
      </c>
      <c r="AE715" t="str">
        <f t="shared" si="11"/>
        <v>2018-09-02</v>
      </c>
    </row>
    <row r="716" spans="1:31">
      <c r="A716" s="18" t="s">
        <v>8836</v>
      </c>
      <c r="B716" s="18" t="s">
        <v>629</v>
      </c>
      <c r="C716" s="18" t="s">
        <v>7586</v>
      </c>
      <c r="D716" s="18" t="s">
        <v>8837</v>
      </c>
      <c r="E716" s="18" t="s">
        <v>361</v>
      </c>
      <c r="F716" s="18" t="s">
        <v>6239</v>
      </c>
      <c r="G716" s="18" t="s">
        <v>8286</v>
      </c>
      <c r="H716" s="18" t="s">
        <v>8838</v>
      </c>
      <c r="I716" s="18"/>
      <c r="J716" s="18" t="s">
        <v>6134</v>
      </c>
      <c r="K716" s="18" t="s">
        <v>7590</v>
      </c>
      <c r="L716" s="18"/>
      <c r="M716" s="18" t="s">
        <v>7098</v>
      </c>
      <c r="N716" s="18" t="s">
        <v>6245</v>
      </c>
      <c r="O716" s="18" t="s">
        <v>381</v>
      </c>
      <c r="P716" s="18" t="s">
        <v>6134</v>
      </c>
      <c r="Q716" s="18" t="s">
        <v>20</v>
      </c>
      <c r="R716" s="18" t="s">
        <v>6258</v>
      </c>
      <c r="S716" s="18" t="s">
        <v>6258</v>
      </c>
      <c r="T716" s="18"/>
      <c r="U716" s="18"/>
      <c r="V716" s="18"/>
      <c r="W716" s="18"/>
      <c r="X716" s="18"/>
      <c r="Y716" s="18"/>
      <c r="Z716" s="18"/>
      <c r="AA716" s="18"/>
      <c r="AB716" s="18"/>
      <c r="AC716" s="18" t="s">
        <v>6139</v>
      </c>
      <c r="AD716" s="18" t="s">
        <v>6258</v>
      </c>
      <c r="AE716" t="str">
        <f t="shared" si="11"/>
        <v>2018-09-02</v>
      </c>
    </row>
    <row r="717" spans="1:31">
      <c r="A717" s="18" t="s">
        <v>8839</v>
      </c>
      <c r="B717" s="18" t="s">
        <v>629</v>
      </c>
      <c r="C717" s="18" t="s">
        <v>2820</v>
      </c>
      <c r="D717" s="18" t="s">
        <v>8840</v>
      </c>
      <c r="E717" s="18" t="s">
        <v>361</v>
      </c>
      <c r="F717" s="18" t="s">
        <v>6239</v>
      </c>
      <c r="G717" s="18" t="s">
        <v>8286</v>
      </c>
      <c r="H717" s="18" t="s">
        <v>8841</v>
      </c>
      <c r="I717" s="18"/>
      <c r="J717" s="18" t="s">
        <v>6134</v>
      </c>
      <c r="K717" s="18" t="s">
        <v>8346</v>
      </c>
      <c r="L717" s="18"/>
      <c r="M717" s="18" t="s">
        <v>6355</v>
      </c>
      <c r="N717" s="18" t="s">
        <v>461</v>
      </c>
      <c r="O717" s="18" t="s">
        <v>365</v>
      </c>
      <c r="P717" s="18" t="s">
        <v>6134</v>
      </c>
      <c r="Q717" s="18" t="s">
        <v>6138</v>
      </c>
      <c r="R717" s="18" t="s">
        <v>6138</v>
      </c>
      <c r="S717" s="18" t="s">
        <v>6138</v>
      </c>
      <c r="T717" s="18"/>
      <c r="U717" s="18"/>
      <c r="V717" s="18"/>
      <c r="W717" s="18"/>
      <c r="X717" s="18"/>
      <c r="Y717" s="18"/>
      <c r="Z717" s="18"/>
      <c r="AA717" s="18"/>
      <c r="AB717" s="18"/>
      <c r="AC717" s="18" t="s">
        <v>6139</v>
      </c>
      <c r="AD717" s="18" t="s">
        <v>6258</v>
      </c>
      <c r="AE717" t="str">
        <f t="shared" si="11"/>
        <v>2018-09-02</v>
      </c>
    </row>
    <row r="718" spans="1:31">
      <c r="A718" s="18" t="s">
        <v>8842</v>
      </c>
      <c r="B718" s="18" t="s">
        <v>629</v>
      </c>
      <c r="C718" s="18" t="s">
        <v>8585</v>
      </c>
      <c r="D718" s="18" t="s">
        <v>8843</v>
      </c>
      <c r="E718" s="18" t="s">
        <v>361</v>
      </c>
      <c r="F718" s="18" t="s">
        <v>6239</v>
      </c>
      <c r="G718" s="18" t="s">
        <v>6710</v>
      </c>
      <c r="H718" s="18" t="s">
        <v>8844</v>
      </c>
      <c r="I718" s="18"/>
      <c r="J718" s="18" t="s">
        <v>6134</v>
      </c>
      <c r="K718" s="18" t="s">
        <v>8588</v>
      </c>
      <c r="L718" s="18" t="s">
        <v>7098</v>
      </c>
      <c r="M718" s="18" t="s">
        <v>7098</v>
      </c>
      <c r="N718" s="18" t="s">
        <v>3310</v>
      </c>
      <c r="O718" s="18" t="s">
        <v>365</v>
      </c>
      <c r="P718" s="18" t="s">
        <v>6134</v>
      </c>
      <c r="Q718" s="18" t="s">
        <v>6138</v>
      </c>
      <c r="R718" s="18" t="s">
        <v>6138</v>
      </c>
      <c r="S718" s="18" t="s">
        <v>6138</v>
      </c>
      <c r="T718" s="18"/>
      <c r="U718" s="18"/>
      <c r="V718" s="18"/>
      <c r="W718" s="18"/>
      <c r="X718" s="18"/>
      <c r="Y718" s="18"/>
      <c r="Z718" s="18"/>
      <c r="AA718" s="18"/>
      <c r="AB718" s="18"/>
      <c r="AC718" s="18" t="s">
        <v>6139</v>
      </c>
      <c r="AD718" s="18" t="s">
        <v>6139</v>
      </c>
      <c r="AE718" t="str">
        <f t="shared" si="11"/>
        <v>2018-09-02</v>
      </c>
    </row>
    <row r="719" spans="1:31">
      <c r="A719" s="18" t="s">
        <v>8845</v>
      </c>
      <c r="B719" s="18" t="s">
        <v>629</v>
      </c>
      <c r="C719" s="18" t="s">
        <v>7353</v>
      </c>
      <c r="D719" s="18" t="s">
        <v>8846</v>
      </c>
      <c r="E719" s="18" t="s">
        <v>361</v>
      </c>
      <c r="F719" s="18" t="s">
        <v>6239</v>
      </c>
      <c r="G719" s="18" t="s">
        <v>6132</v>
      </c>
      <c r="H719" s="18" t="s">
        <v>8847</v>
      </c>
      <c r="I719" s="18"/>
      <c r="J719" s="18" t="s">
        <v>6134</v>
      </c>
      <c r="K719" s="18" t="s">
        <v>8848</v>
      </c>
      <c r="L719" s="18" t="s">
        <v>6258</v>
      </c>
      <c r="M719" s="18" t="s">
        <v>6258</v>
      </c>
      <c r="N719" s="18" t="s">
        <v>6245</v>
      </c>
      <c r="O719" s="18" t="s">
        <v>381</v>
      </c>
      <c r="P719" s="18" t="s">
        <v>6134</v>
      </c>
      <c r="Q719" s="18" t="s">
        <v>20</v>
      </c>
      <c r="R719" s="18" t="s">
        <v>6258</v>
      </c>
      <c r="S719" s="18" t="s">
        <v>6258</v>
      </c>
      <c r="T719" s="18"/>
      <c r="U719" s="18"/>
      <c r="V719" s="18"/>
      <c r="W719" s="18"/>
      <c r="X719" s="18"/>
      <c r="Y719" s="18"/>
      <c r="Z719" s="18"/>
      <c r="AA719" s="18"/>
      <c r="AB719" s="18"/>
      <c r="AC719" s="18" t="s">
        <v>6139</v>
      </c>
      <c r="AD719" s="18" t="s">
        <v>6258</v>
      </c>
      <c r="AE719" t="str">
        <f t="shared" si="11"/>
        <v>2018-09-02</v>
      </c>
    </row>
    <row r="720" spans="1:31">
      <c r="A720" s="18" t="s">
        <v>8849</v>
      </c>
      <c r="B720" s="18" t="s">
        <v>1239</v>
      </c>
      <c r="C720" s="18" t="s">
        <v>1240</v>
      </c>
      <c r="D720" s="18" t="s">
        <v>8850</v>
      </c>
      <c r="E720" s="18" t="s">
        <v>361</v>
      </c>
      <c r="F720" s="18" t="s">
        <v>6230</v>
      </c>
      <c r="G720" s="18" t="s">
        <v>6710</v>
      </c>
      <c r="H720" s="18" t="s">
        <v>8851</v>
      </c>
      <c r="I720" s="18"/>
      <c r="J720" s="18" t="s">
        <v>6134</v>
      </c>
      <c r="K720" s="18" t="s">
        <v>8852</v>
      </c>
      <c r="L720" s="18"/>
      <c r="M720" s="18" t="s">
        <v>8853</v>
      </c>
      <c r="N720" s="18" t="s">
        <v>997</v>
      </c>
      <c r="O720" s="18" t="s">
        <v>381</v>
      </c>
      <c r="P720" s="18" t="s">
        <v>6134</v>
      </c>
      <c r="Q720" s="18" t="s">
        <v>26</v>
      </c>
      <c r="R720" s="18" t="s">
        <v>556</v>
      </c>
      <c r="S720" s="18" t="s">
        <v>556</v>
      </c>
      <c r="T720" s="18"/>
      <c r="U720" s="18"/>
      <c r="V720" s="18"/>
      <c r="W720" s="18"/>
      <c r="X720" s="18"/>
      <c r="Y720" s="18"/>
      <c r="Z720" s="18"/>
      <c r="AA720" s="18"/>
      <c r="AB720" s="18"/>
      <c r="AC720" s="18" t="s">
        <v>6139</v>
      </c>
      <c r="AD720" s="18" t="s">
        <v>6139</v>
      </c>
      <c r="AE720" t="str">
        <f t="shared" si="11"/>
        <v>2018-09-02</v>
      </c>
    </row>
    <row r="721" spans="1:31">
      <c r="A721" s="18" t="s">
        <v>8854</v>
      </c>
      <c r="B721" s="18" t="s">
        <v>804</v>
      </c>
      <c r="C721" s="18" t="s">
        <v>7506</v>
      </c>
      <c r="D721" s="18" t="s">
        <v>8855</v>
      </c>
      <c r="E721" s="18" t="s">
        <v>361</v>
      </c>
      <c r="F721" s="18" t="s">
        <v>8856</v>
      </c>
      <c r="G721" s="18" t="s">
        <v>6240</v>
      </c>
      <c r="H721" s="18" t="s">
        <v>8857</v>
      </c>
      <c r="I721" s="18"/>
      <c r="J721" s="18" t="s">
        <v>6134</v>
      </c>
      <c r="K721" s="18" t="s">
        <v>8858</v>
      </c>
      <c r="L721" s="18" t="s">
        <v>6355</v>
      </c>
      <c r="M721" s="18" t="s">
        <v>6909</v>
      </c>
      <c r="N721" s="18" t="s">
        <v>441</v>
      </c>
      <c r="O721" s="18" t="s">
        <v>381</v>
      </c>
      <c r="P721" s="18" t="s">
        <v>6134</v>
      </c>
      <c r="Q721" s="18" t="s">
        <v>6138</v>
      </c>
      <c r="R721" s="18" t="s">
        <v>6138</v>
      </c>
      <c r="S721" s="18" t="s">
        <v>6138</v>
      </c>
      <c r="T721" s="18"/>
      <c r="U721" s="18"/>
      <c r="V721" s="18"/>
      <c r="W721" s="18"/>
      <c r="X721" s="18"/>
      <c r="Y721" s="18"/>
      <c r="Z721" s="18"/>
      <c r="AA721" s="18"/>
      <c r="AB721" s="18"/>
      <c r="AC721" s="18" t="s">
        <v>6139</v>
      </c>
      <c r="AD721" s="18" t="s">
        <v>6139</v>
      </c>
      <c r="AE721" t="str">
        <f t="shared" si="11"/>
        <v>2018-09-02</v>
      </c>
    </row>
    <row r="722" spans="1:31">
      <c r="A722" s="18" t="s">
        <v>8859</v>
      </c>
      <c r="B722" s="18" t="s">
        <v>629</v>
      </c>
      <c r="C722" s="18" t="s">
        <v>1120</v>
      </c>
      <c r="D722" s="18" t="s">
        <v>8860</v>
      </c>
      <c r="E722" s="18" t="s">
        <v>361</v>
      </c>
      <c r="F722" s="18" t="s">
        <v>7852</v>
      </c>
      <c r="G722" s="18" t="s">
        <v>8286</v>
      </c>
      <c r="H722" s="18" t="s">
        <v>8861</v>
      </c>
      <c r="I722" s="18"/>
      <c r="J722" s="18" t="s">
        <v>6134</v>
      </c>
      <c r="K722" s="18" t="s">
        <v>7503</v>
      </c>
      <c r="L722" s="18" t="s">
        <v>7504</v>
      </c>
      <c r="M722" s="18" t="s">
        <v>7504</v>
      </c>
      <c r="N722" s="18" t="s">
        <v>441</v>
      </c>
      <c r="O722" s="18" t="s">
        <v>381</v>
      </c>
      <c r="P722" s="18" t="s">
        <v>6134</v>
      </c>
      <c r="Q722" s="18" t="s">
        <v>6138</v>
      </c>
      <c r="R722" s="18" t="s">
        <v>6138</v>
      </c>
      <c r="S722" s="18" t="s">
        <v>6138</v>
      </c>
      <c r="T722" s="18"/>
      <c r="U722" s="18"/>
      <c r="V722" s="18"/>
      <c r="W722" s="18"/>
      <c r="X722" s="18"/>
      <c r="Y722" s="18"/>
      <c r="Z722" s="18"/>
      <c r="AA722" s="18"/>
      <c r="AB722" s="18"/>
      <c r="AC722" s="18" t="s">
        <v>6139</v>
      </c>
      <c r="AD722" s="18" t="s">
        <v>6258</v>
      </c>
      <c r="AE722" t="str">
        <f t="shared" si="11"/>
        <v>2018-09-02</v>
      </c>
    </row>
    <row r="723" spans="1:31">
      <c r="A723" s="18" t="s">
        <v>8862</v>
      </c>
      <c r="B723" s="18" t="s">
        <v>804</v>
      </c>
      <c r="C723" s="18" t="s">
        <v>5394</v>
      </c>
      <c r="D723" s="18" t="s">
        <v>8863</v>
      </c>
      <c r="E723" s="18" t="s">
        <v>361</v>
      </c>
      <c r="F723" s="18" t="s">
        <v>6239</v>
      </c>
      <c r="G723" s="18" t="s">
        <v>6240</v>
      </c>
      <c r="H723" s="18" t="s">
        <v>8864</v>
      </c>
      <c r="I723" s="18"/>
      <c r="J723" s="18" t="s">
        <v>6134</v>
      </c>
      <c r="K723" s="18" t="s">
        <v>7960</v>
      </c>
      <c r="L723" s="18" t="s">
        <v>8194</v>
      </c>
      <c r="M723" s="18" t="s">
        <v>6258</v>
      </c>
      <c r="N723" s="18" t="s">
        <v>6245</v>
      </c>
      <c r="O723" s="18" t="s">
        <v>381</v>
      </c>
      <c r="P723" s="18" t="s">
        <v>6134</v>
      </c>
      <c r="Q723" s="18" t="s">
        <v>20</v>
      </c>
      <c r="R723" s="18" t="s">
        <v>6258</v>
      </c>
      <c r="S723" s="18" t="s">
        <v>6258</v>
      </c>
      <c r="T723" s="18"/>
      <c r="U723" s="18"/>
      <c r="V723" s="18"/>
      <c r="W723" s="18"/>
      <c r="X723" s="18"/>
      <c r="Y723" s="18"/>
      <c r="Z723" s="18"/>
      <c r="AA723" s="18"/>
      <c r="AB723" s="18"/>
      <c r="AC723" s="18" t="s">
        <v>6139</v>
      </c>
      <c r="AD723" s="18" t="s">
        <v>6258</v>
      </c>
      <c r="AE723" t="str">
        <f t="shared" si="11"/>
        <v>2018-09-02</v>
      </c>
    </row>
    <row r="724" spans="1:31">
      <c r="A724" s="18" t="s">
        <v>8865</v>
      </c>
      <c r="B724" s="18" t="s">
        <v>629</v>
      </c>
      <c r="C724" s="18" t="s">
        <v>8585</v>
      </c>
      <c r="D724" s="18" t="s">
        <v>8866</v>
      </c>
      <c r="E724" s="18" t="s">
        <v>361</v>
      </c>
      <c r="F724" s="18" t="s">
        <v>8867</v>
      </c>
      <c r="G724" s="18" t="s">
        <v>6710</v>
      </c>
      <c r="H724" s="18" t="s">
        <v>8868</v>
      </c>
      <c r="I724" s="18"/>
      <c r="J724" s="18" t="s">
        <v>6134</v>
      </c>
      <c r="K724" s="18" t="s">
        <v>8588</v>
      </c>
      <c r="L724" s="18"/>
      <c r="M724" s="18" t="s">
        <v>7098</v>
      </c>
      <c r="N724" s="18" t="s">
        <v>3310</v>
      </c>
      <c r="O724" s="18" t="s">
        <v>365</v>
      </c>
      <c r="P724" s="18" t="s">
        <v>6134</v>
      </c>
      <c r="Q724" s="18" t="s">
        <v>6138</v>
      </c>
      <c r="R724" s="18" t="s">
        <v>6138</v>
      </c>
      <c r="S724" s="18" t="s">
        <v>6138</v>
      </c>
      <c r="T724" s="18"/>
      <c r="U724" s="18"/>
      <c r="V724" s="18"/>
      <c r="W724" s="18"/>
      <c r="X724" s="18"/>
      <c r="Y724" s="18"/>
      <c r="Z724" s="18"/>
      <c r="AA724" s="18"/>
      <c r="AB724" s="18"/>
      <c r="AC724" s="18" t="s">
        <v>6139</v>
      </c>
      <c r="AD724" s="18" t="s">
        <v>6139</v>
      </c>
      <c r="AE724" t="str">
        <f t="shared" si="11"/>
        <v>2018-09-02</v>
      </c>
    </row>
    <row r="725" spans="1:31">
      <c r="A725" s="18" t="s">
        <v>8869</v>
      </c>
      <c r="B725" s="18" t="s">
        <v>629</v>
      </c>
      <c r="C725" s="18" t="s">
        <v>711</v>
      </c>
      <c r="D725" s="18" t="s">
        <v>8870</v>
      </c>
      <c r="E725" s="18" t="s">
        <v>361</v>
      </c>
      <c r="F725" s="18" t="s">
        <v>6239</v>
      </c>
      <c r="G725" s="18" t="s">
        <v>8286</v>
      </c>
      <c r="H725" s="18" t="s">
        <v>8539</v>
      </c>
      <c r="I725" s="18"/>
      <c r="J725" s="18" t="s">
        <v>6134</v>
      </c>
      <c r="K725" s="18" t="s">
        <v>718</v>
      </c>
      <c r="L725" s="18"/>
      <c r="M725" s="18" t="s">
        <v>6427</v>
      </c>
      <c r="N725" s="18" t="s">
        <v>6245</v>
      </c>
      <c r="O725" s="18" t="s">
        <v>381</v>
      </c>
      <c r="P725" s="18" t="s">
        <v>6134</v>
      </c>
      <c r="Q725" s="18" t="s">
        <v>20</v>
      </c>
      <c r="R725" s="18" t="s">
        <v>6258</v>
      </c>
      <c r="S725" s="18" t="s">
        <v>6258</v>
      </c>
      <c r="T725" s="18"/>
      <c r="U725" s="18"/>
      <c r="V725" s="18"/>
      <c r="W725" s="18"/>
      <c r="X725" s="18"/>
      <c r="Y725" s="18"/>
      <c r="Z725" s="18"/>
      <c r="AA725" s="18"/>
      <c r="AB725" s="18"/>
      <c r="AC725" s="18" t="s">
        <v>6139</v>
      </c>
      <c r="AD725" s="18" t="s">
        <v>6258</v>
      </c>
      <c r="AE725" t="str">
        <f t="shared" si="11"/>
        <v>2018-09-02</v>
      </c>
    </row>
    <row r="726" spans="1:31">
      <c r="A726" s="18" t="s">
        <v>8871</v>
      </c>
      <c r="B726" s="18" t="s">
        <v>629</v>
      </c>
      <c r="C726" s="18" t="s">
        <v>8325</v>
      </c>
      <c r="D726" s="18" t="s">
        <v>8872</v>
      </c>
      <c r="E726" s="18" t="s">
        <v>361</v>
      </c>
      <c r="F726" s="18" t="s">
        <v>8873</v>
      </c>
      <c r="G726" s="18" t="s">
        <v>8286</v>
      </c>
      <c r="H726" s="18" t="s">
        <v>8868</v>
      </c>
      <c r="I726" s="18"/>
      <c r="J726" s="18" t="s">
        <v>6134</v>
      </c>
      <c r="K726" s="18" t="s">
        <v>8329</v>
      </c>
      <c r="L726" s="18"/>
      <c r="M726" s="18" t="s">
        <v>6355</v>
      </c>
      <c r="N726" s="18" t="s">
        <v>441</v>
      </c>
      <c r="O726" s="18" t="s">
        <v>381</v>
      </c>
      <c r="P726" s="18" t="s">
        <v>6134</v>
      </c>
      <c r="Q726" s="18" t="s">
        <v>20</v>
      </c>
      <c r="R726" s="18" t="s">
        <v>6258</v>
      </c>
      <c r="S726" s="18" t="s">
        <v>6258</v>
      </c>
      <c r="T726" s="18"/>
      <c r="U726" s="18"/>
      <c r="V726" s="18"/>
      <c r="W726" s="18"/>
      <c r="X726" s="18"/>
      <c r="Y726" s="18"/>
      <c r="Z726" s="18"/>
      <c r="AA726" s="18"/>
      <c r="AB726" s="18"/>
      <c r="AC726" s="18" t="s">
        <v>6139</v>
      </c>
      <c r="AD726" s="18" t="s">
        <v>6258</v>
      </c>
      <c r="AE726" t="str">
        <f t="shared" si="11"/>
        <v>2018-09-02</v>
      </c>
    </row>
    <row r="727" spans="1:31">
      <c r="A727" s="18" t="s">
        <v>8874</v>
      </c>
      <c r="B727" s="18" t="s">
        <v>804</v>
      </c>
      <c r="C727" s="18" t="s">
        <v>7010</v>
      </c>
      <c r="D727" s="18" t="s">
        <v>8875</v>
      </c>
      <c r="E727" s="18" t="s">
        <v>361</v>
      </c>
      <c r="F727" s="18" t="s">
        <v>6239</v>
      </c>
      <c r="G727" s="18" t="s">
        <v>6240</v>
      </c>
      <c r="H727" s="18" t="s">
        <v>8876</v>
      </c>
      <c r="I727" s="18"/>
      <c r="J727" s="18" t="s">
        <v>6134</v>
      </c>
      <c r="K727" s="18" t="s">
        <v>7065</v>
      </c>
      <c r="L727" s="18" t="s">
        <v>6355</v>
      </c>
      <c r="M727" s="18" t="s">
        <v>8877</v>
      </c>
      <c r="N727" s="18" t="s">
        <v>6245</v>
      </c>
      <c r="O727" s="18" t="s">
        <v>381</v>
      </c>
      <c r="P727" s="18" t="s">
        <v>6134</v>
      </c>
      <c r="Q727" s="18" t="s">
        <v>20</v>
      </c>
      <c r="R727" s="18" t="s">
        <v>6258</v>
      </c>
      <c r="S727" s="18" t="s">
        <v>6258</v>
      </c>
      <c r="T727" s="18"/>
      <c r="U727" s="18"/>
      <c r="V727" s="18"/>
      <c r="W727" s="18"/>
      <c r="X727" s="18"/>
      <c r="Y727" s="18"/>
      <c r="Z727" s="18"/>
      <c r="AA727" s="18"/>
      <c r="AB727" s="18"/>
      <c r="AC727" s="18" t="s">
        <v>6139</v>
      </c>
      <c r="AD727" s="18" t="s">
        <v>6258</v>
      </c>
      <c r="AE727" t="str">
        <f t="shared" si="11"/>
        <v>2018-09-02</v>
      </c>
    </row>
    <row r="728" spans="1:31">
      <c r="A728" s="18" t="s">
        <v>8878</v>
      </c>
      <c r="B728" s="18" t="s">
        <v>629</v>
      </c>
      <c r="C728" s="18" t="s">
        <v>8548</v>
      </c>
      <c r="D728" s="18" t="s">
        <v>8879</v>
      </c>
      <c r="E728" s="18" t="s">
        <v>361</v>
      </c>
      <c r="F728" s="18" t="s">
        <v>6239</v>
      </c>
      <c r="G728" s="18" t="s">
        <v>8286</v>
      </c>
      <c r="H728" s="18" t="s">
        <v>8880</v>
      </c>
      <c r="I728" s="18"/>
      <c r="J728" s="18" t="s">
        <v>6134</v>
      </c>
      <c r="K728" s="18" t="s">
        <v>8597</v>
      </c>
      <c r="L728" s="18"/>
      <c r="M728" s="18" t="s">
        <v>6134</v>
      </c>
      <c r="N728" s="18" t="s">
        <v>6245</v>
      </c>
      <c r="O728" s="18" t="s">
        <v>381</v>
      </c>
      <c r="P728" s="18" t="s">
        <v>6134</v>
      </c>
      <c r="Q728" s="18" t="s">
        <v>20</v>
      </c>
      <c r="R728" s="18" t="s">
        <v>6258</v>
      </c>
      <c r="S728" s="18" t="s">
        <v>6258</v>
      </c>
      <c r="T728" s="18"/>
      <c r="U728" s="18"/>
      <c r="V728" s="18"/>
      <c r="W728" s="18"/>
      <c r="X728" s="18"/>
      <c r="Y728" s="18"/>
      <c r="Z728" s="18"/>
      <c r="AA728" s="18"/>
      <c r="AB728" s="18"/>
      <c r="AC728" s="18" t="s">
        <v>6139</v>
      </c>
      <c r="AD728" s="18" t="s">
        <v>6258</v>
      </c>
      <c r="AE728" t="str">
        <f t="shared" si="11"/>
        <v>2018-09-02</v>
      </c>
    </row>
    <row r="729" spans="1:31">
      <c r="A729" s="18" t="s">
        <v>8881</v>
      </c>
      <c r="B729" s="18" t="s">
        <v>629</v>
      </c>
      <c r="C729" s="18" t="s">
        <v>4754</v>
      </c>
      <c r="D729" s="18" t="s">
        <v>8882</v>
      </c>
      <c r="E729" s="18" t="s">
        <v>361</v>
      </c>
      <c r="F729" s="18" t="s">
        <v>6585</v>
      </c>
      <c r="G729" s="18" t="s">
        <v>6710</v>
      </c>
      <c r="H729" s="18" t="s">
        <v>8883</v>
      </c>
      <c r="I729" s="18"/>
      <c r="J729" s="18" t="s">
        <v>6134</v>
      </c>
      <c r="K729" s="18" t="s">
        <v>4760</v>
      </c>
      <c r="L729" s="18"/>
      <c r="M729" s="18" t="s">
        <v>6134</v>
      </c>
      <c r="N729" s="18" t="s">
        <v>441</v>
      </c>
      <c r="O729" s="18" t="s">
        <v>381</v>
      </c>
      <c r="P729" s="18" t="s">
        <v>6134</v>
      </c>
      <c r="Q729" s="18" t="s">
        <v>20</v>
      </c>
      <c r="R729" s="18" t="s">
        <v>6258</v>
      </c>
      <c r="S729" s="18" t="s">
        <v>6258</v>
      </c>
      <c r="T729" s="18"/>
      <c r="U729" s="18"/>
      <c r="V729" s="18"/>
      <c r="W729" s="18"/>
      <c r="X729" s="18"/>
      <c r="Y729" s="18"/>
      <c r="Z729" s="18"/>
      <c r="AA729" s="18"/>
      <c r="AB729" s="18"/>
      <c r="AC729" s="18" t="s">
        <v>6139</v>
      </c>
      <c r="AD729" s="18" t="s">
        <v>6139</v>
      </c>
      <c r="AE729" t="str">
        <f t="shared" si="11"/>
        <v>2018-09-02</v>
      </c>
    </row>
    <row r="730" spans="1:31">
      <c r="A730" s="18" t="s">
        <v>8884</v>
      </c>
      <c r="B730" s="18" t="s">
        <v>629</v>
      </c>
      <c r="C730" s="18" t="s">
        <v>1120</v>
      </c>
      <c r="D730" s="18" t="s">
        <v>8885</v>
      </c>
      <c r="E730" s="18" t="s">
        <v>361</v>
      </c>
      <c r="F730" s="18" t="s">
        <v>8542</v>
      </c>
      <c r="G730" s="18" t="s">
        <v>8286</v>
      </c>
      <c r="H730" s="18" t="s">
        <v>8886</v>
      </c>
      <c r="I730" s="18"/>
      <c r="J730" s="18" t="s">
        <v>6134</v>
      </c>
      <c r="K730" s="18" t="s">
        <v>7503</v>
      </c>
      <c r="L730" s="18" t="s">
        <v>7504</v>
      </c>
      <c r="M730" s="18" t="s">
        <v>7504</v>
      </c>
      <c r="N730" s="18" t="s">
        <v>441</v>
      </c>
      <c r="O730" s="18" t="s">
        <v>381</v>
      </c>
      <c r="P730" s="18" t="s">
        <v>6134</v>
      </c>
      <c r="Q730" s="18" t="s">
        <v>6138</v>
      </c>
      <c r="R730" s="18" t="s">
        <v>6138</v>
      </c>
      <c r="S730" s="18" t="s">
        <v>6138</v>
      </c>
      <c r="T730" s="18"/>
      <c r="U730" s="18"/>
      <c r="V730" s="18"/>
      <c r="W730" s="18"/>
      <c r="X730" s="18"/>
      <c r="Y730" s="18"/>
      <c r="Z730" s="18"/>
      <c r="AA730" s="18"/>
      <c r="AB730" s="18"/>
      <c r="AC730" s="18" t="s">
        <v>6139</v>
      </c>
      <c r="AD730" s="18" t="s">
        <v>6258</v>
      </c>
      <c r="AE730" t="str">
        <f t="shared" si="11"/>
        <v>2018-09-02</v>
      </c>
    </row>
    <row r="731" spans="1:31">
      <c r="A731" s="18" t="s">
        <v>8887</v>
      </c>
      <c r="B731" s="18" t="s">
        <v>629</v>
      </c>
      <c r="C731" s="18" t="s">
        <v>8325</v>
      </c>
      <c r="D731" s="18" t="s">
        <v>8888</v>
      </c>
      <c r="E731" s="18" t="s">
        <v>361</v>
      </c>
      <c r="F731" s="18" t="s">
        <v>8368</v>
      </c>
      <c r="G731" s="18" t="s">
        <v>8286</v>
      </c>
      <c r="H731" s="18" t="s">
        <v>8889</v>
      </c>
      <c r="I731" s="18"/>
      <c r="J731" s="18" t="s">
        <v>6134</v>
      </c>
      <c r="K731" s="18" t="s">
        <v>8329</v>
      </c>
      <c r="L731" s="18"/>
      <c r="M731" s="18" t="s">
        <v>6355</v>
      </c>
      <c r="N731" s="18" t="s">
        <v>441</v>
      </c>
      <c r="O731" s="18" t="s">
        <v>381</v>
      </c>
      <c r="P731" s="18" t="s">
        <v>6134</v>
      </c>
      <c r="Q731" s="18" t="s">
        <v>20</v>
      </c>
      <c r="R731" s="18" t="s">
        <v>6258</v>
      </c>
      <c r="S731" s="18" t="s">
        <v>6258</v>
      </c>
      <c r="T731" s="18"/>
      <c r="U731" s="18"/>
      <c r="V731" s="18"/>
      <c r="W731" s="18"/>
      <c r="X731" s="18"/>
      <c r="Y731" s="18"/>
      <c r="Z731" s="18"/>
      <c r="AA731" s="18"/>
      <c r="AB731" s="18"/>
      <c r="AC731" s="18" t="s">
        <v>6139</v>
      </c>
      <c r="AD731" s="18" t="s">
        <v>6258</v>
      </c>
      <c r="AE731" t="str">
        <f t="shared" si="11"/>
        <v>2018-09-02</v>
      </c>
    </row>
    <row r="732" spans="1:31">
      <c r="A732" s="18" t="s">
        <v>8890</v>
      </c>
      <c r="B732" s="18" t="s">
        <v>629</v>
      </c>
      <c r="C732" s="18" t="s">
        <v>7653</v>
      </c>
      <c r="D732" s="18" t="s">
        <v>8891</v>
      </c>
      <c r="E732" s="18" t="s">
        <v>361</v>
      </c>
      <c r="F732" s="18" t="s">
        <v>6239</v>
      </c>
      <c r="G732" s="18" t="s">
        <v>6710</v>
      </c>
      <c r="H732" s="18" t="s">
        <v>8892</v>
      </c>
      <c r="I732" s="18"/>
      <c r="J732" s="18" t="s">
        <v>6134</v>
      </c>
      <c r="K732" s="18" t="s">
        <v>7921</v>
      </c>
      <c r="L732" s="18"/>
      <c r="M732" s="18" t="s">
        <v>8639</v>
      </c>
      <c r="N732" s="18" t="s">
        <v>6245</v>
      </c>
      <c r="O732" s="18" t="s">
        <v>381</v>
      </c>
      <c r="P732" s="18" t="s">
        <v>6134</v>
      </c>
      <c r="Q732" s="18" t="s">
        <v>6138</v>
      </c>
      <c r="R732" s="18" t="s">
        <v>6138</v>
      </c>
      <c r="S732" s="18" t="s">
        <v>6138</v>
      </c>
      <c r="T732" s="18"/>
      <c r="U732" s="18"/>
      <c r="V732" s="18"/>
      <c r="W732" s="18"/>
      <c r="X732" s="18"/>
      <c r="Y732" s="18"/>
      <c r="Z732" s="18"/>
      <c r="AA732" s="18"/>
      <c r="AB732" s="18"/>
      <c r="AC732" s="18" t="s">
        <v>6139</v>
      </c>
      <c r="AD732" s="18" t="s">
        <v>6258</v>
      </c>
      <c r="AE732" t="str">
        <f t="shared" si="11"/>
        <v>2018-09-02</v>
      </c>
    </row>
    <row r="733" spans="1:31">
      <c r="A733" s="18" t="s">
        <v>8893</v>
      </c>
      <c r="B733" s="18" t="s">
        <v>629</v>
      </c>
      <c r="C733" s="18" t="s">
        <v>8325</v>
      </c>
      <c r="D733" s="18" t="s">
        <v>8894</v>
      </c>
      <c r="E733" s="18" t="s">
        <v>361</v>
      </c>
      <c r="F733" s="18" t="s">
        <v>396</v>
      </c>
      <c r="G733" s="18" t="s">
        <v>6710</v>
      </c>
      <c r="H733" s="18" t="s">
        <v>8895</v>
      </c>
      <c r="I733" s="18"/>
      <c r="J733" s="18" t="s">
        <v>6134</v>
      </c>
      <c r="K733" s="18" t="s">
        <v>8329</v>
      </c>
      <c r="L733" s="18"/>
      <c r="M733" s="18" t="s">
        <v>8896</v>
      </c>
      <c r="N733" s="18" t="s">
        <v>441</v>
      </c>
      <c r="O733" s="18" t="s">
        <v>381</v>
      </c>
      <c r="P733" s="18" t="s">
        <v>6134</v>
      </c>
      <c r="Q733" s="18" t="s">
        <v>24</v>
      </c>
      <c r="R733" s="18" t="s">
        <v>1156</v>
      </c>
      <c r="S733" s="18" t="s">
        <v>1156</v>
      </c>
      <c r="T733" s="18"/>
      <c r="U733" s="18"/>
      <c r="V733" s="18"/>
      <c r="W733" s="18"/>
      <c r="X733" s="18"/>
      <c r="Y733" s="18"/>
      <c r="Z733" s="18"/>
      <c r="AA733" s="18"/>
      <c r="AB733" s="18"/>
      <c r="AC733" s="18" t="s">
        <v>6139</v>
      </c>
      <c r="AD733" s="18" t="s">
        <v>6139</v>
      </c>
      <c r="AE733" t="str">
        <f t="shared" si="11"/>
        <v>2018-09-02</v>
      </c>
    </row>
    <row r="734" spans="1:31">
      <c r="A734" s="18" t="s">
        <v>8897</v>
      </c>
      <c r="B734" s="18" t="s">
        <v>629</v>
      </c>
      <c r="C734" s="18" t="s">
        <v>1120</v>
      </c>
      <c r="D734" s="18" t="s">
        <v>8898</v>
      </c>
      <c r="E734" s="18" t="s">
        <v>361</v>
      </c>
      <c r="F734" s="18" t="s">
        <v>8542</v>
      </c>
      <c r="G734" s="18" t="s">
        <v>8286</v>
      </c>
      <c r="H734" s="18" t="s">
        <v>8899</v>
      </c>
      <c r="I734" s="18"/>
      <c r="J734" s="18" t="s">
        <v>6134</v>
      </c>
      <c r="K734" s="18" t="s">
        <v>7503</v>
      </c>
      <c r="L734" s="18" t="s">
        <v>7504</v>
      </c>
      <c r="M734" s="18" t="s">
        <v>7504</v>
      </c>
      <c r="N734" s="18" t="s">
        <v>441</v>
      </c>
      <c r="O734" s="18" t="s">
        <v>381</v>
      </c>
      <c r="P734" s="18" t="s">
        <v>6134</v>
      </c>
      <c r="Q734" s="18" t="s">
        <v>6138</v>
      </c>
      <c r="R734" s="18" t="s">
        <v>6138</v>
      </c>
      <c r="S734" s="18" t="s">
        <v>6138</v>
      </c>
      <c r="T734" s="18"/>
      <c r="U734" s="18"/>
      <c r="V734" s="18"/>
      <c r="W734" s="18"/>
      <c r="X734" s="18"/>
      <c r="Y734" s="18"/>
      <c r="Z734" s="18"/>
      <c r="AA734" s="18"/>
      <c r="AB734" s="18"/>
      <c r="AC734" s="18" t="s">
        <v>6139</v>
      </c>
      <c r="AD734" s="18" t="s">
        <v>6258</v>
      </c>
      <c r="AE734" t="str">
        <f t="shared" si="11"/>
        <v>2018-09-02</v>
      </c>
    </row>
    <row r="735" spans="1:31">
      <c r="A735" s="18" t="s">
        <v>8900</v>
      </c>
      <c r="B735" s="18" t="s">
        <v>804</v>
      </c>
      <c r="C735" s="18" t="s">
        <v>8644</v>
      </c>
      <c r="D735" s="18" t="s">
        <v>8901</v>
      </c>
      <c r="E735" s="18" t="s">
        <v>361</v>
      </c>
      <c r="F735" s="18" t="s">
        <v>8902</v>
      </c>
      <c r="G735" s="18" t="s">
        <v>6240</v>
      </c>
      <c r="H735" s="18" t="s">
        <v>8903</v>
      </c>
      <c r="I735" s="18"/>
      <c r="J735" s="18" t="s">
        <v>6134</v>
      </c>
      <c r="K735" s="18" t="s">
        <v>8648</v>
      </c>
      <c r="L735" s="18" t="s">
        <v>8904</v>
      </c>
      <c r="M735" s="18" t="s">
        <v>6355</v>
      </c>
      <c r="N735" s="18" t="s">
        <v>441</v>
      </c>
      <c r="O735" s="18" t="s">
        <v>381</v>
      </c>
      <c r="P735" s="18" t="s">
        <v>6134</v>
      </c>
      <c r="Q735" s="18" t="s">
        <v>20</v>
      </c>
      <c r="R735" s="18" t="s">
        <v>6258</v>
      </c>
      <c r="S735" s="18" t="s">
        <v>6258</v>
      </c>
      <c r="T735" s="18"/>
      <c r="U735" s="18"/>
      <c r="V735" s="18"/>
      <c r="W735" s="18"/>
      <c r="X735" s="18"/>
      <c r="Y735" s="18"/>
      <c r="Z735" s="18"/>
      <c r="AA735" s="18"/>
      <c r="AB735" s="18"/>
      <c r="AC735" s="18" t="s">
        <v>6139</v>
      </c>
      <c r="AD735" s="18" t="s">
        <v>6258</v>
      </c>
      <c r="AE735" t="str">
        <f t="shared" si="11"/>
        <v>2018-09-02</v>
      </c>
    </row>
    <row r="736" spans="1:31">
      <c r="A736" s="18" t="s">
        <v>8905</v>
      </c>
      <c r="B736" s="18" t="s">
        <v>804</v>
      </c>
      <c r="C736" s="18" t="s">
        <v>5394</v>
      </c>
      <c r="D736" s="18" t="s">
        <v>8906</v>
      </c>
      <c r="E736" s="18" t="s">
        <v>361</v>
      </c>
      <c r="F736" s="18" t="s">
        <v>6239</v>
      </c>
      <c r="G736" s="18" t="s">
        <v>6240</v>
      </c>
      <c r="H736" s="18" t="s">
        <v>8907</v>
      </c>
      <c r="I736" s="18"/>
      <c r="J736" s="18" t="s">
        <v>6134</v>
      </c>
      <c r="K736" s="18" t="s">
        <v>8056</v>
      </c>
      <c r="L736" s="18" t="s">
        <v>6258</v>
      </c>
      <c r="M736" s="18" t="s">
        <v>6258</v>
      </c>
      <c r="N736" s="18" t="s">
        <v>6270</v>
      </c>
      <c r="O736" s="18" t="s">
        <v>381</v>
      </c>
      <c r="P736" s="18" t="s">
        <v>6134</v>
      </c>
      <c r="Q736" s="18" t="s">
        <v>20</v>
      </c>
      <c r="R736" s="18" t="s">
        <v>6258</v>
      </c>
      <c r="S736" s="18" t="s">
        <v>6258</v>
      </c>
      <c r="T736" s="18"/>
      <c r="U736" s="18"/>
      <c r="V736" s="18"/>
      <c r="W736" s="18"/>
      <c r="X736" s="18"/>
      <c r="Y736" s="18"/>
      <c r="Z736" s="18"/>
      <c r="AA736" s="18"/>
      <c r="AB736" s="18"/>
      <c r="AC736" s="18" t="s">
        <v>6139</v>
      </c>
      <c r="AD736" s="18" t="s">
        <v>6258</v>
      </c>
      <c r="AE736" t="str">
        <f t="shared" si="11"/>
        <v>2018-09-02</v>
      </c>
    </row>
    <row r="737" spans="1:31">
      <c r="A737" s="18" t="s">
        <v>8908</v>
      </c>
      <c r="B737" s="18" t="s">
        <v>629</v>
      </c>
      <c r="C737" s="18" t="s">
        <v>1120</v>
      </c>
      <c r="D737" s="18" t="s">
        <v>8909</v>
      </c>
      <c r="E737" s="18" t="s">
        <v>361</v>
      </c>
      <c r="F737" s="18" t="s">
        <v>8542</v>
      </c>
      <c r="G737" s="18" t="s">
        <v>8286</v>
      </c>
      <c r="H737" s="18" t="s">
        <v>8910</v>
      </c>
      <c r="I737" s="18"/>
      <c r="J737" s="18" t="s">
        <v>6134</v>
      </c>
      <c r="K737" s="18" t="s">
        <v>7503</v>
      </c>
      <c r="L737" s="18" t="s">
        <v>7504</v>
      </c>
      <c r="M737" s="18" t="s">
        <v>7504</v>
      </c>
      <c r="N737" s="18" t="s">
        <v>441</v>
      </c>
      <c r="O737" s="18" t="s">
        <v>381</v>
      </c>
      <c r="P737" s="18" t="s">
        <v>6134</v>
      </c>
      <c r="Q737" s="18" t="s">
        <v>6138</v>
      </c>
      <c r="R737" s="18" t="s">
        <v>6138</v>
      </c>
      <c r="S737" s="18" t="s">
        <v>6138</v>
      </c>
      <c r="T737" s="18"/>
      <c r="U737" s="18"/>
      <c r="V737" s="18"/>
      <c r="W737" s="18"/>
      <c r="X737" s="18"/>
      <c r="Y737" s="18"/>
      <c r="Z737" s="18"/>
      <c r="AA737" s="18"/>
      <c r="AB737" s="18"/>
      <c r="AC737" s="18" t="s">
        <v>6139</v>
      </c>
      <c r="AD737" s="18" t="s">
        <v>6258</v>
      </c>
      <c r="AE737" t="str">
        <f t="shared" si="11"/>
        <v>2018-09-02</v>
      </c>
    </row>
    <row r="738" spans="1:31">
      <c r="A738" s="18" t="s">
        <v>8911</v>
      </c>
      <c r="B738" s="18" t="s">
        <v>629</v>
      </c>
      <c r="C738" s="18" t="s">
        <v>8548</v>
      </c>
      <c r="D738" s="18" t="s">
        <v>8912</v>
      </c>
      <c r="E738" s="18" t="s">
        <v>361</v>
      </c>
      <c r="F738" s="18" t="s">
        <v>6239</v>
      </c>
      <c r="G738" s="18" t="s">
        <v>8286</v>
      </c>
      <c r="H738" s="18" t="s">
        <v>8913</v>
      </c>
      <c r="I738" s="18"/>
      <c r="J738" s="18" t="s">
        <v>6134</v>
      </c>
      <c r="K738" s="18" t="s">
        <v>8597</v>
      </c>
      <c r="L738" s="18"/>
      <c r="M738" s="18" t="s">
        <v>6134</v>
      </c>
      <c r="N738" s="18" t="s">
        <v>6245</v>
      </c>
      <c r="O738" s="18" t="s">
        <v>381</v>
      </c>
      <c r="P738" s="18" t="s">
        <v>6134</v>
      </c>
      <c r="Q738" s="18" t="s">
        <v>20</v>
      </c>
      <c r="R738" s="18" t="s">
        <v>6258</v>
      </c>
      <c r="S738" s="18" t="s">
        <v>6258</v>
      </c>
      <c r="T738" s="18"/>
      <c r="U738" s="18"/>
      <c r="V738" s="18"/>
      <c r="W738" s="18"/>
      <c r="X738" s="18"/>
      <c r="Y738" s="18"/>
      <c r="Z738" s="18"/>
      <c r="AA738" s="18"/>
      <c r="AB738" s="18"/>
      <c r="AC738" s="18" t="s">
        <v>6139</v>
      </c>
      <c r="AD738" s="18" t="s">
        <v>6258</v>
      </c>
      <c r="AE738" t="str">
        <f t="shared" si="11"/>
        <v>2018-09-02</v>
      </c>
    </row>
    <row r="739" spans="1:31">
      <c r="A739" s="18" t="s">
        <v>8914</v>
      </c>
      <c r="B739" s="18" t="s">
        <v>804</v>
      </c>
      <c r="C739" s="18" t="s">
        <v>8276</v>
      </c>
      <c r="D739" s="18" t="s">
        <v>8915</v>
      </c>
      <c r="E739" s="18" t="s">
        <v>361</v>
      </c>
      <c r="F739" s="18" t="s">
        <v>8916</v>
      </c>
      <c r="G739" s="18" t="s">
        <v>6240</v>
      </c>
      <c r="H739" s="18" t="s">
        <v>8917</v>
      </c>
      <c r="I739" s="18"/>
      <c r="J739" s="18" t="s">
        <v>6134</v>
      </c>
      <c r="K739" s="18" t="s">
        <v>8279</v>
      </c>
      <c r="L739" s="18" t="s">
        <v>6355</v>
      </c>
      <c r="M739" s="18" t="s">
        <v>7215</v>
      </c>
      <c r="N739" s="18" t="s">
        <v>441</v>
      </c>
      <c r="O739" s="18" t="s">
        <v>381</v>
      </c>
      <c r="P739" s="18" t="s">
        <v>6134</v>
      </c>
      <c r="Q739" s="18" t="s">
        <v>20</v>
      </c>
      <c r="R739" s="18" t="s">
        <v>6258</v>
      </c>
      <c r="S739" s="18" t="s">
        <v>6258</v>
      </c>
      <c r="T739" s="18"/>
      <c r="U739" s="18"/>
      <c r="V739" s="18"/>
      <c r="W739" s="18"/>
      <c r="X739" s="18"/>
      <c r="Y739" s="18"/>
      <c r="Z739" s="18"/>
      <c r="AA739" s="18"/>
      <c r="AB739" s="18"/>
      <c r="AC739" s="18" t="s">
        <v>6139</v>
      </c>
      <c r="AD739" s="18" t="s">
        <v>6258</v>
      </c>
      <c r="AE739" t="str">
        <f t="shared" si="11"/>
        <v>2018-09-02</v>
      </c>
    </row>
    <row r="740" spans="1:31">
      <c r="A740" s="18" t="s">
        <v>8918</v>
      </c>
      <c r="B740" s="18" t="s">
        <v>1062</v>
      </c>
      <c r="C740" s="18" t="s">
        <v>2066</v>
      </c>
      <c r="D740" s="18" t="s">
        <v>8919</v>
      </c>
      <c r="E740" s="18" t="s">
        <v>361</v>
      </c>
      <c r="F740" s="18" t="s">
        <v>6149</v>
      </c>
      <c r="G740" s="18" t="s">
        <v>6710</v>
      </c>
      <c r="H740" s="18" t="s">
        <v>8920</v>
      </c>
      <c r="I740" s="18"/>
      <c r="J740" s="18" t="s">
        <v>6134</v>
      </c>
      <c r="K740" s="18" t="s">
        <v>2074</v>
      </c>
      <c r="L740" s="18"/>
      <c r="M740" s="18" t="s">
        <v>8921</v>
      </c>
      <c r="N740" s="18" t="s">
        <v>997</v>
      </c>
      <c r="O740" s="18" t="s">
        <v>381</v>
      </c>
      <c r="P740" s="18" t="s">
        <v>6134</v>
      </c>
      <c r="Q740" s="18" t="s">
        <v>25</v>
      </c>
      <c r="R740" s="18" t="s">
        <v>3591</v>
      </c>
      <c r="S740" s="18" t="s">
        <v>3591</v>
      </c>
      <c r="T740" s="18"/>
      <c r="U740" s="18"/>
      <c r="V740" s="18"/>
      <c r="W740" s="18"/>
      <c r="X740" s="18"/>
      <c r="Y740" s="18"/>
      <c r="Z740" s="18"/>
      <c r="AA740" s="18"/>
      <c r="AB740" s="18"/>
      <c r="AC740" s="18" t="s">
        <v>6139</v>
      </c>
      <c r="AD740" s="18" t="s">
        <v>6139</v>
      </c>
      <c r="AE740" t="str">
        <f t="shared" si="11"/>
        <v>2018-09-02</v>
      </c>
    </row>
    <row r="741" spans="1:31">
      <c r="A741" s="18" t="s">
        <v>8922</v>
      </c>
      <c r="B741" s="18" t="s">
        <v>629</v>
      </c>
      <c r="C741" s="18" t="s">
        <v>630</v>
      </c>
      <c r="D741" s="18" t="s">
        <v>8923</v>
      </c>
      <c r="E741" s="18" t="s">
        <v>361</v>
      </c>
      <c r="F741" s="18" t="s">
        <v>6329</v>
      </c>
      <c r="G741" s="18" t="s">
        <v>8286</v>
      </c>
      <c r="H741" s="18" t="s">
        <v>8924</v>
      </c>
      <c r="I741" s="18"/>
      <c r="J741" s="18" t="s">
        <v>6134</v>
      </c>
      <c r="K741" s="18" t="s">
        <v>7264</v>
      </c>
      <c r="L741" s="18"/>
      <c r="M741" s="18" t="s">
        <v>6134</v>
      </c>
      <c r="N741" s="18" t="s">
        <v>461</v>
      </c>
      <c r="O741" s="18" t="s">
        <v>365</v>
      </c>
      <c r="P741" s="18" t="s">
        <v>6134</v>
      </c>
      <c r="Q741" s="18" t="s">
        <v>6138</v>
      </c>
      <c r="R741" s="18" t="s">
        <v>6138</v>
      </c>
      <c r="S741" s="18" t="s">
        <v>6138</v>
      </c>
      <c r="T741" s="18"/>
      <c r="U741" s="18"/>
      <c r="V741" s="18"/>
      <c r="W741" s="18"/>
      <c r="X741" s="18"/>
      <c r="Y741" s="18"/>
      <c r="Z741" s="18"/>
      <c r="AA741" s="18"/>
      <c r="AB741" s="18"/>
      <c r="AC741" s="18" t="s">
        <v>6139</v>
      </c>
      <c r="AD741" s="18" t="s">
        <v>6258</v>
      </c>
      <c r="AE741" t="str">
        <f t="shared" si="11"/>
        <v>2018-09-02</v>
      </c>
    </row>
    <row r="742" spans="1:31">
      <c r="A742" s="18" t="s">
        <v>8925</v>
      </c>
      <c r="B742" s="18" t="s">
        <v>471</v>
      </c>
      <c r="C742" s="18" t="s">
        <v>8926</v>
      </c>
      <c r="D742" s="18" t="s">
        <v>8927</v>
      </c>
      <c r="E742" s="18" t="s">
        <v>361</v>
      </c>
      <c r="F742" s="18" t="s">
        <v>6149</v>
      </c>
      <c r="G742" s="18" t="s">
        <v>6267</v>
      </c>
      <c r="H742" s="18" t="s">
        <v>8928</v>
      </c>
      <c r="I742" s="18"/>
      <c r="J742" s="18" t="s">
        <v>6186</v>
      </c>
      <c r="K742" s="18" t="s">
        <v>8929</v>
      </c>
      <c r="L742" s="18" t="s">
        <v>8930</v>
      </c>
      <c r="M742" s="18" t="s">
        <v>8931</v>
      </c>
      <c r="N742" s="18" t="s">
        <v>997</v>
      </c>
      <c r="O742" s="18" t="s">
        <v>381</v>
      </c>
      <c r="P742" s="18" t="s">
        <v>8932</v>
      </c>
      <c r="Q742" s="18" t="s">
        <v>19</v>
      </c>
      <c r="R742" s="18" t="s">
        <v>8933</v>
      </c>
      <c r="S742" s="18" t="s">
        <v>8933</v>
      </c>
      <c r="T742" s="18"/>
      <c r="U742" s="18"/>
      <c r="V742" s="18"/>
      <c r="W742" s="18"/>
      <c r="X742" s="18"/>
      <c r="Y742" s="18"/>
      <c r="Z742" s="18"/>
      <c r="AA742" s="18"/>
      <c r="AB742" s="18"/>
      <c r="AC742" s="18" t="s">
        <v>1111</v>
      </c>
      <c r="AD742" s="18" t="s">
        <v>1111</v>
      </c>
      <c r="AE742" t="str">
        <f t="shared" si="11"/>
        <v>2018-09-02</v>
      </c>
    </row>
    <row r="743" spans="1:31">
      <c r="A743" s="18" t="s">
        <v>8934</v>
      </c>
      <c r="B743" s="18" t="s">
        <v>1239</v>
      </c>
      <c r="C743" s="18" t="s">
        <v>5844</v>
      </c>
      <c r="D743" s="18" t="s">
        <v>8935</v>
      </c>
      <c r="E743" s="18" t="s">
        <v>361</v>
      </c>
      <c r="F743" s="18" t="s">
        <v>6149</v>
      </c>
      <c r="G743" s="18" t="s">
        <v>6132</v>
      </c>
      <c r="H743" s="18" t="s">
        <v>8936</v>
      </c>
      <c r="I743" s="18"/>
      <c r="J743" s="18" t="s">
        <v>6134</v>
      </c>
      <c r="K743" s="18" t="s">
        <v>8937</v>
      </c>
      <c r="L743" s="18"/>
      <c r="M743" s="18" t="s">
        <v>8938</v>
      </c>
      <c r="N743" s="18" t="s">
        <v>997</v>
      </c>
      <c r="O743" s="18" t="s">
        <v>381</v>
      </c>
      <c r="P743" s="18" t="s">
        <v>6134</v>
      </c>
      <c r="Q743" s="18" t="s">
        <v>25</v>
      </c>
      <c r="R743" s="18" t="s">
        <v>455</v>
      </c>
      <c r="S743" s="18" t="s">
        <v>455</v>
      </c>
      <c r="T743" s="18"/>
      <c r="U743" s="18"/>
      <c r="V743" s="18"/>
      <c r="W743" s="18"/>
      <c r="X743" s="18"/>
      <c r="Y743" s="18"/>
      <c r="Z743" s="18"/>
      <c r="AA743" s="18"/>
      <c r="AB743" s="18"/>
      <c r="AC743" s="18" t="s">
        <v>6139</v>
      </c>
      <c r="AD743" s="18" t="s">
        <v>6139</v>
      </c>
      <c r="AE743" t="str">
        <f t="shared" si="11"/>
        <v>2018-09-02</v>
      </c>
    </row>
    <row r="744" spans="1:31">
      <c r="A744" s="18" t="s">
        <v>8939</v>
      </c>
      <c r="B744" s="18" t="s">
        <v>552</v>
      </c>
      <c r="C744" s="18" t="s">
        <v>1894</v>
      </c>
      <c r="D744" s="18" t="s">
        <v>8940</v>
      </c>
      <c r="E744" s="18" t="s">
        <v>361</v>
      </c>
      <c r="F744" s="18" t="s">
        <v>6239</v>
      </c>
      <c r="G744" s="18" t="s">
        <v>6240</v>
      </c>
      <c r="H744" s="18" t="s">
        <v>8941</v>
      </c>
      <c r="I744" s="18"/>
      <c r="J744" s="18" t="s">
        <v>6134</v>
      </c>
      <c r="K744" s="18" t="s">
        <v>8942</v>
      </c>
      <c r="L744" s="18" t="s">
        <v>8943</v>
      </c>
      <c r="M744" s="18" t="s">
        <v>8944</v>
      </c>
      <c r="N744" s="18" t="s">
        <v>6245</v>
      </c>
      <c r="O744" s="18" t="s">
        <v>381</v>
      </c>
      <c r="P744" s="18" t="s">
        <v>6134</v>
      </c>
      <c r="Q744" s="18" t="s">
        <v>20</v>
      </c>
      <c r="R744" s="18" t="s">
        <v>6258</v>
      </c>
      <c r="S744" s="18" t="s">
        <v>6258</v>
      </c>
      <c r="T744" s="18"/>
      <c r="U744" s="18"/>
      <c r="V744" s="18"/>
      <c r="W744" s="18"/>
      <c r="X744" s="18"/>
      <c r="Y744" s="18"/>
      <c r="Z744" s="18"/>
      <c r="AA744" s="18"/>
      <c r="AB744" s="18"/>
      <c r="AC744" s="18" t="s">
        <v>6139</v>
      </c>
      <c r="AD744" s="18" t="s">
        <v>6139</v>
      </c>
      <c r="AE744" t="str">
        <f t="shared" si="11"/>
        <v>2018-09-02</v>
      </c>
    </row>
    <row r="745" spans="1:31">
      <c r="A745" s="18" t="s">
        <v>8945</v>
      </c>
      <c r="B745" s="18" t="s">
        <v>629</v>
      </c>
      <c r="C745" s="18" t="s">
        <v>4598</v>
      </c>
      <c r="D745" s="18" t="s">
        <v>8946</v>
      </c>
      <c r="E745" s="18" t="s">
        <v>361</v>
      </c>
      <c r="F745" s="18" t="s">
        <v>6239</v>
      </c>
      <c r="G745" s="18" t="s">
        <v>8286</v>
      </c>
      <c r="H745" s="18" t="s">
        <v>8947</v>
      </c>
      <c r="I745" s="18"/>
      <c r="J745" s="18" t="s">
        <v>6134</v>
      </c>
      <c r="K745" s="18" t="s">
        <v>8948</v>
      </c>
      <c r="L745" s="18"/>
      <c r="M745" s="18" t="s">
        <v>6134</v>
      </c>
      <c r="N745" s="18" t="s">
        <v>461</v>
      </c>
      <c r="O745" s="18" t="s">
        <v>365</v>
      </c>
      <c r="P745" s="18" t="s">
        <v>6134</v>
      </c>
      <c r="Q745" s="18" t="s">
        <v>6138</v>
      </c>
      <c r="R745" s="18" t="s">
        <v>6138</v>
      </c>
      <c r="S745" s="18" t="s">
        <v>6138</v>
      </c>
      <c r="T745" s="18"/>
      <c r="U745" s="18"/>
      <c r="V745" s="18"/>
      <c r="W745" s="18"/>
      <c r="X745" s="18"/>
      <c r="Y745" s="18"/>
      <c r="Z745" s="18"/>
      <c r="AA745" s="18"/>
      <c r="AB745" s="18"/>
      <c r="AC745" s="18" t="s">
        <v>6139</v>
      </c>
      <c r="AD745" s="18" t="s">
        <v>6139</v>
      </c>
      <c r="AE745" t="str">
        <f t="shared" si="11"/>
        <v>2018-09-02</v>
      </c>
    </row>
    <row r="746" spans="1:31">
      <c r="A746" s="18" t="s">
        <v>8949</v>
      </c>
      <c r="B746" s="18" t="s">
        <v>629</v>
      </c>
      <c r="C746" s="18" t="s">
        <v>8548</v>
      </c>
      <c r="D746" s="18" t="s">
        <v>8950</v>
      </c>
      <c r="E746" s="18" t="s">
        <v>361</v>
      </c>
      <c r="F746" s="18" t="s">
        <v>6239</v>
      </c>
      <c r="G746" s="18" t="s">
        <v>8286</v>
      </c>
      <c r="H746" s="18" t="s">
        <v>8951</v>
      </c>
      <c r="I746" s="18"/>
      <c r="J746" s="18" t="s">
        <v>6134</v>
      </c>
      <c r="K746" s="18" t="s">
        <v>8592</v>
      </c>
      <c r="L746" s="18"/>
      <c r="M746" s="18" t="s">
        <v>6134</v>
      </c>
      <c r="N746" s="18" t="s">
        <v>6270</v>
      </c>
      <c r="O746" s="18" t="s">
        <v>381</v>
      </c>
      <c r="P746" s="18" t="s">
        <v>6134</v>
      </c>
      <c r="Q746" s="18" t="s">
        <v>6138</v>
      </c>
      <c r="R746" s="18" t="s">
        <v>6138</v>
      </c>
      <c r="S746" s="18" t="s">
        <v>6138</v>
      </c>
      <c r="T746" s="18"/>
      <c r="U746" s="18"/>
      <c r="V746" s="18"/>
      <c r="W746" s="18"/>
      <c r="X746" s="18"/>
      <c r="Y746" s="18"/>
      <c r="Z746" s="18"/>
      <c r="AA746" s="18"/>
      <c r="AB746" s="18"/>
      <c r="AC746" s="18" t="s">
        <v>6139</v>
      </c>
      <c r="AD746" s="18" t="s">
        <v>6139</v>
      </c>
      <c r="AE746" t="str">
        <f t="shared" si="11"/>
        <v>2018-09-02</v>
      </c>
    </row>
    <row r="747" spans="1:31">
      <c r="A747" s="18" t="s">
        <v>8952</v>
      </c>
      <c r="B747" s="18" t="s">
        <v>850</v>
      </c>
      <c r="C747" s="18" t="s">
        <v>8953</v>
      </c>
      <c r="D747" s="18" t="s">
        <v>8954</v>
      </c>
      <c r="E747" s="18" t="s">
        <v>361</v>
      </c>
      <c r="F747" s="18" t="s">
        <v>6149</v>
      </c>
      <c r="G747" s="18" t="s">
        <v>6132</v>
      </c>
      <c r="H747" s="18" t="s">
        <v>8955</v>
      </c>
      <c r="I747" s="18"/>
      <c r="J747" s="18" t="s">
        <v>6134</v>
      </c>
      <c r="K747" s="18" t="s">
        <v>8956</v>
      </c>
      <c r="L747" s="18"/>
      <c r="M747" s="18" t="s">
        <v>8957</v>
      </c>
      <c r="N747" s="18" t="s">
        <v>423</v>
      </c>
      <c r="O747" s="18" t="s">
        <v>381</v>
      </c>
      <c r="P747" s="18" t="s">
        <v>6134</v>
      </c>
      <c r="Q747" s="18" t="s">
        <v>8</v>
      </c>
      <c r="R747" s="18" t="s">
        <v>2022</v>
      </c>
      <c r="S747" s="18" t="s">
        <v>2030</v>
      </c>
      <c r="T747" s="18"/>
      <c r="U747" s="18"/>
      <c r="V747" s="18"/>
      <c r="W747" s="18"/>
      <c r="X747" s="18"/>
      <c r="Y747" s="18"/>
      <c r="Z747" s="18"/>
      <c r="AA747" s="18"/>
      <c r="AB747" s="18"/>
      <c r="AC747" s="18" t="s">
        <v>6139</v>
      </c>
      <c r="AD747" s="18" t="s">
        <v>6139</v>
      </c>
      <c r="AE747" t="str">
        <f t="shared" si="11"/>
        <v>2018-09-02</v>
      </c>
    </row>
    <row r="748" spans="1:31">
      <c r="A748" s="18" t="s">
        <v>8958</v>
      </c>
      <c r="B748" s="18" t="s">
        <v>804</v>
      </c>
      <c r="C748" s="18" t="s">
        <v>6757</v>
      </c>
      <c r="D748" s="18" t="s">
        <v>8959</v>
      </c>
      <c r="E748" s="18" t="s">
        <v>361</v>
      </c>
      <c r="F748" s="18" t="s">
        <v>6239</v>
      </c>
      <c r="G748" s="18" t="s">
        <v>6240</v>
      </c>
      <c r="H748" s="18" t="s">
        <v>8960</v>
      </c>
      <c r="I748" s="18"/>
      <c r="J748" s="18" t="s">
        <v>6134</v>
      </c>
      <c r="K748" s="18" t="s">
        <v>6760</v>
      </c>
      <c r="L748" s="18" t="s">
        <v>8756</v>
      </c>
      <c r="M748" s="18" t="s">
        <v>6258</v>
      </c>
      <c r="N748" s="18" t="s">
        <v>909</v>
      </c>
      <c r="O748" s="18" t="s">
        <v>365</v>
      </c>
      <c r="P748" s="18" t="s">
        <v>6134</v>
      </c>
      <c r="Q748" s="18" t="s">
        <v>20</v>
      </c>
      <c r="R748" s="18" t="s">
        <v>6258</v>
      </c>
      <c r="S748" s="18" t="s">
        <v>6258</v>
      </c>
      <c r="T748" s="18"/>
      <c r="U748" s="18"/>
      <c r="V748" s="18"/>
      <c r="W748" s="18"/>
      <c r="X748" s="18"/>
      <c r="Y748" s="18"/>
      <c r="Z748" s="18"/>
      <c r="AA748" s="18"/>
      <c r="AB748" s="18"/>
      <c r="AC748" s="18" t="s">
        <v>6139</v>
      </c>
      <c r="AD748" s="18" t="s">
        <v>6258</v>
      </c>
      <c r="AE748" t="str">
        <f t="shared" si="11"/>
        <v>2018-09-02</v>
      </c>
    </row>
    <row r="749" spans="1:31">
      <c r="A749" s="18" t="s">
        <v>8961</v>
      </c>
      <c r="B749" s="18" t="s">
        <v>655</v>
      </c>
      <c r="C749" s="18" t="s">
        <v>656</v>
      </c>
      <c r="D749" s="18" t="s">
        <v>8962</v>
      </c>
      <c r="E749" s="18" t="s">
        <v>361</v>
      </c>
      <c r="F749" s="18" t="s">
        <v>6239</v>
      </c>
      <c r="G749" s="18" t="s">
        <v>8286</v>
      </c>
      <c r="H749" s="18" t="s">
        <v>8963</v>
      </c>
      <c r="I749" s="18"/>
      <c r="J749" s="18" t="s">
        <v>6134</v>
      </c>
      <c r="K749" s="18" t="s">
        <v>8029</v>
      </c>
      <c r="L749" s="18" t="s">
        <v>8964</v>
      </c>
      <c r="M749" s="18" t="s">
        <v>6138</v>
      </c>
      <c r="N749" s="18" t="s">
        <v>441</v>
      </c>
      <c r="O749" s="18" t="s">
        <v>381</v>
      </c>
      <c r="P749" s="18" t="s">
        <v>6134</v>
      </c>
      <c r="Q749" s="18" t="s">
        <v>6138</v>
      </c>
      <c r="R749" s="18" t="s">
        <v>6138</v>
      </c>
      <c r="S749" s="18" t="s">
        <v>6138</v>
      </c>
      <c r="T749" s="18"/>
      <c r="U749" s="18"/>
      <c r="V749" s="18"/>
      <c r="W749" s="18"/>
      <c r="X749" s="18"/>
      <c r="Y749" s="18"/>
      <c r="Z749" s="18"/>
      <c r="AA749" s="18"/>
      <c r="AB749" s="18"/>
      <c r="AC749" s="18" t="s">
        <v>6139</v>
      </c>
      <c r="AD749" s="18" t="s">
        <v>6258</v>
      </c>
      <c r="AE749" t="str">
        <f t="shared" si="11"/>
        <v>2018-09-02</v>
      </c>
    </row>
    <row r="750" spans="1:31">
      <c r="A750" s="18" t="s">
        <v>8965</v>
      </c>
      <c r="B750" s="18" t="s">
        <v>362</v>
      </c>
      <c r="C750" s="18" t="s">
        <v>8966</v>
      </c>
      <c r="D750" s="18" t="s">
        <v>8967</v>
      </c>
      <c r="E750" s="18" t="s">
        <v>361</v>
      </c>
      <c r="F750" s="18" t="s">
        <v>8968</v>
      </c>
      <c r="G750" s="18" t="s">
        <v>6132</v>
      </c>
      <c r="H750" s="18" t="s">
        <v>8969</v>
      </c>
      <c r="I750" s="18"/>
      <c r="J750" s="18" t="s">
        <v>6134</v>
      </c>
      <c r="K750" s="18" t="s">
        <v>8970</v>
      </c>
      <c r="L750" s="18" t="s">
        <v>8971</v>
      </c>
      <c r="M750" s="18" t="s">
        <v>6138</v>
      </c>
      <c r="N750" s="18" t="s">
        <v>441</v>
      </c>
      <c r="O750" s="18" t="s">
        <v>381</v>
      </c>
      <c r="P750" s="18" t="s">
        <v>6134</v>
      </c>
      <c r="Q750" s="18" t="s">
        <v>6138</v>
      </c>
      <c r="R750" s="18" t="s">
        <v>6138</v>
      </c>
      <c r="S750" s="18" t="s">
        <v>6138</v>
      </c>
      <c r="T750" s="18"/>
      <c r="U750" s="18"/>
      <c r="V750" s="18"/>
      <c r="W750" s="18"/>
      <c r="X750" s="18"/>
      <c r="Y750" s="18"/>
      <c r="Z750" s="18"/>
      <c r="AA750" s="18"/>
      <c r="AB750" s="18"/>
      <c r="AC750" s="18" t="s">
        <v>6139</v>
      </c>
      <c r="AD750" s="18" t="s">
        <v>6139</v>
      </c>
      <c r="AE750" t="str">
        <f t="shared" si="11"/>
        <v>2018-09-02</v>
      </c>
    </row>
    <row r="751" spans="1:31">
      <c r="A751" s="18" t="s">
        <v>8972</v>
      </c>
      <c r="B751" s="18" t="s">
        <v>629</v>
      </c>
      <c r="C751" s="18" t="s">
        <v>2985</v>
      </c>
      <c r="D751" s="18" t="s">
        <v>8973</v>
      </c>
      <c r="E751" s="18" t="s">
        <v>361</v>
      </c>
      <c r="F751" s="18" t="s">
        <v>6239</v>
      </c>
      <c r="G751" s="18" t="s">
        <v>8286</v>
      </c>
      <c r="H751" s="18" t="s">
        <v>8974</v>
      </c>
      <c r="I751" s="18"/>
      <c r="J751" s="18" t="s">
        <v>6134</v>
      </c>
      <c r="K751" s="18" t="s">
        <v>7969</v>
      </c>
      <c r="L751" s="18"/>
      <c r="M751" s="18" t="s">
        <v>6292</v>
      </c>
      <c r="N751" s="18" t="s">
        <v>441</v>
      </c>
      <c r="O751" s="18" t="s">
        <v>381</v>
      </c>
      <c r="P751" s="18" t="s">
        <v>6134</v>
      </c>
      <c r="Q751" s="18" t="s">
        <v>6138</v>
      </c>
      <c r="R751" s="18" t="s">
        <v>6138</v>
      </c>
      <c r="S751" s="18" t="s">
        <v>6138</v>
      </c>
      <c r="T751" s="18"/>
      <c r="U751" s="18"/>
      <c r="V751" s="18"/>
      <c r="W751" s="18"/>
      <c r="X751" s="18"/>
      <c r="Y751" s="18"/>
      <c r="Z751" s="18"/>
      <c r="AA751" s="18"/>
      <c r="AB751" s="18"/>
      <c r="AC751" s="18" t="s">
        <v>6139</v>
      </c>
      <c r="AD751" s="18" t="s">
        <v>6139</v>
      </c>
      <c r="AE751" t="str">
        <f t="shared" si="11"/>
        <v>2018-09-02</v>
      </c>
    </row>
    <row r="752" spans="1:31">
      <c r="A752" s="18" t="s">
        <v>8975</v>
      </c>
      <c r="B752" s="18" t="s">
        <v>804</v>
      </c>
      <c r="C752" s="18" t="s">
        <v>7010</v>
      </c>
      <c r="D752" s="18" t="s">
        <v>8976</v>
      </c>
      <c r="E752" s="18" t="s">
        <v>361</v>
      </c>
      <c r="F752" s="18" t="s">
        <v>6239</v>
      </c>
      <c r="G752" s="18" t="s">
        <v>6240</v>
      </c>
      <c r="H752" s="18" t="s">
        <v>8977</v>
      </c>
      <c r="I752" s="18"/>
      <c r="J752" s="18" t="s">
        <v>6134</v>
      </c>
      <c r="K752" s="18" t="s">
        <v>7013</v>
      </c>
      <c r="L752" s="18" t="s">
        <v>6355</v>
      </c>
      <c r="M752" s="18" t="s">
        <v>6431</v>
      </c>
      <c r="N752" s="18" t="s">
        <v>6245</v>
      </c>
      <c r="O752" s="18" t="s">
        <v>381</v>
      </c>
      <c r="P752" s="18" t="s">
        <v>6134</v>
      </c>
      <c r="Q752" s="18" t="s">
        <v>20</v>
      </c>
      <c r="R752" s="18" t="s">
        <v>6258</v>
      </c>
      <c r="S752" s="18" t="s">
        <v>6258</v>
      </c>
      <c r="T752" s="18"/>
      <c r="U752" s="18"/>
      <c r="V752" s="18"/>
      <c r="W752" s="18"/>
      <c r="X752" s="18"/>
      <c r="Y752" s="18"/>
      <c r="Z752" s="18"/>
      <c r="AA752" s="18"/>
      <c r="AB752" s="18"/>
      <c r="AC752" s="18" t="s">
        <v>6139</v>
      </c>
      <c r="AD752" s="18" t="s">
        <v>6258</v>
      </c>
      <c r="AE752" t="str">
        <f t="shared" si="11"/>
        <v>2018-09-02</v>
      </c>
    </row>
    <row r="753" spans="1:31">
      <c r="A753" s="18" t="s">
        <v>8978</v>
      </c>
      <c r="B753" s="18" t="s">
        <v>1022</v>
      </c>
      <c r="C753" s="18" t="s">
        <v>1253</v>
      </c>
      <c r="D753" s="18" t="s">
        <v>8979</v>
      </c>
      <c r="E753" s="18" t="s">
        <v>361</v>
      </c>
      <c r="F753" s="18" t="s">
        <v>6239</v>
      </c>
      <c r="G753" s="18" t="s">
        <v>8286</v>
      </c>
      <c r="H753" s="18" t="s">
        <v>8980</v>
      </c>
      <c r="I753" s="18"/>
      <c r="J753" s="18" t="s">
        <v>6134</v>
      </c>
      <c r="K753" s="18" t="s">
        <v>8294</v>
      </c>
      <c r="L753" s="18" t="s">
        <v>8981</v>
      </c>
      <c r="M753" s="18" t="s">
        <v>6258</v>
      </c>
      <c r="N753" s="18" t="s">
        <v>2712</v>
      </c>
      <c r="O753" s="18" t="s">
        <v>365</v>
      </c>
      <c r="P753" s="18" t="s">
        <v>6134</v>
      </c>
      <c r="Q753" s="18" t="s">
        <v>20</v>
      </c>
      <c r="R753" s="18" t="s">
        <v>6258</v>
      </c>
      <c r="S753" s="18" t="s">
        <v>6258</v>
      </c>
      <c r="T753" s="18"/>
      <c r="U753" s="18"/>
      <c r="V753" s="18"/>
      <c r="W753" s="18"/>
      <c r="X753" s="18"/>
      <c r="Y753" s="18"/>
      <c r="Z753" s="18"/>
      <c r="AA753" s="18"/>
      <c r="AB753" s="18"/>
      <c r="AC753" s="18" t="s">
        <v>6139</v>
      </c>
      <c r="AD753" s="18" t="s">
        <v>6258</v>
      </c>
      <c r="AE753" t="str">
        <f t="shared" si="11"/>
        <v>2018-09-02</v>
      </c>
    </row>
    <row r="754" spans="1:31">
      <c r="A754" s="18" t="s">
        <v>8982</v>
      </c>
      <c r="B754" s="18" t="s">
        <v>1022</v>
      </c>
      <c r="C754" s="18" t="s">
        <v>1253</v>
      </c>
      <c r="D754" s="18" t="s">
        <v>8983</v>
      </c>
      <c r="E754" s="18" t="s">
        <v>361</v>
      </c>
      <c r="F754" s="18" t="s">
        <v>6239</v>
      </c>
      <c r="G754" s="18" t="s">
        <v>8286</v>
      </c>
      <c r="H754" s="18" t="s">
        <v>8984</v>
      </c>
      <c r="I754" s="18"/>
      <c r="J754" s="18" t="s">
        <v>6134</v>
      </c>
      <c r="K754" s="18" t="s">
        <v>8294</v>
      </c>
      <c r="L754" s="18" t="s">
        <v>8981</v>
      </c>
      <c r="M754" s="18" t="s">
        <v>6258</v>
      </c>
      <c r="N754" s="18" t="s">
        <v>6245</v>
      </c>
      <c r="O754" s="18" t="s">
        <v>381</v>
      </c>
      <c r="P754" s="18" t="s">
        <v>6134</v>
      </c>
      <c r="Q754" s="18" t="s">
        <v>20</v>
      </c>
      <c r="R754" s="18" t="s">
        <v>6258</v>
      </c>
      <c r="S754" s="18" t="s">
        <v>6258</v>
      </c>
      <c r="T754" s="18"/>
      <c r="U754" s="18"/>
      <c r="V754" s="18"/>
      <c r="W754" s="18"/>
      <c r="X754" s="18"/>
      <c r="Y754" s="18"/>
      <c r="Z754" s="18"/>
      <c r="AA754" s="18"/>
      <c r="AB754" s="18"/>
      <c r="AC754" s="18" t="s">
        <v>6139</v>
      </c>
      <c r="AD754" s="18" t="s">
        <v>6258</v>
      </c>
      <c r="AE754" t="str">
        <f t="shared" si="11"/>
        <v>2018-09-02</v>
      </c>
    </row>
    <row r="755" spans="1:31">
      <c r="A755" s="18" t="s">
        <v>8985</v>
      </c>
      <c r="B755" s="18" t="s">
        <v>629</v>
      </c>
      <c r="C755" s="18" t="s">
        <v>2985</v>
      </c>
      <c r="D755" s="18" t="s">
        <v>8986</v>
      </c>
      <c r="E755" s="18" t="s">
        <v>361</v>
      </c>
      <c r="F755" s="18" t="s">
        <v>6239</v>
      </c>
      <c r="G755" s="18" t="s">
        <v>8286</v>
      </c>
      <c r="H755" s="18" t="s">
        <v>8987</v>
      </c>
      <c r="I755" s="18"/>
      <c r="J755" s="18" t="s">
        <v>6134</v>
      </c>
      <c r="K755" s="18" t="s">
        <v>7969</v>
      </c>
      <c r="L755" s="18"/>
      <c r="M755" s="18" t="s">
        <v>6292</v>
      </c>
      <c r="N755" s="18" t="s">
        <v>441</v>
      </c>
      <c r="O755" s="18" t="s">
        <v>381</v>
      </c>
      <c r="P755" s="18" t="s">
        <v>6134</v>
      </c>
      <c r="Q755" s="18" t="s">
        <v>6138</v>
      </c>
      <c r="R755" s="18" t="s">
        <v>6138</v>
      </c>
      <c r="S755" s="18" t="s">
        <v>6138</v>
      </c>
      <c r="T755" s="18"/>
      <c r="U755" s="18"/>
      <c r="V755" s="18"/>
      <c r="W755" s="18"/>
      <c r="X755" s="18"/>
      <c r="Y755" s="18"/>
      <c r="Z755" s="18"/>
      <c r="AA755" s="18"/>
      <c r="AB755" s="18"/>
      <c r="AC755" s="18" t="s">
        <v>6139</v>
      </c>
      <c r="AD755" s="18" t="s">
        <v>6139</v>
      </c>
      <c r="AE755" t="str">
        <f t="shared" si="11"/>
        <v>2018-09-02</v>
      </c>
    </row>
    <row r="756" spans="1:31">
      <c r="A756" s="18" t="s">
        <v>8988</v>
      </c>
      <c r="B756" s="18" t="s">
        <v>629</v>
      </c>
      <c r="C756" s="18" t="s">
        <v>7542</v>
      </c>
      <c r="D756" s="18" t="s">
        <v>8989</v>
      </c>
      <c r="E756" s="18" t="s">
        <v>361</v>
      </c>
      <c r="F756" s="18" t="s">
        <v>6239</v>
      </c>
      <c r="G756" s="18" t="s">
        <v>6710</v>
      </c>
      <c r="H756" s="18" t="s">
        <v>8990</v>
      </c>
      <c r="I756" s="18"/>
      <c r="J756" s="18" t="s">
        <v>6134</v>
      </c>
      <c r="K756" s="18" t="s">
        <v>7545</v>
      </c>
      <c r="L756" s="18"/>
      <c r="M756" s="18" t="s">
        <v>6258</v>
      </c>
      <c r="N756" s="18" t="s">
        <v>6245</v>
      </c>
      <c r="O756" s="18" t="s">
        <v>381</v>
      </c>
      <c r="P756" s="18" t="s">
        <v>6134</v>
      </c>
      <c r="Q756" s="18" t="s">
        <v>20</v>
      </c>
      <c r="R756" s="18" t="s">
        <v>6258</v>
      </c>
      <c r="S756" s="18" t="s">
        <v>6258</v>
      </c>
      <c r="T756" s="18"/>
      <c r="U756" s="18"/>
      <c r="V756" s="18"/>
      <c r="W756" s="18"/>
      <c r="X756" s="18"/>
      <c r="Y756" s="18"/>
      <c r="Z756" s="18"/>
      <c r="AA756" s="18"/>
      <c r="AB756" s="18"/>
      <c r="AC756" s="18" t="s">
        <v>6139</v>
      </c>
      <c r="AD756" s="18" t="s">
        <v>6139</v>
      </c>
      <c r="AE756" t="str">
        <f t="shared" si="11"/>
        <v>2018-09-02</v>
      </c>
    </row>
    <row r="757" spans="1:31">
      <c r="A757" s="18" t="s">
        <v>8991</v>
      </c>
      <c r="B757" s="18" t="s">
        <v>629</v>
      </c>
      <c r="C757" s="18" t="s">
        <v>6806</v>
      </c>
      <c r="D757" s="18" t="s">
        <v>8992</v>
      </c>
      <c r="E757" s="18" t="s">
        <v>361</v>
      </c>
      <c r="F757" s="18" t="s">
        <v>6239</v>
      </c>
      <c r="G757" s="18" t="s">
        <v>8286</v>
      </c>
      <c r="H757" s="18" t="s">
        <v>8993</v>
      </c>
      <c r="I757" s="18"/>
      <c r="J757" s="18" t="s">
        <v>6134</v>
      </c>
      <c r="K757" s="18" t="s">
        <v>7418</v>
      </c>
      <c r="L757" s="18"/>
      <c r="M757" s="18" t="s">
        <v>6427</v>
      </c>
      <c r="N757" s="18" t="s">
        <v>6245</v>
      </c>
      <c r="O757" s="18" t="s">
        <v>381</v>
      </c>
      <c r="P757" s="18" t="s">
        <v>6134</v>
      </c>
      <c r="Q757" s="18" t="s">
        <v>20</v>
      </c>
      <c r="R757" s="18" t="s">
        <v>6258</v>
      </c>
      <c r="S757" s="18" t="s">
        <v>6258</v>
      </c>
      <c r="T757" s="18"/>
      <c r="U757" s="18"/>
      <c r="V757" s="18"/>
      <c r="W757" s="18"/>
      <c r="X757" s="18"/>
      <c r="Y757" s="18"/>
      <c r="Z757" s="18"/>
      <c r="AA757" s="18"/>
      <c r="AB757" s="18"/>
      <c r="AC757" s="18" t="s">
        <v>6139</v>
      </c>
      <c r="AD757" s="18" t="s">
        <v>6258</v>
      </c>
      <c r="AE757" t="str">
        <f t="shared" si="11"/>
        <v>2018-09-02</v>
      </c>
    </row>
    <row r="758" spans="1:31">
      <c r="A758" s="18" t="s">
        <v>8994</v>
      </c>
      <c r="B758" s="18" t="s">
        <v>1022</v>
      </c>
      <c r="C758" s="18" t="s">
        <v>2997</v>
      </c>
      <c r="D758" s="18" t="s">
        <v>8995</v>
      </c>
      <c r="E758" s="18" t="s">
        <v>361</v>
      </c>
      <c r="F758" s="18" t="s">
        <v>6239</v>
      </c>
      <c r="G758" s="18" t="s">
        <v>8286</v>
      </c>
      <c r="H758" s="18" t="s">
        <v>8996</v>
      </c>
      <c r="I758" s="18"/>
      <c r="J758" s="18" t="s">
        <v>6134</v>
      </c>
      <c r="K758" s="18" t="s">
        <v>6338</v>
      </c>
      <c r="L758" s="18"/>
      <c r="M758" s="18" t="s">
        <v>6258</v>
      </c>
      <c r="N758" s="18" t="s">
        <v>6245</v>
      </c>
      <c r="O758" s="18" t="s">
        <v>381</v>
      </c>
      <c r="P758" s="18" t="s">
        <v>6134</v>
      </c>
      <c r="Q758" s="18" t="s">
        <v>20</v>
      </c>
      <c r="R758" s="18" t="s">
        <v>6258</v>
      </c>
      <c r="S758" s="18" t="s">
        <v>6258</v>
      </c>
      <c r="T758" s="18"/>
      <c r="U758" s="18"/>
      <c r="V758" s="18"/>
      <c r="W758" s="18"/>
      <c r="X758" s="18"/>
      <c r="Y758" s="18"/>
      <c r="Z758" s="18"/>
      <c r="AA758" s="18"/>
      <c r="AB758" s="18"/>
      <c r="AC758" s="18" t="s">
        <v>6139</v>
      </c>
      <c r="AD758" s="18" t="s">
        <v>6258</v>
      </c>
      <c r="AE758" t="str">
        <f t="shared" si="11"/>
        <v>2018-09-02</v>
      </c>
    </row>
    <row r="759" spans="1:31">
      <c r="A759" s="18" t="s">
        <v>8997</v>
      </c>
      <c r="B759" s="18" t="s">
        <v>1239</v>
      </c>
      <c r="C759" s="18" t="s">
        <v>8998</v>
      </c>
      <c r="D759" s="18" t="s">
        <v>8999</v>
      </c>
      <c r="E759" s="18" t="s">
        <v>361</v>
      </c>
      <c r="F759" s="18" t="s">
        <v>6131</v>
      </c>
      <c r="G759" s="18" t="s">
        <v>6710</v>
      </c>
      <c r="H759" s="18" t="s">
        <v>9000</v>
      </c>
      <c r="I759" s="18"/>
      <c r="J759" s="18" t="s">
        <v>6134</v>
      </c>
      <c r="K759" s="18" t="s">
        <v>9001</v>
      </c>
      <c r="L759" s="18"/>
      <c r="M759" s="18" t="s">
        <v>9002</v>
      </c>
      <c r="N759" s="18" t="s">
        <v>997</v>
      </c>
      <c r="O759" s="18" t="s">
        <v>381</v>
      </c>
      <c r="P759" s="18" t="s">
        <v>6134</v>
      </c>
      <c r="Q759" s="18" t="s">
        <v>26</v>
      </c>
      <c r="R759" s="18" t="s">
        <v>556</v>
      </c>
      <c r="S759" s="18" t="s">
        <v>556</v>
      </c>
      <c r="T759" s="18"/>
      <c r="U759" s="18"/>
      <c r="V759" s="18"/>
      <c r="W759" s="18"/>
      <c r="X759" s="18"/>
      <c r="Y759" s="18"/>
      <c r="Z759" s="18"/>
      <c r="AA759" s="18"/>
      <c r="AB759" s="18"/>
      <c r="AC759" s="18" t="s">
        <v>6139</v>
      </c>
      <c r="AD759" s="18" t="s">
        <v>6139</v>
      </c>
      <c r="AE759" t="str">
        <f t="shared" si="11"/>
        <v>2018-09-02</v>
      </c>
    </row>
    <row r="760" spans="1:31">
      <c r="A760" s="18" t="s">
        <v>9003</v>
      </c>
      <c r="B760" s="18" t="s">
        <v>804</v>
      </c>
      <c r="C760" s="18" t="s">
        <v>8644</v>
      </c>
      <c r="D760" s="18" t="s">
        <v>9004</v>
      </c>
      <c r="E760" s="18" t="s">
        <v>361</v>
      </c>
      <c r="F760" s="18" t="s">
        <v>8646</v>
      </c>
      <c r="G760" s="18" t="s">
        <v>6240</v>
      </c>
      <c r="H760" s="18" t="s">
        <v>9005</v>
      </c>
      <c r="I760" s="18"/>
      <c r="J760" s="18" t="s">
        <v>6134</v>
      </c>
      <c r="K760" s="18" t="s">
        <v>8648</v>
      </c>
      <c r="L760" s="18" t="s">
        <v>8904</v>
      </c>
      <c r="M760" s="18" t="s">
        <v>6355</v>
      </c>
      <c r="N760" s="18" t="s">
        <v>441</v>
      </c>
      <c r="O760" s="18" t="s">
        <v>381</v>
      </c>
      <c r="P760" s="18" t="s">
        <v>6134</v>
      </c>
      <c r="Q760" s="18" t="s">
        <v>20</v>
      </c>
      <c r="R760" s="18" t="s">
        <v>6258</v>
      </c>
      <c r="S760" s="18" t="s">
        <v>6258</v>
      </c>
      <c r="T760" s="18"/>
      <c r="U760" s="18"/>
      <c r="V760" s="18"/>
      <c r="W760" s="18"/>
      <c r="X760" s="18"/>
      <c r="Y760" s="18"/>
      <c r="Z760" s="18"/>
      <c r="AA760" s="18"/>
      <c r="AB760" s="18"/>
      <c r="AC760" s="18" t="s">
        <v>6139</v>
      </c>
      <c r="AD760" s="18" t="s">
        <v>6258</v>
      </c>
      <c r="AE760" t="str">
        <f t="shared" si="11"/>
        <v>2018-09-02</v>
      </c>
    </row>
    <row r="761" spans="1:31">
      <c r="A761" s="18" t="s">
        <v>9006</v>
      </c>
      <c r="B761" s="18" t="s">
        <v>629</v>
      </c>
      <c r="C761" s="18" t="s">
        <v>2985</v>
      </c>
      <c r="D761" s="18" t="s">
        <v>9007</v>
      </c>
      <c r="E761" s="18" t="s">
        <v>361</v>
      </c>
      <c r="F761" s="18" t="s">
        <v>6239</v>
      </c>
      <c r="G761" s="18" t="s">
        <v>8286</v>
      </c>
      <c r="H761" s="18" t="s">
        <v>9008</v>
      </c>
      <c r="I761" s="18"/>
      <c r="J761" s="18" t="s">
        <v>6134</v>
      </c>
      <c r="K761" s="18" t="s">
        <v>8118</v>
      </c>
      <c r="L761" s="18"/>
      <c r="M761" s="18" t="s">
        <v>6292</v>
      </c>
      <c r="N761" s="18" t="s">
        <v>441</v>
      </c>
      <c r="O761" s="18" t="s">
        <v>381</v>
      </c>
      <c r="P761" s="18" t="s">
        <v>6134</v>
      </c>
      <c r="Q761" s="18" t="s">
        <v>6138</v>
      </c>
      <c r="R761" s="18" t="s">
        <v>6138</v>
      </c>
      <c r="S761" s="18" t="s">
        <v>6138</v>
      </c>
      <c r="T761" s="18"/>
      <c r="U761" s="18"/>
      <c r="V761" s="18"/>
      <c r="W761" s="18"/>
      <c r="X761" s="18"/>
      <c r="Y761" s="18"/>
      <c r="Z761" s="18"/>
      <c r="AA761" s="18"/>
      <c r="AB761" s="18"/>
      <c r="AC761" s="18" t="s">
        <v>6139</v>
      </c>
      <c r="AD761" s="18" t="s">
        <v>6139</v>
      </c>
      <c r="AE761" t="str">
        <f t="shared" si="11"/>
        <v>2018-09-02</v>
      </c>
    </row>
    <row r="762" spans="1:31">
      <c r="A762" s="18" t="s">
        <v>9009</v>
      </c>
      <c r="B762" s="18" t="s">
        <v>420</v>
      </c>
      <c r="C762" s="18" t="s">
        <v>3618</v>
      </c>
      <c r="D762" s="18" t="s">
        <v>9010</v>
      </c>
      <c r="E762" s="18" t="s">
        <v>361</v>
      </c>
      <c r="F762" s="18" t="s">
        <v>6149</v>
      </c>
      <c r="G762" s="18" t="s">
        <v>6132</v>
      </c>
      <c r="H762" s="18" t="s">
        <v>9011</v>
      </c>
      <c r="I762" s="18"/>
      <c r="J762" s="18" t="s">
        <v>6134</v>
      </c>
      <c r="K762" s="18" t="s">
        <v>3624</v>
      </c>
      <c r="L762" s="18"/>
      <c r="M762" s="18" t="s">
        <v>9012</v>
      </c>
      <c r="N762" s="18" t="s">
        <v>3310</v>
      </c>
      <c r="O762" s="18" t="s">
        <v>365</v>
      </c>
      <c r="P762" s="18" t="s">
        <v>6477</v>
      </c>
      <c r="Q762" s="18" t="s">
        <v>26</v>
      </c>
      <c r="R762" s="18" t="s">
        <v>556</v>
      </c>
      <c r="S762" s="18" t="s">
        <v>556</v>
      </c>
      <c r="T762" s="18"/>
      <c r="U762" s="18" t="s">
        <v>10</v>
      </c>
      <c r="V762" s="18" t="s">
        <v>707</v>
      </c>
      <c r="W762" s="18" t="s">
        <v>708</v>
      </c>
      <c r="X762" s="18"/>
      <c r="Y762" s="18"/>
      <c r="Z762" s="18"/>
      <c r="AA762" s="18"/>
      <c r="AB762" s="18"/>
      <c r="AC762" s="18" t="s">
        <v>6139</v>
      </c>
      <c r="AD762" s="18" t="s">
        <v>6139</v>
      </c>
      <c r="AE762" t="str">
        <f t="shared" si="11"/>
        <v>2018-09-02</v>
      </c>
    </row>
    <row r="763" spans="1:31">
      <c r="A763" s="18" t="s">
        <v>9013</v>
      </c>
      <c r="B763" s="18" t="s">
        <v>629</v>
      </c>
      <c r="C763" s="18" t="s">
        <v>630</v>
      </c>
      <c r="D763" s="18" t="s">
        <v>9014</v>
      </c>
      <c r="E763" s="18" t="s">
        <v>361</v>
      </c>
      <c r="F763" s="18" t="s">
        <v>6329</v>
      </c>
      <c r="G763" s="18" t="s">
        <v>8286</v>
      </c>
      <c r="H763" s="18" t="s">
        <v>9015</v>
      </c>
      <c r="I763" s="18"/>
      <c r="J763" s="18" t="s">
        <v>6134</v>
      </c>
      <c r="K763" s="18" t="s">
        <v>7264</v>
      </c>
      <c r="L763" s="18"/>
      <c r="M763" s="18" t="s">
        <v>6134</v>
      </c>
      <c r="N763" s="18" t="s">
        <v>461</v>
      </c>
      <c r="O763" s="18" t="s">
        <v>365</v>
      </c>
      <c r="P763" s="18" t="s">
        <v>6134</v>
      </c>
      <c r="Q763" s="18" t="s">
        <v>6138</v>
      </c>
      <c r="R763" s="18" t="s">
        <v>6138</v>
      </c>
      <c r="S763" s="18" t="s">
        <v>6138</v>
      </c>
      <c r="T763" s="18"/>
      <c r="U763" s="18"/>
      <c r="V763" s="18"/>
      <c r="W763" s="18"/>
      <c r="X763" s="18"/>
      <c r="Y763" s="18"/>
      <c r="Z763" s="18"/>
      <c r="AA763" s="18"/>
      <c r="AB763" s="18"/>
      <c r="AC763" s="18" t="s">
        <v>6139</v>
      </c>
      <c r="AD763" s="18" t="s">
        <v>6258</v>
      </c>
      <c r="AE763" t="str">
        <f t="shared" si="11"/>
        <v>2018-09-02</v>
      </c>
    </row>
    <row r="764" spans="1:31">
      <c r="A764" s="18" t="s">
        <v>9016</v>
      </c>
      <c r="B764" s="18" t="s">
        <v>629</v>
      </c>
      <c r="C764" s="18" t="s">
        <v>2985</v>
      </c>
      <c r="D764" s="18" t="s">
        <v>9017</v>
      </c>
      <c r="E764" s="18" t="s">
        <v>361</v>
      </c>
      <c r="F764" s="18" t="s">
        <v>6239</v>
      </c>
      <c r="G764" s="18" t="s">
        <v>8286</v>
      </c>
      <c r="H764" s="18" t="s">
        <v>9018</v>
      </c>
      <c r="I764" s="18"/>
      <c r="J764" s="18" t="s">
        <v>6134</v>
      </c>
      <c r="K764" s="18" t="s">
        <v>8118</v>
      </c>
      <c r="L764" s="18"/>
      <c r="M764" s="18" t="s">
        <v>6292</v>
      </c>
      <c r="N764" s="18" t="s">
        <v>441</v>
      </c>
      <c r="O764" s="18" t="s">
        <v>381</v>
      </c>
      <c r="P764" s="18" t="s">
        <v>6134</v>
      </c>
      <c r="Q764" s="18" t="s">
        <v>6138</v>
      </c>
      <c r="R764" s="18" t="s">
        <v>6138</v>
      </c>
      <c r="S764" s="18" t="s">
        <v>6138</v>
      </c>
      <c r="T764" s="18"/>
      <c r="U764" s="18"/>
      <c r="V764" s="18"/>
      <c r="W764" s="18"/>
      <c r="X764" s="18"/>
      <c r="Y764" s="18"/>
      <c r="Z764" s="18"/>
      <c r="AA764" s="18"/>
      <c r="AB764" s="18"/>
      <c r="AC764" s="18" t="s">
        <v>6139</v>
      </c>
      <c r="AD764" s="18" t="s">
        <v>6139</v>
      </c>
      <c r="AE764" t="str">
        <f t="shared" si="11"/>
        <v>2018-09-02</v>
      </c>
    </row>
    <row r="765" spans="1:31">
      <c r="A765" s="18" t="s">
        <v>9019</v>
      </c>
      <c r="B765" s="18" t="s">
        <v>1022</v>
      </c>
      <c r="C765" s="18" t="s">
        <v>1253</v>
      </c>
      <c r="D765" s="18" t="s">
        <v>9020</v>
      </c>
      <c r="E765" s="18" t="s">
        <v>529</v>
      </c>
      <c r="F765" s="18" t="s">
        <v>6149</v>
      </c>
      <c r="G765" s="18" t="s">
        <v>6267</v>
      </c>
      <c r="H765" s="18" t="s">
        <v>9021</v>
      </c>
      <c r="I765" s="18"/>
      <c r="J765" s="18" t="s">
        <v>6134</v>
      </c>
      <c r="K765" s="18" t="s">
        <v>8294</v>
      </c>
      <c r="L765" s="18" t="s">
        <v>8981</v>
      </c>
      <c r="M765" s="18" t="s">
        <v>6137</v>
      </c>
      <c r="N765" s="18" t="s">
        <v>1230</v>
      </c>
      <c r="O765" s="18" t="s">
        <v>381</v>
      </c>
      <c r="P765" s="18" t="s">
        <v>6134</v>
      </c>
      <c r="Q765" s="18" t="s">
        <v>6138</v>
      </c>
      <c r="R765" s="18" t="s">
        <v>6137</v>
      </c>
      <c r="S765" s="18" t="s">
        <v>6137</v>
      </c>
      <c r="T765" s="18"/>
      <c r="U765" s="18"/>
      <c r="V765" s="18"/>
      <c r="W765" s="18"/>
      <c r="X765" s="18"/>
      <c r="Y765" s="18"/>
      <c r="Z765" s="18"/>
      <c r="AA765" s="18"/>
      <c r="AB765" s="18"/>
      <c r="AC765" s="18" t="s">
        <v>6139</v>
      </c>
      <c r="AD765" s="18" t="s">
        <v>6140</v>
      </c>
      <c r="AE765" t="str">
        <f t="shared" si="11"/>
        <v>2018-09-02</v>
      </c>
    </row>
    <row r="766" spans="1:31">
      <c r="A766" s="18" t="s">
        <v>9022</v>
      </c>
      <c r="B766" s="18" t="s">
        <v>804</v>
      </c>
      <c r="C766" s="18" t="s">
        <v>8644</v>
      </c>
      <c r="D766" s="18" t="s">
        <v>9023</v>
      </c>
      <c r="E766" s="18" t="s">
        <v>361</v>
      </c>
      <c r="F766" s="18" t="s">
        <v>8902</v>
      </c>
      <c r="G766" s="18" t="s">
        <v>6240</v>
      </c>
      <c r="H766" s="18" t="s">
        <v>9024</v>
      </c>
      <c r="I766" s="18"/>
      <c r="J766" s="18" t="s">
        <v>6134</v>
      </c>
      <c r="K766" s="18" t="s">
        <v>8648</v>
      </c>
      <c r="L766" s="18" t="s">
        <v>6355</v>
      </c>
      <c r="M766" s="18" t="s">
        <v>8904</v>
      </c>
      <c r="N766" s="18" t="s">
        <v>441</v>
      </c>
      <c r="O766" s="18" t="s">
        <v>381</v>
      </c>
      <c r="P766" s="18" t="s">
        <v>6134</v>
      </c>
      <c r="Q766" s="18" t="s">
        <v>20</v>
      </c>
      <c r="R766" s="18" t="s">
        <v>6258</v>
      </c>
      <c r="S766" s="18" t="s">
        <v>6258</v>
      </c>
      <c r="T766" s="18"/>
      <c r="U766" s="18"/>
      <c r="V766" s="18"/>
      <c r="W766" s="18"/>
      <c r="X766" s="18"/>
      <c r="Y766" s="18"/>
      <c r="Z766" s="18"/>
      <c r="AA766" s="18"/>
      <c r="AB766" s="18"/>
      <c r="AC766" s="18" t="s">
        <v>6139</v>
      </c>
      <c r="AD766" s="18" t="s">
        <v>6258</v>
      </c>
      <c r="AE766" t="str">
        <f t="shared" si="11"/>
        <v>2018-09-02</v>
      </c>
    </row>
    <row r="767" spans="1:31">
      <c r="A767" s="18" t="s">
        <v>9025</v>
      </c>
      <c r="B767" s="18" t="s">
        <v>804</v>
      </c>
      <c r="C767" s="18" t="s">
        <v>6850</v>
      </c>
      <c r="D767" s="18" t="s">
        <v>9026</v>
      </c>
      <c r="E767" s="18" t="s">
        <v>361</v>
      </c>
      <c r="F767" s="18" t="s">
        <v>6832</v>
      </c>
      <c r="G767" s="18" t="s">
        <v>6240</v>
      </c>
      <c r="H767" s="18" t="s">
        <v>9027</v>
      </c>
      <c r="I767" s="18"/>
      <c r="J767" s="18" t="s">
        <v>6134</v>
      </c>
      <c r="K767" s="18" t="s">
        <v>6854</v>
      </c>
      <c r="L767" s="18" t="s">
        <v>6355</v>
      </c>
      <c r="M767" s="18" t="s">
        <v>6355</v>
      </c>
      <c r="N767" s="18" t="s">
        <v>441</v>
      </c>
      <c r="O767" s="18" t="s">
        <v>381</v>
      </c>
      <c r="P767" s="18" t="s">
        <v>6134</v>
      </c>
      <c r="Q767" s="18" t="s">
        <v>20</v>
      </c>
      <c r="R767" s="18" t="s">
        <v>6258</v>
      </c>
      <c r="S767" s="18" t="s">
        <v>6258</v>
      </c>
      <c r="T767" s="18"/>
      <c r="U767" s="18"/>
      <c r="V767" s="18"/>
      <c r="W767" s="18"/>
      <c r="X767" s="18"/>
      <c r="Y767" s="18"/>
      <c r="Z767" s="18"/>
      <c r="AA767" s="18"/>
      <c r="AB767" s="18"/>
      <c r="AC767" s="18" t="s">
        <v>6139</v>
      </c>
      <c r="AD767" s="18" t="s">
        <v>6258</v>
      </c>
      <c r="AE767" t="str">
        <f t="shared" si="11"/>
        <v>2018-09-02</v>
      </c>
    </row>
    <row r="768" spans="1:31">
      <c r="A768" s="18" t="s">
        <v>9028</v>
      </c>
      <c r="B768" s="18" t="s">
        <v>629</v>
      </c>
      <c r="C768" s="18" t="s">
        <v>2985</v>
      </c>
      <c r="D768" s="18" t="s">
        <v>9029</v>
      </c>
      <c r="E768" s="18" t="s">
        <v>361</v>
      </c>
      <c r="F768" s="18" t="s">
        <v>6239</v>
      </c>
      <c r="G768" s="18" t="s">
        <v>8286</v>
      </c>
      <c r="H768" s="18" t="s">
        <v>9030</v>
      </c>
      <c r="I768" s="18"/>
      <c r="J768" s="18" t="s">
        <v>6134</v>
      </c>
      <c r="K768" s="18" t="s">
        <v>7969</v>
      </c>
      <c r="L768" s="18"/>
      <c r="M768" s="18" t="s">
        <v>6292</v>
      </c>
      <c r="N768" s="18" t="s">
        <v>6245</v>
      </c>
      <c r="O768" s="18" t="s">
        <v>381</v>
      </c>
      <c r="P768" s="18" t="s">
        <v>6134</v>
      </c>
      <c r="Q768" s="18" t="s">
        <v>6138</v>
      </c>
      <c r="R768" s="18" t="s">
        <v>6138</v>
      </c>
      <c r="S768" s="18" t="s">
        <v>6138</v>
      </c>
      <c r="T768" s="18"/>
      <c r="U768" s="18"/>
      <c r="V768" s="18"/>
      <c r="W768" s="18"/>
      <c r="X768" s="18"/>
      <c r="Y768" s="18"/>
      <c r="Z768" s="18"/>
      <c r="AA768" s="18"/>
      <c r="AB768" s="18"/>
      <c r="AC768" s="18" t="s">
        <v>6139</v>
      </c>
      <c r="AD768" s="18" t="s">
        <v>6139</v>
      </c>
      <c r="AE768" t="str">
        <f t="shared" si="11"/>
        <v>2018-09-02</v>
      </c>
    </row>
    <row r="769" spans="1:31">
      <c r="A769" s="18" t="s">
        <v>9031</v>
      </c>
      <c r="B769" s="18" t="s">
        <v>629</v>
      </c>
      <c r="C769" s="18" t="s">
        <v>2985</v>
      </c>
      <c r="D769" s="18" t="s">
        <v>9032</v>
      </c>
      <c r="E769" s="18" t="s">
        <v>361</v>
      </c>
      <c r="F769" s="18" t="s">
        <v>6239</v>
      </c>
      <c r="G769" s="18" t="s">
        <v>8286</v>
      </c>
      <c r="H769" s="18" t="s">
        <v>9033</v>
      </c>
      <c r="I769" s="18"/>
      <c r="J769" s="18" t="s">
        <v>6134</v>
      </c>
      <c r="K769" s="18" t="s">
        <v>8118</v>
      </c>
      <c r="L769" s="18"/>
      <c r="M769" s="18" t="s">
        <v>6292</v>
      </c>
      <c r="N769" s="18" t="s">
        <v>6245</v>
      </c>
      <c r="O769" s="18" t="s">
        <v>381</v>
      </c>
      <c r="P769" s="18" t="s">
        <v>6134</v>
      </c>
      <c r="Q769" s="18" t="s">
        <v>6138</v>
      </c>
      <c r="R769" s="18" t="s">
        <v>6138</v>
      </c>
      <c r="S769" s="18" t="s">
        <v>6138</v>
      </c>
      <c r="T769" s="18"/>
      <c r="U769" s="18"/>
      <c r="V769" s="18"/>
      <c r="W769" s="18"/>
      <c r="X769" s="18"/>
      <c r="Y769" s="18"/>
      <c r="Z769" s="18"/>
      <c r="AA769" s="18"/>
      <c r="AB769" s="18"/>
      <c r="AC769" s="18" t="s">
        <v>6139</v>
      </c>
      <c r="AD769" s="18" t="s">
        <v>6139</v>
      </c>
      <c r="AE769" t="str">
        <f t="shared" si="11"/>
        <v>2018-09-02</v>
      </c>
    </row>
    <row r="770" spans="1:31">
      <c r="A770" s="18" t="s">
        <v>9034</v>
      </c>
      <c r="B770" s="18" t="s">
        <v>629</v>
      </c>
      <c r="C770" s="18" t="s">
        <v>7586</v>
      </c>
      <c r="D770" s="18" t="s">
        <v>9035</v>
      </c>
      <c r="E770" s="18" t="s">
        <v>361</v>
      </c>
      <c r="F770" s="18" t="s">
        <v>6239</v>
      </c>
      <c r="G770" s="18" t="s">
        <v>8286</v>
      </c>
      <c r="H770" s="18" t="s">
        <v>9036</v>
      </c>
      <c r="I770" s="18"/>
      <c r="J770" s="18" t="s">
        <v>6134</v>
      </c>
      <c r="K770" s="18" t="s">
        <v>7590</v>
      </c>
      <c r="L770" s="18"/>
      <c r="M770" s="18" t="s">
        <v>7098</v>
      </c>
      <c r="N770" s="18" t="s">
        <v>6245</v>
      </c>
      <c r="O770" s="18" t="s">
        <v>381</v>
      </c>
      <c r="P770" s="18" t="s">
        <v>6134</v>
      </c>
      <c r="Q770" s="18" t="s">
        <v>20</v>
      </c>
      <c r="R770" s="18" t="s">
        <v>6258</v>
      </c>
      <c r="S770" s="18" t="s">
        <v>6258</v>
      </c>
      <c r="T770" s="18"/>
      <c r="U770" s="18"/>
      <c r="V770" s="18"/>
      <c r="W770" s="18"/>
      <c r="X770" s="18"/>
      <c r="Y770" s="18"/>
      <c r="Z770" s="18"/>
      <c r="AA770" s="18"/>
      <c r="AB770" s="18"/>
      <c r="AC770" s="18" t="s">
        <v>6139</v>
      </c>
      <c r="AD770" s="18" t="s">
        <v>6258</v>
      </c>
      <c r="AE770" t="str">
        <f t="shared" si="11"/>
        <v>2018-09-02</v>
      </c>
    </row>
    <row r="771" spans="1:31">
      <c r="A771" s="18" t="s">
        <v>9037</v>
      </c>
      <c r="B771" s="18" t="s">
        <v>629</v>
      </c>
      <c r="C771" s="18" t="s">
        <v>711</v>
      </c>
      <c r="D771" s="18" t="s">
        <v>9038</v>
      </c>
      <c r="E771" s="18" t="s">
        <v>361</v>
      </c>
      <c r="F771" s="18" t="s">
        <v>6239</v>
      </c>
      <c r="G771" s="18" t="s">
        <v>8286</v>
      </c>
      <c r="H771" s="18" t="s">
        <v>9039</v>
      </c>
      <c r="I771" s="18"/>
      <c r="J771" s="18" t="s">
        <v>6134</v>
      </c>
      <c r="K771" s="18" t="s">
        <v>6624</v>
      </c>
      <c r="L771" s="18"/>
      <c r="M771" s="18" t="s">
        <v>6427</v>
      </c>
      <c r="N771" s="18" t="s">
        <v>6245</v>
      </c>
      <c r="O771" s="18" t="s">
        <v>381</v>
      </c>
      <c r="P771" s="18" t="s">
        <v>6134</v>
      </c>
      <c r="Q771" s="18" t="s">
        <v>20</v>
      </c>
      <c r="R771" s="18" t="s">
        <v>6258</v>
      </c>
      <c r="S771" s="18" t="s">
        <v>6258</v>
      </c>
      <c r="T771" s="18"/>
      <c r="U771" s="18"/>
      <c r="V771" s="18"/>
      <c r="W771" s="18"/>
      <c r="X771" s="18"/>
      <c r="Y771" s="18"/>
      <c r="Z771" s="18"/>
      <c r="AA771" s="18"/>
      <c r="AB771" s="18"/>
      <c r="AC771" s="18" t="s">
        <v>6139</v>
      </c>
      <c r="AD771" s="18" t="s">
        <v>6258</v>
      </c>
      <c r="AE771" t="str">
        <f t="shared" si="11"/>
        <v>2018-09-02</v>
      </c>
    </row>
    <row r="772" spans="1:31">
      <c r="A772" s="18" t="s">
        <v>9040</v>
      </c>
      <c r="B772" s="18" t="s">
        <v>641</v>
      </c>
      <c r="C772" s="18" t="s">
        <v>642</v>
      </c>
      <c r="D772" s="18" t="s">
        <v>9041</v>
      </c>
      <c r="E772" s="18" t="s">
        <v>361</v>
      </c>
      <c r="F772" s="18" t="s">
        <v>6149</v>
      </c>
      <c r="G772" s="18" t="s">
        <v>6267</v>
      </c>
      <c r="H772" s="18" t="s">
        <v>9042</v>
      </c>
      <c r="I772" s="18"/>
      <c r="J772" s="18" t="s">
        <v>6134</v>
      </c>
      <c r="K772" s="18" t="s">
        <v>6533</v>
      </c>
      <c r="L772" s="18" t="s">
        <v>6134</v>
      </c>
      <c r="M772" s="18" t="s">
        <v>7131</v>
      </c>
      <c r="N772" s="18" t="s">
        <v>423</v>
      </c>
      <c r="O772" s="18" t="s">
        <v>381</v>
      </c>
      <c r="P772" s="18" t="s">
        <v>6134</v>
      </c>
      <c r="Q772" s="18" t="s">
        <v>6138</v>
      </c>
      <c r="R772" s="18" t="s">
        <v>6137</v>
      </c>
      <c r="S772" s="18" t="s">
        <v>6137</v>
      </c>
      <c r="T772" s="18"/>
      <c r="U772" s="18"/>
      <c r="V772" s="18"/>
      <c r="W772" s="18"/>
      <c r="X772" s="18"/>
      <c r="Y772" s="18"/>
      <c r="Z772" s="18"/>
      <c r="AA772" s="18"/>
      <c r="AB772" s="18"/>
      <c r="AC772" s="18" t="s">
        <v>6139</v>
      </c>
      <c r="AD772" s="18" t="s">
        <v>6139</v>
      </c>
      <c r="AE772" t="str">
        <f t="shared" si="11"/>
        <v>2018-09-02</v>
      </c>
    </row>
    <row r="773" spans="1:31">
      <c r="A773" s="18" t="s">
        <v>9043</v>
      </c>
      <c r="B773" s="18" t="s">
        <v>655</v>
      </c>
      <c r="C773" s="18" t="s">
        <v>1037</v>
      </c>
      <c r="D773" s="18" t="s">
        <v>9044</v>
      </c>
      <c r="E773" s="18" t="s">
        <v>361</v>
      </c>
      <c r="F773" s="18" t="s">
        <v>6239</v>
      </c>
      <c r="G773" s="18" t="s">
        <v>8286</v>
      </c>
      <c r="H773" s="18" t="s">
        <v>9045</v>
      </c>
      <c r="I773" s="18"/>
      <c r="J773" s="18" t="s">
        <v>6134</v>
      </c>
      <c r="K773" s="18" t="s">
        <v>1046</v>
      </c>
      <c r="L773" s="18"/>
      <c r="M773" s="18" t="s">
        <v>6258</v>
      </c>
      <c r="N773" s="18" t="s">
        <v>6270</v>
      </c>
      <c r="O773" s="18" t="s">
        <v>381</v>
      </c>
      <c r="P773" s="18" t="s">
        <v>6134</v>
      </c>
      <c r="Q773" s="18" t="s">
        <v>20</v>
      </c>
      <c r="R773" s="18" t="s">
        <v>6258</v>
      </c>
      <c r="S773" s="18" t="s">
        <v>6258</v>
      </c>
      <c r="T773" s="18"/>
      <c r="U773" s="18"/>
      <c r="V773" s="18"/>
      <c r="W773" s="18"/>
      <c r="X773" s="18"/>
      <c r="Y773" s="18"/>
      <c r="Z773" s="18"/>
      <c r="AA773" s="18"/>
      <c r="AB773" s="18"/>
      <c r="AC773" s="18" t="s">
        <v>6139</v>
      </c>
      <c r="AD773" s="18" t="s">
        <v>6258</v>
      </c>
      <c r="AE773" t="str">
        <f t="shared" ref="AE773:AE836" si="12">TEXT(H773,"YYYY-MM-DD")</f>
        <v>2018-09-02</v>
      </c>
    </row>
    <row r="774" spans="1:31">
      <c r="A774" s="18" t="s">
        <v>9046</v>
      </c>
      <c r="B774" s="18" t="s">
        <v>498</v>
      </c>
      <c r="C774" s="18" t="s">
        <v>9047</v>
      </c>
      <c r="D774" s="18" t="s">
        <v>9048</v>
      </c>
      <c r="E774" s="18" t="s">
        <v>529</v>
      </c>
      <c r="F774" s="18" t="s">
        <v>9049</v>
      </c>
      <c r="G774" s="18" t="s">
        <v>6132</v>
      </c>
      <c r="H774" s="18" t="s">
        <v>9050</v>
      </c>
      <c r="I774" s="18"/>
      <c r="J774" s="18" t="s">
        <v>6134</v>
      </c>
      <c r="K774" s="18" t="s">
        <v>9051</v>
      </c>
      <c r="L774" s="18"/>
      <c r="M774" s="18" t="s">
        <v>6140</v>
      </c>
      <c r="N774" s="18" t="s">
        <v>533</v>
      </c>
      <c r="O774" s="18" t="s">
        <v>381</v>
      </c>
      <c r="P774" s="18" t="s">
        <v>6134</v>
      </c>
      <c r="Q774" s="18" t="s">
        <v>6138</v>
      </c>
      <c r="R774" s="18" t="s">
        <v>6137</v>
      </c>
      <c r="S774" s="18" t="s">
        <v>6137</v>
      </c>
      <c r="T774" s="18"/>
      <c r="U774" s="18"/>
      <c r="V774" s="18"/>
      <c r="W774" s="18"/>
      <c r="X774" s="18"/>
      <c r="Y774" s="18"/>
      <c r="Z774" s="18"/>
      <c r="AA774" s="18"/>
      <c r="AB774" s="18"/>
      <c r="AC774" s="18" t="s">
        <v>6139</v>
      </c>
      <c r="AD774" s="18" t="s">
        <v>6140</v>
      </c>
      <c r="AE774" t="str">
        <f t="shared" si="12"/>
        <v>2018-09-02</v>
      </c>
    </row>
    <row r="775" spans="1:31">
      <c r="A775" s="18" t="s">
        <v>9052</v>
      </c>
      <c r="B775" s="18" t="s">
        <v>981</v>
      </c>
      <c r="C775" s="18" t="s">
        <v>1624</v>
      </c>
      <c r="D775" s="18" t="s">
        <v>9053</v>
      </c>
      <c r="E775" s="18" t="s">
        <v>529</v>
      </c>
      <c r="F775" s="18" t="s">
        <v>9054</v>
      </c>
      <c r="G775" s="18" t="s">
        <v>6132</v>
      </c>
      <c r="H775" s="18" t="s">
        <v>9055</v>
      </c>
      <c r="I775" s="18"/>
      <c r="J775" s="18" t="s">
        <v>6134</v>
      </c>
      <c r="K775" s="18" t="s">
        <v>9056</v>
      </c>
      <c r="L775" s="18"/>
      <c r="M775" s="18" t="s">
        <v>9057</v>
      </c>
      <c r="N775" s="18" t="s">
        <v>533</v>
      </c>
      <c r="O775" s="18" t="s">
        <v>381</v>
      </c>
      <c r="P775" s="18" t="s">
        <v>6134</v>
      </c>
      <c r="Q775" s="18" t="s">
        <v>18</v>
      </c>
      <c r="R775" s="18" t="s">
        <v>1640</v>
      </c>
      <c r="S775" s="18" t="s">
        <v>1641</v>
      </c>
      <c r="T775" s="18" t="s">
        <v>9058</v>
      </c>
      <c r="U775" s="18"/>
      <c r="V775" s="18"/>
      <c r="W775" s="18"/>
      <c r="X775" s="18"/>
      <c r="Y775" s="18"/>
      <c r="Z775" s="18"/>
      <c r="AA775" s="18"/>
      <c r="AB775" s="18"/>
      <c r="AC775" s="18" t="s">
        <v>6139</v>
      </c>
      <c r="AD775" s="18" t="s">
        <v>6139</v>
      </c>
      <c r="AE775" t="str">
        <f t="shared" si="12"/>
        <v>2018-09-02</v>
      </c>
    </row>
    <row r="776" spans="1:31">
      <c r="A776" s="18" t="s">
        <v>9059</v>
      </c>
      <c r="B776" s="18" t="s">
        <v>629</v>
      </c>
      <c r="C776" s="18" t="s">
        <v>4741</v>
      </c>
      <c r="D776" s="18" t="s">
        <v>9060</v>
      </c>
      <c r="E776" s="18" t="s">
        <v>361</v>
      </c>
      <c r="F776" s="18" t="s">
        <v>7722</v>
      </c>
      <c r="G776" s="18" t="s">
        <v>8286</v>
      </c>
      <c r="H776" s="18" t="s">
        <v>9061</v>
      </c>
      <c r="I776" s="18"/>
      <c r="J776" s="18" t="s">
        <v>6134</v>
      </c>
      <c r="K776" s="18" t="s">
        <v>9062</v>
      </c>
      <c r="L776" s="18" t="s">
        <v>6422</v>
      </c>
      <c r="M776" s="18" t="s">
        <v>9063</v>
      </c>
      <c r="N776" s="18" t="s">
        <v>6245</v>
      </c>
      <c r="O776" s="18" t="s">
        <v>381</v>
      </c>
      <c r="P776" s="18" t="s">
        <v>6134</v>
      </c>
      <c r="Q776" s="18" t="s">
        <v>6138</v>
      </c>
      <c r="R776" s="18" t="s">
        <v>6138</v>
      </c>
      <c r="S776" s="18" t="s">
        <v>6138</v>
      </c>
      <c r="T776" s="18"/>
      <c r="U776" s="18"/>
      <c r="V776" s="18"/>
      <c r="W776" s="18"/>
      <c r="X776" s="18"/>
      <c r="Y776" s="18"/>
      <c r="Z776" s="18"/>
      <c r="AA776" s="18"/>
      <c r="AB776" s="18"/>
      <c r="AC776" s="18" t="s">
        <v>6139</v>
      </c>
      <c r="AD776" s="18" t="s">
        <v>6139</v>
      </c>
      <c r="AE776" t="str">
        <f t="shared" si="12"/>
        <v>2018-09-02</v>
      </c>
    </row>
    <row r="777" spans="1:31">
      <c r="A777" s="18" t="s">
        <v>9064</v>
      </c>
      <c r="B777" s="18" t="s">
        <v>629</v>
      </c>
      <c r="C777" s="18" t="s">
        <v>2985</v>
      </c>
      <c r="D777" s="18" t="s">
        <v>9065</v>
      </c>
      <c r="E777" s="18" t="s">
        <v>361</v>
      </c>
      <c r="F777" s="18" t="s">
        <v>6239</v>
      </c>
      <c r="G777" s="18" t="s">
        <v>8286</v>
      </c>
      <c r="H777" s="18" t="s">
        <v>9066</v>
      </c>
      <c r="I777" s="18"/>
      <c r="J777" s="18" t="s">
        <v>6134</v>
      </c>
      <c r="K777" s="18" t="s">
        <v>7969</v>
      </c>
      <c r="L777" s="18"/>
      <c r="M777" s="18" t="s">
        <v>6292</v>
      </c>
      <c r="N777" s="18" t="s">
        <v>6245</v>
      </c>
      <c r="O777" s="18" t="s">
        <v>381</v>
      </c>
      <c r="P777" s="18" t="s">
        <v>6134</v>
      </c>
      <c r="Q777" s="18" t="s">
        <v>6138</v>
      </c>
      <c r="R777" s="18" t="s">
        <v>6138</v>
      </c>
      <c r="S777" s="18" t="s">
        <v>6138</v>
      </c>
      <c r="T777" s="18"/>
      <c r="U777" s="18"/>
      <c r="V777" s="18"/>
      <c r="W777" s="18"/>
      <c r="X777" s="18"/>
      <c r="Y777" s="18"/>
      <c r="Z777" s="18"/>
      <c r="AA777" s="18"/>
      <c r="AB777" s="18"/>
      <c r="AC777" s="18" t="s">
        <v>6139</v>
      </c>
      <c r="AD777" s="18" t="s">
        <v>6139</v>
      </c>
      <c r="AE777" t="str">
        <f t="shared" si="12"/>
        <v>2018-09-02</v>
      </c>
    </row>
    <row r="778" spans="1:31">
      <c r="A778" s="18" t="s">
        <v>9067</v>
      </c>
      <c r="B778" s="18" t="s">
        <v>629</v>
      </c>
      <c r="C778" s="18" t="s">
        <v>7586</v>
      </c>
      <c r="D778" s="18" t="s">
        <v>9068</v>
      </c>
      <c r="E778" s="18" t="s">
        <v>361</v>
      </c>
      <c r="F778" s="18" t="s">
        <v>6239</v>
      </c>
      <c r="G778" s="18" t="s">
        <v>8286</v>
      </c>
      <c r="H778" s="18" t="s">
        <v>9069</v>
      </c>
      <c r="I778" s="18"/>
      <c r="J778" s="18" t="s">
        <v>6134</v>
      </c>
      <c r="K778" s="18" t="s">
        <v>7590</v>
      </c>
      <c r="L778" s="18"/>
      <c r="M778" s="18" t="s">
        <v>7098</v>
      </c>
      <c r="N778" s="18" t="s">
        <v>6245</v>
      </c>
      <c r="O778" s="18" t="s">
        <v>381</v>
      </c>
      <c r="P778" s="18" t="s">
        <v>6134</v>
      </c>
      <c r="Q778" s="18" t="s">
        <v>20</v>
      </c>
      <c r="R778" s="18" t="s">
        <v>6258</v>
      </c>
      <c r="S778" s="18" t="s">
        <v>6258</v>
      </c>
      <c r="T778" s="18"/>
      <c r="U778" s="18"/>
      <c r="V778" s="18"/>
      <c r="W778" s="18"/>
      <c r="X778" s="18"/>
      <c r="Y778" s="18"/>
      <c r="Z778" s="18"/>
      <c r="AA778" s="18"/>
      <c r="AB778" s="18"/>
      <c r="AC778" s="18" t="s">
        <v>6139</v>
      </c>
      <c r="AD778" s="18" t="s">
        <v>6258</v>
      </c>
      <c r="AE778" t="str">
        <f t="shared" si="12"/>
        <v>2018-09-02</v>
      </c>
    </row>
    <row r="779" spans="1:31">
      <c r="A779" s="18" t="s">
        <v>9070</v>
      </c>
      <c r="B779" s="18" t="s">
        <v>629</v>
      </c>
      <c r="C779" s="18" t="s">
        <v>6806</v>
      </c>
      <c r="D779" s="18" t="s">
        <v>9071</v>
      </c>
      <c r="E779" s="18" t="s">
        <v>361</v>
      </c>
      <c r="F779" s="18" t="s">
        <v>6239</v>
      </c>
      <c r="G779" s="18" t="s">
        <v>8286</v>
      </c>
      <c r="H779" s="18" t="s">
        <v>9072</v>
      </c>
      <c r="I779" s="18"/>
      <c r="J779" s="18" t="s">
        <v>6134</v>
      </c>
      <c r="K779" s="18" t="s">
        <v>7418</v>
      </c>
      <c r="L779" s="18"/>
      <c r="M779" s="18" t="s">
        <v>6427</v>
      </c>
      <c r="N779" s="18" t="s">
        <v>6245</v>
      </c>
      <c r="O779" s="18" t="s">
        <v>381</v>
      </c>
      <c r="P779" s="18" t="s">
        <v>6134</v>
      </c>
      <c r="Q779" s="18" t="s">
        <v>20</v>
      </c>
      <c r="R779" s="18" t="s">
        <v>6258</v>
      </c>
      <c r="S779" s="18" t="s">
        <v>6258</v>
      </c>
      <c r="T779" s="18"/>
      <c r="U779" s="18"/>
      <c r="V779" s="18"/>
      <c r="W779" s="18"/>
      <c r="X779" s="18"/>
      <c r="Y779" s="18"/>
      <c r="Z779" s="18"/>
      <c r="AA779" s="18"/>
      <c r="AB779" s="18"/>
      <c r="AC779" s="18" t="s">
        <v>6139</v>
      </c>
      <c r="AD779" s="18" t="s">
        <v>6139</v>
      </c>
      <c r="AE779" t="str">
        <f t="shared" si="12"/>
        <v>2018-09-02</v>
      </c>
    </row>
    <row r="780" spans="1:31">
      <c r="A780" s="18" t="s">
        <v>9073</v>
      </c>
      <c r="B780" s="18" t="s">
        <v>804</v>
      </c>
      <c r="C780" s="18" t="s">
        <v>7010</v>
      </c>
      <c r="D780" s="18" t="s">
        <v>9074</v>
      </c>
      <c r="E780" s="18" t="s">
        <v>361</v>
      </c>
      <c r="F780" s="18" t="s">
        <v>6239</v>
      </c>
      <c r="G780" s="18" t="s">
        <v>6240</v>
      </c>
      <c r="H780" s="18" t="s">
        <v>9075</v>
      </c>
      <c r="I780" s="18"/>
      <c r="J780" s="18" t="s">
        <v>6134</v>
      </c>
      <c r="K780" s="18" t="s">
        <v>7013</v>
      </c>
      <c r="L780" s="18" t="s">
        <v>6355</v>
      </c>
      <c r="M780" s="18" t="s">
        <v>6258</v>
      </c>
      <c r="N780" s="18" t="s">
        <v>6245</v>
      </c>
      <c r="O780" s="18" t="s">
        <v>381</v>
      </c>
      <c r="P780" s="18" t="s">
        <v>6134</v>
      </c>
      <c r="Q780" s="18" t="s">
        <v>20</v>
      </c>
      <c r="R780" s="18" t="s">
        <v>6258</v>
      </c>
      <c r="S780" s="18" t="s">
        <v>6258</v>
      </c>
      <c r="T780" s="18"/>
      <c r="U780" s="18"/>
      <c r="V780" s="18"/>
      <c r="W780" s="18"/>
      <c r="X780" s="18"/>
      <c r="Y780" s="18"/>
      <c r="Z780" s="18"/>
      <c r="AA780" s="18"/>
      <c r="AB780" s="18"/>
      <c r="AC780" s="18" t="s">
        <v>6139</v>
      </c>
      <c r="AD780" s="18" t="s">
        <v>6258</v>
      </c>
      <c r="AE780" t="str">
        <f t="shared" si="12"/>
        <v>2018-09-02</v>
      </c>
    </row>
    <row r="781" spans="1:31">
      <c r="A781" s="18" t="s">
        <v>9076</v>
      </c>
      <c r="B781" s="18" t="s">
        <v>804</v>
      </c>
      <c r="C781" s="18" t="s">
        <v>8644</v>
      </c>
      <c r="D781" s="18" t="s">
        <v>9077</v>
      </c>
      <c r="E781" s="18" t="s">
        <v>361</v>
      </c>
      <c r="F781" s="18" t="s">
        <v>8902</v>
      </c>
      <c r="G781" s="18" t="s">
        <v>6240</v>
      </c>
      <c r="H781" s="18" t="s">
        <v>9078</v>
      </c>
      <c r="I781" s="18"/>
      <c r="J781" s="18" t="s">
        <v>6134</v>
      </c>
      <c r="K781" s="18" t="s">
        <v>8648</v>
      </c>
      <c r="L781" s="18" t="s">
        <v>6355</v>
      </c>
      <c r="M781" s="18" t="s">
        <v>6355</v>
      </c>
      <c r="N781" s="18" t="s">
        <v>441</v>
      </c>
      <c r="O781" s="18" t="s">
        <v>381</v>
      </c>
      <c r="P781" s="18" t="s">
        <v>6134</v>
      </c>
      <c r="Q781" s="18" t="s">
        <v>20</v>
      </c>
      <c r="R781" s="18" t="s">
        <v>6258</v>
      </c>
      <c r="S781" s="18" t="s">
        <v>6258</v>
      </c>
      <c r="T781" s="18"/>
      <c r="U781" s="18"/>
      <c r="V781" s="18"/>
      <c r="W781" s="18"/>
      <c r="X781" s="18"/>
      <c r="Y781" s="18"/>
      <c r="Z781" s="18"/>
      <c r="AA781" s="18"/>
      <c r="AB781" s="18"/>
      <c r="AC781" s="18" t="s">
        <v>6139</v>
      </c>
      <c r="AD781" s="18" t="s">
        <v>6258</v>
      </c>
      <c r="AE781" t="str">
        <f t="shared" si="12"/>
        <v>2018-09-02</v>
      </c>
    </row>
    <row r="782" spans="1:31">
      <c r="A782" s="18" t="s">
        <v>9079</v>
      </c>
      <c r="B782" s="18" t="s">
        <v>804</v>
      </c>
      <c r="C782" s="18" t="s">
        <v>2721</v>
      </c>
      <c r="D782" s="18" t="s">
        <v>9080</v>
      </c>
      <c r="E782" s="18" t="s">
        <v>361</v>
      </c>
      <c r="F782" s="18" t="s">
        <v>7296</v>
      </c>
      <c r="G782" s="18" t="s">
        <v>6240</v>
      </c>
      <c r="H782" s="18" t="s">
        <v>9081</v>
      </c>
      <c r="I782" s="18"/>
      <c r="J782" s="18" t="s">
        <v>6134</v>
      </c>
      <c r="K782" s="18" t="s">
        <v>7298</v>
      </c>
      <c r="L782" s="18" t="s">
        <v>9082</v>
      </c>
      <c r="M782" s="18" t="s">
        <v>6258</v>
      </c>
      <c r="N782" s="18" t="s">
        <v>6245</v>
      </c>
      <c r="O782" s="18" t="s">
        <v>381</v>
      </c>
      <c r="P782" s="18" t="s">
        <v>6134</v>
      </c>
      <c r="Q782" s="18" t="s">
        <v>20</v>
      </c>
      <c r="R782" s="18" t="s">
        <v>6258</v>
      </c>
      <c r="S782" s="18" t="s">
        <v>6258</v>
      </c>
      <c r="T782" s="18"/>
      <c r="U782" s="18"/>
      <c r="V782" s="18"/>
      <c r="W782" s="18"/>
      <c r="X782" s="18"/>
      <c r="Y782" s="18"/>
      <c r="Z782" s="18"/>
      <c r="AA782" s="18"/>
      <c r="AB782" s="18"/>
      <c r="AC782" s="18" t="s">
        <v>6139</v>
      </c>
      <c r="AD782" s="18" t="s">
        <v>6258</v>
      </c>
      <c r="AE782" t="str">
        <f t="shared" si="12"/>
        <v>2018-09-02</v>
      </c>
    </row>
    <row r="783" spans="1:31">
      <c r="A783" s="18" t="s">
        <v>9083</v>
      </c>
      <c r="B783" s="18" t="s">
        <v>629</v>
      </c>
      <c r="C783" s="18" t="s">
        <v>711</v>
      </c>
      <c r="D783" s="18" t="s">
        <v>9084</v>
      </c>
      <c r="E783" s="18" t="s">
        <v>361</v>
      </c>
      <c r="F783" s="18" t="s">
        <v>6239</v>
      </c>
      <c r="G783" s="18" t="s">
        <v>8286</v>
      </c>
      <c r="H783" s="18" t="s">
        <v>9085</v>
      </c>
      <c r="I783" s="18"/>
      <c r="J783" s="18" t="s">
        <v>6134</v>
      </c>
      <c r="K783" s="18" t="s">
        <v>6624</v>
      </c>
      <c r="L783" s="18"/>
      <c r="M783" s="18" t="s">
        <v>6427</v>
      </c>
      <c r="N783" s="18" t="s">
        <v>6245</v>
      </c>
      <c r="O783" s="18" t="s">
        <v>381</v>
      </c>
      <c r="P783" s="18" t="s">
        <v>6134</v>
      </c>
      <c r="Q783" s="18" t="s">
        <v>20</v>
      </c>
      <c r="R783" s="18" t="s">
        <v>6258</v>
      </c>
      <c r="S783" s="18" t="s">
        <v>6258</v>
      </c>
      <c r="T783" s="18"/>
      <c r="U783" s="18"/>
      <c r="V783" s="18"/>
      <c r="W783" s="18"/>
      <c r="X783" s="18"/>
      <c r="Y783" s="18"/>
      <c r="Z783" s="18"/>
      <c r="AA783" s="18"/>
      <c r="AB783" s="18"/>
      <c r="AC783" s="18" t="s">
        <v>6139</v>
      </c>
      <c r="AD783" s="18" t="s">
        <v>6139</v>
      </c>
      <c r="AE783" t="str">
        <f t="shared" si="12"/>
        <v>2018-09-02</v>
      </c>
    </row>
    <row r="784" spans="1:31">
      <c r="A784" s="18" t="s">
        <v>9086</v>
      </c>
      <c r="B784" s="18" t="s">
        <v>1340</v>
      </c>
      <c r="C784" s="18" t="s">
        <v>9087</v>
      </c>
      <c r="D784" s="18" t="s">
        <v>9088</v>
      </c>
      <c r="E784" s="18" t="s">
        <v>361</v>
      </c>
      <c r="F784" s="18" t="s">
        <v>6149</v>
      </c>
      <c r="G784" s="18" t="s">
        <v>6132</v>
      </c>
      <c r="H784" s="18" t="s">
        <v>9089</v>
      </c>
      <c r="I784" s="18"/>
      <c r="J784" s="18" t="s">
        <v>6134</v>
      </c>
      <c r="K784" s="18" t="s">
        <v>2265</v>
      </c>
      <c r="L784" s="18"/>
      <c r="M784" s="18" t="s">
        <v>3254</v>
      </c>
      <c r="N784" s="18" t="s">
        <v>997</v>
      </c>
      <c r="O784" s="18" t="s">
        <v>381</v>
      </c>
      <c r="P784" s="18" t="s">
        <v>6134</v>
      </c>
      <c r="Q784" s="18" t="s">
        <v>8</v>
      </c>
      <c r="R784" s="18" t="s">
        <v>1034</v>
      </c>
      <c r="S784" s="18" t="s">
        <v>2437</v>
      </c>
      <c r="T784" s="18"/>
      <c r="U784" s="18"/>
      <c r="V784" s="18"/>
      <c r="W784" s="18"/>
      <c r="X784" s="18"/>
      <c r="Y784" s="18"/>
      <c r="Z784" s="18"/>
      <c r="AA784" s="18"/>
      <c r="AB784" s="18"/>
      <c r="AC784" s="18" t="s">
        <v>6139</v>
      </c>
      <c r="AD784" s="18" t="s">
        <v>6139</v>
      </c>
      <c r="AE784" t="str">
        <f t="shared" si="12"/>
        <v>2018-09-02</v>
      </c>
    </row>
    <row r="785" spans="1:31">
      <c r="A785" s="18" t="s">
        <v>9090</v>
      </c>
      <c r="B785" s="18" t="s">
        <v>1022</v>
      </c>
      <c r="C785" s="18" t="s">
        <v>1253</v>
      </c>
      <c r="D785" s="18" t="s">
        <v>9091</v>
      </c>
      <c r="E785" s="18" t="s">
        <v>361</v>
      </c>
      <c r="F785" s="18" t="s">
        <v>6239</v>
      </c>
      <c r="G785" s="18" t="s">
        <v>8286</v>
      </c>
      <c r="H785" s="18" t="s">
        <v>9092</v>
      </c>
      <c r="I785" s="18"/>
      <c r="J785" s="18" t="s">
        <v>6134</v>
      </c>
      <c r="K785" s="18" t="s">
        <v>8294</v>
      </c>
      <c r="L785" s="18" t="s">
        <v>8981</v>
      </c>
      <c r="M785" s="18" t="s">
        <v>6258</v>
      </c>
      <c r="N785" s="18" t="s">
        <v>6245</v>
      </c>
      <c r="O785" s="18" t="s">
        <v>381</v>
      </c>
      <c r="P785" s="18" t="s">
        <v>6134</v>
      </c>
      <c r="Q785" s="18" t="s">
        <v>20</v>
      </c>
      <c r="R785" s="18" t="s">
        <v>6258</v>
      </c>
      <c r="S785" s="18" t="s">
        <v>6258</v>
      </c>
      <c r="T785" s="18"/>
      <c r="U785" s="18"/>
      <c r="V785" s="18"/>
      <c r="W785" s="18"/>
      <c r="X785" s="18"/>
      <c r="Y785" s="18"/>
      <c r="Z785" s="18"/>
      <c r="AA785" s="18"/>
      <c r="AB785" s="18"/>
      <c r="AC785" s="18" t="s">
        <v>6139</v>
      </c>
      <c r="AD785" s="18" t="s">
        <v>6258</v>
      </c>
      <c r="AE785" t="str">
        <f t="shared" si="12"/>
        <v>2018-09-02</v>
      </c>
    </row>
    <row r="786" spans="1:31">
      <c r="A786" s="18" t="s">
        <v>9093</v>
      </c>
      <c r="B786" s="18" t="s">
        <v>629</v>
      </c>
      <c r="C786" s="18" t="s">
        <v>1120</v>
      </c>
      <c r="D786" s="18" t="s">
        <v>9094</v>
      </c>
      <c r="E786" s="18" t="s">
        <v>361</v>
      </c>
      <c r="F786" s="18" t="s">
        <v>8542</v>
      </c>
      <c r="G786" s="18" t="s">
        <v>8286</v>
      </c>
      <c r="H786" s="18" t="s">
        <v>9095</v>
      </c>
      <c r="I786" s="18"/>
      <c r="J786" s="18" t="s">
        <v>6134</v>
      </c>
      <c r="K786" s="18" t="s">
        <v>7503</v>
      </c>
      <c r="L786" s="18" t="s">
        <v>7504</v>
      </c>
      <c r="M786" s="18" t="s">
        <v>7504</v>
      </c>
      <c r="N786" s="18" t="s">
        <v>441</v>
      </c>
      <c r="O786" s="18" t="s">
        <v>381</v>
      </c>
      <c r="P786" s="18" t="s">
        <v>6134</v>
      </c>
      <c r="Q786" s="18" t="s">
        <v>6138</v>
      </c>
      <c r="R786" s="18" t="s">
        <v>6138</v>
      </c>
      <c r="S786" s="18" t="s">
        <v>6138</v>
      </c>
      <c r="T786" s="18"/>
      <c r="U786" s="18"/>
      <c r="V786" s="18"/>
      <c r="W786" s="18"/>
      <c r="X786" s="18"/>
      <c r="Y786" s="18"/>
      <c r="Z786" s="18"/>
      <c r="AA786" s="18"/>
      <c r="AB786" s="18"/>
      <c r="AC786" s="18" t="s">
        <v>6139</v>
      </c>
      <c r="AD786" s="18" t="s">
        <v>6258</v>
      </c>
      <c r="AE786" t="str">
        <f t="shared" si="12"/>
        <v>2018-09-02</v>
      </c>
    </row>
    <row r="787" spans="1:31">
      <c r="A787" s="18" t="s">
        <v>9096</v>
      </c>
      <c r="B787" s="18" t="s">
        <v>666</v>
      </c>
      <c r="C787" s="18" t="s">
        <v>9097</v>
      </c>
      <c r="D787" s="18" t="s">
        <v>9098</v>
      </c>
      <c r="E787" s="18" t="s">
        <v>361</v>
      </c>
      <c r="F787" s="18" t="s">
        <v>6149</v>
      </c>
      <c r="G787" s="18" t="s">
        <v>6132</v>
      </c>
      <c r="H787" s="18" t="s">
        <v>9099</v>
      </c>
      <c r="I787" s="18"/>
      <c r="J787" s="18" t="s">
        <v>6134</v>
      </c>
      <c r="K787" s="18" t="s">
        <v>9100</v>
      </c>
      <c r="L787" s="18"/>
      <c r="M787" s="18" t="s">
        <v>9101</v>
      </c>
      <c r="N787" s="18" t="s">
        <v>474</v>
      </c>
      <c r="O787" s="18" t="s">
        <v>365</v>
      </c>
      <c r="P787" s="18" t="s">
        <v>6134</v>
      </c>
      <c r="Q787" s="18" t="s">
        <v>25</v>
      </c>
      <c r="R787" s="18" t="s">
        <v>3591</v>
      </c>
      <c r="S787" s="18" t="s">
        <v>3591</v>
      </c>
      <c r="T787" s="18"/>
      <c r="U787" s="18"/>
      <c r="V787" s="18"/>
      <c r="W787" s="18"/>
      <c r="X787" s="18"/>
      <c r="Y787" s="18"/>
      <c r="Z787" s="18"/>
      <c r="AA787" s="18"/>
      <c r="AB787" s="18"/>
      <c r="AC787" s="18" t="s">
        <v>6139</v>
      </c>
      <c r="AD787" s="18" t="s">
        <v>6140</v>
      </c>
      <c r="AE787" t="str">
        <f t="shared" si="12"/>
        <v>2018-09-02</v>
      </c>
    </row>
    <row r="788" spans="1:31">
      <c r="A788" s="18" t="s">
        <v>9102</v>
      </c>
      <c r="B788" s="18" t="s">
        <v>1785</v>
      </c>
      <c r="C788" s="18" t="s">
        <v>2488</v>
      </c>
      <c r="D788" s="18" t="s">
        <v>9103</v>
      </c>
      <c r="E788" s="18" t="s">
        <v>529</v>
      </c>
      <c r="F788" s="18" t="s">
        <v>6131</v>
      </c>
      <c r="G788" s="18" t="s">
        <v>6132</v>
      </c>
      <c r="H788" s="18" t="s">
        <v>9104</v>
      </c>
      <c r="I788" s="18"/>
      <c r="J788" s="18" t="s">
        <v>6193</v>
      </c>
      <c r="K788" s="18" t="s">
        <v>2494</v>
      </c>
      <c r="L788" s="18" t="s">
        <v>6218</v>
      </c>
      <c r="M788" s="18" t="s">
        <v>9105</v>
      </c>
      <c r="N788" s="18" t="s">
        <v>533</v>
      </c>
      <c r="O788" s="18" t="s">
        <v>381</v>
      </c>
      <c r="P788" s="18" t="s">
        <v>6193</v>
      </c>
      <c r="Q788" s="18" t="s">
        <v>26</v>
      </c>
      <c r="R788" s="18" t="s">
        <v>556</v>
      </c>
      <c r="S788" s="18" t="s">
        <v>556</v>
      </c>
      <c r="T788" s="18"/>
      <c r="U788" s="18"/>
      <c r="V788" s="18"/>
      <c r="W788" s="18"/>
      <c r="X788" s="18"/>
      <c r="Y788" s="18"/>
      <c r="Z788" s="18"/>
      <c r="AA788" s="18"/>
      <c r="AB788" s="18"/>
      <c r="AC788" s="18" t="s">
        <v>6218</v>
      </c>
      <c r="AD788" s="18" t="s">
        <v>6218</v>
      </c>
      <c r="AE788" t="str">
        <f t="shared" si="12"/>
        <v>2018-09-02</v>
      </c>
    </row>
    <row r="789" spans="1:31">
      <c r="A789" s="18" t="s">
        <v>9106</v>
      </c>
      <c r="B789" s="18" t="s">
        <v>6768</v>
      </c>
      <c r="C789" s="18" t="s">
        <v>9107</v>
      </c>
      <c r="D789" s="18" t="s">
        <v>9108</v>
      </c>
      <c r="E789" s="18" t="s">
        <v>529</v>
      </c>
      <c r="F789" s="18" t="s">
        <v>9109</v>
      </c>
      <c r="G789" s="18" t="s">
        <v>6710</v>
      </c>
      <c r="H789" s="18" t="s">
        <v>9110</v>
      </c>
      <c r="I789" s="18"/>
      <c r="J789" s="18" t="s">
        <v>6134</v>
      </c>
      <c r="K789" s="18" t="s">
        <v>9111</v>
      </c>
      <c r="L789" s="18"/>
      <c r="M789" s="18" t="s">
        <v>9112</v>
      </c>
      <c r="N789" s="18" t="s">
        <v>533</v>
      </c>
      <c r="O789" s="18" t="s">
        <v>381</v>
      </c>
      <c r="P789" s="18" t="s">
        <v>6134</v>
      </c>
      <c r="Q789" s="18" t="s">
        <v>25</v>
      </c>
      <c r="R789" s="18" t="s">
        <v>3591</v>
      </c>
      <c r="S789" s="18" t="s">
        <v>3591</v>
      </c>
      <c r="T789" s="18"/>
      <c r="U789" s="18"/>
      <c r="V789" s="18"/>
      <c r="W789" s="18"/>
      <c r="X789" s="18"/>
      <c r="Y789" s="18"/>
      <c r="Z789" s="18"/>
      <c r="AA789" s="18"/>
      <c r="AB789" s="18"/>
      <c r="AC789" s="18" t="s">
        <v>6139</v>
      </c>
      <c r="AD789" s="18" t="s">
        <v>6139</v>
      </c>
      <c r="AE789" t="str">
        <f t="shared" si="12"/>
        <v>2018-09-02</v>
      </c>
    </row>
    <row r="790" spans="1:31">
      <c r="A790" s="18" t="s">
        <v>9113</v>
      </c>
      <c r="B790" s="18" t="s">
        <v>629</v>
      </c>
      <c r="C790" s="18" t="s">
        <v>711</v>
      </c>
      <c r="D790" s="18" t="s">
        <v>9114</v>
      </c>
      <c r="E790" s="18" t="s">
        <v>361</v>
      </c>
      <c r="F790" s="18" t="s">
        <v>6239</v>
      </c>
      <c r="G790" s="18" t="s">
        <v>8286</v>
      </c>
      <c r="H790" s="18" t="s">
        <v>9115</v>
      </c>
      <c r="I790" s="18"/>
      <c r="J790" s="18" t="s">
        <v>6134</v>
      </c>
      <c r="K790" s="18" t="s">
        <v>718</v>
      </c>
      <c r="L790" s="18"/>
      <c r="M790" s="18" t="s">
        <v>6427</v>
      </c>
      <c r="N790" s="18" t="s">
        <v>6245</v>
      </c>
      <c r="O790" s="18" t="s">
        <v>381</v>
      </c>
      <c r="P790" s="18" t="s">
        <v>6134</v>
      </c>
      <c r="Q790" s="18" t="s">
        <v>20</v>
      </c>
      <c r="R790" s="18" t="s">
        <v>6258</v>
      </c>
      <c r="S790" s="18" t="s">
        <v>6258</v>
      </c>
      <c r="T790" s="18"/>
      <c r="U790" s="18"/>
      <c r="V790" s="18"/>
      <c r="W790" s="18"/>
      <c r="X790" s="18"/>
      <c r="Y790" s="18"/>
      <c r="Z790" s="18"/>
      <c r="AA790" s="18"/>
      <c r="AB790" s="18"/>
      <c r="AC790" s="18" t="s">
        <v>6139</v>
      </c>
      <c r="AD790" s="18" t="s">
        <v>6139</v>
      </c>
      <c r="AE790" t="str">
        <f t="shared" si="12"/>
        <v>2018-09-02</v>
      </c>
    </row>
    <row r="791" spans="1:31">
      <c r="A791" s="18" t="s">
        <v>9116</v>
      </c>
      <c r="B791" s="18" t="s">
        <v>1022</v>
      </c>
      <c r="C791" s="18" t="s">
        <v>1253</v>
      </c>
      <c r="D791" s="18" t="s">
        <v>9117</v>
      </c>
      <c r="E791" s="18" t="s">
        <v>361</v>
      </c>
      <c r="F791" s="18" t="s">
        <v>6239</v>
      </c>
      <c r="G791" s="18" t="s">
        <v>8286</v>
      </c>
      <c r="H791" s="18" t="s">
        <v>9118</v>
      </c>
      <c r="I791" s="18"/>
      <c r="J791" s="18" t="s">
        <v>6134</v>
      </c>
      <c r="K791" s="18" t="s">
        <v>8294</v>
      </c>
      <c r="L791" s="18" t="s">
        <v>8981</v>
      </c>
      <c r="M791" s="18" t="s">
        <v>6258</v>
      </c>
      <c r="N791" s="18" t="s">
        <v>6245</v>
      </c>
      <c r="O791" s="18" t="s">
        <v>381</v>
      </c>
      <c r="P791" s="18" t="s">
        <v>6134</v>
      </c>
      <c r="Q791" s="18" t="s">
        <v>20</v>
      </c>
      <c r="R791" s="18" t="s">
        <v>6258</v>
      </c>
      <c r="S791" s="18" t="s">
        <v>6258</v>
      </c>
      <c r="T791" s="18"/>
      <c r="U791" s="18"/>
      <c r="V791" s="18"/>
      <c r="W791" s="18"/>
      <c r="X791" s="18"/>
      <c r="Y791" s="18"/>
      <c r="Z791" s="18"/>
      <c r="AA791" s="18"/>
      <c r="AB791" s="18"/>
      <c r="AC791" s="18" t="s">
        <v>6139</v>
      </c>
      <c r="AD791" s="18" t="s">
        <v>6258</v>
      </c>
      <c r="AE791" t="str">
        <f t="shared" si="12"/>
        <v>2018-09-02</v>
      </c>
    </row>
    <row r="792" spans="1:31">
      <c r="A792" s="18" t="s">
        <v>9119</v>
      </c>
      <c r="B792" s="18" t="s">
        <v>1022</v>
      </c>
      <c r="C792" s="18" t="s">
        <v>1253</v>
      </c>
      <c r="D792" s="18" t="s">
        <v>9120</v>
      </c>
      <c r="E792" s="18" t="s">
        <v>361</v>
      </c>
      <c r="F792" s="18" t="s">
        <v>6239</v>
      </c>
      <c r="G792" s="18" t="s">
        <v>8286</v>
      </c>
      <c r="H792" s="18" t="s">
        <v>9121</v>
      </c>
      <c r="I792" s="18"/>
      <c r="J792" s="18" t="s">
        <v>6134</v>
      </c>
      <c r="K792" s="18" t="s">
        <v>8294</v>
      </c>
      <c r="L792" s="18"/>
      <c r="M792" s="18" t="s">
        <v>6258</v>
      </c>
      <c r="N792" s="18" t="s">
        <v>6245</v>
      </c>
      <c r="O792" s="18" t="s">
        <v>381</v>
      </c>
      <c r="P792" s="18" t="s">
        <v>6134</v>
      </c>
      <c r="Q792" s="18" t="s">
        <v>20</v>
      </c>
      <c r="R792" s="18" t="s">
        <v>6258</v>
      </c>
      <c r="S792" s="18" t="s">
        <v>6258</v>
      </c>
      <c r="T792" s="18"/>
      <c r="U792" s="18"/>
      <c r="V792" s="18"/>
      <c r="W792" s="18"/>
      <c r="X792" s="18"/>
      <c r="Y792" s="18"/>
      <c r="Z792" s="18"/>
      <c r="AA792" s="18"/>
      <c r="AB792" s="18"/>
      <c r="AC792" s="18" t="s">
        <v>6139</v>
      </c>
      <c r="AD792" s="18" t="s">
        <v>6258</v>
      </c>
      <c r="AE792" t="str">
        <f t="shared" si="12"/>
        <v>2018-09-02</v>
      </c>
    </row>
    <row r="793" spans="1:31">
      <c r="A793" s="18" t="s">
        <v>9122</v>
      </c>
      <c r="B793" s="18" t="s">
        <v>629</v>
      </c>
      <c r="C793" s="18" t="s">
        <v>9123</v>
      </c>
      <c r="D793" s="18" t="s">
        <v>9124</v>
      </c>
      <c r="E793" s="18" t="s">
        <v>361</v>
      </c>
      <c r="F793" s="18" t="s">
        <v>6239</v>
      </c>
      <c r="G793" s="18" t="s">
        <v>8286</v>
      </c>
      <c r="H793" s="18" t="s">
        <v>9125</v>
      </c>
      <c r="I793" s="18"/>
      <c r="J793" s="18" t="s">
        <v>6134</v>
      </c>
      <c r="K793" s="18" t="s">
        <v>9126</v>
      </c>
      <c r="L793" s="18"/>
      <c r="M793" s="18" t="s">
        <v>7098</v>
      </c>
      <c r="N793" s="18" t="s">
        <v>6245</v>
      </c>
      <c r="O793" s="18" t="s">
        <v>381</v>
      </c>
      <c r="P793" s="18" t="s">
        <v>6134</v>
      </c>
      <c r="Q793" s="18" t="s">
        <v>6138</v>
      </c>
      <c r="R793" s="18" t="s">
        <v>6138</v>
      </c>
      <c r="S793" s="18" t="s">
        <v>6138</v>
      </c>
      <c r="T793" s="18"/>
      <c r="U793" s="18"/>
      <c r="V793" s="18"/>
      <c r="W793" s="18"/>
      <c r="X793" s="18"/>
      <c r="Y793" s="18"/>
      <c r="Z793" s="18"/>
      <c r="AA793" s="18"/>
      <c r="AB793" s="18"/>
      <c r="AC793" s="18" t="s">
        <v>6139</v>
      </c>
      <c r="AD793" s="18" t="s">
        <v>6258</v>
      </c>
      <c r="AE793" t="str">
        <f t="shared" si="12"/>
        <v>2018-09-02</v>
      </c>
    </row>
    <row r="794" spans="1:31">
      <c r="A794" s="18" t="s">
        <v>9127</v>
      </c>
      <c r="B794" s="18" t="s">
        <v>629</v>
      </c>
      <c r="C794" s="18" t="s">
        <v>8585</v>
      </c>
      <c r="D794" s="18" t="s">
        <v>9128</v>
      </c>
      <c r="E794" s="18" t="s">
        <v>361</v>
      </c>
      <c r="F794" s="18" t="s">
        <v>6239</v>
      </c>
      <c r="G794" s="18" t="s">
        <v>8286</v>
      </c>
      <c r="H794" s="18" t="s">
        <v>9129</v>
      </c>
      <c r="I794" s="18"/>
      <c r="J794" s="18" t="s">
        <v>6134</v>
      </c>
      <c r="K794" s="18" t="s">
        <v>8588</v>
      </c>
      <c r="L794" s="18" t="s">
        <v>7098</v>
      </c>
      <c r="M794" s="18" t="s">
        <v>7098</v>
      </c>
      <c r="N794" s="18" t="s">
        <v>6245</v>
      </c>
      <c r="O794" s="18" t="s">
        <v>381</v>
      </c>
      <c r="P794" s="18" t="s">
        <v>6134</v>
      </c>
      <c r="Q794" s="18" t="s">
        <v>6138</v>
      </c>
      <c r="R794" s="18" t="s">
        <v>6138</v>
      </c>
      <c r="S794" s="18" t="s">
        <v>6138</v>
      </c>
      <c r="T794" s="18"/>
      <c r="U794" s="18"/>
      <c r="V794" s="18"/>
      <c r="W794" s="18"/>
      <c r="X794" s="18"/>
      <c r="Y794" s="18"/>
      <c r="Z794" s="18"/>
      <c r="AA794" s="18"/>
      <c r="AB794" s="18"/>
      <c r="AC794" s="18" t="s">
        <v>6139</v>
      </c>
      <c r="AD794" s="18" t="s">
        <v>6139</v>
      </c>
      <c r="AE794" t="str">
        <f t="shared" si="12"/>
        <v>2018-09-02</v>
      </c>
    </row>
    <row r="795" spans="1:31">
      <c r="A795" s="18" t="s">
        <v>9130</v>
      </c>
      <c r="B795" s="18" t="s">
        <v>804</v>
      </c>
      <c r="C795" s="18" t="s">
        <v>5394</v>
      </c>
      <c r="D795" s="18" t="s">
        <v>9131</v>
      </c>
      <c r="E795" s="18" t="s">
        <v>361</v>
      </c>
      <c r="F795" s="18" t="s">
        <v>6239</v>
      </c>
      <c r="G795" s="18" t="s">
        <v>6240</v>
      </c>
      <c r="H795" s="18" t="s">
        <v>9132</v>
      </c>
      <c r="I795" s="18"/>
      <c r="J795" s="18" t="s">
        <v>6134</v>
      </c>
      <c r="K795" s="18" t="s">
        <v>8042</v>
      </c>
      <c r="L795" s="18" t="s">
        <v>8374</v>
      </c>
      <c r="M795" s="18" t="s">
        <v>8374</v>
      </c>
      <c r="N795" s="18" t="s">
        <v>441</v>
      </c>
      <c r="O795" s="18" t="s">
        <v>381</v>
      </c>
      <c r="P795" s="18" t="s">
        <v>6134</v>
      </c>
      <c r="Q795" s="18" t="s">
        <v>20</v>
      </c>
      <c r="R795" s="18" t="s">
        <v>6258</v>
      </c>
      <c r="S795" s="18" t="s">
        <v>6258</v>
      </c>
      <c r="T795" s="18"/>
      <c r="U795" s="18"/>
      <c r="V795" s="18"/>
      <c r="W795" s="18"/>
      <c r="X795" s="18"/>
      <c r="Y795" s="18"/>
      <c r="Z795" s="18"/>
      <c r="AA795" s="18"/>
      <c r="AB795" s="18"/>
      <c r="AC795" s="18" t="s">
        <v>6139</v>
      </c>
      <c r="AD795" s="18" t="s">
        <v>6258</v>
      </c>
      <c r="AE795" t="str">
        <f t="shared" si="12"/>
        <v>2018-09-02</v>
      </c>
    </row>
    <row r="796" spans="1:31">
      <c r="A796" s="18" t="s">
        <v>9133</v>
      </c>
      <c r="B796" s="18" t="s">
        <v>629</v>
      </c>
      <c r="C796" s="18" t="s">
        <v>2985</v>
      </c>
      <c r="D796" s="18" t="s">
        <v>9134</v>
      </c>
      <c r="E796" s="18" t="s">
        <v>361</v>
      </c>
      <c r="F796" s="18" t="s">
        <v>6239</v>
      </c>
      <c r="G796" s="18" t="s">
        <v>8286</v>
      </c>
      <c r="H796" s="18" t="s">
        <v>9135</v>
      </c>
      <c r="I796" s="18"/>
      <c r="J796" s="18" t="s">
        <v>6134</v>
      </c>
      <c r="K796" s="18" t="s">
        <v>7965</v>
      </c>
      <c r="L796" s="18"/>
      <c r="M796" s="18" t="s">
        <v>6292</v>
      </c>
      <c r="N796" s="18" t="s">
        <v>6245</v>
      </c>
      <c r="O796" s="18" t="s">
        <v>381</v>
      </c>
      <c r="P796" s="18" t="s">
        <v>6134</v>
      </c>
      <c r="Q796" s="18" t="s">
        <v>6138</v>
      </c>
      <c r="R796" s="18" t="s">
        <v>6138</v>
      </c>
      <c r="S796" s="18" t="s">
        <v>6138</v>
      </c>
      <c r="T796" s="18"/>
      <c r="U796" s="18"/>
      <c r="V796" s="18"/>
      <c r="W796" s="18"/>
      <c r="X796" s="18"/>
      <c r="Y796" s="18"/>
      <c r="Z796" s="18"/>
      <c r="AA796" s="18"/>
      <c r="AB796" s="18"/>
      <c r="AC796" s="18" t="s">
        <v>6139</v>
      </c>
      <c r="AD796" s="18" t="s">
        <v>6139</v>
      </c>
      <c r="AE796" t="str">
        <f t="shared" si="12"/>
        <v>2018-09-02</v>
      </c>
    </row>
    <row r="797" spans="1:31">
      <c r="A797" s="18" t="s">
        <v>9136</v>
      </c>
      <c r="B797" s="18" t="s">
        <v>804</v>
      </c>
      <c r="C797" s="18" t="s">
        <v>7043</v>
      </c>
      <c r="D797" s="18" t="s">
        <v>9137</v>
      </c>
      <c r="E797" s="18" t="s">
        <v>361</v>
      </c>
      <c r="F797" s="18" t="s">
        <v>7072</v>
      </c>
      <c r="G797" s="18" t="s">
        <v>6240</v>
      </c>
      <c r="H797" s="18" t="s">
        <v>9138</v>
      </c>
      <c r="I797" s="18"/>
      <c r="J797" s="18" t="s">
        <v>6134</v>
      </c>
      <c r="K797" s="18" t="s">
        <v>7045</v>
      </c>
      <c r="L797" s="18"/>
      <c r="M797" s="18" t="s">
        <v>6258</v>
      </c>
      <c r="N797" s="18" t="s">
        <v>6889</v>
      </c>
      <c r="O797" s="18" t="s">
        <v>381</v>
      </c>
      <c r="P797" s="18" t="s">
        <v>6134</v>
      </c>
      <c r="Q797" s="18" t="s">
        <v>20</v>
      </c>
      <c r="R797" s="18" t="s">
        <v>6258</v>
      </c>
      <c r="S797" s="18" t="s">
        <v>6258</v>
      </c>
      <c r="T797" s="18"/>
      <c r="U797" s="18"/>
      <c r="V797" s="18"/>
      <c r="W797" s="18"/>
      <c r="X797" s="18"/>
      <c r="Y797" s="18"/>
      <c r="Z797" s="18"/>
      <c r="AA797" s="18"/>
      <c r="AB797" s="18"/>
      <c r="AC797" s="18" t="s">
        <v>6139</v>
      </c>
      <c r="AD797" s="18" t="s">
        <v>6258</v>
      </c>
      <c r="AE797" t="str">
        <f t="shared" si="12"/>
        <v>2018-09-02</v>
      </c>
    </row>
    <row r="798" spans="1:31">
      <c r="A798" s="18" t="s">
        <v>9139</v>
      </c>
      <c r="B798" s="18" t="s">
        <v>804</v>
      </c>
      <c r="C798" s="18" t="s">
        <v>6850</v>
      </c>
      <c r="D798" s="18" t="s">
        <v>9140</v>
      </c>
      <c r="E798" s="18" t="s">
        <v>361</v>
      </c>
      <c r="F798" s="18" t="s">
        <v>6832</v>
      </c>
      <c r="G798" s="18" t="s">
        <v>6240</v>
      </c>
      <c r="H798" s="18" t="s">
        <v>9141</v>
      </c>
      <c r="I798" s="18"/>
      <c r="J798" s="18" t="s">
        <v>6134</v>
      </c>
      <c r="K798" s="18" t="s">
        <v>6854</v>
      </c>
      <c r="L798" s="18" t="s">
        <v>6355</v>
      </c>
      <c r="M798" s="18" t="s">
        <v>6355</v>
      </c>
      <c r="N798" s="18" t="s">
        <v>441</v>
      </c>
      <c r="O798" s="18" t="s">
        <v>381</v>
      </c>
      <c r="P798" s="18" t="s">
        <v>6134</v>
      </c>
      <c r="Q798" s="18" t="s">
        <v>20</v>
      </c>
      <c r="R798" s="18" t="s">
        <v>6258</v>
      </c>
      <c r="S798" s="18" t="s">
        <v>6258</v>
      </c>
      <c r="T798" s="18"/>
      <c r="U798" s="18"/>
      <c r="V798" s="18"/>
      <c r="W798" s="18"/>
      <c r="X798" s="18"/>
      <c r="Y798" s="18"/>
      <c r="Z798" s="18"/>
      <c r="AA798" s="18"/>
      <c r="AB798" s="18"/>
      <c r="AC798" s="18" t="s">
        <v>6139</v>
      </c>
      <c r="AD798" s="18" t="s">
        <v>6139</v>
      </c>
      <c r="AE798" t="str">
        <f t="shared" si="12"/>
        <v>2018-09-02</v>
      </c>
    </row>
    <row r="799" spans="1:31">
      <c r="A799" s="18" t="s">
        <v>9142</v>
      </c>
      <c r="B799" s="18" t="s">
        <v>804</v>
      </c>
      <c r="C799" s="18" t="s">
        <v>8644</v>
      </c>
      <c r="D799" s="18" t="s">
        <v>9143</v>
      </c>
      <c r="E799" s="18" t="s">
        <v>361</v>
      </c>
      <c r="F799" s="18" t="s">
        <v>9144</v>
      </c>
      <c r="G799" s="18" t="s">
        <v>6240</v>
      </c>
      <c r="H799" s="18" t="s">
        <v>9145</v>
      </c>
      <c r="I799" s="18"/>
      <c r="J799" s="18" t="s">
        <v>6134</v>
      </c>
      <c r="K799" s="18" t="s">
        <v>8648</v>
      </c>
      <c r="L799" s="18"/>
      <c r="M799" s="18" t="s">
        <v>6355</v>
      </c>
      <c r="N799" s="18" t="s">
        <v>441</v>
      </c>
      <c r="O799" s="18" t="s">
        <v>381</v>
      </c>
      <c r="P799" s="18" t="s">
        <v>6134</v>
      </c>
      <c r="Q799" s="18" t="s">
        <v>20</v>
      </c>
      <c r="R799" s="18" t="s">
        <v>6258</v>
      </c>
      <c r="S799" s="18" t="s">
        <v>6258</v>
      </c>
      <c r="T799" s="18"/>
      <c r="U799" s="18"/>
      <c r="V799" s="18"/>
      <c r="W799" s="18"/>
      <c r="X799" s="18"/>
      <c r="Y799" s="18"/>
      <c r="Z799" s="18"/>
      <c r="AA799" s="18"/>
      <c r="AB799" s="18"/>
      <c r="AC799" s="18" t="s">
        <v>6139</v>
      </c>
      <c r="AD799" s="18" t="s">
        <v>6258</v>
      </c>
      <c r="AE799" t="str">
        <f t="shared" si="12"/>
        <v>2018-09-02</v>
      </c>
    </row>
    <row r="800" spans="1:31">
      <c r="A800" s="18" t="s">
        <v>9146</v>
      </c>
      <c r="B800" s="18" t="s">
        <v>1022</v>
      </c>
      <c r="C800" s="18" t="s">
        <v>1253</v>
      </c>
      <c r="D800" s="18" t="s">
        <v>9147</v>
      </c>
      <c r="E800" s="18" t="s">
        <v>361</v>
      </c>
      <c r="F800" s="18" t="s">
        <v>9148</v>
      </c>
      <c r="G800" s="18" t="s">
        <v>8286</v>
      </c>
      <c r="H800" s="18" t="s">
        <v>9149</v>
      </c>
      <c r="I800" s="18"/>
      <c r="J800" s="18" t="s">
        <v>6134</v>
      </c>
      <c r="K800" s="18" t="s">
        <v>8294</v>
      </c>
      <c r="L800" s="18" t="s">
        <v>5079</v>
      </c>
      <c r="M800" s="18" t="s">
        <v>6258</v>
      </c>
      <c r="N800" s="18" t="s">
        <v>441</v>
      </c>
      <c r="O800" s="18" t="s">
        <v>381</v>
      </c>
      <c r="P800" s="18" t="s">
        <v>6134</v>
      </c>
      <c r="Q800" s="18" t="s">
        <v>20</v>
      </c>
      <c r="R800" s="18" t="s">
        <v>6258</v>
      </c>
      <c r="S800" s="18" t="s">
        <v>6258</v>
      </c>
      <c r="T800" s="18"/>
      <c r="U800" s="18"/>
      <c r="V800" s="18"/>
      <c r="W800" s="18"/>
      <c r="X800" s="18"/>
      <c r="Y800" s="18"/>
      <c r="Z800" s="18"/>
      <c r="AA800" s="18"/>
      <c r="AB800" s="18"/>
      <c r="AC800" s="18" t="s">
        <v>6139</v>
      </c>
      <c r="AD800" s="18" t="s">
        <v>6258</v>
      </c>
      <c r="AE800" t="str">
        <f t="shared" si="12"/>
        <v>2018-09-02</v>
      </c>
    </row>
    <row r="801" spans="1:31">
      <c r="A801" s="18" t="s">
        <v>9150</v>
      </c>
      <c r="B801" s="18" t="s">
        <v>629</v>
      </c>
      <c r="C801" s="18" t="s">
        <v>2985</v>
      </c>
      <c r="D801" s="18" t="s">
        <v>9151</v>
      </c>
      <c r="E801" s="18" t="s">
        <v>361</v>
      </c>
      <c r="F801" s="18" t="s">
        <v>6239</v>
      </c>
      <c r="G801" s="18" t="s">
        <v>8286</v>
      </c>
      <c r="H801" s="18" t="s">
        <v>9152</v>
      </c>
      <c r="I801" s="18"/>
      <c r="J801" s="18" t="s">
        <v>6134</v>
      </c>
      <c r="K801" s="18" t="s">
        <v>7965</v>
      </c>
      <c r="L801" s="18"/>
      <c r="M801" s="18" t="s">
        <v>6292</v>
      </c>
      <c r="N801" s="18" t="s">
        <v>441</v>
      </c>
      <c r="O801" s="18" t="s">
        <v>381</v>
      </c>
      <c r="P801" s="18" t="s">
        <v>6134</v>
      </c>
      <c r="Q801" s="18" t="s">
        <v>6138</v>
      </c>
      <c r="R801" s="18" t="s">
        <v>6138</v>
      </c>
      <c r="S801" s="18" t="s">
        <v>6138</v>
      </c>
      <c r="T801" s="18"/>
      <c r="U801" s="18"/>
      <c r="V801" s="18"/>
      <c r="W801" s="18"/>
      <c r="X801" s="18"/>
      <c r="Y801" s="18"/>
      <c r="Z801" s="18"/>
      <c r="AA801" s="18"/>
      <c r="AB801" s="18"/>
      <c r="AC801" s="18" t="s">
        <v>6139</v>
      </c>
      <c r="AD801" s="18" t="s">
        <v>6139</v>
      </c>
      <c r="AE801" t="str">
        <f t="shared" si="12"/>
        <v>2018-09-02</v>
      </c>
    </row>
    <row r="802" spans="1:31">
      <c r="A802" s="18" t="s">
        <v>9153</v>
      </c>
      <c r="B802" s="18" t="s">
        <v>629</v>
      </c>
      <c r="C802" s="18" t="s">
        <v>5536</v>
      </c>
      <c r="D802" s="18" t="s">
        <v>9154</v>
      </c>
      <c r="E802" s="18" t="s">
        <v>361</v>
      </c>
      <c r="F802" s="18" t="s">
        <v>9155</v>
      </c>
      <c r="G802" s="18" t="s">
        <v>6710</v>
      </c>
      <c r="H802" s="18" t="s">
        <v>9156</v>
      </c>
      <c r="I802" s="18" t="s">
        <v>9157</v>
      </c>
      <c r="J802" s="18" t="s">
        <v>6186</v>
      </c>
      <c r="K802" s="18" t="s">
        <v>5546</v>
      </c>
      <c r="L802" s="18"/>
      <c r="M802" s="18" t="s">
        <v>747</v>
      </c>
      <c r="N802" s="18" t="s">
        <v>997</v>
      </c>
      <c r="O802" s="18" t="s">
        <v>381</v>
      </c>
      <c r="P802" s="18" t="s">
        <v>351</v>
      </c>
      <c r="Q802" s="18" t="s">
        <v>5</v>
      </c>
      <c r="R802" s="18" t="s">
        <v>747</v>
      </c>
      <c r="S802" s="18" t="s">
        <v>747</v>
      </c>
      <c r="T802" s="18"/>
      <c r="U802" s="18"/>
      <c r="V802" s="18"/>
      <c r="W802" s="18"/>
      <c r="X802" s="18"/>
      <c r="Y802" s="18"/>
      <c r="Z802" s="18"/>
      <c r="AA802" s="18"/>
      <c r="AB802" s="18"/>
      <c r="AC802" s="18" t="s">
        <v>8226</v>
      </c>
      <c r="AD802" s="18" t="s">
        <v>8227</v>
      </c>
      <c r="AE802" t="str">
        <f t="shared" si="12"/>
        <v>2018-09-02</v>
      </c>
    </row>
    <row r="803" spans="1:31">
      <c r="A803" s="18" t="s">
        <v>9158</v>
      </c>
      <c r="B803" s="18" t="s">
        <v>1022</v>
      </c>
      <c r="C803" s="18" t="s">
        <v>1253</v>
      </c>
      <c r="D803" s="18" t="s">
        <v>9159</v>
      </c>
      <c r="E803" s="18" t="s">
        <v>361</v>
      </c>
      <c r="F803" s="18" t="s">
        <v>6239</v>
      </c>
      <c r="G803" s="18" t="s">
        <v>8286</v>
      </c>
      <c r="H803" s="18" t="s">
        <v>9160</v>
      </c>
      <c r="I803" s="18"/>
      <c r="J803" s="18" t="s">
        <v>6134</v>
      </c>
      <c r="K803" s="18" t="s">
        <v>8294</v>
      </c>
      <c r="L803" s="18" t="s">
        <v>8981</v>
      </c>
      <c r="M803" s="18" t="s">
        <v>6258</v>
      </c>
      <c r="N803" s="18" t="s">
        <v>6245</v>
      </c>
      <c r="O803" s="18" t="s">
        <v>381</v>
      </c>
      <c r="P803" s="18" t="s">
        <v>6134</v>
      </c>
      <c r="Q803" s="18" t="s">
        <v>20</v>
      </c>
      <c r="R803" s="18" t="s">
        <v>6258</v>
      </c>
      <c r="S803" s="18" t="s">
        <v>6258</v>
      </c>
      <c r="T803" s="18"/>
      <c r="U803" s="18"/>
      <c r="V803" s="18"/>
      <c r="W803" s="18"/>
      <c r="X803" s="18"/>
      <c r="Y803" s="18"/>
      <c r="Z803" s="18"/>
      <c r="AA803" s="18"/>
      <c r="AB803" s="18"/>
      <c r="AC803" s="18" t="s">
        <v>6139</v>
      </c>
      <c r="AD803" s="18" t="s">
        <v>6258</v>
      </c>
      <c r="AE803" t="str">
        <f t="shared" si="12"/>
        <v>2018-09-02</v>
      </c>
    </row>
    <row r="804" spans="1:31">
      <c r="A804" s="18" t="s">
        <v>9161</v>
      </c>
      <c r="B804" s="18" t="s">
        <v>804</v>
      </c>
      <c r="C804" s="18" t="s">
        <v>7043</v>
      </c>
      <c r="D804" s="18" t="s">
        <v>9162</v>
      </c>
      <c r="E804" s="18" t="s">
        <v>361</v>
      </c>
      <c r="F804" s="18" t="s">
        <v>7172</v>
      </c>
      <c r="G804" s="18" t="s">
        <v>6240</v>
      </c>
      <c r="H804" s="18" t="s">
        <v>9163</v>
      </c>
      <c r="I804" s="18"/>
      <c r="J804" s="18" t="s">
        <v>6134</v>
      </c>
      <c r="K804" s="18" t="s">
        <v>7045</v>
      </c>
      <c r="L804" s="18"/>
      <c r="M804" s="18" t="s">
        <v>6258</v>
      </c>
      <c r="N804" s="18" t="s">
        <v>7046</v>
      </c>
      <c r="O804" s="18" t="s">
        <v>365</v>
      </c>
      <c r="P804" s="18" t="s">
        <v>6134</v>
      </c>
      <c r="Q804" s="18" t="s">
        <v>20</v>
      </c>
      <c r="R804" s="18" t="s">
        <v>6258</v>
      </c>
      <c r="S804" s="18" t="s">
        <v>6258</v>
      </c>
      <c r="T804" s="18"/>
      <c r="U804" s="18"/>
      <c r="V804" s="18"/>
      <c r="W804" s="18"/>
      <c r="X804" s="18"/>
      <c r="Y804" s="18"/>
      <c r="Z804" s="18"/>
      <c r="AA804" s="18"/>
      <c r="AB804" s="18"/>
      <c r="AC804" s="18" t="s">
        <v>6139</v>
      </c>
      <c r="AD804" s="18" t="s">
        <v>6258</v>
      </c>
      <c r="AE804" t="str">
        <f t="shared" si="12"/>
        <v>2018-09-02</v>
      </c>
    </row>
    <row r="805" spans="1:31">
      <c r="A805" s="18" t="s">
        <v>9164</v>
      </c>
      <c r="B805" s="18" t="s">
        <v>629</v>
      </c>
      <c r="C805" s="18" t="s">
        <v>4598</v>
      </c>
      <c r="D805" s="18" t="s">
        <v>9165</v>
      </c>
      <c r="E805" s="18" t="s">
        <v>361</v>
      </c>
      <c r="F805" s="18" t="s">
        <v>9166</v>
      </c>
      <c r="G805" s="18" t="s">
        <v>8286</v>
      </c>
      <c r="H805" s="18" t="s">
        <v>9167</v>
      </c>
      <c r="I805" s="18"/>
      <c r="J805" s="18" t="s">
        <v>6134</v>
      </c>
      <c r="K805" s="18" t="s">
        <v>8049</v>
      </c>
      <c r="L805" s="18"/>
      <c r="M805" s="18" t="s">
        <v>6134</v>
      </c>
      <c r="N805" s="18" t="s">
        <v>441</v>
      </c>
      <c r="O805" s="18" t="s">
        <v>381</v>
      </c>
      <c r="P805" s="18" t="s">
        <v>6134</v>
      </c>
      <c r="Q805" s="18" t="s">
        <v>6138</v>
      </c>
      <c r="R805" s="18" t="s">
        <v>6138</v>
      </c>
      <c r="S805" s="18" t="s">
        <v>6138</v>
      </c>
      <c r="T805" s="18"/>
      <c r="U805" s="18"/>
      <c r="V805" s="18"/>
      <c r="W805" s="18"/>
      <c r="X805" s="18"/>
      <c r="Y805" s="18"/>
      <c r="Z805" s="18"/>
      <c r="AA805" s="18"/>
      <c r="AB805" s="18"/>
      <c r="AC805" s="18" t="s">
        <v>6139</v>
      </c>
      <c r="AD805" s="18" t="s">
        <v>6139</v>
      </c>
      <c r="AE805" t="str">
        <f t="shared" si="12"/>
        <v>2018-09-02</v>
      </c>
    </row>
    <row r="806" spans="1:31">
      <c r="A806" s="18" t="s">
        <v>9168</v>
      </c>
      <c r="B806" s="18" t="s">
        <v>1022</v>
      </c>
      <c r="C806" s="18" t="s">
        <v>2479</v>
      </c>
      <c r="D806" s="18" t="s">
        <v>9169</v>
      </c>
      <c r="E806" s="18" t="s">
        <v>361</v>
      </c>
      <c r="F806" s="18" t="s">
        <v>6239</v>
      </c>
      <c r="G806" s="18" t="s">
        <v>6267</v>
      </c>
      <c r="H806" s="18" t="s">
        <v>9170</v>
      </c>
      <c r="I806" s="18"/>
      <c r="J806" s="18" t="s">
        <v>6134</v>
      </c>
      <c r="K806" s="18" t="s">
        <v>6719</v>
      </c>
      <c r="L806" s="18" t="s">
        <v>6885</v>
      </c>
      <c r="M806" s="18" t="s">
        <v>6138</v>
      </c>
      <c r="N806" s="18" t="s">
        <v>6245</v>
      </c>
      <c r="O806" s="18" t="s">
        <v>381</v>
      </c>
      <c r="P806" s="18" t="s">
        <v>6134</v>
      </c>
      <c r="Q806" s="18" t="s">
        <v>6138</v>
      </c>
      <c r="R806" s="18" t="s">
        <v>6138</v>
      </c>
      <c r="S806" s="18" t="s">
        <v>6138</v>
      </c>
      <c r="T806" s="18"/>
      <c r="U806" s="18"/>
      <c r="V806" s="18"/>
      <c r="W806" s="18"/>
      <c r="X806" s="18"/>
      <c r="Y806" s="18"/>
      <c r="Z806" s="18"/>
      <c r="AA806" s="18"/>
      <c r="AB806" s="18"/>
      <c r="AC806" s="18" t="s">
        <v>6139</v>
      </c>
      <c r="AD806" s="18" t="s">
        <v>6139</v>
      </c>
      <c r="AE806" t="str">
        <f t="shared" si="12"/>
        <v>2018-09-02</v>
      </c>
    </row>
    <row r="807" spans="1:31">
      <c r="A807" s="18" t="s">
        <v>9171</v>
      </c>
      <c r="B807" s="18" t="s">
        <v>804</v>
      </c>
      <c r="C807" s="18" t="s">
        <v>6757</v>
      </c>
      <c r="D807" s="18" t="s">
        <v>9172</v>
      </c>
      <c r="E807" s="18" t="s">
        <v>361</v>
      </c>
      <c r="F807" s="18" t="s">
        <v>9173</v>
      </c>
      <c r="G807" s="18" t="s">
        <v>6240</v>
      </c>
      <c r="H807" s="18" t="s">
        <v>9174</v>
      </c>
      <c r="I807" s="18"/>
      <c r="J807" s="18" t="s">
        <v>6134</v>
      </c>
      <c r="K807" s="18" t="s">
        <v>6801</v>
      </c>
      <c r="L807" s="18" t="s">
        <v>6258</v>
      </c>
      <c r="M807" s="18" t="s">
        <v>6258</v>
      </c>
      <c r="N807" s="18" t="s">
        <v>441</v>
      </c>
      <c r="O807" s="18" t="s">
        <v>381</v>
      </c>
      <c r="P807" s="18" t="s">
        <v>6134</v>
      </c>
      <c r="Q807" s="18" t="s">
        <v>20</v>
      </c>
      <c r="R807" s="18" t="s">
        <v>6258</v>
      </c>
      <c r="S807" s="18" t="s">
        <v>6258</v>
      </c>
      <c r="T807" s="18"/>
      <c r="U807" s="18"/>
      <c r="V807" s="18"/>
      <c r="W807" s="18"/>
      <c r="X807" s="18"/>
      <c r="Y807" s="18"/>
      <c r="Z807" s="18"/>
      <c r="AA807" s="18"/>
      <c r="AB807" s="18"/>
      <c r="AC807" s="18" t="s">
        <v>6139</v>
      </c>
      <c r="AD807" s="18" t="s">
        <v>6258</v>
      </c>
      <c r="AE807" t="str">
        <f t="shared" si="12"/>
        <v>2018-09-02</v>
      </c>
    </row>
    <row r="808" spans="1:31">
      <c r="A808" s="18" t="s">
        <v>9175</v>
      </c>
      <c r="B808" s="18" t="s">
        <v>629</v>
      </c>
      <c r="C808" s="18" t="s">
        <v>2985</v>
      </c>
      <c r="D808" s="18" t="s">
        <v>9176</v>
      </c>
      <c r="E808" s="18" t="s">
        <v>361</v>
      </c>
      <c r="F808" s="18" t="s">
        <v>6239</v>
      </c>
      <c r="G808" s="18" t="s">
        <v>8286</v>
      </c>
      <c r="H808" s="18" t="s">
        <v>9177</v>
      </c>
      <c r="I808" s="18"/>
      <c r="J808" s="18" t="s">
        <v>6134</v>
      </c>
      <c r="K808" s="18" t="s">
        <v>8118</v>
      </c>
      <c r="L808" s="18"/>
      <c r="M808" s="18" t="s">
        <v>6292</v>
      </c>
      <c r="N808" s="18" t="s">
        <v>441</v>
      </c>
      <c r="O808" s="18" t="s">
        <v>381</v>
      </c>
      <c r="P808" s="18" t="s">
        <v>6134</v>
      </c>
      <c r="Q808" s="18" t="s">
        <v>6138</v>
      </c>
      <c r="R808" s="18" t="s">
        <v>6138</v>
      </c>
      <c r="S808" s="18" t="s">
        <v>6138</v>
      </c>
      <c r="T808" s="18"/>
      <c r="U808" s="18"/>
      <c r="V808" s="18"/>
      <c r="W808" s="18"/>
      <c r="X808" s="18"/>
      <c r="Y808" s="18"/>
      <c r="Z808" s="18"/>
      <c r="AA808" s="18"/>
      <c r="AB808" s="18"/>
      <c r="AC808" s="18" t="s">
        <v>6139</v>
      </c>
      <c r="AD808" s="18" t="s">
        <v>6139</v>
      </c>
      <c r="AE808" t="str">
        <f t="shared" si="12"/>
        <v>2018-09-02</v>
      </c>
    </row>
    <row r="809" spans="1:31">
      <c r="A809" s="18" t="s">
        <v>9178</v>
      </c>
      <c r="B809" s="18" t="s">
        <v>629</v>
      </c>
      <c r="C809" s="18" t="s">
        <v>2985</v>
      </c>
      <c r="D809" s="18" t="s">
        <v>9179</v>
      </c>
      <c r="E809" s="18" t="s">
        <v>361</v>
      </c>
      <c r="F809" s="18" t="s">
        <v>6239</v>
      </c>
      <c r="G809" s="18" t="s">
        <v>8286</v>
      </c>
      <c r="H809" s="18" t="s">
        <v>9180</v>
      </c>
      <c r="I809" s="18"/>
      <c r="J809" s="18" t="s">
        <v>6134</v>
      </c>
      <c r="K809" s="18" t="s">
        <v>7969</v>
      </c>
      <c r="L809" s="18"/>
      <c r="M809" s="18" t="s">
        <v>6292</v>
      </c>
      <c r="N809" s="18" t="s">
        <v>441</v>
      </c>
      <c r="O809" s="18" t="s">
        <v>381</v>
      </c>
      <c r="P809" s="18" t="s">
        <v>6134</v>
      </c>
      <c r="Q809" s="18" t="s">
        <v>6138</v>
      </c>
      <c r="R809" s="18" t="s">
        <v>6138</v>
      </c>
      <c r="S809" s="18" t="s">
        <v>6138</v>
      </c>
      <c r="T809" s="18"/>
      <c r="U809" s="18"/>
      <c r="V809" s="18"/>
      <c r="W809" s="18"/>
      <c r="X809" s="18"/>
      <c r="Y809" s="18"/>
      <c r="Z809" s="18"/>
      <c r="AA809" s="18"/>
      <c r="AB809" s="18"/>
      <c r="AC809" s="18" t="s">
        <v>6139</v>
      </c>
      <c r="AD809" s="18" t="s">
        <v>6139</v>
      </c>
      <c r="AE809" t="str">
        <f t="shared" si="12"/>
        <v>2018-09-02</v>
      </c>
    </row>
    <row r="810" spans="1:31">
      <c r="A810" s="18" t="s">
        <v>9181</v>
      </c>
      <c r="B810" s="18" t="s">
        <v>629</v>
      </c>
      <c r="C810" s="18" t="s">
        <v>2820</v>
      </c>
      <c r="D810" s="18" t="s">
        <v>9182</v>
      </c>
      <c r="E810" s="18" t="s">
        <v>361</v>
      </c>
      <c r="F810" s="18" t="s">
        <v>6239</v>
      </c>
      <c r="G810" s="18" t="s">
        <v>8286</v>
      </c>
      <c r="H810" s="18" t="s">
        <v>9183</v>
      </c>
      <c r="I810" s="18"/>
      <c r="J810" s="18" t="s">
        <v>6134</v>
      </c>
      <c r="K810" s="18" t="s">
        <v>8346</v>
      </c>
      <c r="L810" s="18"/>
      <c r="M810" s="18" t="s">
        <v>6355</v>
      </c>
      <c r="N810" s="18" t="s">
        <v>6245</v>
      </c>
      <c r="O810" s="18" t="s">
        <v>381</v>
      </c>
      <c r="P810" s="18" t="s">
        <v>6134</v>
      </c>
      <c r="Q810" s="18" t="s">
        <v>6138</v>
      </c>
      <c r="R810" s="18" t="s">
        <v>6138</v>
      </c>
      <c r="S810" s="18" t="s">
        <v>6138</v>
      </c>
      <c r="T810" s="18"/>
      <c r="U810" s="18"/>
      <c r="V810" s="18"/>
      <c r="W810" s="18"/>
      <c r="X810" s="18"/>
      <c r="Y810" s="18"/>
      <c r="Z810" s="18"/>
      <c r="AA810" s="18"/>
      <c r="AB810" s="18"/>
      <c r="AC810" s="18" t="s">
        <v>6139</v>
      </c>
      <c r="AD810" s="18" t="s">
        <v>6139</v>
      </c>
      <c r="AE810" t="str">
        <f t="shared" si="12"/>
        <v>2018-09-02</v>
      </c>
    </row>
    <row r="811" spans="1:31">
      <c r="A811" s="18" t="s">
        <v>9184</v>
      </c>
      <c r="B811" s="18" t="s">
        <v>804</v>
      </c>
      <c r="C811" s="18" t="s">
        <v>6757</v>
      </c>
      <c r="D811" s="18" t="s">
        <v>9185</v>
      </c>
      <c r="E811" s="18" t="s">
        <v>361</v>
      </c>
      <c r="F811" s="18" t="s">
        <v>6239</v>
      </c>
      <c r="G811" s="18" t="s">
        <v>6240</v>
      </c>
      <c r="H811" s="18" t="s">
        <v>9186</v>
      </c>
      <c r="I811" s="18"/>
      <c r="J811" s="18" t="s">
        <v>6134</v>
      </c>
      <c r="K811" s="18" t="s">
        <v>6760</v>
      </c>
      <c r="L811" s="18" t="s">
        <v>9187</v>
      </c>
      <c r="M811" s="18" t="s">
        <v>6258</v>
      </c>
      <c r="N811" s="18" t="s">
        <v>909</v>
      </c>
      <c r="O811" s="18" t="s">
        <v>365</v>
      </c>
      <c r="P811" s="18" t="s">
        <v>6134</v>
      </c>
      <c r="Q811" s="18" t="s">
        <v>20</v>
      </c>
      <c r="R811" s="18" t="s">
        <v>6258</v>
      </c>
      <c r="S811" s="18" t="s">
        <v>6258</v>
      </c>
      <c r="T811" s="18"/>
      <c r="U811" s="18"/>
      <c r="V811" s="18"/>
      <c r="W811" s="18"/>
      <c r="X811" s="18"/>
      <c r="Y811" s="18"/>
      <c r="Z811" s="18"/>
      <c r="AA811" s="18"/>
      <c r="AB811" s="18"/>
      <c r="AC811" s="18" t="s">
        <v>6139</v>
      </c>
      <c r="AD811" s="18" t="s">
        <v>6258</v>
      </c>
      <c r="AE811" t="str">
        <f t="shared" si="12"/>
        <v>2018-09-02</v>
      </c>
    </row>
    <row r="812" spans="1:31">
      <c r="A812" s="18" t="s">
        <v>9188</v>
      </c>
      <c r="B812" s="18" t="s">
        <v>629</v>
      </c>
      <c r="C812" s="18" t="s">
        <v>2985</v>
      </c>
      <c r="D812" s="18" t="s">
        <v>9189</v>
      </c>
      <c r="E812" s="18" t="s">
        <v>361</v>
      </c>
      <c r="F812" s="18" t="s">
        <v>6239</v>
      </c>
      <c r="G812" s="18" t="s">
        <v>8286</v>
      </c>
      <c r="H812" s="18" t="s">
        <v>9190</v>
      </c>
      <c r="I812" s="18"/>
      <c r="J812" s="18" t="s">
        <v>6134</v>
      </c>
      <c r="K812" s="18" t="s">
        <v>7965</v>
      </c>
      <c r="L812" s="18"/>
      <c r="M812" s="18" t="s">
        <v>6292</v>
      </c>
      <c r="N812" s="18" t="s">
        <v>6270</v>
      </c>
      <c r="O812" s="18" t="s">
        <v>381</v>
      </c>
      <c r="P812" s="18" t="s">
        <v>6134</v>
      </c>
      <c r="Q812" s="18" t="s">
        <v>6138</v>
      </c>
      <c r="R812" s="18" t="s">
        <v>6138</v>
      </c>
      <c r="S812" s="18" t="s">
        <v>6138</v>
      </c>
      <c r="T812" s="18"/>
      <c r="U812" s="18"/>
      <c r="V812" s="18"/>
      <c r="W812" s="18"/>
      <c r="X812" s="18"/>
      <c r="Y812" s="18"/>
      <c r="Z812" s="18"/>
      <c r="AA812" s="18"/>
      <c r="AB812" s="18"/>
      <c r="AC812" s="18" t="s">
        <v>6139</v>
      </c>
      <c r="AD812" s="18" t="s">
        <v>6139</v>
      </c>
      <c r="AE812" t="str">
        <f t="shared" si="12"/>
        <v>2018-09-02</v>
      </c>
    </row>
    <row r="813" spans="1:31">
      <c r="A813" s="18" t="s">
        <v>9191</v>
      </c>
      <c r="B813" s="18" t="s">
        <v>629</v>
      </c>
      <c r="C813" s="18" t="s">
        <v>4598</v>
      </c>
      <c r="D813" s="18" t="s">
        <v>9192</v>
      </c>
      <c r="E813" s="18" t="s">
        <v>361</v>
      </c>
      <c r="F813" s="18" t="s">
        <v>6239</v>
      </c>
      <c r="G813" s="18" t="s">
        <v>8286</v>
      </c>
      <c r="H813" s="18" t="s">
        <v>9193</v>
      </c>
      <c r="I813" s="18"/>
      <c r="J813" s="18" t="s">
        <v>6134</v>
      </c>
      <c r="K813" s="18" t="s">
        <v>8948</v>
      </c>
      <c r="L813" s="18"/>
      <c r="M813" s="18" t="s">
        <v>6134</v>
      </c>
      <c r="N813" s="18" t="s">
        <v>461</v>
      </c>
      <c r="O813" s="18" t="s">
        <v>365</v>
      </c>
      <c r="P813" s="18" t="s">
        <v>6134</v>
      </c>
      <c r="Q813" s="18" t="s">
        <v>6138</v>
      </c>
      <c r="R813" s="18" t="s">
        <v>6138</v>
      </c>
      <c r="S813" s="18" t="s">
        <v>6138</v>
      </c>
      <c r="T813" s="18"/>
      <c r="U813" s="18"/>
      <c r="V813" s="18"/>
      <c r="W813" s="18"/>
      <c r="X813" s="18"/>
      <c r="Y813" s="18"/>
      <c r="Z813" s="18"/>
      <c r="AA813" s="18"/>
      <c r="AB813" s="18"/>
      <c r="AC813" s="18" t="s">
        <v>6139</v>
      </c>
      <c r="AD813" s="18" t="s">
        <v>6139</v>
      </c>
      <c r="AE813" t="str">
        <f t="shared" si="12"/>
        <v>2018-09-02</v>
      </c>
    </row>
    <row r="814" spans="1:31">
      <c r="A814" s="18" t="s">
        <v>9194</v>
      </c>
      <c r="B814" s="18" t="s">
        <v>804</v>
      </c>
      <c r="C814" s="18" t="s">
        <v>7010</v>
      </c>
      <c r="D814" s="18" t="s">
        <v>9195</v>
      </c>
      <c r="E814" s="18" t="s">
        <v>361</v>
      </c>
      <c r="F814" s="18" t="s">
        <v>6239</v>
      </c>
      <c r="G814" s="18" t="s">
        <v>6240</v>
      </c>
      <c r="H814" s="18" t="s">
        <v>9196</v>
      </c>
      <c r="I814" s="18"/>
      <c r="J814" s="18" t="s">
        <v>6134</v>
      </c>
      <c r="K814" s="18" t="s">
        <v>7460</v>
      </c>
      <c r="L814" s="18"/>
      <c r="M814" s="18" t="s">
        <v>6258</v>
      </c>
      <c r="N814" s="18" t="s">
        <v>441</v>
      </c>
      <c r="O814" s="18" t="s">
        <v>381</v>
      </c>
      <c r="P814" s="18" t="s">
        <v>6134</v>
      </c>
      <c r="Q814" s="18" t="s">
        <v>20</v>
      </c>
      <c r="R814" s="18" t="s">
        <v>6258</v>
      </c>
      <c r="S814" s="18" t="s">
        <v>6258</v>
      </c>
      <c r="T814" s="18"/>
      <c r="U814" s="18"/>
      <c r="V814" s="18"/>
      <c r="W814" s="18"/>
      <c r="X814" s="18"/>
      <c r="Y814" s="18"/>
      <c r="Z814" s="18"/>
      <c r="AA814" s="18"/>
      <c r="AB814" s="18"/>
      <c r="AC814" s="18" t="s">
        <v>6139</v>
      </c>
      <c r="AD814" s="18" t="s">
        <v>6258</v>
      </c>
      <c r="AE814" t="str">
        <f t="shared" si="12"/>
        <v>2018-09-02</v>
      </c>
    </row>
    <row r="815" spans="1:31">
      <c r="A815" s="18" t="s">
        <v>9197</v>
      </c>
      <c r="B815" s="18" t="s">
        <v>804</v>
      </c>
      <c r="C815" s="18" t="s">
        <v>6894</v>
      </c>
      <c r="D815" s="18" t="s">
        <v>9198</v>
      </c>
      <c r="E815" s="18" t="s">
        <v>361</v>
      </c>
      <c r="F815" s="18" t="s">
        <v>7072</v>
      </c>
      <c r="G815" s="18" t="s">
        <v>6240</v>
      </c>
      <c r="H815" s="18" t="s">
        <v>9199</v>
      </c>
      <c r="I815" s="18"/>
      <c r="J815" s="18" t="s">
        <v>6134</v>
      </c>
      <c r="K815" s="18" t="s">
        <v>6897</v>
      </c>
      <c r="L815" s="18" t="s">
        <v>6355</v>
      </c>
      <c r="M815" s="18" t="s">
        <v>6898</v>
      </c>
      <c r="N815" s="18" t="s">
        <v>441</v>
      </c>
      <c r="O815" s="18" t="s">
        <v>381</v>
      </c>
      <c r="P815" s="18" t="s">
        <v>6134</v>
      </c>
      <c r="Q815" s="18" t="s">
        <v>20</v>
      </c>
      <c r="R815" s="18" t="s">
        <v>6258</v>
      </c>
      <c r="S815" s="18" t="s">
        <v>6258</v>
      </c>
      <c r="T815" s="18"/>
      <c r="U815" s="18"/>
      <c r="V815" s="18"/>
      <c r="W815" s="18"/>
      <c r="X815" s="18"/>
      <c r="Y815" s="18"/>
      <c r="Z815" s="18"/>
      <c r="AA815" s="18"/>
      <c r="AB815" s="18"/>
      <c r="AC815" s="18" t="s">
        <v>6139</v>
      </c>
      <c r="AD815" s="18" t="s">
        <v>6258</v>
      </c>
      <c r="AE815" t="str">
        <f t="shared" si="12"/>
        <v>2018-09-02</v>
      </c>
    </row>
    <row r="816" spans="1:31">
      <c r="A816" s="18" t="s">
        <v>9200</v>
      </c>
      <c r="B816" s="18" t="s">
        <v>1695</v>
      </c>
      <c r="C816" s="18" t="s">
        <v>3606</v>
      </c>
      <c r="D816" s="18" t="s">
        <v>9201</v>
      </c>
      <c r="E816" s="18" t="s">
        <v>529</v>
      </c>
      <c r="F816" s="18" t="s">
        <v>613</v>
      </c>
      <c r="G816" s="18" t="s">
        <v>8286</v>
      </c>
      <c r="H816" s="18" t="s">
        <v>9202</v>
      </c>
      <c r="I816" s="18"/>
      <c r="J816" s="18" t="s">
        <v>6134</v>
      </c>
      <c r="K816" s="18" t="s">
        <v>9203</v>
      </c>
      <c r="L816" s="18"/>
      <c r="M816" s="18" t="s">
        <v>6140</v>
      </c>
      <c r="N816" s="18" t="s">
        <v>3310</v>
      </c>
      <c r="O816" s="18" t="s">
        <v>365</v>
      </c>
      <c r="P816" s="18" t="s">
        <v>6134</v>
      </c>
      <c r="Q816" s="18" t="s">
        <v>6138</v>
      </c>
      <c r="R816" s="18" t="s">
        <v>6137</v>
      </c>
      <c r="S816" s="18" t="s">
        <v>6137</v>
      </c>
      <c r="T816" s="18"/>
      <c r="U816" s="18"/>
      <c r="V816" s="18"/>
      <c r="W816" s="18"/>
      <c r="X816" s="18"/>
      <c r="Y816" s="18"/>
      <c r="Z816" s="18"/>
      <c r="AA816" s="18"/>
      <c r="AB816" s="18"/>
      <c r="AC816" s="18" t="s">
        <v>6139</v>
      </c>
      <c r="AD816" s="18" t="s">
        <v>6140</v>
      </c>
      <c r="AE816" t="str">
        <f t="shared" si="12"/>
        <v>2018-09-02</v>
      </c>
    </row>
    <row r="817" spans="1:31">
      <c r="A817" s="18" t="s">
        <v>9204</v>
      </c>
      <c r="B817" s="18" t="s">
        <v>629</v>
      </c>
      <c r="C817" s="18" t="s">
        <v>2985</v>
      </c>
      <c r="D817" s="18" t="s">
        <v>9205</v>
      </c>
      <c r="E817" s="18" t="s">
        <v>361</v>
      </c>
      <c r="F817" s="18" t="s">
        <v>6239</v>
      </c>
      <c r="G817" s="18" t="s">
        <v>8286</v>
      </c>
      <c r="H817" s="18" t="s">
        <v>9206</v>
      </c>
      <c r="I817" s="18"/>
      <c r="J817" s="18" t="s">
        <v>6134</v>
      </c>
      <c r="K817" s="18" t="s">
        <v>8118</v>
      </c>
      <c r="L817" s="18"/>
      <c r="M817" s="18" t="s">
        <v>6292</v>
      </c>
      <c r="N817" s="18" t="s">
        <v>6245</v>
      </c>
      <c r="O817" s="18" t="s">
        <v>381</v>
      </c>
      <c r="P817" s="18" t="s">
        <v>6134</v>
      </c>
      <c r="Q817" s="18" t="s">
        <v>6138</v>
      </c>
      <c r="R817" s="18" t="s">
        <v>6138</v>
      </c>
      <c r="S817" s="18" t="s">
        <v>6138</v>
      </c>
      <c r="T817" s="18"/>
      <c r="U817" s="18"/>
      <c r="V817" s="18"/>
      <c r="W817" s="18"/>
      <c r="X817" s="18"/>
      <c r="Y817" s="18"/>
      <c r="Z817" s="18"/>
      <c r="AA817" s="18"/>
      <c r="AB817" s="18"/>
      <c r="AC817" s="18" t="s">
        <v>6139</v>
      </c>
      <c r="AD817" s="18" t="s">
        <v>6139</v>
      </c>
      <c r="AE817" t="str">
        <f t="shared" si="12"/>
        <v>2018-09-02</v>
      </c>
    </row>
    <row r="818" spans="1:31">
      <c r="A818" s="18" t="s">
        <v>9207</v>
      </c>
      <c r="B818" s="18" t="s">
        <v>1022</v>
      </c>
      <c r="C818" s="18" t="s">
        <v>2479</v>
      </c>
      <c r="D818" s="18" t="s">
        <v>9208</v>
      </c>
      <c r="E818" s="18" t="s">
        <v>361</v>
      </c>
      <c r="F818" s="18" t="s">
        <v>6239</v>
      </c>
      <c r="G818" s="18" t="s">
        <v>6267</v>
      </c>
      <c r="H818" s="18" t="s">
        <v>9209</v>
      </c>
      <c r="I818" s="18"/>
      <c r="J818" s="18" t="s">
        <v>6134</v>
      </c>
      <c r="K818" s="18" t="s">
        <v>6725</v>
      </c>
      <c r="L818" s="18"/>
      <c r="M818" s="18" t="s">
        <v>6138</v>
      </c>
      <c r="N818" s="18" t="s">
        <v>6245</v>
      </c>
      <c r="O818" s="18" t="s">
        <v>381</v>
      </c>
      <c r="P818" s="18" t="s">
        <v>6134</v>
      </c>
      <c r="Q818" s="18" t="s">
        <v>6138</v>
      </c>
      <c r="R818" s="18" t="s">
        <v>6138</v>
      </c>
      <c r="S818" s="18" t="s">
        <v>6138</v>
      </c>
      <c r="T818" s="18"/>
      <c r="U818" s="18"/>
      <c r="V818" s="18"/>
      <c r="W818" s="18"/>
      <c r="X818" s="18"/>
      <c r="Y818" s="18"/>
      <c r="Z818" s="18"/>
      <c r="AA818" s="18"/>
      <c r="AB818" s="18"/>
      <c r="AC818" s="18" t="s">
        <v>6139</v>
      </c>
      <c r="AD818" s="18" t="s">
        <v>6139</v>
      </c>
      <c r="AE818" t="str">
        <f t="shared" si="12"/>
        <v>2018-09-02</v>
      </c>
    </row>
    <row r="819" spans="1:31">
      <c r="A819" s="18" t="s">
        <v>9210</v>
      </c>
      <c r="B819" s="18" t="s">
        <v>552</v>
      </c>
      <c r="C819" s="18" t="s">
        <v>756</v>
      </c>
      <c r="D819" s="18" t="s">
        <v>9211</v>
      </c>
      <c r="E819" s="18" t="s">
        <v>361</v>
      </c>
      <c r="F819" s="18" t="s">
        <v>6149</v>
      </c>
      <c r="G819" s="18" t="s">
        <v>6132</v>
      </c>
      <c r="H819" s="18" t="s">
        <v>9212</v>
      </c>
      <c r="I819" s="18"/>
      <c r="J819" s="18" t="s">
        <v>6134</v>
      </c>
      <c r="K819" s="18" t="s">
        <v>9213</v>
      </c>
      <c r="L819" s="18"/>
      <c r="M819" s="18" t="s">
        <v>9214</v>
      </c>
      <c r="N819" s="18" t="s">
        <v>997</v>
      </c>
      <c r="O819" s="18" t="s">
        <v>381</v>
      </c>
      <c r="P819" s="18" t="s">
        <v>6134</v>
      </c>
      <c r="Q819" s="18" t="s">
        <v>26</v>
      </c>
      <c r="R819" s="18" t="s">
        <v>556</v>
      </c>
      <c r="S819" s="18" t="s">
        <v>556</v>
      </c>
      <c r="T819" s="18"/>
      <c r="U819" s="18"/>
      <c r="V819" s="18"/>
      <c r="W819" s="18"/>
      <c r="X819" s="18"/>
      <c r="Y819" s="18"/>
      <c r="Z819" s="18"/>
      <c r="AA819" s="18"/>
      <c r="AB819" s="18"/>
      <c r="AC819" s="18" t="s">
        <v>6139</v>
      </c>
      <c r="AD819" s="18" t="s">
        <v>6139</v>
      </c>
      <c r="AE819" t="str">
        <f t="shared" si="12"/>
        <v>2018-09-02</v>
      </c>
    </row>
    <row r="820" spans="1:31">
      <c r="A820" s="18" t="s">
        <v>9215</v>
      </c>
      <c r="B820" s="18" t="s">
        <v>655</v>
      </c>
      <c r="C820" s="18" t="s">
        <v>656</v>
      </c>
      <c r="D820" s="18" t="s">
        <v>9216</v>
      </c>
      <c r="E820" s="18" t="s">
        <v>361</v>
      </c>
      <c r="F820" s="18" t="s">
        <v>9217</v>
      </c>
      <c r="G820" s="18" t="s">
        <v>8286</v>
      </c>
      <c r="H820" s="18" t="s">
        <v>9218</v>
      </c>
      <c r="I820" s="18"/>
      <c r="J820" s="18" t="s">
        <v>6134</v>
      </c>
      <c r="K820" s="18" t="s">
        <v>8029</v>
      </c>
      <c r="L820" s="18" t="s">
        <v>8964</v>
      </c>
      <c r="M820" s="18" t="s">
        <v>6138</v>
      </c>
      <c r="N820" s="18" t="s">
        <v>441</v>
      </c>
      <c r="O820" s="18" t="s">
        <v>381</v>
      </c>
      <c r="P820" s="18" t="s">
        <v>6134</v>
      </c>
      <c r="Q820" s="18" t="s">
        <v>6138</v>
      </c>
      <c r="R820" s="18" t="s">
        <v>6138</v>
      </c>
      <c r="S820" s="18" t="s">
        <v>6138</v>
      </c>
      <c r="T820" s="18"/>
      <c r="U820" s="18"/>
      <c r="V820" s="18"/>
      <c r="W820" s="18"/>
      <c r="X820" s="18"/>
      <c r="Y820" s="18"/>
      <c r="Z820" s="18"/>
      <c r="AA820" s="18"/>
      <c r="AB820" s="18"/>
      <c r="AC820" s="18" t="s">
        <v>6139</v>
      </c>
      <c r="AD820" s="18" t="s">
        <v>6258</v>
      </c>
      <c r="AE820" t="str">
        <f t="shared" si="12"/>
        <v>2018-09-02</v>
      </c>
    </row>
    <row r="821" spans="1:31">
      <c r="A821" s="18" t="s">
        <v>9219</v>
      </c>
      <c r="B821" s="18" t="s">
        <v>471</v>
      </c>
      <c r="C821" s="18" t="s">
        <v>9220</v>
      </c>
      <c r="D821" s="18" t="s">
        <v>9221</v>
      </c>
      <c r="E821" s="18" t="s">
        <v>361</v>
      </c>
      <c r="F821" s="18" t="s">
        <v>6149</v>
      </c>
      <c r="G821" s="18" t="s">
        <v>6267</v>
      </c>
      <c r="H821" s="18" t="s">
        <v>9222</v>
      </c>
      <c r="I821" s="18"/>
      <c r="J821" s="18" t="s">
        <v>6134</v>
      </c>
      <c r="K821" s="18" t="s">
        <v>9223</v>
      </c>
      <c r="L821" s="18" t="s">
        <v>9224</v>
      </c>
      <c r="M821" s="18" t="s">
        <v>3254</v>
      </c>
      <c r="N821" s="18" t="s">
        <v>997</v>
      </c>
      <c r="O821" s="18" t="s">
        <v>381</v>
      </c>
      <c r="P821" s="18" t="s">
        <v>6134</v>
      </c>
      <c r="Q821" s="18" t="s">
        <v>8</v>
      </c>
      <c r="R821" s="18" t="s">
        <v>1034</v>
      </c>
      <c r="S821" s="18" t="s">
        <v>1035</v>
      </c>
      <c r="T821" s="18"/>
      <c r="U821" s="18"/>
      <c r="V821" s="18"/>
      <c r="W821" s="18"/>
      <c r="X821" s="18"/>
      <c r="Y821" s="18"/>
      <c r="Z821" s="18"/>
      <c r="AA821" s="18"/>
      <c r="AB821" s="18"/>
      <c r="AC821" s="18" t="s">
        <v>6139</v>
      </c>
      <c r="AD821" s="18" t="s">
        <v>6139</v>
      </c>
      <c r="AE821" t="str">
        <f t="shared" si="12"/>
        <v>2018-09-02</v>
      </c>
    </row>
    <row r="822" spans="1:31">
      <c r="A822" s="18" t="s">
        <v>9225</v>
      </c>
      <c r="B822" s="18" t="s">
        <v>1022</v>
      </c>
      <c r="C822" s="18" t="s">
        <v>2479</v>
      </c>
      <c r="D822" s="18" t="s">
        <v>9226</v>
      </c>
      <c r="E822" s="18" t="s">
        <v>361</v>
      </c>
      <c r="F822" s="18" t="s">
        <v>6239</v>
      </c>
      <c r="G822" s="18" t="s">
        <v>6267</v>
      </c>
      <c r="H822" s="18" t="s">
        <v>9227</v>
      </c>
      <c r="I822" s="18"/>
      <c r="J822" s="18" t="s">
        <v>6134</v>
      </c>
      <c r="K822" s="18" t="s">
        <v>6725</v>
      </c>
      <c r="L822" s="18"/>
      <c r="M822" s="18" t="s">
        <v>6138</v>
      </c>
      <c r="N822" s="18" t="s">
        <v>6245</v>
      </c>
      <c r="O822" s="18" t="s">
        <v>381</v>
      </c>
      <c r="P822" s="18" t="s">
        <v>6134</v>
      </c>
      <c r="Q822" s="18" t="s">
        <v>6138</v>
      </c>
      <c r="R822" s="18" t="s">
        <v>6138</v>
      </c>
      <c r="S822" s="18" t="s">
        <v>6138</v>
      </c>
      <c r="T822" s="18"/>
      <c r="U822" s="18"/>
      <c r="V822" s="18"/>
      <c r="W822" s="18"/>
      <c r="X822" s="18"/>
      <c r="Y822" s="18"/>
      <c r="Z822" s="18"/>
      <c r="AA822" s="18"/>
      <c r="AB822" s="18"/>
      <c r="AC822" s="18" t="s">
        <v>6139</v>
      </c>
      <c r="AD822" s="18" t="s">
        <v>6139</v>
      </c>
      <c r="AE822" t="str">
        <f t="shared" si="12"/>
        <v>2018-09-02</v>
      </c>
    </row>
    <row r="823" spans="1:31">
      <c r="A823" s="18" t="s">
        <v>9228</v>
      </c>
      <c r="B823" s="18" t="s">
        <v>387</v>
      </c>
      <c r="C823" s="18" t="s">
        <v>1456</v>
      </c>
      <c r="D823" s="18" t="s">
        <v>9229</v>
      </c>
      <c r="E823" s="18" t="s">
        <v>361</v>
      </c>
      <c r="F823" s="18" t="s">
        <v>6149</v>
      </c>
      <c r="G823" s="18" t="s">
        <v>6267</v>
      </c>
      <c r="H823" s="18" t="s">
        <v>9230</v>
      </c>
      <c r="I823" s="18"/>
      <c r="J823" s="18" t="s">
        <v>6134</v>
      </c>
      <c r="K823" s="18" t="s">
        <v>1463</v>
      </c>
      <c r="L823" s="18"/>
      <c r="M823" s="18" t="s">
        <v>9231</v>
      </c>
      <c r="N823" s="18" t="s">
        <v>909</v>
      </c>
      <c r="O823" s="18" t="s">
        <v>365</v>
      </c>
      <c r="P823" s="18" t="s">
        <v>6134</v>
      </c>
      <c r="Q823" s="18" t="s">
        <v>6138</v>
      </c>
      <c r="R823" s="18" t="s">
        <v>6137</v>
      </c>
      <c r="S823" s="18" t="s">
        <v>6137</v>
      </c>
      <c r="T823" s="18"/>
      <c r="U823" s="18"/>
      <c r="V823" s="18"/>
      <c r="W823" s="18"/>
      <c r="X823" s="18"/>
      <c r="Y823" s="18"/>
      <c r="Z823" s="18"/>
      <c r="AA823" s="18"/>
      <c r="AB823" s="18"/>
      <c r="AC823" s="18" t="s">
        <v>6139</v>
      </c>
      <c r="AD823" s="18" t="s">
        <v>6139</v>
      </c>
      <c r="AE823" t="str">
        <f t="shared" si="12"/>
        <v>2018-09-02</v>
      </c>
    </row>
    <row r="824" spans="1:31">
      <c r="A824" s="18" t="s">
        <v>9232</v>
      </c>
      <c r="B824" s="18" t="s">
        <v>666</v>
      </c>
      <c r="C824" s="18" t="s">
        <v>3205</v>
      </c>
      <c r="D824" s="18" t="s">
        <v>9233</v>
      </c>
      <c r="E824" s="18" t="s">
        <v>361</v>
      </c>
      <c r="F824" s="18" t="s">
        <v>396</v>
      </c>
      <c r="G824" s="18" t="s">
        <v>6710</v>
      </c>
      <c r="H824" s="18" t="s">
        <v>9234</v>
      </c>
      <c r="I824" s="18"/>
      <c r="J824" s="18" t="s">
        <v>6134</v>
      </c>
      <c r="K824" s="18" t="s">
        <v>9235</v>
      </c>
      <c r="L824" s="18"/>
      <c r="M824" s="18" t="s">
        <v>9236</v>
      </c>
      <c r="N824" s="18" t="s">
        <v>997</v>
      </c>
      <c r="O824" s="18" t="s">
        <v>381</v>
      </c>
      <c r="P824" s="18" t="s">
        <v>6134</v>
      </c>
      <c r="Q824" s="18" t="s">
        <v>8</v>
      </c>
      <c r="R824" s="18" t="s">
        <v>2022</v>
      </c>
      <c r="S824" s="18" t="s">
        <v>6088</v>
      </c>
      <c r="T824" s="18"/>
      <c r="U824" s="18" t="s">
        <v>22</v>
      </c>
      <c r="V824" s="18" t="s">
        <v>9237</v>
      </c>
      <c r="W824" s="18" t="s">
        <v>9238</v>
      </c>
      <c r="X824" s="18" t="s">
        <v>9239</v>
      </c>
      <c r="Y824" s="18" t="s">
        <v>26</v>
      </c>
      <c r="Z824" s="18" t="s">
        <v>556</v>
      </c>
      <c r="AA824" s="18" t="s">
        <v>556</v>
      </c>
      <c r="AB824" s="18"/>
      <c r="AC824" s="18" t="s">
        <v>6139</v>
      </c>
      <c r="AD824" s="18" t="s">
        <v>6139</v>
      </c>
      <c r="AE824" t="str">
        <f t="shared" si="12"/>
        <v>2018-09-02</v>
      </c>
    </row>
    <row r="825" spans="1:31">
      <c r="A825" s="18" t="s">
        <v>9240</v>
      </c>
      <c r="B825" s="18" t="s">
        <v>1022</v>
      </c>
      <c r="C825" s="18" t="s">
        <v>1253</v>
      </c>
      <c r="D825" s="18" t="s">
        <v>9241</v>
      </c>
      <c r="E825" s="18" t="s">
        <v>361</v>
      </c>
      <c r="F825" s="18" t="s">
        <v>6239</v>
      </c>
      <c r="G825" s="18" t="s">
        <v>8286</v>
      </c>
      <c r="H825" s="18" t="s">
        <v>9242</v>
      </c>
      <c r="I825" s="18"/>
      <c r="J825" s="18" t="s">
        <v>6134</v>
      </c>
      <c r="K825" s="18" t="s">
        <v>8294</v>
      </c>
      <c r="L825" s="18" t="s">
        <v>8981</v>
      </c>
      <c r="M825" s="18" t="s">
        <v>6258</v>
      </c>
      <c r="N825" s="18" t="s">
        <v>6245</v>
      </c>
      <c r="O825" s="18" t="s">
        <v>381</v>
      </c>
      <c r="P825" s="18" t="s">
        <v>6134</v>
      </c>
      <c r="Q825" s="18" t="s">
        <v>20</v>
      </c>
      <c r="R825" s="18" t="s">
        <v>6258</v>
      </c>
      <c r="S825" s="18" t="s">
        <v>6258</v>
      </c>
      <c r="T825" s="18"/>
      <c r="U825" s="18"/>
      <c r="V825" s="18"/>
      <c r="W825" s="18"/>
      <c r="X825" s="18"/>
      <c r="Y825" s="18"/>
      <c r="Z825" s="18"/>
      <c r="AA825" s="18"/>
      <c r="AB825" s="18"/>
      <c r="AC825" s="18" t="s">
        <v>6139</v>
      </c>
      <c r="AD825" s="18" t="s">
        <v>6258</v>
      </c>
      <c r="AE825" t="str">
        <f t="shared" si="12"/>
        <v>2018-09-02</v>
      </c>
    </row>
    <row r="826" spans="1:31">
      <c r="A826" s="18" t="s">
        <v>9243</v>
      </c>
      <c r="B826" s="18" t="s">
        <v>629</v>
      </c>
      <c r="C826" s="18" t="s">
        <v>711</v>
      </c>
      <c r="D826" s="18" t="s">
        <v>9244</v>
      </c>
      <c r="E826" s="18" t="s">
        <v>361</v>
      </c>
      <c r="F826" s="18" t="s">
        <v>6239</v>
      </c>
      <c r="G826" s="18" t="s">
        <v>8286</v>
      </c>
      <c r="H826" s="18" t="s">
        <v>9245</v>
      </c>
      <c r="I826" s="18"/>
      <c r="J826" s="18" t="s">
        <v>6134</v>
      </c>
      <c r="K826" s="18" t="s">
        <v>6624</v>
      </c>
      <c r="L826" s="18"/>
      <c r="M826" s="18" t="s">
        <v>6427</v>
      </c>
      <c r="N826" s="18" t="s">
        <v>6245</v>
      </c>
      <c r="O826" s="18" t="s">
        <v>381</v>
      </c>
      <c r="P826" s="18" t="s">
        <v>6134</v>
      </c>
      <c r="Q826" s="18" t="s">
        <v>20</v>
      </c>
      <c r="R826" s="18" t="s">
        <v>6258</v>
      </c>
      <c r="S826" s="18" t="s">
        <v>6258</v>
      </c>
      <c r="T826" s="18"/>
      <c r="U826" s="18"/>
      <c r="V826" s="18"/>
      <c r="W826" s="18"/>
      <c r="X826" s="18"/>
      <c r="Y826" s="18"/>
      <c r="Z826" s="18"/>
      <c r="AA826" s="18"/>
      <c r="AB826" s="18"/>
      <c r="AC826" s="18" t="s">
        <v>6139</v>
      </c>
      <c r="AD826" s="18" t="s">
        <v>6258</v>
      </c>
      <c r="AE826" t="str">
        <f t="shared" si="12"/>
        <v>2018-09-02</v>
      </c>
    </row>
    <row r="827" spans="1:31">
      <c r="A827" s="18" t="s">
        <v>9246</v>
      </c>
      <c r="B827" s="18" t="s">
        <v>629</v>
      </c>
      <c r="C827" s="18" t="s">
        <v>2985</v>
      </c>
      <c r="D827" s="18" t="s">
        <v>9247</v>
      </c>
      <c r="E827" s="18" t="s">
        <v>361</v>
      </c>
      <c r="F827" s="18" t="s">
        <v>6239</v>
      </c>
      <c r="G827" s="18" t="s">
        <v>8286</v>
      </c>
      <c r="H827" s="18" t="s">
        <v>9248</v>
      </c>
      <c r="I827" s="18"/>
      <c r="J827" s="18" t="s">
        <v>6134</v>
      </c>
      <c r="K827" s="18" t="s">
        <v>7965</v>
      </c>
      <c r="L827" s="18"/>
      <c r="M827" s="18" t="s">
        <v>6292</v>
      </c>
      <c r="N827" s="18" t="s">
        <v>6270</v>
      </c>
      <c r="O827" s="18" t="s">
        <v>381</v>
      </c>
      <c r="P827" s="18" t="s">
        <v>6134</v>
      </c>
      <c r="Q827" s="18" t="s">
        <v>6138</v>
      </c>
      <c r="R827" s="18" t="s">
        <v>6138</v>
      </c>
      <c r="S827" s="18" t="s">
        <v>6138</v>
      </c>
      <c r="T827" s="18"/>
      <c r="U827" s="18"/>
      <c r="V827" s="18"/>
      <c r="W827" s="18"/>
      <c r="X827" s="18"/>
      <c r="Y827" s="18"/>
      <c r="Z827" s="18"/>
      <c r="AA827" s="18"/>
      <c r="AB827" s="18"/>
      <c r="AC827" s="18" t="s">
        <v>6139</v>
      </c>
      <c r="AD827" s="18" t="s">
        <v>6139</v>
      </c>
      <c r="AE827" t="str">
        <f t="shared" si="12"/>
        <v>2018-09-02</v>
      </c>
    </row>
    <row r="828" spans="1:31">
      <c r="A828" s="18" t="s">
        <v>9249</v>
      </c>
      <c r="B828" s="18" t="s">
        <v>629</v>
      </c>
      <c r="C828" s="18" t="s">
        <v>7375</v>
      </c>
      <c r="D828" s="18" t="s">
        <v>9250</v>
      </c>
      <c r="E828" s="18" t="s">
        <v>361</v>
      </c>
      <c r="F828" s="18" t="s">
        <v>9251</v>
      </c>
      <c r="G828" s="18" t="s">
        <v>8286</v>
      </c>
      <c r="H828" s="18" t="s">
        <v>9252</v>
      </c>
      <c r="I828" s="18"/>
      <c r="J828" s="18" t="s">
        <v>6134</v>
      </c>
      <c r="K828" s="18" t="s">
        <v>7379</v>
      </c>
      <c r="L828" s="18" t="s">
        <v>6258</v>
      </c>
      <c r="M828" s="18" t="s">
        <v>6258</v>
      </c>
      <c r="N828" s="18" t="s">
        <v>909</v>
      </c>
      <c r="O828" s="18" t="s">
        <v>365</v>
      </c>
      <c r="P828" s="18" t="s">
        <v>6134</v>
      </c>
      <c r="Q828" s="18" t="s">
        <v>20</v>
      </c>
      <c r="R828" s="18" t="s">
        <v>6258</v>
      </c>
      <c r="S828" s="18" t="s">
        <v>6258</v>
      </c>
      <c r="T828" s="18"/>
      <c r="U828" s="18"/>
      <c r="V828" s="18"/>
      <c r="W828" s="18"/>
      <c r="X828" s="18"/>
      <c r="Y828" s="18"/>
      <c r="Z828" s="18"/>
      <c r="AA828" s="18"/>
      <c r="AB828" s="18"/>
      <c r="AC828" s="18" t="s">
        <v>6139</v>
      </c>
      <c r="AD828" s="18" t="s">
        <v>6258</v>
      </c>
      <c r="AE828" t="str">
        <f t="shared" si="12"/>
        <v>2018-09-02</v>
      </c>
    </row>
    <row r="829" spans="1:31">
      <c r="A829" s="18" t="s">
        <v>9253</v>
      </c>
      <c r="B829" s="18" t="s">
        <v>1022</v>
      </c>
      <c r="C829" s="18" t="s">
        <v>2997</v>
      </c>
      <c r="D829" s="18" t="s">
        <v>9254</v>
      </c>
      <c r="E829" s="18" t="s">
        <v>361</v>
      </c>
      <c r="F829" s="18" t="s">
        <v>6239</v>
      </c>
      <c r="G829" s="18" t="s">
        <v>8286</v>
      </c>
      <c r="H829" s="18" t="s">
        <v>9255</v>
      </c>
      <c r="I829" s="18"/>
      <c r="J829" s="18" t="s">
        <v>6134</v>
      </c>
      <c r="K829" s="18" t="s">
        <v>6338</v>
      </c>
      <c r="L829" s="18" t="s">
        <v>6712</v>
      </c>
      <c r="M829" s="18" t="s">
        <v>6258</v>
      </c>
      <c r="N829" s="18" t="s">
        <v>6245</v>
      </c>
      <c r="O829" s="18" t="s">
        <v>381</v>
      </c>
      <c r="P829" s="18" t="s">
        <v>6134</v>
      </c>
      <c r="Q829" s="18" t="s">
        <v>20</v>
      </c>
      <c r="R829" s="18" t="s">
        <v>6258</v>
      </c>
      <c r="S829" s="18" t="s">
        <v>6258</v>
      </c>
      <c r="T829" s="18"/>
      <c r="U829" s="18"/>
      <c r="V829" s="18"/>
      <c r="W829" s="18"/>
      <c r="X829" s="18"/>
      <c r="Y829" s="18"/>
      <c r="Z829" s="18"/>
      <c r="AA829" s="18"/>
      <c r="AB829" s="18"/>
      <c r="AC829" s="18" t="s">
        <v>6139</v>
      </c>
      <c r="AD829" s="18" t="s">
        <v>6258</v>
      </c>
      <c r="AE829" t="str">
        <f t="shared" si="12"/>
        <v>2018-09-02</v>
      </c>
    </row>
    <row r="830" spans="1:31">
      <c r="A830" s="18" t="s">
        <v>9256</v>
      </c>
      <c r="B830" s="18" t="s">
        <v>629</v>
      </c>
      <c r="C830" s="18" t="s">
        <v>9257</v>
      </c>
      <c r="D830" s="18" t="s">
        <v>9258</v>
      </c>
      <c r="E830" s="18" t="s">
        <v>361</v>
      </c>
      <c r="F830" s="18" t="s">
        <v>9259</v>
      </c>
      <c r="G830" s="18" t="s">
        <v>8286</v>
      </c>
      <c r="H830" s="18" t="s">
        <v>9260</v>
      </c>
      <c r="I830" s="18"/>
      <c r="J830" s="18" t="s">
        <v>6134</v>
      </c>
      <c r="K830" s="18" t="s">
        <v>9261</v>
      </c>
      <c r="L830" s="18"/>
      <c r="M830" s="18" t="s">
        <v>6422</v>
      </c>
      <c r="N830" s="18" t="s">
        <v>441</v>
      </c>
      <c r="O830" s="18" t="s">
        <v>381</v>
      </c>
      <c r="P830" s="18" t="s">
        <v>6134</v>
      </c>
      <c r="Q830" s="18" t="s">
        <v>20</v>
      </c>
      <c r="R830" s="18" t="s">
        <v>6258</v>
      </c>
      <c r="S830" s="18" t="s">
        <v>6258</v>
      </c>
      <c r="T830" s="18"/>
      <c r="U830" s="18"/>
      <c r="V830" s="18"/>
      <c r="W830" s="18"/>
      <c r="X830" s="18"/>
      <c r="Y830" s="18"/>
      <c r="Z830" s="18"/>
      <c r="AA830" s="18"/>
      <c r="AB830" s="18"/>
      <c r="AC830" s="18" t="s">
        <v>6139</v>
      </c>
      <c r="AD830" s="18" t="s">
        <v>6258</v>
      </c>
      <c r="AE830" t="str">
        <f t="shared" si="12"/>
        <v>2018-09-02</v>
      </c>
    </row>
    <row r="831" spans="1:31">
      <c r="A831" s="18" t="s">
        <v>9262</v>
      </c>
      <c r="B831" s="18" t="s">
        <v>804</v>
      </c>
      <c r="C831" s="18" t="s">
        <v>8190</v>
      </c>
      <c r="D831" s="18" t="s">
        <v>9263</v>
      </c>
      <c r="E831" s="18" t="s">
        <v>361</v>
      </c>
      <c r="F831" s="18" t="s">
        <v>6239</v>
      </c>
      <c r="G831" s="18" t="s">
        <v>6240</v>
      </c>
      <c r="H831" s="18" t="s">
        <v>9264</v>
      </c>
      <c r="I831" s="18"/>
      <c r="J831" s="18" t="s">
        <v>6134</v>
      </c>
      <c r="K831" s="18" t="s">
        <v>8193</v>
      </c>
      <c r="L831" s="18" t="s">
        <v>6355</v>
      </c>
      <c r="M831" s="18" t="s">
        <v>6355</v>
      </c>
      <c r="N831" s="18" t="s">
        <v>6270</v>
      </c>
      <c r="O831" s="18" t="s">
        <v>381</v>
      </c>
      <c r="P831" s="18" t="s">
        <v>6134</v>
      </c>
      <c r="Q831" s="18" t="s">
        <v>20</v>
      </c>
      <c r="R831" s="18" t="s">
        <v>6258</v>
      </c>
      <c r="S831" s="18" t="s">
        <v>6258</v>
      </c>
      <c r="T831" s="18"/>
      <c r="U831" s="18"/>
      <c r="V831" s="18"/>
      <c r="W831" s="18"/>
      <c r="X831" s="18"/>
      <c r="Y831" s="18"/>
      <c r="Z831" s="18"/>
      <c r="AA831" s="18"/>
      <c r="AB831" s="18"/>
      <c r="AC831" s="18" t="s">
        <v>6139</v>
      </c>
      <c r="AD831" s="18" t="s">
        <v>6258</v>
      </c>
      <c r="AE831" t="str">
        <f t="shared" si="12"/>
        <v>2018-09-02</v>
      </c>
    </row>
    <row r="832" spans="1:31">
      <c r="A832" s="18" t="s">
        <v>9265</v>
      </c>
      <c r="B832" s="18" t="s">
        <v>804</v>
      </c>
      <c r="C832" s="18" t="s">
        <v>1167</v>
      </c>
      <c r="D832" s="18" t="s">
        <v>9266</v>
      </c>
      <c r="E832" s="18" t="s">
        <v>361</v>
      </c>
      <c r="F832" s="18" t="s">
        <v>9267</v>
      </c>
      <c r="G832" s="18" t="s">
        <v>6240</v>
      </c>
      <c r="H832" s="18" t="s">
        <v>9268</v>
      </c>
      <c r="I832" s="18"/>
      <c r="J832" s="18" t="s">
        <v>6134</v>
      </c>
      <c r="K832" s="18" t="s">
        <v>2236</v>
      </c>
      <c r="L832" s="18" t="s">
        <v>6355</v>
      </c>
      <c r="M832" s="18" t="s">
        <v>6258</v>
      </c>
      <c r="N832" s="18" t="s">
        <v>441</v>
      </c>
      <c r="O832" s="18" t="s">
        <v>381</v>
      </c>
      <c r="P832" s="18" t="s">
        <v>6134</v>
      </c>
      <c r="Q832" s="18" t="s">
        <v>20</v>
      </c>
      <c r="R832" s="18" t="s">
        <v>6258</v>
      </c>
      <c r="S832" s="18" t="s">
        <v>6258</v>
      </c>
      <c r="T832" s="18"/>
      <c r="U832" s="18"/>
      <c r="V832" s="18"/>
      <c r="W832" s="18"/>
      <c r="X832" s="18"/>
      <c r="Y832" s="18"/>
      <c r="Z832" s="18"/>
      <c r="AA832" s="18"/>
      <c r="AB832" s="18"/>
      <c r="AC832" s="18" t="s">
        <v>6139</v>
      </c>
      <c r="AD832" s="18" t="s">
        <v>6258</v>
      </c>
      <c r="AE832" t="str">
        <f t="shared" si="12"/>
        <v>2018-09-02</v>
      </c>
    </row>
    <row r="833" spans="1:31">
      <c r="A833" s="18" t="s">
        <v>9269</v>
      </c>
      <c r="B833" s="18" t="s">
        <v>1022</v>
      </c>
      <c r="C833" s="18" t="s">
        <v>1253</v>
      </c>
      <c r="D833" s="18" t="s">
        <v>9270</v>
      </c>
      <c r="E833" s="18" t="s">
        <v>361</v>
      </c>
      <c r="F833" s="18" t="s">
        <v>6239</v>
      </c>
      <c r="G833" s="18" t="s">
        <v>8286</v>
      </c>
      <c r="H833" s="18" t="s">
        <v>9271</v>
      </c>
      <c r="I833" s="18"/>
      <c r="J833" s="18" t="s">
        <v>6134</v>
      </c>
      <c r="K833" s="18" t="s">
        <v>8294</v>
      </c>
      <c r="L833" s="18" t="s">
        <v>8981</v>
      </c>
      <c r="M833" s="18" t="s">
        <v>6258</v>
      </c>
      <c r="N833" s="18" t="s">
        <v>6245</v>
      </c>
      <c r="O833" s="18" t="s">
        <v>381</v>
      </c>
      <c r="P833" s="18" t="s">
        <v>6134</v>
      </c>
      <c r="Q833" s="18" t="s">
        <v>20</v>
      </c>
      <c r="R833" s="18" t="s">
        <v>6258</v>
      </c>
      <c r="S833" s="18" t="s">
        <v>6258</v>
      </c>
      <c r="T833" s="18"/>
      <c r="U833" s="18"/>
      <c r="V833" s="18"/>
      <c r="W833" s="18"/>
      <c r="X833" s="18"/>
      <c r="Y833" s="18"/>
      <c r="Z833" s="18"/>
      <c r="AA833" s="18"/>
      <c r="AB833" s="18"/>
      <c r="AC833" s="18" t="s">
        <v>6139</v>
      </c>
      <c r="AD833" s="18" t="s">
        <v>6258</v>
      </c>
      <c r="AE833" t="str">
        <f t="shared" si="12"/>
        <v>2018-09-02</v>
      </c>
    </row>
    <row r="834" spans="1:31">
      <c r="A834" s="18" t="s">
        <v>9272</v>
      </c>
      <c r="B834" s="18" t="s">
        <v>629</v>
      </c>
      <c r="C834" s="18" t="s">
        <v>6806</v>
      </c>
      <c r="D834" s="18" t="s">
        <v>9273</v>
      </c>
      <c r="E834" s="18" t="s">
        <v>361</v>
      </c>
      <c r="F834" s="18" t="s">
        <v>9259</v>
      </c>
      <c r="G834" s="18" t="s">
        <v>8286</v>
      </c>
      <c r="H834" s="18" t="s">
        <v>9274</v>
      </c>
      <c r="I834" s="18"/>
      <c r="J834" s="18" t="s">
        <v>6134</v>
      </c>
      <c r="K834" s="18" t="s">
        <v>6810</v>
      </c>
      <c r="L834" s="18"/>
      <c r="M834" s="18" t="s">
        <v>6427</v>
      </c>
      <c r="N834" s="18" t="s">
        <v>461</v>
      </c>
      <c r="O834" s="18" t="s">
        <v>365</v>
      </c>
      <c r="P834" s="18" t="s">
        <v>6134</v>
      </c>
      <c r="Q834" s="18" t="s">
        <v>20</v>
      </c>
      <c r="R834" s="18" t="s">
        <v>6258</v>
      </c>
      <c r="S834" s="18" t="s">
        <v>6258</v>
      </c>
      <c r="T834" s="18"/>
      <c r="U834" s="18"/>
      <c r="V834" s="18"/>
      <c r="W834" s="18"/>
      <c r="X834" s="18"/>
      <c r="Y834" s="18"/>
      <c r="Z834" s="18"/>
      <c r="AA834" s="18"/>
      <c r="AB834" s="18"/>
      <c r="AC834" s="18" t="s">
        <v>6139</v>
      </c>
      <c r="AD834" s="18" t="s">
        <v>6258</v>
      </c>
      <c r="AE834" t="str">
        <f t="shared" si="12"/>
        <v>2018-09-02</v>
      </c>
    </row>
    <row r="835" spans="1:31">
      <c r="A835" s="18" t="s">
        <v>9275</v>
      </c>
      <c r="B835" s="18" t="s">
        <v>1022</v>
      </c>
      <c r="C835" s="18" t="s">
        <v>1253</v>
      </c>
      <c r="D835" s="18" t="s">
        <v>9276</v>
      </c>
      <c r="E835" s="18" t="s">
        <v>361</v>
      </c>
      <c r="F835" s="18" t="s">
        <v>6239</v>
      </c>
      <c r="G835" s="18" t="s">
        <v>8286</v>
      </c>
      <c r="H835" s="18" t="s">
        <v>9277</v>
      </c>
      <c r="I835" s="18"/>
      <c r="J835" s="18" t="s">
        <v>6134</v>
      </c>
      <c r="K835" s="18" t="s">
        <v>8294</v>
      </c>
      <c r="L835" s="18" t="s">
        <v>8981</v>
      </c>
      <c r="M835" s="18" t="s">
        <v>6258</v>
      </c>
      <c r="N835" s="18" t="s">
        <v>6245</v>
      </c>
      <c r="O835" s="18" t="s">
        <v>381</v>
      </c>
      <c r="P835" s="18" t="s">
        <v>6134</v>
      </c>
      <c r="Q835" s="18" t="s">
        <v>20</v>
      </c>
      <c r="R835" s="18" t="s">
        <v>6258</v>
      </c>
      <c r="S835" s="18" t="s">
        <v>6258</v>
      </c>
      <c r="T835" s="18"/>
      <c r="U835" s="18"/>
      <c r="V835" s="18"/>
      <c r="W835" s="18"/>
      <c r="X835" s="18"/>
      <c r="Y835" s="18"/>
      <c r="Z835" s="18"/>
      <c r="AA835" s="18"/>
      <c r="AB835" s="18"/>
      <c r="AC835" s="18" t="s">
        <v>6139</v>
      </c>
      <c r="AD835" s="18" t="s">
        <v>6258</v>
      </c>
      <c r="AE835" t="str">
        <f t="shared" si="12"/>
        <v>2018-09-02</v>
      </c>
    </row>
    <row r="836" spans="1:31">
      <c r="A836" s="18" t="s">
        <v>9278</v>
      </c>
      <c r="B836" s="18" t="s">
        <v>850</v>
      </c>
      <c r="C836" s="18" t="s">
        <v>9279</v>
      </c>
      <c r="D836" s="18" t="s">
        <v>9280</v>
      </c>
      <c r="E836" s="18" t="s">
        <v>361</v>
      </c>
      <c r="F836" s="18" t="s">
        <v>9281</v>
      </c>
      <c r="G836" s="18" t="s">
        <v>6132</v>
      </c>
      <c r="H836" s="18" t="s">
        <v>9282</v>
      </c>
      <c r="I836" s="18"/>
      <c r="J836" s="18" t="s">
        <v>6186</v>
      </c>
      <c r="K836" s="18" t="s">
        <v>9283</v>
      </c>
      <c r="L836" s="18"/>
      <c r="M836" s="18" t="s">
        <v>9284</v>
      </c>
      <c r="N836" s="18" t="s">
        <v>997</v>
      </c>
      <c r="O836" s="18" t="s">
        <v>381</v>
      </c>
      <c r="P836" s="18" t="s">
        <v>6189</v>
      </c>
      <c r="Q836" s="18" t="s">
        <v>11</v>
      </c>
      <c r="R836" s="18" t="s">
        <v>517</v>
      </c>
      <c r="S836" s="18" t="s">
        <v>2141</v>
      </c>
      <c r="T836" s="18"/>
      <c r="U836" s="18"/>
      <c r="V836" s="18"/>
      <c r="W836" s="18"/>
      <c r="X836" s="18"/>
      <c r="Y836" s="18"/>
      <c r="Z836" s="18"/>
      <c r="AA836" s="18"/>
      <c r="AB836" s="18"/>
      <c r="AC836" s="18" t="s">
        <v>6683</v>
      </c>
      <c r="AD836" s="18" t="s">
        <v>9285</v>
      </c>
      <c r="AE836" t="str">
        <f t="shared" si="12"/>
        <v>2018-09-02</v>
      </c>
    </row>
    <row r="837" spans="1:31">
      <c r="A837" s="18" t="s">
        <v>9286</v>
      </c>
      <c r="B837" s="18" t="s">
        <v>629</v>
      </c>
      <c r="C837" s="18" t="s">
        <v>2985</v>
      </c>
      <c r="D837" s="18" t="s">
        <v>9287</v>
      </c>
      <c r="E837" s="18" t="s">
        <v>361</v>
      </c>
      <c r="F837" s="18" t="s">
        <v>6239</v>
      </c>
      <c r="G837" s="18" t="s">
        <v>8286</v>
      </c>
      <c r="H837" s="18" t="s">
        <v>9288</v>
      </c>
      <c r="I837" s="18"/>
      <c r="J837" s="18" t="s">
        <v>6134</v>
      </c>
      <c r="K837" s="18" t="s">
        <v>7969</v>
      </c>
      <c r="L837" s="18"/>
      <c r="M837" s="18" t="s">
        <v>6134</v>
      </c>
      <c r="N837" s="18" t="s">
        <v>2987</v>
      </c>
      <c r="O837" s="18" t="s">
        <v>365</v>
      </c>
      <c r="P837" s="18" t="s">
        <v>6134</v>
      </c>
      <c r="Q837" s="18" t="s">
        <v>20</v>
      </c>
      <c r="R837" s="18" t="s">
        <v>6258</v>
      </c>
      <c r="S837" s="18" t="s">
        <v>6258</v>
      </c>
      <c r="T837" s="18"/>
      <c r="U837" s="18"/>
      <c r="V837" s="18"/>
      <c r="W837" s="18"/>
      <c r="X837" s="18"/>
      <c r="Y837" s="18"/>
      <c r="Z837" s="18"/>
      <c r="AA837" s="18"/>
      <c r="AB837" s="18"/>
      <c r="AC837" s="18" t="s">
        <v>6139</v>
      </c>
      <c r="AD837" s="18" t="s">
        <v>6139</v>
      </c>
      <c r="AE837" t="str">
        <f t="shared" ref="AE837:AE900" si="13">TEXT(H837,"YYYY-MM-DD")</f>
        <v>2018-09-02</v>
      </c>
    </row>
    <row r="838" spans="1:31">
      <c r="A838" s="18" t="s">
        <v>9289</v>
      </c>
      <c r="B838" s="18" t="s">
        <v>1022</v>
      </c>
      <c r="C838" s="18" t="s">
        <v>1253</v>
      </c>
      <c r="D838" s="18" t="s">
        <v>9290</v>
      </c>
      <c r="E838" s="18" t="s">
        <v>361</v>
      </c>
      <c r="F838" s="18" t="s">
        <v>6239</v>
      </c>
      <c r="G838" s="18" t="s">
        <v>8286</v>
      </c>
      <c r="H838" s="18" t="s">
        <v>9291</v>
      </c>
      <c r="I838" s="18"/>
      <c r="J838" s="18" t="s">
        <v>6134</v>
      </c>
      <c r="K838" s="18" t="s">
        <v>8294</v>
      </c>
      <c r="L838" s="18" t="s">
        <v>8981</v>
      </c>
      <c r="M838" s="18" t="s">
        <v>6258</v>
      </c>
      <c r="N838" s="18" t="s">
        <v>6245</v>
      </c>
      <c r="O838" s="18" t="s">
        <v>381</v>
      </c>
      <c r="P838" s="18" t="s">
        <v>6134</v>
      </c>
      <c r="Q838" s="18" t="s">
        <v>20</v>
      </c>
      <c r="R838" s="18" t="s">
        <v>6258</v>
      </c>
      <c r="S838" s="18" t="s">
        <v>6258</v>
      </c>
      <c r="T838" s="18"/>
      <c r="U838" s="18"/>
      <c r="V838" s="18"/>
      <c r="W838" s="18"/>
      <c r="X838" s="18"/>
      <c r="Y838" s="18"/>
      <c r="Z838" s="18"/>
      <c r="AA838" s="18"/>
      <c r="AB838" s="18"/>
      <c r="AC838" s="18" t="s">
        <v>6139</v>
      </c>
      <c r="AD838" s="18" t="s">
        <v>6258</v>
      </c>
      <c r="AE838" t="str">
        <f t="shared" si="13"/>
        <v>2018-09-02</v>
      </c>
    </row>
    <row r="839" spans="1:31">
      <c r="A839" s="18" t="s">
        <v>9292</v>
      </c>
      <c r="B839" s="18" t="s">
        <v>655</v>
      </c>
      <c r="C839" s="18" t="s">
        <v>1037</v>
      </c>
      <c r="D839" s="18" t="s">
        <v>9293</v>
      </c>
      <c r="E839" s="18" t="s">
        <v>361</v>
      </c>
      <c r="F839" s="18" t="s">
        <v>6239</v>
      </c>
      <c r="G839" s="18" t="s">
        <v>8286</v>
      </c>
      <c r="H839" s="18" t="s">
        <v>9294</v>
      </c>
      <c r="I839" s="18"/>
      <c r="J839" s="18" t="s">
        <v>6134</v>
      </c>
      <c r="K839" s="18" t="s">
        <v>1046</v>
      </c>
      <c r="L839" s="18"/>
      <c r="M839" s="18" t="s">
        <v>6258</v>
      </c>
      <c r="N839" s="18" t="s">
        <v>441</v>
      </c>
      <c r="O839" s="18" t="s">
        <v>381</v>
      </c>
      <c r="P839" s="18" t="s">
        <v>6134</v>
      </c>
      <c r="Q839" s="18" t="s">
        <v>20</v>
      </c>
      <c r="R839" s="18" t="s">
        <v>6258</v>
      </c>
      <c r="S839" s="18" t="s">
        <v>6258</v>
      </c>
      <c r="T839" s="18"/>
      <c r="U839" s="18"/>
      <c r="V839" s="18"/>
      <c r="W839" s="18"/>
      <c r="X839" s="18"/>
      <c r="Y839" s="18"/>
      <c r="Z839" s="18"/>
      <c r="AA839" s="18"/>
      <c r="AB839" s="18"/>
      <c r="AC839" s="18" t="s">
        <v>6139</v>
      </c>
      <c r="AD839" s="18" t="s">
        <v>6258</v>
      </c>
      <c r="AE839" t="str">
        <f t="shared" si="13"/>
        <v>2018-09-02</v>
      </c>
    </row>
    <row r="840" spans="1:31">
      <c r="A840" s="18" t="s">
        <v>9295</v>
      </c>
      <c r="B840" s="18" t="s">
        <v>629</v>
      </c>
      <c r="C840" s="18" t="s">
        <v>7375</v>
      </c>
      <c r="D840" s="18" t="s">
        <v>9296</v>
      </c>
      <c r="E840" s="18" t="s">
        <v>361</v>
      </c>
      <c r="F840" s="18" t="s">
        <v>7434</v>
      </c>
      <c r="G840" s="18" t="s">
        <v>8286</v>
      </c>
      <c r="H840" s="18" t="s">
        <v>9297</v>
      </c>
      <c r="I840" s="18"/>
      <c r="J840" s="18" t="s">
        <v>6134</v>
      </c>
      <c r="K840" s="18" t="s">
        <v>7379</v>
      </c>
      <c r="L840" s="18" t="s">
        <v>6258</v>
      </c>
      <c r="M840" s="18" t="s">
        <v>6258</v>
      </c>
      <c r="N840" s="18" t="s">
        <v>909</v>
      </c>
      <c r="O840" s="18" t="s">
        <v>365</v>
      </c>
      <c r="P840" s="18" t="s">
        <v>6134</v>
      </c>
      <c r="Q840" s="18" t="s">
        <v>20</v>
      </c>
      <c r="R840" s="18" t="s">
        <v>6258</v>
      </c>
      <c r="S840" s="18" t="s">
        <v>6258</v>
      </c>
      <c r="T840" s="18"/>
      <c r="U840" s="18"/>
      <c r="V840" s="18"/>
      <c r="W840" s="18"/>
      <c r="X840" s="18"/>
      <c r="Y840" s="18"/>
      <c r="Z840" s="18"/>
      <c r="AA840" s="18"/>
      <c r="AB840" s="18"/>
      <c r="AC840" s="18" t="s">
        <v>6139</v>
      </c>
      <c r="AD840" s="18" t="s">
        <v>6258</v>
      </c>
      <c r="AE840" t="str">
        <f t="shared" si="13"/>
        <v>2018-09-02</v>
      </c>
    </row>
    <row r="841" spans="1:31">
      <c r="A841" s="18" t="s">
        <v>9298</v>
      </c>
      <c r="B841" s="18" t="s">
        <v>629</v>
      </c>
      <c r="C841" s="18" t="s">
        <v>711</v>
      </c>
      <c r="D841" s="18" t="s">
        <v>9299</v>
      </c>
      <c r="E841" s="18" t="s">
        <v>361</v>
      </c>
      <c r="F841" s="18" t="s">
        <v>6239</v>
      </c>
      <c r="G841" s="18" t="s">
        <v>8286</v>
      </c>
      <c r="H841" s="18" t="s">
        <v>9300</v>
      </c>
      <c r="I841" s="18"/>
      <c r="J841" s="18" t="s">
        <v>6134</v>
      </c>
      <c r="K841" s="18" t="s">
        <v>6624</v>
      </c>
      <c r="L841" s="18"/>
      <c r="M841" s="18" t="s">
        <v>6427</v>
      </c>
      <c r="N841" s="18" t="s">
        <v>6245</v>
      </c>
      <c r="O841" s="18" t="s">
        <v>381</v>
      </c>
      <c r="P841" s="18" t="s">
        <v>6134</v>
      </c>
      <c r="Q841" s="18" t="s">
        <v>20</v>
      </c>
      <c r="R841" s="18" t="s">
        <v>6258</v>
      </c>
      <c r="S841" s="18" t="s">
        <v>6258</v>
      </c>
      <c r="T841" s="18"/>
      <c r="U841" s="18"/>
      <c r="V841" s="18"/>
      <c r="W841" s="18"/>
      <c r="X841" s="18"/>
      <c r="Y841" s="18"/>
      <c r="Z841" s="18"/>
      <c r="AA841" s="18"/>
      <c r="AB841" s="18"/>
      <c r="AC841" s="18" t="s">
        <v>6139</v>
      </c>
      <c r="AD841" s="18" t="s">
        <v>6258</v>
      </c>
      <c r="AE841" t="str">
        <f t="shared" si="13"/>
        <v>2018-09-02</v>
      </c>
    </row>
    <row r="842" spans="1:31">
      <c r="A842" s="18" t="s">
        <v>9301</v>
      </c>
      <c r="B842" s="18" t="s">
        <v>655</v>
      </c>
      <c r="C842" s="18" t="s">
        <v>1037</v>
      </c>
      <c r="D842" s="18" t="s">
        <v>9302</v>
      </c>
      <c r="E842" s="18" t="s">
        <v>361</v>
      </c>
      <c r="F842" s="18" t="s">
        <v>6239</v>
      </c>
      <c r="G842" s="18" t="s">
        <v>8286</v>
      </c>
      <c r="H842" s="18" t="s">
        <v>9303</v>
      </c>
      <c r="I842" s="18"/>
      <c r="J842" s="18" t="s">
        <v>6134</v>
      </c>
      <c r="K842" s="18" t="s">
        <v>1046</v>
      </c>
      <c r="L842" s="18"/>
      <c r="M842" s="18" t="s">
        <v>6258</v>
      </c>
      <c r="N842" s="18" t="s">
        <v>441</v>
      </c>
      <c r="O842" s="18" t="s">
        <v>381</v>
      </c>
      <c r="P842" s="18" t="s">
        <v>6134</v>
      </c>
      <c r="Q842" s="18" t="s">
        <v>20</v>
      </c>
      <c r="R842" s="18" t="s">
        <v>6258</v>
      </c>
      <c r="S842" s="18" t="s">
        <v>6258</v>
      </c>
      <c r="T842" s="18"/>
      <c r="U842" s="18"/>
      <c r="V842" s="18"/>
      <c r="W842" s="18"/>
      <c r="X842" s="18"/>
      <c r="Y842" s="18"/>
      <c r="Z842" s="18"/>
      <c r="AA842" s="18"/>
      <c r="AB842" s="18"/>
      <c r="AC842" s="18" t="s">
        <v>6139</v>
      </c>
      <c r="AD842" s="18" t="s">
        <v>6258</v>
      </c>
      <c r="AE842" t="str">
        <f t="shared" si="13"/>
        <v>2018-09-02</v>
      </c>
    </row>
    <row r="843" spans="1:31">
      <c r="A843" s="18" t="s">
        <v>9304</v>
      </c>
      <c r="B843" s="18" t="s">
        <v>629</v>
      </c>
      <c r="C843" s="18" t="s">
        <v>7353</v>
      </c>
      <c r="D843" s="18" t="s">
        <v>9305</v>
      </c>
      <c r="E843" s="18" t="s">
        <v>361</v>
      </c>
      <c r="F843" s="18" t="s">
        <v>9306</v>
      </c>
      <c r="G843" s="18" t="s">
        <v>6267</v>
      </c>
      <c r="H843" s="18" t="s">
        <v>9307</v>
      </c>
      <c r="I843" s="18"/>
      <c r="J843" s="18" t="s">
        <v>6134</v>
      </c>
      <c r="K843" s="18" t="s">
        <v>8848</v>
      </c>
      <c r="L843" s="18"/>
      <c r="M843" s="18" t="s">
        <v>6427</v>
      </c>
      <c r="N843" s="18" t="s">
        <v>441</v>
      </c>
      <c r="O843" s="18" t="s">
        <v>381</v>
      </c>
      <c r="P843" s="18" t="s">
        <v>6134</v>
      </c>
      <c r="Q843" s="18" t="s">
        <v>20</v>
      </c>
      <c r="R843" s="18" t="s">
        <v>6258</v>
      </c>
      <c r="S843" s="18" t="s">
        <v>6258</v>
      </c>
      <c r="T843" s="18"/>
      <c r="U843" s="18"/>
      <c r="V843" s="18"/>
      <c r="W843" s="18"/>
      <c r="X843" s="18"/>
      <c r="Y843" s="18"/>
      <c r="Z843" s="18"/>
      <c r="AA843" s="18"/>
      <c r="AB843" s="18"/>
      <c r="AC843" s="18" t="s">
        <v>6139</v>
      </c>
      <c r="AD843" s="18" t="s">
        <v>6258</v>
      </c>
      <c r="AE843" t="str">
        <f t="shared" si="13"/>
        <v>2018-09-02</v>
      </c>
    </row>
    <row r="844" spans="1:31">
      <c r="A844" s="18" t="s">
        <v>9308</v>
      </c>
      <c r="B844" s="18" t="s">
        <v>629</v>
      </c>
      <c r="C844" s="18" t="s">
        <v>7353</v>
      </c>
      <c r="D844" s="18" t="s">
        <v>9309</v>
      </c>
      <c r="E844" s="18" t="s">
        <v>361</v>
      </c>
      <c r="F844" s="18" t="s">
        <v>7355</v>
      </c>
      <c r="G844" s="18" t="s">
        <v>6132</v>
      </c>
      <c r="H844" s="18" t="s">
        <v>9310</v>
      </c>
      <c r="I844" s="18"/>
      <c r="J844" s="18" t="s">
        <v>6134</v>
      </c>
      <c r="K844" s="18" t="s">
        <v>7357</v>
      </c>
      <c r="L844" s="18" t="s">
        <v>6258</v>
      </c>
      <c r="M844" s="18" t="s">
        <v>6258</v>
      </c>
      <c r="N844" s="18" t="s">
        <v>461</v>
      </c>
      <c r="O844" s="18" t="s">
        <v>365</v>
      </c>
      <c r="P844" s="18" t="s">
        <v>6134</v>
      </c>
      <c r="Q844" s="18" t="s">
        <v>20</v>
      </c>
      <c r="R844" s="18" t="s">
        <v>6258</v>
      </c>
      <c r="S844" s="18" t="s">
        <v>6258</v>
      </c>
      <c r="T844" s="18"/>
      <c r="U844" s="18"/>
      <c r="V844" s="18"/>
      <c r="W844" s="18"/>
      <c r="X844" s="18"/>
      <c r="Y844" s="18"/>
      <c r="Z844" s="18"/>
      <c r="AA844" s="18"/>
      <c r="AB844" s="18"/>
      <c r="AC844" s="18" t="s">
        <v>6139</v>
      </c>
      <c r="AD844" s="18" t="s">
        <v>6258</v>
      </c>
      <c r="AE844" t="str">
        <f t="shared" si="13"/>
        <v>2018-09-02</v>
      </c>
    </row>
    <row r="845" spans="1:31">
      <c r="A845" s="18" t="s">
        <v>9311</v>
      </c>
      <c r="B845" s="18" t="s">
        <v>629</v>
      </c>
      <c r="C845" s="18" t="s">
        <v>711</v>
      </c>
      <c r="D845" s="18" t="s">
        <v>9312</v>
      </c>
      <c r="E845" s="18" t="s">
        <v>361</v>
      </c>
      <c r="F845" s="18" t="s">
        <v>6239</v>
      </c>
      <c r="G845" s="18" t="s">
        <v>8286</v>
      </c>
      <c r="H845" s="18" t="s">
        <v>9313</v>
      </c>
      <c r="I845" s="18"/>
      <c r="J845" s="18" t="s">
        <v>6134</v>
      </c>
      <c r="K845" s="18" t="s">
        <v>6624</v>
      </c>
      <c r="L845" s="18"/>
      <c r="M845" s="18" t="s">
        <v>6427</v>
      </c>
      <c r="N845" s="18" t="s">
        <v>6245</v>
      </c>
      <c r="O845" s="18" t="s">
        <v>381</v>
      </c>
      <c r="P845" s="18" t="s">
        <v>6134</v>
      </c>
      <c r="Q845" s="18" t="s">
        <v>20</v>
      </c>
      <c r="R845" s="18" t="s">
        <v>6258</v>
      </c>
      <c r="S845" s="18" t="s">
        <v>6258</v>
      </c>
      <c r="T845" s="18"/>
      <c r="U845" s="18"/>
      <c r="V845" s="18"/>
      <c r="W845" s="18"/>
      <c r="X845" s="18"/>
      <c r="Y845" s="18"/>
      <c r="Z845" s="18"/>
      <c r="AA845" s="18"/>
      <c r="AB845" s="18"/>
      <c r="AC845" s="18" t="s">
        <v>6139</v>
      </c>
      <c r="AD845" s="18" t="s">
        <v>6139</v>
      </c>
      <c r="AE845" t="str">
        <f t="shared" si="13"/>
        <v>2018-09-02</v>
      </c>
    </row>
    <row r="846" spans="1:31">
      <c r="A846" s="18" t="s">
        <v>9314</v>
      </c>
      <c r="B846" s="18" t="s">
        <v>1022</v>
      </c>
      <c r="C846" s="18" t="s">
        <v>1253</v>
      </c>
      <c r="D846" s="18" t="s">
        <v>9315</v>
      </c>
      <c r="E846" s="18" t="s">
        <v>361</v>
      </c>
      <c r="F846" s="18" t="s">
        <v>6239</v>
      </c>
      <c r="G846" s="18" t="s">
        <v>8286</v>
      </c>
      <c r="H846" s="18" t="s">
        <v>9316</v>
      </c>
      <c r="I846" s="18"/>
      <c r="J846" s="18" t="s">
        <v>6134</v>
      </c>
      <c r="K846" s="18" t="s">
        <v>8294</v>
      </c>
      <c r="L846" s="18" t="s">
        <v>8981</v>
      </c>
      <c r="M846" s="18" t="s">
        <v>6258</v>
      </c>
      <c r="N846" s="18" t="s">
        <v>2712</v>
      </c>
      <c r="O846" s="18" t="s">
        <v>365</v>
      </c>
      <c r="P846" s="18" t="s">
        <v>6134</v>
      </c>
      <c r="Q846" s="18" t="s">
        <v>20</v>
      </c>
      <c r="R846" s="18" t="s">
        <v>6258</v>
      </c>
      <c r="S846" s="18" t="s">
        <v>6258</v>
      </c>
      <c r="T846" s="18"/>
      <c r="U846" s="18"/>
      <c r="V846" s="18"/>
      <c r="W846" s="18"/>
      <c r="X846" s="18"/>
      <c r="Y846" s="18"/>
      <c r="Z846" s="18"/>
      <c r="AA846" s="18"/>
      <c r="AB846" s="18"/>
      <c r="AC846" s="18" t="s">
        <v>6139</v>
      </c>
      <c r="AD846" s="18" t="s">
        <v>6258</v>
      </c>
      <c r="AE846" t="str">
        <f t="shared" si="13"/>
        <v>2018-09-02</v>
      </c>
    </row>
    <row r="847" spans="1:31">
      <c r="A847" s="18" t="s">
        <v>9317</v>
      </c>
      <c r="B847" s="18" t="s">
        <v>1022</v>
      </c>
      <c r="C847" s="18" t="s">
        <v>1253</v>
      </c>
      <c r="D847" s="18" t="s">
        <v>9318</v>
      </c>
      <c r="E847" s="18" t="s">
        <v>361</v>
      </c>
      <c r="F847" s="18" t="s">
        <v>6239</v>
      </c>
      <c r="G847" s="18" t="s">
        <v>8286</v>
      </c>
      <c r="H847" s="18" t="s">
        <v>9319</v>
      </c>
      <c r="I847" s="18"/>
      <c r="J847" s="18" t="s">
        <v>6134</v>
      </c>
      <c r="K847" s="18" t="s">
        <v>9320</v>
      </c>
      <c r="L847" s="18"/>
      <c r="M847" s="18" t="s">
        <v>6258</v>
      </c>
      <c r="N847" s="18" t="s">
        <v>6245</v>
      </c>
      <c r="O847" s="18" t="s">
        <v>381</v>
      </c>
      <c r="P847" s="18" t="s">
        <v>6134</v>
      </c>
      <c r="Q847" s="18" t="s">
        <v>20</v>
      </c>
      <c r="R847" s="18" t="s">
        <v>6258</v>
      </c>
      <c r="S847" s="18" t="s">
        <v>6258</v>
      </c>
      <c r="T847" s="18"/>
      <c r="U847" s="18"/>
      <c r="V847" s="18"/>
      <c r="W847" s="18"/>
      <c r="X847" s="18"/>
      <c r="Y847" s="18"/>
      <c r="Z847" s="18"/>
      <c r="AA847" s="18"/>
      <c r="AB847" s="18"/>
      <c r="AC847" s="18" t="s">
        <v>6139</v>
      </c>
      <c r="AD847" s="18" t="s">
        <v>6258</v>
      </c>
      <c r="AE847" t="str">
        <f t="shared" si="13"/>
        <v>2018-09-02</v>
      </c>
    </row>
    <row r="848" spans="1:31">
      <c r="A848" s="18" t="s">
        <v>9321</v>
      </c>
      <c r="B848" s="18" t="s">
        <v>471</v>
      </c>
      <c r="C848" s="18" t="s">
        <v>1304</v>
      </c>
      <c r="D848" s="18" t="s">
        <v>9322</v>
      </c>
      <c r="E848" s="18" t="s">
        <v>361</v>
      </c>
      <c r="F848" s="18" t="s">
        <v>6230</v>
      </c>
      <c r="G848" s="18" t="s">
        <v>6710</v>
      </c>
      <c r="H848" s="18" t="s">
        <v>9323</v>
      </c>
      <c r="I848" s="18"/>
      <c r="J848" s="18" t="s">
        <v>6134</v>
      </c>
      <c r="K848" s="18" t="s">
        <v>9324</v>
      </c>
      <c r="L848" s="18"/>
      <c r="M848" s="18" t="s">
        <v>9325</v>
      </c>
      <c r="N848" s="18" t="s">
        <v>997</v>
      </c>
      <c r="O848" s="18" t="s">
        <v>381</v>
      </c>
      <c r="P848" s="18" t="s">
        <v>6134</v>
      </c>
      <c r="Q848" s="18" t="s">
        <v>15</v>
      </c>
      <c r="R848" s="18" t="s">
        <v>6777</v>
      </c>
      <c r="S848" s="18" t="s">
        <v>6777</v>
      </c>
      <c r="T848" s="18"/>
      <c r="U848" s="18"/>
      <c r="V848" s="18"/>
      <c r="W848" s="18"/>
      <c r="X848" s="18"/>
      <c r="Y848" s="18"/>
      <c r="Z848" s="18"/>
      <c r="AA848" s="18"/>
      <c r="AB848" s="18"/>
      <c r="AC848" s="18" t="s">
        <v>6139</v>
      </c>
      <c r="AD848" s="18" t="s">
        <v>6139</v>
      </c>
      <c r="AE848" t="str">
        <f t="shared" si="13"/>
        <v>2018-09-02</v>
      </c>
    </row>
    <row r="849" spans="1:31">
      <c r="A849" s="18" t="s">
        <v>9326</v>
      </c>
      <c r="B849" s="18" t="s">
        <v>1022</v>
      </c>
      <c r="C849" s="18" t="s">
        <v>2997</v>
      </c>
      <c r="D849" s="18" t="s">
        <v>9327</v>
      </c>
      <c r="E849" s="18" t="s">
        <v>361</v>
      </c>
      <c r="F849" s="18" t="s">
        <v>6239</v>
      </c>
      <c r="G849" s="18" t="s">
        <v>8286</v>
      </c>
      <c r="H849" s="18" t="s">
        <v>9328</v>
      </c>
      <c r="I849" s="18"/>
      <c r="J849" s="18" t="s">
        <v>6134</v>
      </c>
      <c r="K849" s="18" t="s">
        <v>6338</v>
      </c>
      <c r="L849" s="18"/>
      <c r="M849" s="18" t="s">
        <v>6431</v>
      </c>
      <c r="N849" s="18" t="s">
        <v>6245</v>
      </c>
      <c r="O849" s="18" t="s">
        <v>381</v>
      </c>
      <c r="P849" s="18" t="s">
        <v>6134</v>
      </c>
      <c r="Q849" s="18" t="s">
        <v>20</v>
      </c>
      <c r="R849" s="18" t="s">
        <v>6258</v>
      </c>
      <c r="S849" s="18" t="s">
        <v>6258</v>
      </c>
      <c r="T849" s="18"/>
      <c r="U849" s="18"/>
      <c r="V849" s="18"/>
      <c r="W849" s="18"/>
      <c r="X849" s="18"/>
      <c r="Y849" s="18"/>
      <c r="Z849" s="18"/>
      <c r="AA849" s="18"/>
      <c r="AB849" s="18"/>
      <c r="AC849" s="18" t="s">
        <v>6139</v>
      </c>
      <c r="AD849" s="18" t="s">
        <v>6258</v>
      </c>
      <c r="AE849" t="str">
        <f t="shared" si="13"/>
        <v>2018-09-02</v>
      </c>
    </row>
    <row r="850" spans="1:31">
      <c r="A850" s="18" t="s">
        <v>9329</v>
      </c>
      <c r="B850" s="18" t="s">
        <v>629</v>
      </c>
      <c r="C850" s="18" t="s">
        <v>7375</v>
      </c>
      <c r="D850" s="18" t="s">
        <v>9330</v>
      </c>
      <c r="E850" s="18" t="s">
        <v>361</v>
      </c>
      <c r="F850" s="18" t="s">
        <v>7434</v>
      </c>
      <c r="G850" s="18" t="s">
        <v>8286</v>
      </c>
      <c r="H850" s="18" t="s">
        <v>9331</v>
      </c>
      <c r="I850" s="18"/>
      <c r="J850" s="18" t="s">
        <v>6134</v>
      </c>
      <c r="K850" s="18" t="s">
        <v>7379</v>
      </c>
      <c r="L850" s="18" t="s">
        <v>6258</v>
      </c>
      <c r="M850" s="18" t="s">
        <v>6258</v>
      </c>
      <c r="N850" s="18" t="s">
        <v>441</v>
      </c>
      <c r="O850" s="18" t="s">
        <v>381</v>
      </c>
      <c r="P850" s="18" t="s">
        <v>6134</v>
      </c>
      <c r="Q850" s="18" t="s">
        <v>20</v>
      </c>
      <c r="R850" s="18" t="s">
        <v>6258</v>
      </c>
      <c r="S850" s="18" t="s">
        <v>6258</v>
      </c>
      <c r="T850" s="18"/>
      <c r="U850" s="18"/>
      <c r="V850" s="18"/>
      <c r="W850" s="18"/>
      <c r="X850" s="18"/>
      <c r="Y850" s="18"/>
      <c r="Z850" s="18"/>
      <c r="AA850" s="18"/>
      <c r="AB850" s="18"/>
      <c r="AC850" s="18" t="s">
        <v>6139</v>
      </c>
      <c r="AD850" s="18" t="s">
        <v>6258</v>
      </c>
      <c r="AE850" t="str">
        <f t="shared" si="13"/>
        <v>2018-09-02</v>
      </c>
    </row>
    <row r="851" spans="1:31">
      <c r="A851" s="18" t="s">
        <v>9332</v>
      </c>
      <c r="B851" s="18" t="s">
        <v>655</v>
      </c>
      <c r="C851" s="18" t="s">
        <v>656</v>
      </c>
      <c r="D851" s="18" t="s">
        <v>9333</v>
      </c>
      <c r="E851" s="18" t="s">
        <v>361</v>
      </c>
      <c r="F851" s="18" t="s">
        <v>9334</v>
      </c>
      <c r="G851" s="18" t="s">
        <v>8286</v>
      </c>
      <c r="H851" s="18" t="s">
        <v>9335</v>
      </c>
      <c r="I851" s="18"/>
      <c r="J851" s="18" t="s">
        <v>6134</v>
      </c>
      <c r="K851" s="18" t="s">
        <v>8029</v>
      </c>
      <c r="L851" s="18" t="s">
        <v>8964</v>
      </c>
      <c r="M851" s="18" t="s">
        <v>6138</v>
      </c>
      <c r="N851" s="18" t="s">
        <v>441</v>
      </c>
      <c r="O851" s="18" t="s">
        <v>381</v>
      </c>
      <c r="P851" s="18" t="s">
        <v>6134</v>
      </c>
      <c r="Q851" s="18" t="s">
        <v>6138</v>
      </c>
      <c r="R851" s="18" t="s">
        <v>6138</v>
      </c>
      <c r="S851" s="18" t="s">
        <v>6138</v>
      </c>
      <c r="T851" s="18"/>
      <c r="U851" s="18"/>
      <c r="V851" s="18"/>
      <c r="W851" s="18"/>
      <c r="X851" s="18"/>
      <c r="Y851" s="18"/>
      <c r="Z851" s="18"/>
      <c r="AA851" s="18"/>
      <c r="AB851" s="18"/>
      <c r="AC851" s="18" t="s">
        <v>6139</v>
      </c>
      <c r="AD851" s="18" t="s">
        <v>6258</v>
      </c>
      <c r="AE851" t="str">
        <f t="shared" si="13"/>
        <v>2018-09-02</v>
      </c>
    </row>
    <row r="852" spans="1:31">
      <c r="A852" s="18" t="s">
        <v>9336</v>
      </c>
      <c r="B852" s="18" t="s">
        <v>629</v>
      </c>
      <c r="C852" s="18" t="s">
        <v>7375</v>
      </c>
      <c r="D852" s="18" t="s">
        <v>9337</v>
      </c>
      <c r="E852" s="18" t="s">
        <v>361</v>
      </c>
      <c r="F852" s="18"/>
      <c r="G852" s="18" t="s">
        <v>8286</v>
      </c>
      <c r="H852" s="18" t="s">
        <v>9338</v>
      </c>
      <c r="I852" s="18"/>
      <c r="J852" s="18" t="s">
        <v>6134</v>
      </c>
      <c r="K852" s="18" t="s">
        <v>7379</v>
      </c>
      <c r="L852" s="18" t="s">
        <v>6258</v>
      </c>
      <c r="M852" s="18" t="s">
        <v>6258</v>
      </c>
      <c r="N852" s="18" t="s">
        <v>909</v>
      </c>
      <c r="O852" s="18" t="s">
        <v>365</v>
      </c>
      <c r="P852" s="18" t="s">
        <v>6134</v>
      </c>
      <c r="Q852" s="18" t="s">
        <v>20</v>
      </c>
      <c r="R852" s="18" t="s">
        <v>6258</v>
      </c>
      <c r="S852" s="18" t="s">
        <v>6258</v>
      </c>
      <c r="T852" s="18"/>
      <c r="U852" s="18"/>
      <c r="V852" s="18"/>
      <c r="W852" s="18"/>
      <c r="X852" s="18"/>
      <c r="Y852" s="18"/>
      <c r="Z852" s="18"/>
      <c r="AA852" s="18"/>
      <c r="AB852" s="18"/>
      <c r="AC852" s="18" t="s">
        <v>6139</v>
      </c>
      <c r="AD852" s="18" t="s">
        <v>6258</v>
      </c>
      <c r="AE852" t="str">
        <f t="shared" si="13"/>
        <v>2018-09-02</v>
      </c>
    </row>
    <row r="853" spans="1:31">
      <c r="A853" s="18" t="s">
        <v>9339</v>
      </c>
      <c r="B853" s="18" t="s">
        <v>804</v>
      </c>
      <c r="C853" s="18" t="s">
        <v>2721</v>
      </c>
      <c r="D853" s="18" t="s">
        <v>9340</v>
      </c>
      <c r="E853" s="18" t="s">
        <v>361</v>
      </c>
      <c r="F853" s="18" t="s">
        <v>7765</v>
      </c>
      <c r="G853" s="18" t="s">
        <v>6240</v>
      </c>
      <c r="H853" s="18" t="s">
        <v>9341</v>
      </c>
      <c r="I853" s="18"/>
      <c r="J853" s="18" t="s">
        <v>6134</v>
      </c>
      <c r="K853" s="18" t="s">
        <v>7298</v>
      </c>
      <c r="L853" s="18" t="s">
        <v>9342</v>
      </c>
      <c r="M853" s="18" t="s">
        <v>6258</v>
      </c>
      <c r="N853" s="18" t="s">
        <v>441</v>
      </c>
      <c r="O853" s="18" t="s">
        <v>381</v>
      </c>
      <c r="P853" s="18" t="s">
        <v>6134</v>
      </c>
      <c r="Q853" s="18" t="s">
        <v>20</v>
      </c>
      <c r="R853" s="18" t="s">
        <v>6258</v>
      </c>
      <c r="S853" s="18" t="s">
        <v>6258</v>
      </c>
      <c r="T853" s="18"/>
      <c r="U853" s="18"/>
      <c r="V853" s="18"/>
      <c r="W853" s="18"/>
      <c r="X853" s="18"/>
      <c r="Y853" s="18"/>
      <c r="Z853" s="18"/>
      <c r="AA853" s="18"/>
      <c r="AB853" s="18"/>
      <c r="AC853" s="18" t="s">
        <v>6139</v>
      </c>
      <c r="AD853" s="18" t="s">
        <v>6258</v>
      </c>
      <c r="AE853" t="str">
        <f t="shared" si="13"/>
        <v>2018-09-02</v>
      </c>
    </row>
    <row r="854" spans="1:31">
      <c r="A854" s="18" t="s">
        <v>9343</v>
      </c>
      <c r="B854" s="18" t="s">
        <v>1022</v>
      </c>
      <c r="C854" s="18" t="s">
        <v>1253</v>
      </c>
      <c r="D854" s="18" t="s">
        <v>9344</v>
      </c>
      <c r="E854" s="18" t="s">
        <v>361</v>
      </c>
      <c r="F854" s="18" t="s">
        <v>6239</v>
      </c>
      <c r="G854" s="18" t="s">
        <v>8286</v>
      </c>
      <c r="H854" s="18" t="s">
        <v>9345</v>
      </c>
      <c r="I854" s="18"/>
      <c r="J854" s="18" t="s">
        <v>6134</v>
      </c>
      <c r="K854" s="18" t="s">
        <v>9320</v>
      </c>
      <c r="L854" s="18"/>
      <c r="M854" s="18" t="s">
        <v>6258</v>
      </c>
      <c r="N854" s="18" t="s">
        <v>6245</v>
      </c>
      <c r="O854" s="18" t="s">
        <v>381</v>
      </c>
      <c r="P854" s="18" t="s">
        <v>6134</v>
      </c>
      <c r="Q854" s="18" t="s">
        <v>20</v>
      </c>
      <c r="R854" s="18" t="s">
        <v>6258</v>
      </c>
      <c r="S854" s="18" t="s">
        <v>6258</v>
      </c>
      <c r="T854" s="18"/>
      <c r="U854" s="18"/>
      <c r="V854" s="18"/>
      <c r="W854" s="18"/>
      <c r="X854" s="18"/>
      <c r="Y854" s="18"/>
      <c r="Z854" s="18"/>
      <c r="AA854" s="18"/>
      <c r="AB854" s="18"/>
      <c r="AC854" s="18" t="s">
        <v>6139</v>
      </c>
      <c r="AD854" s="18" t="s">
        <v>6258</v>
      </c>
      <c r="AE854" t="str">
        <f t="shared" si="13"/>
        <v>2018-09-02</v>
      </c>
    </row>
    <row r="855" spans="1:31">
      <c r="A855" s="18" t="s">
        <v>9346</v>
      </c>
      <c r="B855" s="18" t="s">
        <v>1022</v>
      </c>
      <c r="C855" s="18" t="s">
        <v>1253</v>
      </c>
      <c r="D855" s="18" t="s">
        <v>9347</v>
      </c>
      <c r="E855" s="18" t="s">
        <v>361</v>
      </c>
      <c r="F855" s="18" t="s">
        <v>6239</v>
      </c>
      <c r="G855" s="18" t="s">
        <v>8286</v>
      </c>
      <c r="H855" s="18" t="s">
        <v>9348</v>
      </c>
      <c r="I855" s="18"/>
      <c r="J855" s="18" t="s">
        <v>6134</v>
      </c>
      <c r="K855" s="18" t="s">
        <v>8294</v>
      </c>
      <c r="L855" s="18" t="s">
        <v>8981</v>
      </c>
      <c r="M855" s="18" t="s">
        <v>6258</v>
      </c>
      <c r="N855" s="18" t="s">
        <v>6245</v>
      </c>
      <c r="O855" s="18" t="s">
        <v>381</v>
      </c>
      <c r="P855" s="18" t="s">
        <v>6134</v>
      </c>
      <c r="Q855" s="18" t="s">
        <v>20</v>
      </c>
      <c r="R855" s="18" t="s">
        <v>6258</v>
      </c>
      <c r="S855" s="18" t="s">
        <v>6258</v>
      </c>
      <c r="T855" s="18"/>
      <c r="U855" s="18"/>
      <c r="V855" s="18"/>
      <c r="W855" s="18"/>
      <c r="X855" s="18"/>
      <c r="Y855" s="18"/>
      <c r="Z855" s="18"/>
      <c r="AA855" s="18"/>
      <c r="AB855" s="18"/>
      <c r="AC855" s="18" t="s">
        <v>6139</v>
      </c>
      <c r="AD855" s="18" t="s">
        <v>6258</v>
      </c>
      <c r="AE855" t="str">
        <f t="shared" si="13"/>
        <v>2018-09-02</v>
      </c>
    </row>
    <row r="856" spans="1:31">
      <c r="A856" s="18" t="s">
        <v>9349</v>
      </c>
      <c r="B856" s="18" t="s">
        <v>629</v>
      </c>
      <c r="C856" s="18" t="s">
        <v>9350</v>
      </c>
      <c r="D856" s="18" t="s">
        <v>9351</v>
      </c>
      <c r="E856" s="18" t="s">
        <v>361</v>
      </c>
      <c r="F856" s="18" t="s">
        <v>396</v>
      </c>
      <c r="G856" s="18" t="s">
        <v>6267</v>
      </c>
      <c r="H856" s="18" t="s">
        <v>9352</v>
      </c>
      <c r="I856" s="18"/>
      <c r="J856" s="18" t="s">
        <v>6134</v>
      </c>
      <c r="K856" s="18" t="s">
        <v>9353</v>
      </c>
      <c r="L856" s="18" t="s">
        <v>9354</v>
      </c>
      <c r="M856" s="18" t="s">
        <v>9355</v>
      </c>
      <c r="N856" s="18" t="s">
        <v>997</v>
      </c>
      <c r="O856" s="18" t="s">
        <v>381</v>
      </c>
      <c r="P856" s="18" t="s">
        <v>6134</v>
      </c>
      <c r="Q856" s="18" t="s">
        <v>26</v>
      </c>
      <c r="R856" s="18" t="s">
        <v>556</v>
      </c>
      <c r="S856" s="18" t="s">
        <v>556</v>
      </c>
      <c r="T856" s="18"/>
      <c r="U856" s="18"/>
      <c r="V856" s="18"/>
      <c r="W856" s="18"/>
      <c r="X856" s="18"/>
      <c r="Y856" s="18"/>
      <c r="Z856" s="18"/>
      <c r="AA856" s="18"/>
      <c r="AB856" s="18"/>
      <c r="AC856" s="18" t="s">
        <v>6139</v>
      </c>
      <c r="AD856" s="18" t="s">
        <v>6139</v>
      </c>
      <c r="AE856" t="str">
        <f t="shared" si="13"/>
        <v>2018-09-02</v>
      </c>
    </row>
    <row r="857" spans="1:31">
      <c r="A857" s="18" t="s">
        <v>9356</v>
      </c>
      <c r="B857" s="18" t="s">
        <v>4714</v>
      </c>
      <c r="C857" s="18" t="s">
        <v>9357</v>
      </c>
      <c r="D857" s="18" t="s">
        <v>9358</v>
      </c>
      <c r="E857" s="18" t="s">
        <v>529</v>
      </c>
      <c r="F857" s="18" t="s">
        <v>9359</v>
      </c>
      <c r="G857" s="18" t="s">
        <v>6132</v>
      </c>
      <c r="H857" s="18" t="s">
        <v>9360</v>
      </c>
      <c r="I857" s="18"/>
      <c r="J857" s="18" t="s">
        <v>6134</v>
      </c>
      <c r="K857" s="18" t="s">
        <v>9361</v>
      </c>
      <c r="L857" s="18"/>
      <c r="M857" s="18" t="s">
        <v>9362</v>
      </c>
      <c r="N857" s="18" t="s">
        <v>1230</v>
      </c>
      <c r="O857" s="18" t="s">
        <v>381</v>
      </c>
      <c r="P857" s="18" t="s">
        <v>6477</v>
      </c>
      <c r="Q857" s="18" t="s">
        <v>25</v>
      </c>
      <c r="R857" s="18" t="s">
        <v>455</v>
      </c>
      <c r="S857" s="18" t="s">
        <v>455</v>
      </c>
      <c r="T857" s="18"/>
      <c r="U857" s="18"/>
      <c r="V857" s="18"/>
      <c r="W857" s="18"/>
      <c r="X857" s="18"/>
      <c r="Y857" s="18"/>
      <c r="Z857" s="18"/>
      <c r="AA857" s="18"/>
      <c r="AB857" s="18"/>
      <c r="AC857" s="18" t="s">
        <v>6139</v>
      </c>
      <c r="AD857" s="18" t="s">
        <v>6139</v>
      </c>
      <c r="AE857" t="str">
        <f t="shared" si="13"/>
        <v>2018-09-02</v>
      </c>
    </row>
    <row r="858" spans="1:31">
      <c r="A858" s="18" t="s">
        <v>9363</v>
      </c>
      <c r="B858" s="18" t="s">
        <v>629</v>
      </c>
      <c r="C858" s="18" t="s">
        <v>711</v>
      </c>
      <c r="D858" s="18" t="s">
        <v>9364</v>
      </c>
      <c r="E858" s="18" t="s">
        <v>361</v>
      </c>
      <c r="F858" s="18" t="s">
        <v>6239</v>
      </c>
      <c r="G858" s="18" t="s">
        <v>8286</v>
      </c>
      <c r="H858" s="18" t="s">
        <v>9365</v>
      </c>
      <c r="I858" s="18"/>
      <c r="J858" s="18" t="s">
        <v>6134</v>
      </c>
      <c r="K858" s="18" t="s">
        <v>6624</v>
      </c>
      <c r="L858" s="18"/>
      <c r="M858" s="18" t="s">
        <v>6427</v>
      </c>
      <c r="N858" s="18" t="s">
        <v>8308</v>
      </c>
      <c r="O858" s="18" t="s">
        <v>381</v>
      </c>
      <c r="P858" s="18" t="s">
        <v>6134</v>
      </c>
      <c r="Q858" s="18" t="s">
        <v>20</v>
      </c>
      <c r="R858" s="18" t="s">
        <v>6258</v>
      </c>
      <c r="S858" s="18" t="s">
        <v>6258</v>
      </c>
      <c r="T858" s="18"/>
      <c r="U858" s="18"/>
      <c r="V858" s="18"/>
      <c r="W858" s="18"/>
      <c r="X858" s="18"/>
      <c r="Y858" s="18"/>
      <c r="Z858" s="18"/>
      <c r="AA858" s="18"/>
      <c r="AB858" s="18"/>
      <c r="AC858" s="18" t="s">
        <v>6139</v>
      </c>
      <c r="AD858" s="18" t="s">
        <v>6139</v>
      </c>
      <c r="AE858" t="str">
        <f t="shared" si="13"/>
        <v>2018-09-02</v>
      </c>
    </row>
    <row r="859" spans="1:31">
      <c r="A859" s="18" t="s">
        <v>9366</v>
      </c>
      <c r="B859" s="18" t="s">
        <v>629</v>
      </c>
      <c r="C859" s="18" t="s">
        <v>1358</v>
      </c>
      <c r="D859" s="18" t="s">
        <v>9367</v>
      </c>
      <c r="E859" s="18" t="s">
        <v>361</v>
      </c>
      <c r="F859" s="18" t="s">
        <v>6239</v>
      </c>
      <c r="G859" s="18" t="s">
        <v>8286</v>
      </c>
      <c r="H859" s="18" t="s">
        <v>9368</v>
      </c>
      <c r="I859" s="18"/>
      <c r="J859" s="18" t="s">
        <v>6134</v>
      </c>
      <c r="K859" s="18" t="s">
        <v>1366</v>
      </c>
      <c r="L859" s="18"/>
      <c r="M859" s="18" t="s">
        <v>7580</v>
      </c>
      <c r="N859" s="18" t="s">
        <v>6245</v>
      </c>
      <c r="O859" s="18" t="s">
        <v>381</v>
      </c>
      <c r="P859" s="18" t="s">
        <v>6134</v>
      </c>
      <c r="Q859" s="18" t="s">
        <v>20</v>
      </c>
      <c r="R859" s="18" t="s">
        <v>6258</v>
      </c>
      <c r="S859" s="18" t="s">
        <v>6258</v>
      </c>
      <c r="T859" s="18"/>
      <c r="U859" s="18"/>
      <c r="V859" s="18"/>
      <c r="W859" s="18"/>
      <c r="X859" s="18"/>
      <c r="Y859" s="18"/>
      <c r="Z859" s="18"/>
      <c r="AA859" s="18"/>
      <c r="AB859" s="18"/>
      <c r="AC859" s="18" t="s">
        <v>6139</v>
      </c>
      <c r="AD859" s="18" t="s">
        <v>6258</v>
      </c>
      <c r="AE859" t="str">
        <f t="shared" si="13"/>
        <v>2018-09-02</v>
      </c>
    </row>
    <row r="860" spans="1:31">
      <c r="A860" s="18" t="s">
        <v>9369</v>
      </c>
      <c r="B860" s="18" t="s">
        <v>629</v>
      </c>
      <c r="C860" s="18" t="s">
        <v>4754</v>
      </c>
      <c r="D860" s="18" t="s">
        <v>9370</v>
      </c>
      <c r="E860" s="18" t="s">
        <v>361</v>
      </c>
      <c r="F860" s="18" t="s">
        <v>7274</v>
      </c>
      <c r="G860" s="18" t="s">
        <v>8286</v>
      </c>
      <c r="H860" s="18" t="s">
        <v>9371</v>
      </c>
      <c r="I860" s="18"/>
      <c r="J860" s="18" t="s">
        <v>6134</v>
      </c>
      <c r="K860" s="18" t="s">
        <v>4760</v>
      </c>
      <c r="L860" s="18"/>
      <c r="M860" s="18" t="s">
        <v>6134</v>
      </c>
      <c r="N860" s="18" t="s">
        <v>461</v>
      </c>
      <c r="O860" s="18" t="s">
        <v>365</v>
      </c>
      <c r="P860" s="18" t="s">
        <v>6134</v>
      </c>
      <c r="Q860" s="18" t="s">
        <v>6138</v>
      </c>
      <c r="R860" s="18" t="s">
        <v>6138</v>
      </c>
      <c r="S860" s="18" t="s">
        <v>6138</v>
      </c>
      <c r="T860" s="18"/>
      <c r="U860" s="18"/>
      <c r="V860" s="18"/>
      <c r="W860" s="18"/>
      <c r="X860" s="18"/>
      <c r="Y860" s="18"/>
      <c r="Z860" s="18"/>
      <c r="AA860" s="18"/>
      <c r="AB860" s="18"/>
      <c r="AC860" s="18" t="s">
        <v>6139</v>
      </c>
      <c r="AD860" s="18" t="s">
        <v>6258</v>
      </c>
      <c r="AE860" t="str">
        <f t="shared" si="13"/>
        <v>2018-09-02</v>
      </c>
    </row>
    <row r="861" spans="1:31">
      <c r="A861" s="18" t="s">
        <v>9372</v>
      </c>
      <c r="B861" s="18" t="s">
        <v>804</v>
      </c>
      <c r="C861" s="18" t="s">
        <v>1167</v>
      </c>
      <c r="D861" s="18" t="s">
        <v>9373</v>
      </c>
      <c r="E861" s="18" t="s">
        <v>361</v>
      </c>
      <c r="F861" s="18" t="s">
        <v>9267</v>
      </c>
      <c r="G861" s="18" t="s">
        <v>6240</v>
      </c>
      <c r="H861" s="18" t="s">
        <v>9374</v>
      </c>
      <c r="I861" s="18"/>
      <c r="J861" s="18" t="s">
        <v>6134</v>
      </c>
      <c r="K861" s="18" t="s">
        <v>2236</v>
      </c>
      <c r="L861" s="18" t="s">
        <v>6355</v>
      </c>
      <c r="M861" s="18" t="s">
        <v>6258</v>
      </c>
      <c r="N861" s="18" t="s">
        <v>441</v>
      </c>
      <c r="O861" s="18" t="s">
        <v>381</v>
      </c>
      <c r="P861" s="18" t="s">
        <v>6134</v>
      </c>
      <c r="Q861" s="18" t="s">
        <v>20</v>
      </c>
      <c r="R861" s="18" t="s">
        <v>6258</v>
      </c>
      <c r="S861" s="18" t="s">
        <v>6258</v>
      </c>
      <c r="T861" s="18"/>
      <c r="U861" s="18"/>
      <c r="V861" s="18"/>
      <c r="W861" s="18"/>
      <c r="X861" s="18"/>
      <c r="Y861" s="18"/>
      <c r="Z861" s="18"/>
      <c r="AA861" s="18"/>
      <c r="AB861" s="18"/>
      <c r="AC861" s="18" t="s">
        <v>6139</v>
      </c>
      <c r="AD861" s="18" t="s">
        <v>6258</v>
      </c>
      <c r="AE861" t="str">
        <f t="shared" si="13"/>
        <v>2018-09-02</v>
      </c>
    </row>
    <row r="862" spans="1:31">
      <c r="A862" s="18" t="s">
        <v>9375</v>
      </c>
      <c r="B862" s="18" t="s">
        <v>655</v>
      </c>
      <c r="C862" s="18" t="s">
        <v>1037</v>
      </c>
      <c r="D862" s="18" t="s">
        <v>9376</v>
      </c>
      <c r="E862" s="18" t="s">
        <v>361</v>
      </c>
      <c r="F862" s="18" t="s">
        <v>6239</v>
      </c>
      <c r="G862" s="18" t="s">
        <v>8286</v>
      </c>
      <c r="H862" s="18" t="s">
        <v>9377</v>
      </c>
      <c r="I862" s="18"/>
      <c r="J862" s="18" t="s">
        <v>6134</v>
      </c>
      <c r="K862" s="18" t="s">
        <v>1046</v>
      </c>
      <c r="L862" s="18"/>
      <c r="M862" s="18" t="s">
        <v>7215</v>
      </c>
      <c r="N862" s="18" t="s">
        <v>441</v>
      </c>
      <c r="O862" s="18" t="s">
        <v>381</v>
      </c>
      <c r="P862" s="18" t="s">
        <v>6134</v>
      </c>
      <c r="Q862" s="18" t="s">
        <v>20</v>
      </c>
      <c r="R862" s="18" t="s">
        <v>6258</v>
      </c>
      <c r="S862" s="18" t="s">
        <v>6258</v>
      </c>
      <c r="T862" s="18"/>
      <c r="U862" s="18"/>
      <c r="V862" s="18"/>
      <c r="W862" s="18"/>
      <c r="X862" s="18"/>
      <c r="Y862" s="18"/>
      <c r="Z862" s="18"/>
      <c r="AA862" s="18"/>
      <c r="AB862" s="18"/>
      <c r="AC862" s="18" t="s">
        <v>6139</v>
      </c>
      <c r="AD862" s="18" t="s">
        <v>6258</v>
      </c>
      <c r="AE862" t="str">
        <f t="shared" si="13"/>
        <v>2018-09-02</v>
      </c>
    </row>
    <row r="863" spans="1:31">
      <c r="A863" s="18" t="s">
        <v>9378</v>
      </c>
      <c r="B863" s="18" t="s">
        <v>1022</v>
      </c>
      <c r="C863" s="18" t="s">
        <v>1253</v>
      </c>
      <c r="D863" s="18" t="s">
        <v>9379</v>
      </c>
      <c r="E863" s="18" t="s">
        <v>361</v>
      </c>
      <c r="F863" s="18" t="s">
        <v>6239</v>
      </c>
      <c r="G863" s="18" t="s">
        <v>8286</v>
      </c>
      <c r="H863" s="18" t="s">
        <v>9380</v>
      </c>
      <c r="I863" s="18"/>
      <c r="J863" s="18" t="s">
        <v>6134</v>
      </c>
      <c r="K863" s="18" t="s">
        <v>9320</v>
      </c>
      <c r="L863" s="18"/>
      <c r="M863" s="18" t="s">
        <v>6258</v>
      </c>
      <c r="N863" s="18" t="s">
        <v>6245</v>
      </c>
      <c r="O863" s="18" t="s">
        <v>381</v>
      </c>
      <c r="P863" s="18" t="s">
        <v>6134</v>
      </c>
      <c r="Q863" s="18" t="s">
        <v>20</v>
      </c>
      <c r="R863" s="18" t="s">
        <v>6258</v>
      </c>
      <c r="S863" s="18" t="s">
        <v>6258</v>
      </c>
      <c r="T863" s="18"/>
      <c r="U863" s="18"/>
      <c r="V863" s="18"/>
      <c r="W863" s="18"/>
      <c r="X863" s="18"/>
      <c r="Y863" s="18"/>
      <c r="Z863" s="18"/>
      <c r="AA863" s="18"/>
      <c r="AB863" s="18"/>
      <c r="AC863" s="18" t="s">
        <v>6139</v>
      </c>
      <c r="AD863" s="18" t="s">
        <v>6258</v>
      </c>
      <c r="AE863" t="str">
        <f t="shared" si="13"/>
        <v>2018-09-02</v>
      </c>
    </row>
    <row r="864" spans="1:31">
      <c r="A864" s="18" t="s">
        <v>9381</v>
      </c>
      <c r="B864" s="18" t="s">
        <v>1022</v>
      </c>
      <c r="C864" s="18" t="s">
        <v>1253</v>
      </c>
      <c r="D864" s="18" t="s">
        <v>9382</v>
      </c>
      <c r="E864" s="18" t="s">
        <v>361</v>
      </c>
      <c r="F864" s="18" t="s">
        <v>6239</v>
      </c>
      <c r="G864" s="18" t="s">
        <v>8286</v>
      </c>
      <c r="H864" s="18" t="s">
        <v>9383</v>
      </c>
      <c r="I864" s="18"/>
      <c r="J864" s="18" t="s">
        <v>6134</v>
      </c>
      <c r="K864" s="18" t="s">
        <v>8294</v>
      </c>
      <c r="L864" s="18" t="s">
        <v>8981</v>
      </c>
      <c r="M864" s="18" t="s">
        <v>6258</v>
      </c>
      <c r="N864" s="18" t="s">
        <v>6245</v>
      </c>
      <c r="O864" s="18" t="s">
        <v>381</v>
      </c>
      <c r="P864" s="18" t="s">
        <v>6134</v>
      </c>
      <c r="Q864" s="18" t="s">
        <v>20</v>
      </c>
      <c r="R864" s="18" t="s">
        <v>6258</v>
      </c>
      <c r="S864" s="18" t="s">
        <v>6258</v>
      </c>
      <c r="T864" s="18"/>
      <c r="U864" s="18"/>
      <c r="V864" s="18"/>
      <c r="W864" s="18"/>
      <c r="X864" s="18"/>
      <c r="Y864" s="18"/>
      <c r="Z864" s="18"/>
      <c r="AA864" s="18"/>
      <c r="AB864" s="18"/>
      <c r="AC864" s="18" t="s">
        <v>6139</v>
      </c>
      <c r="AD864" s="18" t="s">
        <v>6258</v>
      </c>
      <c r="AE864" t="str">
        <f t="shared" si="13"/>
        <v>2018-09-02</v>
      </c>
    </row>
    <row r="865" spans="1:31">
      <c r="A865" s="18" t="s">
        <v>9384</v>
      </c>
      <c r="B865" s="18" t="s">
        <v>629</v>
      </c>
      <c r="C865" s="18" t="s">
        <v>7375</v>
      </c>
      <c r="D865" s="18" t="s">
        <v>9385</v>
      </c>
      <c r="E865" s="18" t="s">
        <v>361</v>
      </c>
      <c r="F865" s="18" t="s">
        <v>9251</v>
      </c>
      <c r="G865" s="18" t="s">
        <v>8286</v>
      </c>
      <c r="H865" s="18" t="s">
        <v>9386</v>
      </c>
      <c r="I865" s="18"/>
      <c r="J865" s="18" t="s">
        <v>6134</v>
      </c>
      <c r="K865" s="18" t="s">
        <v>7379</v>
      </c>
      <c r="L865" s="18" t="s">
        <v>6258</v>
      </c>
      <c r="M865" s="18" t="s">
        <v>6258</v>
      </c>
      <c r="N865" s="18" t="s">
        <v>441</v>
      </c>
      <c r="O865" s="18" t="s">
        <v>381</v>
      </c>
      <c r="P865" s="18" t="s">
        <v>6134</v>
      </c>
      <c r="Q865" s="18" t="s">
        <v>20</v>
      </c>
      <c r="R865" s="18" t="s">
        <v>6258</v>
      </c>
      <c r="S865" s="18" t="s">
        <v>6258</v>
      </c>
      <c r="T865" s="18"/>
      <c r="U865" s="18"/>
      <c r="V865" s="18"/>
      <c r="W865" s="18"/>
      <c r="X865" s="18"/>
      <c r="Y865" s="18"/>
      <c r="Z865" s="18"/>
      <c r="AA865" s="18"/>
      <c r="AB865" s="18"/>
      <c r="AC865" s="18" t="s">
        <v>6139</v>
      </c>
      <c r="AD865" s="18" t="s">
        <v>6258</v>
      </c>
      <c r="AE865" t="str">
        <f t="shared" si="13"/>
        <v>2018-09-02</v>
      </c>
    </row>
    <row r="866" spans="1:31">
      <c r="A866" s="18" t="s">
        <v>9387</v>
      </c>
      <c r="B866" s="18" t="s">
        <v>1785</v>
      </c>
      <c r="C866" s="18" t="s">
        <v>9388</v>
      </c>
      <c r="D866" s="18" t="s">
        <v>9389</v>
      </c>
      <c r="E866" s="18" t="s">
        <v>529</v>
      </c>
      <c r="F866" s="18" t="s">
        <v>6131</v>
      </c>
      <c r="G866" s="18" t="s">
        <v>8286</v>
      </c>
      <c r="H866" s="18" t="s">
        <v>9390</v>
      </c>
      <c r="I866" s="18"/>
      <c r="J866" s="18" t="s">
        <v>6134</v>
      </c>
      <c r="K866" s="18" t="s">
        <v>9391</v>
      </c>
      <c r="L866" s="18"/>
      <c r="M866" s="18" t="s">
        <v>9392</v>
      </c>
      <c r="N866" s="18" t="s">
        <v>1469</v>
      </c>
      <c r="O866" s="18" t="s">
        <v>381</v>
      </c>
      <c r="P866" s="18" t="s">
        <v>6134</v>
      </c>
      <c r="Q866" s="18" t="s">
        <v>6138</v>
      </c>
      <c r="R866" s="18" t="s">
        <v>6137</v>
      </c>
      <c r="S866" s="18" t="s">
        <v>6137</v>
      </c>
      <c r="T866" s="18"/>
      <c r="U866" s="18"/>
      <c r="V866" s="18"/>
      <c r="W866" s="18"/>
      <c r="X866" s="18"/>
      <c r="Y866" s="18"/>
      <c r="Z866" s="18"/>
      <c r="AA866" s="18"/>
      <c r="AB866" s="18"/>
      <c r="AC866" s="18" t="s">
        <v>6139</v>
      </c>
      <c r="AD866" s="18" t="s">
        <v>6140</v>
      </c>
      <c r="AE866" t="str">
        <f t="shared" si="13"/>
        <v>2018-09-02</v>
      </c>
    </row>
    <row r="867" spans="1:31">
      <c r="A867" s="18" t="s">
        <v>9393</v>
      </c>
      <c r="B867" s="18" t="s">
        <v>629</v>
      </c>
      <c r="C867" s="18" t="s">
        <v>711</v>
      </c>
      <c r="D867" s="18" t="s">
        <v>9394</v>
      </c>
      <c r="E867" s="18" t="s">
        <v>361</v>
      </c>
      <c r="F867" s="18" t="s">
        <v>6239</v>
      </c>
      <c r="G867" s="18" t="s">
        <v>8286</v>
      </c>
      <c r="H867" s="18" t="s">
        <v>9395</v>
      </c>
      <c r="I867" s="18"/>
      <c r="J867" s="18" t="s">
        <v>6134</v>
      </c>
      <c r="K867" s="18" t="s">
        <v>6624</v>
      </c>
      <c r="L867" s="18"/>
      <c r="M867" s="18" t="s">
        <v>6427</v>
      </c>
      <c r="N867" s="18" t="s">
        <v>6245</v>
      </c>
      <c r="O867" s="18" t="s">
        <v>381</v>
      </c>
      <c r="P867" s="18" t="s">
        <v>6134</v>
      </c>
      <c r="Q867" s="18" t="s">
        <v>20</v>
      </c>
      <c r="R867" s="18" t="s">
        <v>6258</v>
      </c>
      <c r="S867" s="18" t="s">
        <v>6258</v>
      </c>
      <c r="T867" s="18"/>
      <c r="U867" s="18"/>
      <c r="V867" s="18"/>
      <c r="W867" s="18"/>
      <c r="X867" s="18"/>
      <c r="Y867" s="18"/>
      <c r="Z867" s="18"/>
      <c r="AA867" s="18"/>
      <c r="AB867" s="18"/>
      <c r="AC867" s="18" t="s">
        <v>6139</v>
      </c>
      <c r="AD867" s="18" t="s">
        <v>6258</v>
      </c>
      <c r="AE867" t="str">
        <f t="shared" si="13"/>
        <v>2018-09-02</v>
      </c>
    </row>
    <row r="868" spans="1:31">
      <c r="A868" s="18" t="s">
        <v>9396</v>
      </c>
      <c r="B868" s="18" t="s">
        <v>804</v>
      </c>
      <c r="C868" s="18" t="s">
        <v>1167</v>
      </c>
      <c r="D868" s="18" t="s">
        <v>9397</v>
      </c>
      <c r="E868" s="18" t="s">
        <v>361</v>
      </c>
      <c r="F868" s="18" t="s">
        <v>9267</v>
      </c>
      <c r="G868" s="18" t="s">
        <v>6240</v>
      </c>
      <c r="H868" s="18" t="s">
        <v>9398</v>
      </c>
      <c r="I868" s="18"/>
      <c r="J868" s="18" t="s">
        <v>6134</v>
      </c>
      <c r="K868" s="18" t="s">
        <v>2236</v>
      </c>
      <c r="L868" s="18" t="s">
        <v>6355</v>
      </c>
      <c r="M868" s="18" t="s">
        <v>6258</v>
      </c>
      <c r="N868" s="18" t="s">
        <v>441</v>
      </c>
      <c r="O868" s="18" t="s">
        <v>381</v>
      </c>
      <c r="P868" s="18" t="s">
        <v>6134</v>
      </c>
      <c r="Q868" s="18" t="s">
        <v>20</v>
      </c>
      <c r="R868" s="18" t="s">
        <v>6258</v>
      </c>
      <c r="S868" s="18" t="s">
        <v>6258</v>
      </c>
      <c r="T868" s="18"/>
      <c r="U868" s="18"/>
      <c r="V868" s="18"/>
      <c r="W868" s="18"/>
      <c r="X868" s="18"/>
      <c r="Y868" s="18"/>
      <c r="Z868" s="18"/>
      <c r="AA868" s="18"/>
      <c r="AB868" s="18"/>
      <c r="AC868" s="18" t="s">
        <v>6139</v>
      </c>
      <c r="AD868" s="18" t="s">
        <v>6258</v>
      </c>
      <c r="AE868" t="str">
        <f t="shared" si="13"/>
        <v>2018-09-02</v>
      </c>
    </row>
    <row r="869" spans="1:31">
      <c r="A869" s="18" t="s">
        <v>9399</v>
      </c>
      <c r="B869" s="18" t="s">
        <v>498</v>
      </c>
      <c r="C869" s="18" t="s">
        <v>4546</v>
      </c>
      <c r="D869" s="18" t="s">
        <v>9400</v>
      </c>
      <c r="E869" s="18" t="s">
        <v>361</v>
      </c>
      <c r="F869" s="18" t="s">
        <v>6149</v>
      </c>
      <c r="G869" s="18" t="s">
        <v>6132</v>
      </c>
      <c r="H869" s="18" t="s">
        <v>9401</v>
      </c>
      <c r="I869" s="18"/>
      <c r="J869" s="18" t="s">
        <v>6134</v>
      </c>
      <c r="K869" s="18" t="s">
        <v>4554</v>
      </c>
      <c r="L869" s="18" t="s">
        <v>9402</v>
      </c>
      <c r="M869" s="18" t="s">
        <v>9403</v>
      </c>
      <c r="N869" s="18" t="s">
        <v>423</v>
      </c>
      <c r="O869" s="18" t="s">
        <v>381</v>
      </c>
      <c r="P869" s="18" t="s">
        <v>6134</v>
      </c>
      <c r="Q869" s="18" t="s">
        <v>10</v>
      </c>
      <c r="R869" s="18" t="s">
        <v>707</v>
      </c>
      <c r="S869" s="18" t="s">
        <v>2326</v>
      </c>
      <c r="T869" s="18" t="s">
        <v>9404</v>
      </c>
      <c r="U869" s="18"/>
      <c r="V869" s="18"/>
      <c r="W869" s="18"/>
      <c r="X869" s="18"/>
      <c r="Y869" s="18"/>
      <c r="Z869" s="18"/>
      <c r="AA869" s="18"/>
      <c r="AB869" s="18"/>
      <c r="AC869" s="18" t="s">
        <v>6139</v>
      </c>
      <c r="AD869" s="18" t="s">
        <v>6139</v>
      </c>
      <c r="AE869" t="str">
        <f t="shared" si="13"/>
        <v>2018-09-02</v>
      </c>
    </row>
    <row r="870" spans="1:31">
      <c r="A870" s="18" t="s">
        <v>9405</v>
      </c>
      <c r="B870" s="18" t="s">
        <v>1022</v>
      </c>
      <c r="C870" s="18" t="s">
        <v>1253</v>
      </c>
      <c r="D870" s="18" t="s">
        <v>9406</v>
      </c>
      <c r="E870" s="18" t="s">
        <v>361</v>
      </c>
      <c r="F870" s="18" t="s">
        <v>6239</v>
      </c>
      <c r="G870" s="18" t="s">
        <v>8286</v>
      </c>
      <c r="H870" s="18" t="s">
        <v>9407</v>
      </c>
      <c r="I870" s="18"/>
      <c r="J870" s="18" t="s">
        <v>6134</v>
      </c>
      <c r="K870" s="18" t="s">
        <v>8294</v>
      </c>
      <c r="L870" s="18" t="s">
        <v>8981</v>
      </c>
      <c r="M870" s="18" t="s">
        <v>6258</v>
      </c>
      <c r="N870" s="18" t="s">
        <v>6245</v>
      </c>
      <c r="O870" s="18" t="s">
        <v>381</v>
      </c>
      <c r="P870" s="18" t="s">
        <v>6134</v>
      </c>
      <c r="Q870" s="18" t="s">
        <v>20</v>
      </c>
      <c r="R870" s="18" t="s">
        <v>6258</v>
      </c>
      <c r="S870" s="18" t="s">
        <v>6258</v>
      </c>
      <c r="T870" s="18"/>
      <c r="U870" s="18"/>
      <c r="V870" s="18"/>
      <c r="W870" s="18"/>
      <c r="X870" s="18"/>
      <c r="Y870" s="18"/>
      <c r="Z870" s="18"/>
      <c r="AA870" s="18"/>
      <c r="AB870" s="18"/>
      <c r="AC870" s="18" t="s">
        <v>6139</v>
      </c>
      <c r="AD870" s="18" t="s">
        <v>6258</v>
      </c>
      <c r="AE870" t="str">
        <f t="shared" si="13"/>
        <v>2018-09-02</v>
      </c>
    </row>
    <row r="871" spans="1:31">
      <c r="A871" s="18" t="s">
        <v>9408</v>
      </c>
      <c r="B871" s="18" t="s">
        <v>1022</v>
      </c>
      <c r="C871" s="18" t="s">
        <v>2997</v>
      </c>
      <c r="D871" s="18" t="s">
        <v>9409</v>
      </c>
      <c r="E871" s="18" t="s">
        <v>361</v>
      </c>
      <c r="F871" s="18" t="s">
        <v>6239</v>
      </c>
      <c r="G871" s="18" t="s">
        <v>8286</v>
      </c>
      <c r="H871" s="18" t="s">
        <v>9410</v>
      </c>
      <c r="I871" s="18"/>
      <c r="J871" s="18" t="s">
        <v>6134</v>
      </c>
      <c r="K871" s="18" t="s">
        <v>6338</v>
      </c>
      <c r="L871" s="18"/>
      <c r="M871" s="18" t="s">
        <v>6366</v>
      </c>
      <c r="N871" s="18" t="s">
        <v>6270</v>
      </c>
      <c r="O871" s="18" t="s">
        <v>381</v>
      </c>
      <c r="P871" s="18" t="s">
        <v>6134</v>
      </c>
      <c r="Q871" s="18" t="s">
        <v>20</v>
      </c>
      <c r="R871" s="18" t="s">
        <v>6258</v>
      </c>
      <c r="S871" s="18" t="s">
        <v>6258</v>
      </c>
      <c r="T871" s="18"/>
      <c r="U871" s="18"/>
      <c r="V871" s="18"/>
      <c r="W871" s="18"/>
      <c r="X871" s="18"/>
      <c r="Y871" s="18"/>
      <c r="Z871" s="18"/>
      <c r="AA871" s="18"/>
      <c r="AB871" s="18"/>
      <c r="AC871" s="18" t="s">
        <v>6139</v>
      </c>
      <c r="AD871" s="18" t="s">
        <v>6258</v>
      </c>
      <c r="AE871" t="str">
        <f t="shared" si="13"/>
        <v>2018-09-02</v>
      </c>
    </row>
    <row r="872" spans="1:31">
      <c r="A872" s="18" t="s">
        <v>9411</v>
      </c>
      <c r="B872" s="18" t="s">
        <v>629</v>
      </c>
      <c r="C872" s="18" t="s">
        <v>7375</v>
      </c>
      <c r="D872" s="18" t="s">
        <v>9412</v>
      </c>
      <c r="E872" s="18" t="s">
        <v>361</v>
      </c>
      <c r="F872" s="18" t="s">
        <v>7434</v>
      </c>
      <c r="G872" s="18" t="s">
        <v>8286</v>
      </c>
      <c r="H872" s="18" t="s">
        <v>9413</v>
      </c>
      <c r="I872" s="18"/>
      <c r="J872" s="18" t="s">
        <v>6134</v>
      </c>
      <c r="K872" s="18" t="s">
        <v>7379</v>
      </c>
      <c r="L872" s="18" t="s">
        <v>6258</v>
      </c>
      <c r="M872" s="18" t="s">
        <v>6258</v>
      </c>
      <c r="N872" s="18" t="s">
        <v>441</v>
      </c>
      <c r="O872" s="18" t="s">
        <v>381</v>
      </c>
      <c r="P872" s="18" t="s">
        <v>6134</v>
      </c>
      <c r="Q872" s="18" t="s">
        <v>20</v>
      </c>
      <c r="R872" s="18" t="s">
        <v>6258</v>
      </c>
      <c r="S872" s="18" t="s">
        <v>6258</v>
      </c>
      <c r="T872" s="18"/>
      <c r="U872" s="18"/>
      <c r="V872" s="18"/>
      <c r="W872" s="18"/>
      <c r="X872" s="18"/>
      <c r="Y872" s="18"/>
      <c r="Z872" s="18"/>
      <c r="AA872" s="18"/>
      <c r="AB872" s="18"/>
      <c r="AC872" s="18" t="s">
        <v>6139</v>
      </c>
      <c r="AD872" s="18" t="s">
        <v>6258</v>
      </c>
      <c r="AE872" t="str">
        <f t="shared" si="13"/>
        <v>2018-09-02</v>
      </c>
    </row>
    <row r="873" spans="1:31">
      <c r="A873" s="18" t="s">
        <v>9414</v>
      </c>
      <c r="B873" s="18" t="s">
        <v>1022</v>
      </c>
      <c r="C873" s="18" t="s">
        <v>1253</v>
      </c>
      <c r="D873" s="18" t="s">
        <v>9415</v>
      </c>
      <c r="E873" s="18" t="s">
        <v>361</v>
      </c>
      <c r="F873" s="18" t="s">
        <v>6239</v>
      </c>
      <c r="G873" s="18" t="s">
        <v>8286</v>
      </c>
      <c r="H873" s="18" t="s">
        <v>9416</v>
      </c>
      <c r="I873" s="18"/>
      <c r="J873" s="18" t="s">
        <v>6134</v>
      </c>
      <c r="K873" s="18" t="s">
        <v>9320</v>
      </c>
      <c r="L873" s="18"/>
      <c r="M873" s="18" t="s">
        <v>6258</v>
      </c>
      <c r="N873" s="18" t="s">
        <v>6889</v>
      </c>
      <c r="O873" s="18" t="s">
        <v>381</v>
      </c>
      <c r="P873" s="18" t="s">
        <v>6134</v>
      </c>
      <c r="Q873" s="18" t="s">
        <v>20</v>
      </c>
      <c r="R873" s="18" t="s">
        <v>6258</v>
      </c>
      <c r="S873" s="18" t="s">
        <v>6258</v>
      </c>
      <c r="T873" s="18"/>
      <c r="U873" s="18"/>
      <c r="V873" s="18"/>
      <c r="W873" s="18"/>
      <c r="X873" s="18"/>
      <c r="Y873" s="18"/>
      <c r="Z873" s="18"/>
      <c r="AA873" s="18"/>
      <c r="AB873" s="18"/>
      <c r="AC873" s="18" t="s">
        <v>6139</v>
      </c>
      <c r="AD873" s="18" t="s">
        <v>6258</v>
      </c>
      <c r="AE873" t="str">
        <f t="shared" si="13"/>
        <v>2018-09-02</v>
      </c>
    </row>
    <row r="874" spans="1:31">
      <c r="A874" s="18" t="s">
        <v>9417</v>
      </c>
      <c r="B874" s="18" t="s">
        <v>850</v>
      </c>
      <c r="C874" s="18" t="s">
        <v>9418</v>
      </c>
      <c r="D874" s="18" t="s">
        <v>9419</v>
      </c>
      <c r="E874" s="18" t="s">
        <v>361</v>
      </c>
      <c r="F874" s="18" t="s">
        <v>6149</v>
      </c>
      <c r="G874" s="18" t="s">
        <v>6132</v>
      </c>
      <c r="H874" s="18" t="s">
        <v>9420</v>
      </c>
      <c r="I874" s="18"/>
      <c r="J874" s="18" t="s">
        <v>6134</v>
      </c>
      <c r="K874" s="18" t="s">
        <v>9421</v>
      </c>
      <c r="L874" s="18"/>
      <c r="M874" s="18" t="s">
        <v>3254</v>
      </c>
      <c r="N874" s="18" t="s">
        <v>423</v>
      </c>
      <c r="O874" s="18" t="s">
        <v>381</v>
      </c>
      <c r="P874" s="18" t="s">
        <v>6134</v>
      </c>
      <c r="Q874" s="18" t="s">
        <v>8</v>
      </c>
      <c r="R874" s="18" t="s">
        <v>1034</v>
      </c>
      <c r="S874" s="18" t="s">
        <v>1837</v>
      </c>
      <c r="T874" s="18"/>
      <c r="U874" s="18" t="s">
        <v>8</v>
      </c>
      <c r="V874" s="18" t="s">
        <v>1034</v>
      </c>
      <c r="W874" s="18" t="s">
        <v>1035</v>
      </c>
      <c r="X874" s="18"/>
      <c r="Y874" s="18"/>
      <c r="Z874" s="18"/>
      <c r="AA874" s="18"/>
      <c r="AB874" s="18"/>
      <c r="AC874" s="18" t="s">
        <v>6139</v>
      </c>
      <c r="AD874" s="18" t="s">
        <v>6139</v>
      </c>
      <c r="AE874" t="str">
        <f t="shared" si="13"/>
        <v>2018-09-02</v>
      </c>
    </row>
    <row r="875" spans="1:31">
      <c r="A875" s="18" t="s">
        <v>9422</v>
      </c>
      <c r="B875" s="18" t="s">
        <v>1022</v>
      </c>
      <c r="C875" s="18" t="s">
        <v>1253</v>
      </c>
      <c r="D875" s="18" t="s">
        <v>9423</v>
      </c>
      <c r="E875" s="18" t="s">
        <v>361</v>
      </c>
      <c r="F875" s="18" t="s">
        <v>6239</v>
      </c>
      <c r="G875" s="18" t="s">
        <v>8286</v>
      </c>
      <c r="H875" s="18" t="s">
        <v>9424</v>
      </c>
      <c r="I875" s="18"/>
      <c r="J875" s="18" t="s">
        <v>6134</v>
      </c>
      <c r="K875" s="18" t="s">
        <v>8294</v>
      </c>
      <c r="L875" s="18" t="s">
        <v>8981</v>
      </c>
      <c r="M875" s="18" t="s">
        <v>6258</v>
      </c>
      <c r="N875" s="18" t="s">
        <v>6245</v>
      </c>
      <c r="O875" s="18" t="s">
        <v>381</v>
      </c>
      <c r="P875" s="18" t="s">
        <v>6134</v>
      </c>
      <c r="Q875" s="18" t="s">
        <v>20</v>
      </c>
      <c r="R875" s="18" t="s">
        <v>6258</v>
      </c>
      <c r="S875" s="18" t="s">
        <v>6258</v>
      </c>
      <c r="T875" s="18"/>
      <c r="U875" s="18"/>
      <c r="V875" s="18"/>
      <c r="W875" s="18"/>
      <c r="X875" s="18"/>
      <c r="Y875" s="18"/>
      <c r="Z875" s="18"/>
      <c r="AA875" s="18"/>
      <c r="AB875" s="18"/>
      <c r="AC875" s="18" t="s">
        <v>6139</v>
      </c>
      <c r="AD875" s="18" t="s">
        <v>6258</v>
      </c>
      <c r="AE875" t="str">
        <f t="shared" si="13"/>
        <v>2018-09-02</v>
      </c>
    </row>
    <row r="876" spans="1:31">
      <c r="A876" s="18" t="s">
        <v>9425</v>
      </c>
      <c r="B876" s="18" t="s">
        <v>804</v>
      </c>
      <c r="C876" s="18" t="s">
        <v>5394</v>
      </c>
      <c r="D876" s="18" t="s">
        <v>9426</v>
      </c>
      <c r="E876" s="18" t="s">
        <v>361</v>
      </c>
      <c r="F876" s="18" t="s">
        <v>6239</v>
      </c>
      <c r="G876" s="18" t="s">
        <v>6240</v>
      </c>
      <c r="H876" s="18" t="s">
        <v>9427</v>
      </c>
      <c r="I876" s="18"/>
      <c r="J876" s="18" t="s">
        <v>6134</v>
      </c>
      <c r="K876" s="18" t="s">
        <v>8056</v>
      </c>
      <c r="L876" s="18" t="s">
        <v>6355</v>
      </c>
      <c r="M876" s="18" t="s">
        <v>6258</v>
      </c>
      <c r="N876" s="18" t="s">
        <v>6270</v>
      </c>
      <c r="O876" s="18" t="s">
        <v>381</v>
      </c>
      <c r="P876" s="18" t="s">
        <v>6134</v>
      </c>
      <c r="Q876" s="18" t="s">
        <v>20</v>
      </c>
      <c r="R876" s="18" t="s">
        <v>6258</v>
      </c>
      <c r="S876" s="18" t="s">
        <v>6258</v>
      </c>
      <c r="T876" s="18"/>
      <c r="U876" s="18"/>
      <c r="V876" s="18"/>
      <c r="W876" s="18"/>
      <c r="X876" s="18"/>
      <c r="Y876" s="18"/>
      <c r="Z876" s="18"/>
      <c r="AA876" s="18"/>
      <c r="AB876" s="18"/>
      <c r="AC876" s="18" t="s">
        <v>6139</v>
      </c>
      <c r="AD876" s="18" t="s">
        <v>6139</v>
      </c>
      <c r="AE876" t="str">
        <f t="shared" si="13"/>
        <v>2018-09-02</v>
      </c>
    </row>
    <row r="877" spans="1:31">
      <c r="A877" s="18" t="s">
        <v>9428</v>
      </c>
      <c r="B877" s="18" t="s">
        <v>850</v>
      </c>
      <c r="C877" s="18" t="s">
        <v>6352</v>
      </c>
      <c r="D877" s="18" t="s">
        <v>9429</v>
      </c>
      <c r="E877" s="18" t="s">
        <v>361</v>
      </c>
      <c r="F877" s="18" t="s">
        <v>6149</v>
      </c>
      <c r="G877" s="18" t="s">
        <v>8286</v>
      </c>
      <c r="H877" s="18" t="s">
        <v>9430</v>
      </c>
      <c r="I877" s="18"/>
      <c r="J877" s="18" t="s">
        <v>6193</v>
      </c>
      <c r="K877" s="18" t="s">
        <v>9431</v>
      </c>
      <c r="L877" s="18" t="s">
        <v>9432</v>
      </c>
      <c r="M877" s="18" t="s">
        <v>7233</v>
      </c>
      <c r="N877" s="18" t="s">
        <v>423</v>
      </c>
      <c r="O877" s="18" t="s">
        <v>381</v>
      </c>
      <c r="P877" s="18" t="s">
        <v>6193</v>
      </c>
      <c r="Q877" s="18" t="s">
        <v>11</v>
      </c>
      <c r="R877" s="18" t="s">
        <v>517</v>
      </c>
      <c r="S877" s="18" t="s">
        <v>2141</v>
      </c>
      <c r="T877" s="18"/>
      <c r="U877" s="18"/>
      <c r="V877" s="18"/>
      <c r="W877" s="18"/>
      <c r="X877" s="18"/>
      <c r="Y877" s="18"/>
      <c r="Z877" s="18"/>
      <c r="AA877" s="18"/>
      <c r="AB877" s="18"/>
      <c r="AC877" s="18" t="s">
        <v>1111</v>
      </c>
      <c r="AD877" s="18" t="s">
        <v>6190</v>
      </c>
      <c r="AE877" t="str">
        <f t="shared" si="13"/>
        <v>2018-09-02</v>
      </c>
    </row>
    <row r="878" spans="1:31">
      <c r="A878" s="18" t="s">
        <v>9433</v>
      </c>
      <c r="B878" s="18" t="s">
        <v>1098</v>
      </c>
      <c r="C878" s="18" t="s">
        <v>2130</v>
      </c>
      <c r="D878" s="18" t="s">
        <v>9434</v>
      </c>
      <c r="E878" s="18" t="s">
        <v>361</v>
      </c>
      <c r="F878" s="18" t="s">
        <v>6131</v>
      </c>
      <c r="G878" s="18" t="s">
        <v>6132</v>
      </c>
      <c r="H878" s="18" t="s">
        <v>9435</v>
      </c>
      <c r="I878" s="18"/>
      <c r="J878" s="18" t="s">
        <v>6134</v>
      </c>
      <c r="K878" s="18" t="s">
        <v>9436</v>
      </c>
      <c r="L878" s="18" t="s">
        <v>9437</v>
      </c>
      <c r="M878" s="18" t="s">
        <v>9438</v>
      </c>
      <c r="N878" s="18" t="s">
        <v>997</v>
      </c>
      <c r="O878" s="18" t="s">
        <v>381</v>
      </c>
      <c r="P878" s="18" t="s">
        <v>6134</v>
      </c>
      <c r="Q878" s="18" t="s">
        <v>4</v>
      </c>
      <c r="R878" s="18" t="s">
        <v>670</v>
      </c>
      <c r="S878" s="18" t="s">
        <v>670</v>
      </c>
      <c r="T878" s="18"/>
      <c r="U878" s="18" t="s">
        <v>13</v>
      </c>
      <c r="V878" s="18" t="s">
        <v>794</v>
      </c>
      <c r="W878" s="18" t="s">
        <v>802</v>
      </c>
      <c r="X878" s="18"/>
      <c r="Y878" s="18"/>
      <c r="Z878" s="18"/>
      <c r="AA878" s="18"/>
      <c r="AB878" s="18"/>
      <c r="AC878" s="18" t="s">
        <v>6139</v>
      </c>
      <c r="AD878" s="18" t="s">
        <v>6139</v>
      </c>
      <c r="AE878" t="str">
        <f t="shared" si="13"/>
        <v>2018-09-02</v>
      </c>
    </row>
    <row r="879" spans="1:31">
      <c r="A879" s="18" t="s">
        <v>9439</v>
      </c>
      <c r="B879" s="18" t="s">
        <v>629</v>
      </c>
      <c r="C879" s="18" t="s">
        <v>7353</v>
      </c>
      <c r="D879" s="18" t="s">
        <v>9440</v>
      </c>
      <c r="E879" s="18" t="s">
        <v>361</v>
      </c>
      <c r="F879" s="18" t="s">
        <v>7355</v>
      </c>
      <c r="G879" s="18" t="s">
        <v>6267</v>
      </c>
      <c r="H879" s="18" t="s">
        <v>9441</v>
      </c>
      <c r="I879" s="18"/>
      <c r="J879" s="18" t="s">
        <v>6134</v>
      </c>
      <c r="K879" s="18" t="s">
        <v>8848</v>
      </c>
      <c r="L879" s="18"/>
      <c r="M879" s="18" t="s">
        <v>6258</v>
      </c>
      <c r="N879" s="18" t="s">
        <v>441</v>
      </c>
      <c r="O879" s="18" t="s">
        <v>381</v>
      </c>
      <c r="P879" s="18" t="s">
        <v>6134</v>
      </c>
      <c r="Q879" s="18" t="s">
        <v>20</v>
      </c>
      <c r="R879" s="18" t="s">
        <v>6258</v>
      </c>
      <c r="S879" s="18" t="s">
        <v>6258</v>
      </c>
      <c r="T879" s="18"/>
      <c r="U879" s="18"/>
      <c r="V879" s="18"/>
      <c r="W879" s="18"/>
      <c r="X879" s="18"/>
      <c r="Y879" s="18"/>
      <c r="Z879" s="18"/>
      <c r="AA879" s="18"/>
      <c r="AB879" s="18"/>
      <c r="AC879" s="18" t="s">
        <v>6139</v>
      </c>
      <c r="AD879" s="18" t="s">
        <v>6258</v>
      </c>
      <c r="AE879" t="str">
        <f t="shared" si="13"/>
        <v>2018-09-02</v>
      </c>
    </row>
    <row r="880" spans="1:31">
      <c r="A880" s="18" t="s">
        <v>9442</v>
      </c>
      <c r="B880" s="18" t="s">
        <v>629</v>
      </c>
      <c r="C880" s="18" t="s">
        <v>2985</v>
      </c>
      <c r="D880" s="18" t="s">
        <v>9443</v>
      </c>
      <c r="E880" s="18" t="s">
        <v>361</v>
      </c>
      <c r="F880" s="18" t="s">
        <v>6239</v>
      </c>
      <c r="G880" s="18" t="s">
        <v>8286</v>
      </c>
      <c r="H880" s="18" t="s">
        <v>9444</v>
      </c>
      <c r="I880" s="18"/>
      <c r="J880" s="18" t="s">
        <v>6134</v>
      </c>
      <c r="K880" s="18" t="s">
        <v>9445</v>
      </c>
      <c r="L880" s="18"/>
      <c r="M880" s="18" t="s">
        <v>6292</v>
      </c>
      <c r="N880" s="18" t="s">
        <v>6245</v>
      </c>
      <c r="O880" s="18" t="s">
        <v>381</v>
      </c>
      <c r="P880" s="18" t="s">
        <v>6134</v>
      </c>
      <c r="Q880" s="18" t="s">
        <v>6138</v>
      </c>
      <c r="R880" s="18" t="s">
        <v>6138</v>
      </c>
      <c r="S880" s="18" t="s">
        <v>6138</v>
      </c>
      <c r="T880" s="18"/>
      <c r="U880" s="18"/>
      <c r="V880" s="18"/>
      <c r="W880" s="18"/>
      <c r="X880" s="18"/>
      <c r="Y880" s="18"/>
      <c r="Z880" s="18"/>
      <c r="AA880" s="18"/>
      <c r="AB880" s="18"/>
      <c r="AC880" s="18" t="s">
        <v>6139</v>
      </c>
      <c r="AD880" s="18" t="s">
        <v>6139</v>
      </c>
      <c r="AE880" t="str">
        <f t="shared" si="13"/>
        <v>2018-09-02</v>
      </c>
    </row>
    <row r="881" spans="1:31">
      <c r="A881" s="18" t="s">
        <v>9446</v>
      </c>
      <c r="B881" s="18" t="s">
        <v>629</v>
      </c>
      <c r="C881" s="18" t="s">
        <v>1571</v>
      </c>
      <c r="D881" s="18" t="s">
        <v>9447</v>
      </c>
      <c r="E881" s="18" t="s">
        <v>361</v>
      </c>
      <c r="F881" s="18" t="s">
        <v>9448</v>
      </c>
      <c r="G881" s="18" t="s">
        <v>6710</v>
      </c>
      <c r="H881" s="18" t="s">
        <v>9449</v>
      </c>
      <c r="I881" s="18"/>
      <c r="J881" s="18" t="s">
        <v>6134</v>
      </c>
      <c r="K881" s="18" t="s">
        <v>9450</v>
      </c>
      <c r="L881" s="18" t="s">
        <v>6427</v>
      </c>
      <c r="M881" s="18" t="s">
        <v>6427</v>
      </c>
      <c r="N881" s="18" t="s">
        <v>6245</v>
      </c>
      <c r="O881" s="18" t="s">
        <v>381</v>
      </c>
      <c r="P881" s="18" t="s">
        <v>6134</v>
      </c>
      <c r="Q881" s="18" t="s">
        <v>20</v>
      </c>
      <c r="R881" s="18" t="s">
        <v>6258</v>
      </c>
      <c r="S881" s="18" t="s">
        <v>6258</v>
      </c>
      <c r="T881" s="18"/>
      <c r="U881" s="18"/>
      <c r="V881" s="18"/>
      <c r="W881" s="18"/>
      <c r="X881" s="18"/>
      <c r="Y881" s="18"/>
      <c r="Z881" s="18"/>
      <c r="AA881" s="18"/>
      <c r="AB881" s="18"/>
      <c r="AC881" s="18" t="s">
        <v>6139</v>
      </c>
      <c r="AD881" s="18" t="s">
        <v>6258</v>
      </c>
      <c r="AE881" t="str">
        <f t="shared" si="13"/>
        <v>2018-09-02</v>
      </c>
    </row>
    <row r="882" spans="1:31">
      <c r="A882" s="18" t="s">
        <v>9451</v>
      </c>
      <c r="B882" s="18" t="s">
        <v>629</v>
      </c>
      <c r="C882" s="18" t="s">
        <v>1571</v>
      </c>
      <c r="D882" s="18" t="s">
        <v>9452</v>
      </c>
      <c r="E882" s="18" t="s">
        <v>361</v>
      </c>
      <c r="F882" s="18" t="s">
        <v>9453</v>
      </c>
      <c r="G882" s="18" t="s">
        <v>6710</v>
      </c>
      <c r="H882" s="18" t="s">
        <v>9454</v>
      </c>
      <c r="I882" s="18"/>
      <c r="J882" s="18" t="s">
        <v>6134</v>
      </c>
      <c r="K882" s="18" t="s">
        <v>9450</v>
      </c>
      <c r="L882" s="18"/>
      <c r="M882" s="18" t="s">
        <v>6140</v>
      </c>
      <c r="N882" s="18" t="s">
        <v>423</v>
      </c>
      <c r="O882" s="18" t="s">
        <v>381</v>
      </c>
      <c r="P882" s="18" t="s">
        <v>6134</v>
      </c>
      <c r="Q882" s="18" t="s">
        <v>6138</v>
      </c>
      <c r="R882" s="18" t="s">
        <v>6137</v>
      </c>
      <c r="S882" s="18" t="s">
        <v>6137</v>
      </c>
      <c r="T882" s="18"/>
      <c r="U882" s="18"/>
      <c r="V882" s="18"/>
      <c r="W882" s="18"/>
      <c r="X882" s="18"/>
      <c r="Y882" s="18"/>
      <c r="Z882" s="18"/>
      <c r="AA882" s="18"/>
      <c r="AB882" s="18"/>
      <c r="AC882" s="18" t="s">
        <v>6139</v>
      </c>
      <c r="AD882" s="18" t="s">
        <v>6140</v>
      </c>
      <c r="AE882" t="str">
        <f t="shared" si="13"/>
        <v>2018-09-02</v>
      </c>
    </row>
    <row r="883" spans="1:31">
      <c r="A883" s="18" t="s">
        <v>9455</v>
      </c>
      <c r="B883" s="18" t="s">
        <v>629</v>
      </c>
      <c r="C883" s="18" t="s">
        <v>7353</v>
      </c>
      <c r="D883" s="18" t="s">
        <v>9456</v>
      </c>
      <c r="E883" s="18" t="s">
        <v>361</v>
      </c>
      <c r="F883" s="18" t="s">
        <v>9306</v>
      </c>
      <c r="G883" s="18" t="s">
        <v>6267</v>
      </c>
      <c r="H883" s="18" t="s">
        <v>9457</v>
      </c>
      <c r="I883" s="18"/>
      <c r="J883" s="18" t="s">
        <v>6134</v>
      </c>
      <c r="K883" s="18" t="s">
        <v>8848</v>
      </c>
      <c r="L883" s="18"/>
      <c r="M883" s="18" t="s">
        <v>6258</v>
      </c>
      <c r="N883" s="18" t="s">
        <v>441</v>
      </c>
      <c r="O883" s="18" t="s">
        <v>381</v>
      </c>
      <c r="P883" s="18" t="s">
        <v>6134</v>
      </c>
      <c r="Q883" s="18" t="s">
        <v>20</v>
      </c>
      <c r="R883" s="18" t="s">
        <v>6258</v>
      </c>
      <c r="S883" s="18" t="s">
        <v>6258</v>
      </c>
      <c r="T883" s="18"/>
      <c r="U883" s="18"/>
      <c r="V883" s="18"/>
      <c r="W883" s="18"/>
      <c r="X883" s="18"/>
      <c r="Y883" s="18"/>
      <c r="Z883" s="18"/>
      <c r="AA883" s="18"/>
      <c r="AB883" s="18"/>
      <c r="AC883" s="18" t="s">
        <v>6139</v>
      </c>
      <c r="AD883" s="18" t="s">
        <v>6258</v>
      </c>
      <c r="AE883" t="str">
        <f t="shared" si="13"/>
        <v>2018-09-02</v>
      </c>
    </row>
    <row r="884" spans="1:31">
      <c r="A884" s="18" t="s">
        <v>9458</v>
      </c>
      <c r="B884" s="18" t="s">
        <v>629</v>
      </c>
      <c r="C884" s="18" t="s">
        <v>1571</v>
      </c>
      <c r="D884" s="18" t="s">
        <v>9459</v>
      </c>
      <c r="E884" s="18" t="s">
        <v>361</v>
      </c>
      <c r="F884" s="18" t="s">
        <v>9448</v>
      </c>
      <c r="G884" s="18" t="s">
        <v>6710</v>
      </c>
      <c r="H884" s="18" t="s">
        <v>9460</v>
      </c>
      <c r="I884" s="18"/>
      <c r="J884" s="18" t="s">
        <v>6134</v>
      </c>
      <c r="K884" s="18" t="s">
        <v>9450</v>
      </c>
      <c r="L884" s="18" t="s">
        <v>6427</v>
      </c>
      <c r="M884" s="18" t="s">
        <v>6427</v>
      </c>
      <c r="N884" s="18" t="s">
        <v>6245</v>
      </c>
      <c r="O884" s="18" t="s">
        <v>381</v>
      </c>
      <c r="P884" s="18" t="s">
        <v>6134</v>
      </c>
      <c r="Q884" s="18" t="s">
        <v>20</v>
      </c>
      <c r="R884" s="18" t="s">
        <v>6258</v>
      </c>
      <c r="S884" s="18" t="s">
        <v>6258</v>
      </c>
      <c r="T884" s="18"/>
      <c r="U884" s="18"/>
      <c r="V884" s="18"/>
      <c r="W884" s="18"/>
      <c r="X884" s="18"/>
      <c r="Y884" s="18"/>
      <c r="Z884" s="18"/>
      <c r="AA884" s="18"/>
      <c r="AB884" s="18"/>
      <c r="AC884" s="18" t="s">
        <v>6139</v>
      </c>
      <c r="AD884" s="18" t="s">
        <v>6258</v>
      </c>
      <c r="AE884" t="str">
        <f t="shared" si="13"/>
        <v>2018-09-02</v>
      </c>
    </row>
    <row r="885" spans="1:31">
      <c r="A885" s="18" t="s">
        <v>9461</v>
      </c>
      <c r="B885" s="18" t="s">
        <v>1022</v>
      </c>
      <c r="C885" s="18" t="s">
        <v>1253</v>
      </c>
      <c r="D885" s="18" t="s">
        <v>9462</v>
      </c>
      <c r="E885" s="18" t="s">
        <v>361</v>
      </c>
      <c r="F885" s="18" t="s">
        <v>6239</v>
      </c>
      <c r="G885" s="18" t="s">
        <v>8286</v>
      </c>
      <c r="H885" s="18" t="s">
        <v>9463</v>
      </c>
      <c r="I885" s="18"/>
      <c r="J885" s="18" t="s">
        <v>6134</v>
      </c>
      <c r="K885" s="18" t="s">
        <v>8408</v>
      </c>
      <c r="L885" s="18"/>
      <c r="M885" s="18" t="s">
        <v>6258</v>
      </c>
      <c r="N885" s="18" t="s">
        <v>441</v>
      </c>
      <c r="O885" s="18" t="s">
        <v>381</v>
      </c>
      <c r="P885" s="18" t="s">
        <v>6134</v>
      </c>
      <c r="Q885" s="18" t="s">
        <v>20</v>
      </c>
      <c r="R885" s="18" t="s">
        <v>6258</v>
      </c>
      <c r="S885" s="18" t="s">
        <v>6258</v>
      </c>
      <c r="T885" s="18"/>
      <c r="U885" s="18"/>
      <c r="V885" s="18"/>
      <c r="W885" s="18"/>
      <c r="X885" s="18"/>
      <c r="Y885" s="18"/>
      <c r="Z885" s="18"/>
      <c r="AA885" s="18"/>
      <c r="AB885" s="18"/>
      <c r="AC885" s="18" t="s">
        <v>6139</v>
      </c>
      <c r="AD885" s="18" t="s">
        <v>6258</v>
      </c>
      <c r="AE885" t="str">
        <f t="shared" si="13"/>
        <v>2018-09-02</v>
      </c>
    </row>
    <row r="886" spans="1:31">
      <c r="A886" s="18" t="s">
        <v>9464</v>
      </c>
      <c r="B886" s="18" t="s">
        <v>655</v>
      </c>
      <c r="C886" s="18" t="s">
        <v>9465</v>
      </c>
      <c r="D886" s="18" t="s">
        <v>9466</v>
      </c>
      <c r="E886" s="18" t="s">
        <v>361</v>
      </c>
      <c r="F886" s="18" t="s">
        <v>7638</v>
      </c>
      <c r="G886" s="18" t="s">
        <v>8286</v>
      </c>
      <c r="H886" s="18" t="s">
        <v>9467</v>
      </c>
      <c r="I886" s="18"/>
      <c r="J886" s="18" t="s">
        <v>6134</v>
      </c>
      <c r="K886" s="18" t="s">
        <v>9468</v>
      </c>
      <c r="L886" s="18"/>
      <c r="M886" s="18" t="s">
        <v>6134</v>
      </c>
      <c r="N886" s="18" t="s">
        <v>427</v>
      </c>
      <c r="O886" s="18" t="s">
        <v>365</v>
      </c>
      <c r="P886" s="18" t="s">
        <v>6134</v>
      </c>
      <c r="Q886" s="18" t="s">
        <v>20</v>
      </c>
      <c r="R886" s="18" t="s">
        <v>6258</v>
      </c>
      <c r="S886" s="18" t="s">
        <v>6258</v>
      </c>
      <c r="T886" s="18"/>
      <c r="U886" s="18"/>
      <c r="V886" s="18"/>
      <c r="W886" s="18"/>
      <c r="X886" s="18"/>
      <c r="Y886" s="18"/>
      <c r="Z886" s="18"/>
      <c r="AA886" s="18"/>
      <c r="AB886" s="18"/>
      <c r="AC886" s="18" t="s">
        <v>6139</v>
      </c>
      <c r="AD886" s="18" t="s">
        <v>6139</v>
      </c>
      <c r="AE886" t="str">
        <f t="shared" si="13"/>
        <v>2018-09-02</v>
      </c>
    </row>
    <row r="887" spans="1:31">
      <c r="A887" s="18" t="s">
        <v>9469</v>
      </c>
      <c r="B887" s="18" t="s">
        <v>790</v>
      </c>
      <c r="C887" s="18" t="s">
        <v>9470</v>
      </c>
      <c r="D887" s="18" t="s">
        <v>9471</v>
      </c>
      <c r="E887" s="18" t="s">
        <v>361</v>
      </c>
      <c r="F887" s="18" t="s">
        <v>6149</v>
      </c>
      <c r="G887" s="18" t="s">
        <v>6710</v>
      </c>
      <c r="H887" s="18" t="s">
        <v>9472</v>
      </c>
      <c r="I887" s="18"/>
      <c r="J887" s="18" t="s">
        <v>6134</v>
      </c>
      <c r="K887" s="18" t="s">
        <v>9473</v>
      </c>
      <c r="L887" s="18"/>
      <c r="M887" s="18" t="s">
        <v>9474</v>
      </c>
      <c r="N887" s="18" t="s">
        <v>423</v>
      </c>
      <c r="O887" s="18" t="s">
        <v>381</v>
      </c>
      <c r="P887" s="18" t="s">
        <v>6134</v>
      </c>
      <c r="Q887" s="18" t="s">
        <v>10</v>
      </c>
      <c r="R887" s="18" t="s">
        <v>707</v>
      </c>
      <c r="S887" s="18" t="s">
        <v>708</v>
      </c>
      <c r="T887" s="18"/>
      <c r="U887" s="18"/>
      <c r="V887" s="18"/>
      <c r="W887" s="18"/>
      <c r="X887" s="18"/>
      <c r="Y887" s="18"/>
      <c r="Z887" s="18"/>
      <c r="AA887" s="18"/>
      <c r="AB887" s="18"/>
      <c r="AC887" s="18" t="s">
        <v>6139</v>
      </c>
      <c r="AD887" s="18" t="s">
        <v>6139</v>
      </c>
      <c r="AE887" t="str">
        <f t="shared" si="13"/>
        <v>2018-09-02</v>
      </c>
    </row>
    <row r="888" spans="1:31">
      <c r="A888" s="18" t="s">
        <v>9475</v>
      </c>
      <c r="B888" s="18" t="s">
        <v>1239</v>
      </c>
      <c r="C888" s="18" t="s">
        <v>1400</v>
      </c>
      <c r="D888" s="18" t="s">
        <v>909</v>
      </c>
      <c r="E888" s="18" t="s">
        <v>529</v>
      </c>
      <c r="F888" s="18"/>
      <c r="G888" s="18" t="s">
        <v>6240</v>
      </c>
      <c r="H888" s="18" t="s">
        <v>9476</v>
      </c>
      <c r="I888" s="18"/>
      <c r="J888" s="18" t="s">
        <v>6193</v>
      </c>
      <c r="K888" s="18" t="s">
        <v>9477</v>
      </c>
      <c r="L888" s="18" t="s">
        <v>9478</v>
      </c>
      <c r="M888" s="18" t="s">
        <v>8015</v>
      </c>
      <c r="N888" s="18" t="s">
        <v>9479</v>
      </c>
      <c r="O888" s="18" t="s">
        <v>365</v>
      </c>
      <c r="P888" s="18" t="s">
        <v>6193</v>
      </c>
      <c r="Q888" s="18" t="s">
        <v>6138</v>
      </c>
      <c r="R888" s="18" t="s">
        <v>6137</v>
      </c>
      <c r="S888" s="18" t="s">
        <v>6137</v>
      </c>
      <c r="T888" s="18"/>
      <c r="U888" s="18"/>
      <c r="V888" s="18"/>
      <c r="W888" s="18"/>
      <c r="X888" s="18"/>
      <c r="Y888" s="18"/>
      <c r="Z888" s="18"/>
      <c r="AA888" s="18"/>
      <c r="AB888" s="18"/>
      <c r="AC888" s="18" t="s">
        <v>1111</v>
      </c>
      <c r="AD888" s="18" t="s">
        <v>1111</v>
      </c>
      <c r="AE888" t="str">
        <f t="shared" si="13"/>
        <v>2018-09-02</v>
      </c>
    </row>
    <row r="889" spans="1:31">
      <c r="A889" s="18" t="s">
        <v>9480</v>
      </c>
      <c r="B889" s="18" t="s">
        <v>404</v>
      </c>
      <c r="C889" s="18" t="s">
        <v>1762</v>
      </c>
      <c r="D889" s="18" t="s">
        <v>9481</v>
      </c>
      <c r="E889" s="18" t="s">
        <v>361</v>
      </c>
      <c r="F889" s="18" t="s">
        <v>6239</v>
      </c>
      <c r="G889" s="18" t="s">
        <v>6240</v>
      </c>
      <c r="H889" s="18" t="s">
        <v>9482</v>
      </c>
      <c r="I889" s="18"/>
      <c r="J889" s="18" t="s">
        <v>6134</v>
      </c>
      <c r="K889" s="18" t="s">
        <v>6628</v>
      </c>
      <c r="L889" s="18" t="s">
        <v>6422</v>
      </c>
      <c r="M889" s="18" t="s">
        <v>7215</v>
      </c>
      <c r="N889" s="18" t="s">
        <v>6270</v>
      </c>
      <c r="O889" s="18" t="s">
        <v>381</v>
      </c>
      <c r="P889" s="18" t="s">
        <v>6134</v>
      </c>
      <c r="Q889" s="18" t="s">
        <v>20</v>
      </c>
      <c r="R889" s="18" t="s">
        <v>6258</v>
      </c>
      <c r="S889" s="18" t="s">
        <v>6258</v>
      </c>
      <c r="T889" s="18"/>
      <c r="U889" s="18"/>
      <c r="V889" s="18"/>
      <c r="W889" s="18"/>
      <c r="X889" s="18"/>
      <c r="Y889" s="18"/>
      <c r="Z889" s="18"/>
      <c r="AA889" s="18"/>
      <c r="AB889" s="18"/>
      <c r="AC889" s="18" t="s">
        <v>6139</v>
      </c>
      <c r="AD889" s="18" t="s">
        <v>6258</v>
      </c>
      <c r="AE889" t="str">
        <f t="shared" si="13"/>
        <v>2018-09-02</v>
      </c>
    </row>
    <row r="890" spans="1:31">
      <c r="A890" s="18" t="s">
        <v>9483</v>
      </c>
      <c r="B890" s="18" t="s">
        <v>804</v>
      </c>
      <c r="C890" s="18" t="s">
        <v>6894</v>
      </c>
      <c r="D890" s="18" t="s">
        <v>9484</v>
      </c>
      <c r="E890" s="18" t="s">
        <v>361</v>
      </c>
      <c r="F890" s="18" t="s">
        <v>7442</v>
      </c>
      <c r="G890" s="18" t="s">
        <v>6240</v>
      </c>
      <c r="H890" s="18" t="s">
        <v>9485</v>
      </c>
      <c r="I890" s="18"/>
      <c r="J890" s="18" t="s">
        <v>6134</v>
      </c>
      <c r="K890" s="18" t="s">
        <v>6897</v>
      </c>
      <c r="L890" s="18" t="s">
        <v>6355</v>
      </c>
      <c r="M890" s="18" t="s">
        <v>9486</v>
      </c>
      <c r="N890" s="18" t="s">
        <v>441</v>
      </c>
      <c r="O890" s="18" t="s">
        <v>381</v>
      </c>
      <c r="P890" s="18" t="s">
        <v>6134</v>
      </c>
      <c r="Q890" s="18" t="s">
        <v>20</v>
      </c>
      <c r="R890" s="18" t="s">
        <v>6258</v>
      </c>
      <c r="S890" s="18" t="s">
        <v>6258</v>
      </c>
      <c r="T890" s="18"/>
      <c r="U890" s="18"/>
      <c r="V890" s="18"/>
      <c r="W890" s="18"/>
      <c r="X890" s="18"/>
      <c r="Y890" s="18"/>
      <c r="Z890" s="18"/>
      <c r="AA890" s="18"/>
      <c r="AB890" s="18"/>
      <c r="AC890" s="18" t="s">
        <v>6139</v>
      </c>
      <c r="AD890" s="18" t="s">
        <v>6258</v>
      </c>
      <c r="AE890" t="str">
        <f t="shared" si="13"/>
        <v>2018-09-02</v>
      </c>
    </row>
    <row r="891" spans="1:31">
      <c r="A891" s="18" t="s">
        <v>9487</v>
      </c>
      <c r="B891" s="18" t="s">
        <v>1022</v>
      </c>
      <c r="C891" s="18" t="s">
        <v>1253</v>
      </c>
      <c r="D891" s="18" t="s">
        <v>9488</v>
      </c>
      <c r="E891" s="18" t="s">
        <v>361</v>
      </c>
      <c r="F891" s="18" t="s">
        <v>6239</v>
      </c>
      <c r="G891" s="18" t="s">
        <v>8286</v>
      </c>
      <c r="H891" s="18" t="s">
        <v>9489</v>
      </c>
      <c r="I891" s="18"/>
      <c r="J891" s="18" t="s">
        <v>6134</v>
      </c>
      <c r="K891" s="18" t="s">
        <v>8408</v>
      </c>
      <c r="L891" s="18"/>
      <c r="M891" s="18" t="s">
        <v>6258</v>
      </c>
      <c r="N891" s="18" t="s">
        <v>441</v>
      </c>
      <c r="O891" s="18" t="s">
        <v>381</v>
      </c>
      <c r="P891" s="18" t="s">
        <v>6134</v>
      </c>
      <c r="Q891" s="18" t="s">
        <v>20</v>
      </c>
      <c r="R891" s="18" t="s">
        <v>6258</v>
      </c>
      <c r="S891" s="18" t="s">
        <v>6258</v>
      </c>
      <c r="T891" s="18"/>
      <c r="U891" s="18"/>
      <c r="V891" s="18"/>
      <c r="W891" s="18"/>
      <c r="X891" s="18"/>
      <c r="Y891" s="18"/>
      <c r="Z891" s="18"/>
      <c r="AA891" s="18"/>
      <c r="AB891" s="18"/>
      <c r="AC891" s="18" t="s">
        <v>6139</v>
      </c>
      <c r="AD891" s="18" t="s">
        <v>6258</v>
      </c>
      <c r="AE891" t="str">
        <f t="shared" si="13"/>
        <v>2018-09-02</v>
      </c>
    </row>
    <row r="892" spans="1:31">
      <c r="A892" s="18" t="s">
        <v>9490</v>
      </c>
      <c r="B892" s="18" t="s">
        <v>655</v>
      </c>
      <c r="C892" s="18" t="s">
        <v>9465</v>
      </c>
      <c r="D892" s="18" t="s">
        <v>9491</v>
      </c>
      <c r="E892" s="18" t="s">
        <v>361</v>
      </c>
      <c r="F892" s="18" t="s">
        <v>9492</v>
      </c>
      <c r="G892" s="18" t="s">
        <v>8286</v>
      </c>
      <c r="H892" s="18" t="s">
        <v>9493</v>
      </c>
      <c r="I892" s="18"/>
      <c r="J892" s="18" t="s">
        <v>6134</v>
      </c>
      <c r="K892" s="18" t="s">
        <v>9468</v>
      </c>
      <c r="L892" s="18"/>
      <c r="M892" s="18" t="s">
        <v>6355</v>
      </c>
      <c r="N892" s="18" t="s">
        <v>427</v>
      </c>
      <c r="O892" s="18" t="s">
        <v>365</v>
      </c>
      <c r="P892" s="18" t="s">
        <v>6134</v>
      </c>
      <c r="Q892" s="18" t="s">
        <v>20</v>
      </c>
      <c r="R892" s="18" t="s">
        <v>6258</v>
      </c>
      <c r="S892" s="18" t="s">
        <v>6258</v>
      </c>
      <c r="T892" s="18"/>
      <c r="U892" s="18"/>
      <c r="V892" s="18"/>
      <c r="W892" s="18"/>
      <c r="X892" s="18"/>
      <c r="Y892" s="18"/>
      <c r="Z892" s="18"/>
      <c r="AA892" s="18"/>
      <c r="AB892" s="18"/>
      <c r="AC892" s="18" t="s">
        <v>6139</v>
      </c>
      <c r="AD892" s="18" t="s">
        <v>6258</v>
      </c>
      <c r="AE892" t="str">
        <f t="shared" si="13"/>
        <v>2018-09-02</v>
      </c>
    </row>
    <row r="893" spans="1:31">
      <c r="A893" s="18" t="s">
        <v>9494</v>
      </c>
      <c r="B893" s="18" t="s">
        <v>655</v>
      </c>
      <c r="C893" s="18" t="s">
        <v>1037</v>
      </c>
      <c r="D893" s="18" t="s">
        <v>9495</v>
      </c>
      <c r="E893" s="18" t="s">
        <v>361</v>
      </c>
      <c r="F893" s="18" t="s">
        <v>9496</v>
      </c>
      <c r="G893" s="18" t="s">
        <v>8286</v>
      </c>
      <c r="H893" s="18" t="s">
        <v>9497</v>
      </c>
      <c r="I893" s="18"/>
      <c r="J893" s="18" t="s">
        <v>6134</v>
      </c>
      <c r="K893" s="18" t="s">
        <v>1046</v>
      </c>
      <c r="L893" s="18"/>
      <c r="M893" s="18" t="s">
        <v>6258</v>
      </c>
      <c r="N893" s="18" t="s">
        <v>8308</v>
      </c>
      <c r="O893" s="18" t="s">
        <v>381</v>
      </c>
      <c r="P893" s="18" t="s">
        <v>6134</v>
      </c>
      <c r="Q893" s="18" t="s">
        <v>20</v>
      </c>
      <c r="R893" s="18" t="s">
        <v>6258</v>
      </c>
      <c r="S893" s="18" t="s">
        <v>6258</v>
      </c>
      <c r="T893" s="18"/>
      <c r="U893" s="18"/>
      <c r="V893" s="18"/>
      <c r="W893" s="18"/>
      <c r="X893" s="18"/>
      <c r="Y893" s="18"/>
      <c r="Z893" s="18"/>
      <c r="AA893" s="18"/>
      <c r="AB893" s="18"/>
      <c r="AC893" s="18" t="s">
        <v>6139</v>
      </c>
      <c r="AD893" s="18" t="s">
        <v>6258</v>
      </c>
      <c r="AE893" t="str">
        <f t="shared" si="13"/>
        <v>2018-09-02</v>
      </c>
    </row>
    <row r="894" spans="1:31">
      <c r="A894" s="18" t="s">
        <v>9498</v>
      </c>
      <c r="B894" s="18" t="s">
        <v>1022</v>
      </c>
      <c r="C894" s="18" t="s">
        <v>2997</v>
      </c>
      <c r="D894" s="18" t="s">
        <v>9499</v>
      </c>
      <c r="E894" s="18" t="s">
        <v>361</v>
      </c>
      <c r="F894" s="18" t="s">
        <v>6239</v>
      </c>
      <c r="G894" s="18" t="s">
        <v>8286</v>
      </c>
      <c r="H894" s="18" t="s">
        <v>9500</v>
      </c>
      <c r="I894" s="18"/>
      <c r="J894" s="18" t="s">
        <v>6134</v>
      </c>
      <c r="K894" s="18" t="s">
        <v>6338</v>
      </c>
      <c r="L894" s="18" t="s">
        <v>6712</v>
      </c>
      <c r="M894" s="18" t="s">
        <v>6258</v>
      </c>
      <c r="N894" s="18" t="s">
        <v>6245</v>
      </c>
      <c r="O894" s="18" t="s">
        <v>381</v>
      </c>
      <c r="P894" s="18" t="s">
        <v>6134</v>
      </c>
      <c r="Q894" s="18" t="s">
        <v>20</v>
      </c>
      <c r="R894" s="18" t="s">
        <v>6258</v>
      </c>
      <c r="S894" s="18" t="s">
        <v>6258</v>
      </c>
      <c r="T894" s="18"/>
      <c r="U894" s="18"/>
      <c r="V894" s="18"/>
      <c r="W894" s="18"/>
      <c r="X894" s="18"/>
      <c r="Y894" s="18"/>
      <c r="Z894" s="18"/>
      <c r="AA894" s="18"/>
      <c r="AB894" s="18"/>
      <c r="AC894" s="18" t="s">
        <v>6139</v>
      </c>
      <c r="AD894" s="18" t="s">
        <v>6258</v>
      </c>
      <c r="AE894" t="str">
        <f t="shared" si="13"/>
        <v>2018-09-02</v>
      </c>
    </row>
    <row r="895" spans="1:31">
      <c r="A895" s="18" t="s">
        <v>9501</v>
      </c>
      <c r="B895" s="18" t="s">
        <v>629</v>
      </c>
      <c r="C895" s="18" t="s">
        <v>9502</v>
      </c>
      <c r="D895" s="18" t="s">
        <v>9503</v>
      </c>
      <c r="E895" s="18" t="s">
        <v>361</v>
      </c>
      <c r="F895" s="18" t="s">
        <v>6131</v>
      </c>
      <c r="G895" s="18" t="s">
        <v>6710</v>
      </c>
      <c r="H895" s="18" t="s">
        <v>9504</v>
      </c>
      <c r="I895" s="18"/>
      <c r="J895" s="18" t="s">
        <v>6134</v>
      </c>
      <c r="K895" s="18" t="s">
        <v>9505</v>
      </c>
      <c r="L895" s="18"/>
      <c r="M895" s="18" t="s">
        <v>9506</v>
      </c>
      <c r="N895" s="18" t="s">
        <v>997</v>
      </c>
      <c r="O895" s="18" t="s">
        <v>381</v>
      </c>
      <c r="P895" s="18" t="s">
        <v>6477</v>
      </c>
      <c r="Q895" s="18" t="s">
        <v>13</v>
      </c>
      <c r="R895" s="18" t="s">
        <v>444</v>
      </c>
      <c r="S895" s="18" t="s">
        <v>444</v>
      </c>
      <c r="T895" s="18"/>
      <c r="U895" s="18"/>
      <c r="V895" s="18"/>
      <c r="W895" s="18"/>
      <c r="X895" s="18"/>
      <c r="Y895" s="18"/>
      <c r="Z895" s="18"/>
      <c r="AA895" s="18"/>
      <c r="AB895" s="18"/>
      <c r="AC895" s="18" t="s">
        <v>6139</v>
      </c>
      <c r="AD895" s="18" t="s">
        <v>6139</v>
      </c>
      <c r="AE895" t="str">
        <f t="shared" si="13"/>
        <v>2018-09-02</v>
      </c>
    </row>
    <row r="896" spans="1:31">
      <c r="A896" s="18" t="s">
        <v>9507</v>
      </c>
      <c r="B896" s="18" t="s">
        <v>804</v>
      </c>
      <c r="C896" s="18" t="s">
        <v>7010</v>
      </c>
      <c r="D896" s="18" t="s">
        <v>9508</v>
      </c>
      <c r="E896" s="18" t="s">
        <v>361</v>
      </c>
      <c r="F896" s="18" t="s">
        <v>6239</v>
      </c>
      <c r="G896" s="18" t="s">
        <v>6240</v>
      </c>
      <c r="H896" s="18" t="s">
        <v>9509</v>
      </c>
      <c r="I896" s="18"/>
      <c r="J896" s="18" t="s">
        <v>6134</v>
      </c>
      <c r="K896" s="18" t="s">
        <v>7065</v>
      </c>
      <c r="L896" s="18" t="s">
        <v>6355</v>
      </c>
      <c r="M896" s="18" t="s">
        <v>6258</v>
      </c>
      <c r="N896" s="18" t="s">
        <v>6270</v>
      </c>
      <c r="O896" s="18" t="s">
        <v>381</v>
      </c>
      <c r="P896" s="18" t="s">
        <v>6134</v>
      </c>
      <c r="Q896" s="18" t="s">
        <v>20</v>
      </c>
      <c r="R896" s="18" t="s">
        <v>6258</v>
      </c>
      <c r="S896" s="18" t="s">
        <v>6258</v>
      </c>
      <c r="T896" s="18"/>
      <c r="U896" s="18"/>
      <c r="V896" s="18"/>
      <c r="W896" s="18"/>
      <c r="X896" s="18"/>
      <c r="Y896" s="18"/>
      <c r="Z896" s="18"/>
      <c r="AA896" s="18"/>
      <c r="AB896" s="18"/>
      <c r="AC896" s="18" t="s">
        <v>6139</v>
      </c>
      <c r="AD896" s="18" t="s">
        <v>6258</v>
      </c>
      <c r="AE896" t="str">
        <f t="shared" si="13"/>
        <v>2018-09-02</v>
      </c>
    </row>
    <row r="897" spans="1:31">
      <c r="A897" s="18" t="s">
        <v>9510</v>
      </c>
      <c r="B897" s="18" t="s">
        <v>804</v>
      </c>
      <c r="C897" s="18" t="s">
        <v>8276</v>
      </c>
      <c r="D897" s="18" t="s">
        <v>9511</v>
      </c>
      <c r="E897" s="18" t="s">
        <v>361</v>
      </c>
      <c r="F897" s="18" t="s">
        <v>6239</v>
      </c>
      <c r="G897" s="18" t="s">
        <v>6240</v>
      </c>
      <c r="H897" s="18" t="s">
        <v>9512</v>
      </c>
      <c r="I897" s="18"/>
      <c r="J897" s="18" t="s">
        <v>6134</v>
      </c>
      <c r="K897" s="18" t="s">
        <v>8279</v>
      </c>
      <c r="L897" s="18" t="s">
        <v>6258</v>
      </c>
      <c r="M897" s="18" t="s">
        <v>7215</v>
      </c>
      <c r="N897" s="18" t="s">
        <v>6270</v>
      </c>
      <c r="O897" s="18" t="s">
        <v>381</v>
      </c>
      <c r="P897" s="18" t="s">
        <v>6134</v>
      </c>
      <c r="Q897" s="18" t="s">
        <v>20</v>
      </c>
      <c r="R897" s="18" t="s">
        <v>6258</v>
      </c>
      <c r="S897" s="18" t="s">
        <v>6258</v>
      </c>
      <c r="T897" s="18"/>
      <c r="U897" s="18"/>
      <c r="V897" s="18"/>
      <c r="W897" s="18"/>
      <c r="X897" s="18"/>
      <c r="Y897" s="18"/>
      <c r="Z897" s="18"/>
      <c r="AA897" s="18"/>
      <c r="AB897" s="18"/>
      <c r="AC897" s="18" t="s">
        <v>6139</v>
      </c>
      <c r="AD897" s="18" t="s">
        <v>6258</v>
      </c>
      <c r="AE897" t="str">
        <f t="shared" si="13"/>
        <v>2018-09-02</v>
      </c>
    </row>
    <row r="898" spans="1:31">
      <c r="A898" s="18" t="s">
        <v>9513</v>
      </c>
      <c r="B898" s="18" t="s">
        <v>629</v>
      </c>
      <c r="C898" s="18" t="s">
        <v>7353</v>
      </c>
      <c r="D898" s="18" t="s">
        <v>9514</v>
      </c>
      <c r="E898" s="18" t="s">
        <v>361</v>
      </c>
      <c r="F898" s="18" t="s">
        <v>9306</v>
      </c>
      <c r="G898" s="18" t="s">
        <v>6267</v>
      </c>
      <c r="H898" s="18" t="s">
        <v>9515</v>
      </c>
      <c r="I898" s="18"/>
      <c r="J898" s="18" t="s">
        <v>6134</v>
      </c>
      <c r="K898" s="18" t="s">
        <v>8848</v>
      </c>
      <c r="L898" s="18"/>
      <c r="M898" s="18" t="s">
        <v>6258</v>
      </c>
      <c r="N898" s="18" t="s">
        <v>441</v>
      </c>
      <c r="O898" s="18" t="s">
        <v>381</v>
      </c>
      <c r="P898" s="18" t="s">
        <v>6134</v>
      </c>
      <c r="Q898" s="18" t="s">
        <v>20</v>
      </c>
      <c r="R898" s="18" t="s">
        <v>6258</v>
      </c>
      <c r="S898" s="18" t="s">
        <v>6258</v>
      </c>
      <c r="T898" s="18"/>
      <c r="U898" s="18"/>
      <c r="V898" s="18"/>
      <c r="W898" s="18"/>
      <c r="X898" s="18"/>
      <c r="Y898" s="18"/>
      <c r="Z898" s="18"/>
      <c r="AA898" s="18"/>
      <c r="AB898" s="18"/>
      <c r="AC898" s="18" t="s">
        <v>6139</v>
      </c>
      <c r="AD898" s="18" t="s">
        <v>6258</v>
      </c>
      <c r="AE898" t="str">
        <f t="shared" si="13"/>
        <v>2018-09-02</v>
      </c>
    </row>
    <row r="899" spans="1:31">
      <c r="A899" s="18" t="s">
        <v>9516</v>
      </c>
      <c r="B899" s="18" t="s">
        <v>629</v>
      </c>
      <c r="C899" s="18" t="s">
        <v>8325</v>
      </c>
      <c r="D899" s="18" t="s">
        <v>9517</v>
      </c>
      <c r="E899" s="18" t="s">
        <v>361</v>
      </c>
      <c r="F899" s="18" t="s">
        <v>8368</v>
      </c>
      <c r="G899" s="18" t="s">
        <v>8286</v>
      </c>
      <c r="H899" s="18" t="s">
        <v>9518</v>
      </c>
      <c r="I899" s="18"/>
      <c r="J899" s="18" t="s">
        <v>6134</v>
      </c>
      <c r="K899" s="18" t="s">
        <v>8329</v>
      </c>
      <c r="L899" s="18"/>
      <c r="M899" s="18" t="s">
        <v>6355</v>
      </c>
      <c r="N899" s="18" t="s">
        <v>441</v>
      </c>
      <c r="O899" s="18" t="s">
        <v>381</v>
      </c>
      <c r="P899" s="18" t="s">
        <v>6134</v>
      </c>
      <c r="Q899" s="18" t="s">
        <v>20</v>
      </c>
      <c r="R899" s="18" t="s">
        <v>6258</v>
      </c>
      <c r="S899" s="18" t="s">
        <v>6258</v>
      </c>
      <c r="T899" s="18"/>
      <c r="U899" s="18"/>
      <c r="V899" s="18"/>
      <c r="W899" s="18"/>
      <c r="X899" s="18"/>
      <c r="Y899" s="18"/>
      <c r="Z899" s="18"/>
      <c r="AA899" s="18"/>
      <c r="AB899" s="18"/>
      <c r="AC899" s="18" t="s">
        <v>6139</v>
      </c>
      <c r="AD899" s="18" t="s">
        <v>6258</v>
      </c>
      <c r="AE899" t="str">
        <f t="shared" si="13"/>
        <v>2018-09-02</v>
      </c>
    </row>
    <row r="900" spans="1:31">
      <c r="A900" s="18" t="s">
        <v>9519</v>
      </c>
      <c r="B900" s="18" t="s">
        <v>804</v>
      </c>
      <c r="C900" s="18" t="s">
        <v>8190</v>
      </c>
      <c r="D900" s="18" t="s">
        <v>9520</v>
      </c>
      <c r="E900" s="18" t="s">
        <v>361</v>
      </c>
      <c r="F900" s="18" t="s">
        <v>9521</v>
      </c>
      <c r="G900" s="18" t="s">
        <v>6240</v>
      </c>
      <c r="H900" s="18" t="s">
        <v>9522</v>
      </c>
      <c r="I900" s="18"/>
      <c r="J900" s="18" t="s">
        <v>6134</v>
      </c>
      <c r="K900" s="18" t="s">
        <v>8193</v>
      </c>
      <c r="L900" s="18" t="s">
        <v>6355</v>
      </c>
      <c r="M900" s="18" t="s">
        <v>6355</v>
      </c>
      <c r="N900" s="18" t="s">
        <v>6270</v>
      </c>
      <c r="O900" s="18" t="s">
        <v>381</v>
      </c>
      <c r="P900" s="18" t="s">
        <v>6134</v>
      </c>
      <c r="Q900" s="18" t="s">
        <v>20</v>
      </c>
      <c r="R900" s="18" t="s">
        <v>6258</v>
      </c>
      <c r="S900" s="18" t="s">
        <v>6258</v>
      </c>
      <c r="T900" s="18"/>
      <c r="U900" s="18"/>
      <c r="V900" s="18"/>
      <c r="W900" s="18"/>
      <c r="X900" s="18"/>
      <c r="Y900" s="18"/>
      <c r="Z900" s="18"/>
      <c r="AA900" s="18"/>
      <c r="AB900" s="18"/>
      <c r="AC900" s="18" t="s">
        <v>6139</v>
      </c>
      <c r="AD900" s="18" t="s">
        <v>6258</v>
      </c>
      <c r="AE900" t="str">
        <f t="shared" si="13"/>
        <v>2018-09-02</v>
      </c>
    </row>
    <row r="901" spans="1:31">
      <c r="A901" s="18" t="s">
        <v>9523</v>
      </c>
      <c r="B901" s="18" t="s">
        <v>629</v>
      </c>
      <c r="C901" s="18" t="s">
        <v>7353</v>
      </c>
      <c r="D901" s="18" t="s">
        <v>9524</v>
      </c>
      <c r="E901" s="18" t="s">
        <v>361</v>
      </c>
      <c r="F901" s="18" t="s">
        <v>9306</v>
      </c>
      <c r="G901" s="18" t="s">
        <v>6267</v>
      </c>
      <c r="H901" s="18" t="s">
        <v>9525</v>
      </c>
      <c r="I901" s="18"/>
      <c r="J901" s="18" t="s">
        <v>6134</v>
      </c>
      <c r="K901" s="18" t="s">
        <v>8848</v>
      </c>
      <c r="L901" s="18"/>
      <c r="M901" s="18" t="s">
        <v>6258</v>
      </c>
      <c r="N901" s="18" t="s">
        <v>441</v>
      </c>
      <c r="O901" s="18" t="s">
        <v>381</v>
      </c>
      <c r="P901" s="18" t="s">
        <v>6134</v>
      </c>
      <c r="Q901" s="18" t="s">
        <v>20</v>
      </c>
      <c r="R901" s="18" t="s">
        <v>6258</v>
      </c>
      <c r="S901" s="18" t="s">
        <v>6258</v>
      </c>
      <c r="T901" s="18"/>
      <c r="U901" s="18"/>
      <c r="V901" s="18"/>
      <c r="W901" s="18"/>
      <c r="X901" s="18"/>
      <c r="Y901" s="18"/>
      <c r="Z901" s="18"/>
      <c r="AA901" s="18"/>
      <c r="AB901" s="18"/>
      <c r="AC901" s="18" t="s">
        <v>6139</v>
      </c>
      <c r="AD901" s="18" t="s">
        <v>6258</v>
      </c>
      <c r="AE901" t="str">
        <f t="shared" ref="AE901:AE964" si="14">TEXT(H901,"YYYY-MM-DD")</f>
        <v>2018-09-02</v>
      </c>
    </row>
    <row r="902" spans="1:31">
      <c r="A902" s="18" t="s">
        <v>9526</v>
      </c>
      <c r="B902" s="18" t="s">
        <v>655</v>
      </c>
      <c r="C902" s="18" t="s">
        <v>9465</v>
      </c>
      <c r="D902" s="18" t="s">
        <v>9527</v>
      </c>
      <c r="E902" s="18" t="s">
        <v>361</v>
      </c>
      <c r="F902" s="18" t="s">
        <v>7638</v>
      </c>
      <c r="G902" s="18" t="s">
        <v>8286</v>
      </c>
      <c r="H902" s="18" t="s">
        <v>9528</v>
      </c>
      <c r="I902" s="18"/>
      <c r="J902" s="18" t="s">
        <v>6134</v>
      </c>
      <c r="K902" s="18" t="s">
        <v>9468</v>
      </c>
      <c r="L902" s="18"/>
      <c r="M902" s="18" t="s">
        <v>7098</v>
      </c>
      <c r="N902" s="18" t="s">
        <v>427</v>
      </c>
      <c r="O902" s="18" t="s">
        <v>365</v>
      </c>
      <c r="P902" s="18" t="s">
        <v>6134</v>
      </c>
      <c r="Q902" s="18" t="s">
        <v>20</v>
      </c>
      <c r="R902" s="18" t="s">
        <v>6258</v>
      </c>
      <c r="S902" s="18" t="s">
        <v>6258</v>
      </c>
      <c r="T902" s="18"/>
      <c r="U902" s="18"/>
      <c r="V902" s="18"/>
      <c r="W902" s="18"/>
      <c r="X902" s="18"/>
      <c r="Y902" s="18"/>
      <c r="Z902" s="18"/>
      <c r="AA902" s="18"/>
      <c r="AB902" s="18"/>
      <c r="AC902" s="18" t="s">
        <v>6139</v>
      </c>
      <c r="AD902" s="18" t="s">
        <v>6258</v>
      </c>
      <c r="AE902" t="str">
        <f t="shared" si="14"/>
        <v>2018-09-02</v>
      </c>
    </row>
    <row r="903" spans="1:31">
      <c r="A903" s="18" t="s">
        <v>9529</v>
      </c>
      <c r="B903" s="18" t="s">
        <v>629</v>
      </c>
      <c r="C903" s="18" t="s">
        <v>8585</v>
      </c>
      <c r="D903" s="18" t="s">
        <v>9530</v>
      </c>
      <c r="E903" s="18" t="s">
        <v>361</v>
      </c>
      <c r="F903" s="18" t="s">
        <v>9531</v>
      </c>
      <c r="G903" s="18" t="s">
        <v>8286</v>
      </c>
      <c r="H903" s="18" t="s">
        <v>9532</v>
      </c>
      <c r="I903" s="18"/>
      <c r="J903" s="18" t="s">
        <v>6134</v>
      </c>
      <c r="K903" s="18" t="s">
        <v>8588</v>
      </c>
      <c r="L903" s="18" t="s">
        <v>7098</v>
      </c>
      <c r="M903" s="18" t="s">
        <v>7098</v>
      </c>
      <c r="N903" s="18" t="s">
        <v>441</v>
      </c>
      <c r="O903" s="18" t="s">
        <v>381</v>
      </c>
      <c r="P903" s="18" t="s">
        <v>6134</v>
      </c>
      <c r="Q903" s="18" t="s">
        <v>6138</v>
      </c>
      <c r="R903" s="18" t="s">
        <v>6138</v>
      </c>
      <c r="S903" s="18" t="s">
        <v>6138</v>
      </c>
      <c r="T903" s="18"/>
      <c r="U903" s="18"/>
      <c r="V903" s="18"/>
      <c r="W903" s="18"/>
      <c r="X903" s="18"/>
      <c r="Y903" s="18"/>
      <c r="Z903" s="18"/>
      <c r="AA903" s="18"/>
      <c r="AB903" s="18"/>
      <c r="AC903" s="18" t="s">
        <v>6139</v>
      </c>
      <c r="AD903" s="18" t="s">
        <v>6139</v>
      </c>
      <c r="AE903" t="str">
        <f t="shared" si="14"/>
        <v>2018-09-02</v>
      </c>
    </row>
    <row r="904" spans="1:31">
      <c r="A904" s="18" t="s">
        <v>9533</v>
      </c>
      <c r="B904" s="18" t="s">
        <v>804</v>
      </c>
      <c r="C904" s="18" t="s">
        <v>7010</v>
      </c>
      <c r="D904" s="18" t="s">
        <v>9534</v>
      </c>
      <c r="E904" s="18" t="s">
        <v>361</v>
      </c>
      <c r="F904" s="18" t="s">
        <v>6239</v>
      </c>
      <c r="G904" s="18" t="s">
        <v>6240</v>
      </c>
      <c r="H904" s="18" t="s">
        <v>9535</v>
      </c>
      <c r="I904" s="18"/>
      <c r="J904" s="18" t="s">
        <v>6134</v>
      </c>
      <c r="K904" s="18" t="s">
        <v>7065</v>
      </c>
      <c r="L904" s="18" t="s">
        <v>6355</v>
      </c>
      <c r="M904" s="18" t="s">
        <v>6258</v>
      </c>
      <c r="N904" s="18" t="s">
        <v>6270</v>
      </c>
      <c r="O904" s="18" t="s">
        <v>381</v>
      </c>
      <c r="P904" s="18" t="s">
        <v>6134</v>
      </c>
      <c r="Q904" s="18" t="s">
        <v>20</v>
      </c>
      <c r="R904" s="18" t="s">
        <v>6258</v>
      </c>
      <c r="S904" s="18" t="s">
        <v>6258</v>
      </c>
      <c r="T904" s="18"/>
      <c r="U904" s="18"/>
      <c r="V904" s="18"/>
      <c r="W904" s="18"/>
      <c r="X904" s="18"/>
      <c r="Y904" s="18"/>
      <c r="Z904" s="18"/>
      <c r="AA904" s="18"/>
      <c r="AB904" s="18"/>
      <c r="AC904" s="18" t="s">
        <v>6139</v>
      </c>
      <c r="AD904" s="18" t="s">
        <v>6258</v>
      </c>
      <c r="AE904" t="str">
        <f t="shared" si="14"/>
        <v>2018-09-02</v>
      </c>
    </row>
    <row r="905" spans="1:31">
      <c r="A905" s="18" t="s">
        <v>9536</v>
      </c>
      <c r="B905" s="18" t="s">
        <v>629</v>
      </c>
      <c r="C905" s="18" t="s">
        <v>1571</v>
      </c>
      <c r="D905" s="18" t="s">
        <v>9537</v>
      </c>
      <c r="E905" s="18" t="s">
        <v>361</v>
      </c>
      <c r="F905" s="18" t="s">
        <v>9448</v>
      </c>
      <c r="G905" s="18" t="s">
        <v>6710</v>
      </c>
      <c r="H905" s="18" t="s">
        <v>9538</v>
      </c>
      <c r="I905" s="18"/>
      <c r="J905" s="18" t="s">
        <v>6134</v>
      </c>
      <c r="K905" s="18" t="s">
        <v>9539</v>
      </c>
      <c r="L905" s="18" t="s">
        <v>6427</v>
      </c>
      <c r="M905" s="18" t="s">
        <v>6427</v>
      </c>
      <c r="N905" s="18" t="s">
        <v>6245</v>
      </c>
      <c r="O905" s="18" t="s">
        <v>381</v>
      </c>
      <c r="P905" s="18" t="s">
        <v>6134</v>
      </c>
      <c r="Q905" s="18" t="s">
        <v>20</v>
      </c>
      <c r="R905" s="18" t="s">
        <v>6258</v>
      </c>
      <c r="S905" s="18" t="s">
        <v>6258</v>
      </c>
      <c r="T905" s="18"/>
      <c r="U905" s="18"/>
      <c r="V905" s="18"/>
      <c r="W905" s="18"/>
      <c r="X905" s="18"/>
      <c r="Y905" s="18"/>
      <c r="Z905" s="18"/>
      <c r="AA905" s="18"/>
      <c r="AB905" s="18"/>
      <c r="AC905" s="18" t="s">
        <v>6139</v>
      </c>
      <c r="AD905" s="18" t="s">
        <v>6258</v>
      </c>
      <c r="AE905" t="str">
        <f t="shared" si="14"/>
        <v>2018-09-02</v>
      </c>
    </row>
    <row r="906" spans="1:31">
      <c r="A906" s="18" t="s">
        <v>9540</v>
      </c>
      <c r="B906" s="18" t="s">
        <v>804</v>
      </c>
      <c r="C906" s="18" t="s">
        <v>6757</v>
      </c>
      <c r="D906" s="18" t="s">
        <v>9541</v>
      </c>
      <c r="E906" s="18" t="s">
        <v>361</v>
      </c>
      <c r="F906" s="18" t="s">
        <v>8759</v>
      </c>
      <c r="G906" s="18" t="s">
        <v>6240</v>
      </c>
      <c r="H906" s="18" t="s">
        <v>9542</v>
      </c>
      <c r="I906" s="18"/>
      <c r="J906" s="18" t="s">
        <v>6134</v>
      </c>
      <c r="K906" s="18" t="s">
        <v>6801</v>
      </c>
      <c r="L906" s="18" t="s">
        <v>8756</v>
      </c>
      <c r="M906" s="18" t="s">
        <v>6258</v>
      </c>
      <c r="N906" s="18" t="s">
        <v>441</v>
      </c>
      <c r="O906" s="18" t="s">
        <v>381</v>
      </c>
      <c r="P906" s="18" t="s">
        <v>6134</v>
      </c>
      <c r="Q906" s="18" t="s">
        <v>20</v>
      </c>
      <c r="R906" s="18" t="s">
        <v>6258</v>
      </c>
      <c r="S906" s="18" t="s">
        <v>6258</v>
      </c>
      <c r="T906" s="18"/>
      <c r="U906" s="18"/>
      <c r="V906" s="18"/>
      <c r="W906" s="18"/>
      <c r="X906" s="18"/>
      <c r="Y906" s="18"/>
      <c r="Z906" s="18"/>
      <c r="AA906" s="18"/>
      <c r="AB906" s="18"/>
      <c r="AC906" s="18" t="s">
        <v>6139</v>
      </c>
      <c r="AD906" s="18" t="s">
        <v>6258</v>
      </c>
      <c r="AE906" t="str">
        <f t="shared" si="14"/>
        <v>2018-09-02</v>
      </c>
    </row>
    <row r="907" spans="1:31">
      <c r="A907" s="18" t="s">
        <v>9543</v>
      </c>
      <c r="B907" s="18" t="s">
        <v>629</v>
      </c>
      <c r="C907" s="18" t="s">
        <v>1571</v>
      </c>
      <c r="D907" s="18" t="s">
        <v>9544</v>
      </c>
      <c r="E907" s="18" t="s">
        <v>361</v>
      </c>
      <c r="F907" s="18" t="s">
        <v>9448</v>
      </c>
      <c r="G907" s="18" t="s">
        <v>6710</v>
      </c>
      <c r="H907" s="18" t="s">
        <v>9545</v>
      </c>
      <c r="I907" s="18"/>
      <c r="J907" s="18" t="s">
        <v>6134</v>
      </c>
      <c r="K907" s="18" t="s">
        <v>9539</v>
      </c>
      <c r="L907" s="18" t="s">
        <v>6427</v>
      </c>
      <c r="M907" s="18" t="s">
        <v>6427</v>
      </c>
      <c r="N907" s="18" t="s">
        <v>6245</v>
      </c>
      <c r="O907" s="18" t="s">
        <v>381</v>
      </c>
      <c r="P907" s="18" t="s">
        <v>6134</v>
      </c>
      <c r="Q907" s="18" t="s">
        <v>20</v>
      </c>
      <c r="R907" s="18" t="s">
        <v>6258</v>
      </c>
      <c r="S907" s="18" t="s">
        <v>6258</v>
      </c>
      <c r="T907" s="18"/>
      <c r="U907" s="18"/>
      <c r="V907" s="18"/>
      <c r="W907" s="18"/>
      <c r="X907" s="18"/>
      <c r="Y907" s="18"/>
      <c r="Z907" s="18"/>
      <c r="AA907" s="18"/>
      <c r="AB907" s="18"/>
      <c r="AC907" s="18" t="s">
        <v>6139</v>
      </c>
      <c r="AD907" s="18" t="s">
        <v>6258</v>
      </c>
      <c r="AE907" t="str">
        <f t="shared" si="14"/>
        <v>2018-09-02</v>
      </c>
    </row>
    <row r="908" spans="1:31">
      <c r="A908" s="18" t="s">
        <v>9546</v>
      </c>
      <c r="B908" s="18" t="s">
        <v>804</v>
      </c>
      <c r="C908" s="18" t="s">
        <v>7010</v>
      </c>
      <c r="D908" s="18" t="s">
        <v>9547</v>
      </c>
      <c r="E908" s="18" t="s">
        <v>361</v>
      </c>
      <c r="F908" s="18" t="s">
        <v>6239</v>
      </c>
      <c r="G908" s="18" t="s">
        <v>6240</v>
      </c>
      <c r="H908" s="18" t="s">
        <v>9548</v>
      </c>
      <c r="I908" s="18"/>
      <c r="J908" s="18" t="s">
        <v>6134</v>
      </c>
      <c r="K908" s="18" t="s">
        <v>7013</v>
      </c>
      <c r="L908" s="18" t="s">
        <v>6355</v>
      </c>
      <c r="M908" s="18" t="s">
        <v>6258</v>
      </c>
      <c r="N908" s="18" t="s">
        <v>6270</v>
      </c>
      <c r="O908" s="18" t="s">
        <v>381</v>
      </c>
      <c r="P908" s="18" t="s">
        <v>6134</v>
      </c>
      <c r="Q908" s="18" t="s">
        <v>20</v>
      </c>
      <c r="R908" s="18" t="s">
        <v>6258</v>
      </c>
      <c r="S908" s="18" t="s">
        <v>6258</v>
      </c>
      <c r="T908" s="18"/>
      <c r="U908" s="18"/>
      <c r="V908" s="18"/>
      <c r="W908" s="18"/>
      <c r="X908" s="18"/>
      <c r="Y908" s="18"/>
      <c r="Z908" s="18"/>
      <c r="AA908" s="18"/>
      <c r="AB908" s="18"/>
      <c r="AC908" s="18" t="s">
        <v>6139</v>
      </c>
      <c r="AD908" s="18" t="s">
        <v>6258</v>
      </c>
      <c r="AE908" t="str">
        <f t="shared" si="14"/>
        <v>2018-09-02</v>
      </c>
    </row>
    <row r="909" spans="1:31">
      <c r="A909" s="18" t="s">
        <v>9549</v>
      </c>
      <c r="B909" s="18" t="s">
        <v>629</v>
      </c>
      <c r="C909" s="18" t="s">
        <v>1571</v>
      </c>
      <c r="D909" s="18" t="s">
        <v>9550</v>
      </c>
      <c r="E909" s="18" t="s">
        <v>361</v>
      </c>
      <c r="F909" s="18" t="s">
        <v>9551</v>
      </c>
      <c r="G909" s="18" t="s">
        <v>6710</v>
      </c>
      <c r="H909" s="18" t="s">
        <v>9552</v>
      </c>
      <c r="I909" s="18"/>
      <c r="J909" s="18" t="s">
        <v>6134</v>
      </c>
      <c r="K909" s="18" t="s">
        <v>9450</v>
      </c>
      <c r="L909" s="18" t="s">
        <v>6427</v>
      </c>
      <c r="M909" s="18" t="s">
        <v>6427</v>
      </c>
      <c r="N909" s="18" t="s">
        <v>6245</v>
      </c>
      <c r="O909" s="18" t="s">
        <v>381</v>
      </c>
      <c r="P909" s="18" t="s">
        <v>6134</v>
      </c>
      <c r="Q909" s="18" t="s">
        <v>20</v>
      </c>
      <c r="R909" s="18" t="s">
        <v>6258</v>
      </c>
      <c r="S909" s="18" t="s">
        <v>6258</v>
      </c>
      <c r="T909" s="18"/>
      <c r="U909" s="18"/>
      <c r="V909" s="18"/>
      <c r="W909" s="18"/>
      <c r="X909" s="18"/>
      <c r="Y909" s="18"/>
      <c r="Z909" s="18"/>
      <c r="AA909" s="18"/>
      <c r="AB909" s="18"/>
      <c r="AC909" s="18" t="s">
        <v>6139</v>
      </c>
      <c r="AD909" s="18" t="s">
        <v>6258</v>
      </c>
      <c r="AE909" t="str">
        <f t="shared" si="14"/>
        <v>2018-09-02</v>
      </c>
    </row>
    <row r="910" spans="1:31">
      <c r="A910" s="18" t="s">
        <v>9553</v>
      </c>
      <c r="B910" s="18" t="s">
        <v>804</v>
      </c>
      <c r="C910" s="18" t="s">
        <v>6894</v>
      </c>
      <c r="D910" s="18" t="s">
        <v>9554</v>
      </c>
      <c r="E910" s="18" t="s">
        <v>361</v>
      </c>
      <c r="F910" s="18" t="s">
        <v>8856</v>
      </c>
      <c r="G910" s="18" t="s">
        <v>6240</v>
      </c>
      <c r="H910" s="18" t="s">
        <v>9555</v>
      </c>
      <c r="I910" s="18"/>
      <c r="J910" s="18" t="s">
        <v>6134</v>
      </c>
      <c r="K910" s="18" t="s">
        <v>6897</v>
      </c>
      <c r="L910" s="18" t="s">
        <v>6355</v>
      </c>
      <c r="M910" s="18" t="s">
        <v>6258</v>
      </c>
      <c r="N910" s="18" t="s">
        <v>441</v>
      </c>
      <c r="O910" s="18" t="s">
        <v>381</v>
      </c>
      <c r="P910" s="18" t="s">
        <v>6134</v>
      </c>
      <c r="Q910" s="18" t="s">
        <v>20</v>
      </c>
      <c r="R910" s="18" t="s">
        <v>6258</v>
      </c>
      <c r="S910" s="18" t="s">
        <v>6258</v>
      </c>
      <c r="T910" s="18"/>
      <c r="U910" s="18"/>
      <c r="V910" s="18"/>
      <c r="W910" s="18"/>
      <c r="X910" s="18"/>
      <c r="Y910" s="18"/>
      <c r="Z910" s="18"/>
      <c r="AA910" s="18"/>
      <c r="AB910" s="18"/>
      <c r="AC910" s="18" t="s">
        <v>6139</v>
      </c>
      <c r="AD910" s="18" t="s">
        <v>6258</v>
      </c>
      <c r="AE910" t="str">
        <f t="shared" si="14"/>
        <v>2018-09-02</v>
      </c>
    </row>
    <row r="911" spans="1:31">
      <c r="A911" s="18" t="s">
        <v>9556</v>
      </c>
      <c r="B911" s="18" t="s">
        <v>1022</v>
      </c>
      <c r="C911" s="18" t="s">
        <v>1253</v>
      </c>
      <c r="D911" s="18" t="s">
        <v>9557</v>
      </c>
      <c r="E911" s="18" t="s">
        <v>361</v>
      </c>
      <c r="F911" s="18" t="s">
        <v>6239</v>
      </c>
      <c r="G911" s="18" t="s">
        <v>8286</v>
      </c>
      <c r="H911" s="18" t="s">
        <v>9558</v>
      </c>
      <c r="I911" s="18"/>
      <c r="J911" s="18" t="s">
        <v>6134</v>
      </c>
      <c r="K911" s="18" t="s">
        <v>8442</v>
      </c>
      <c r="L911" s="18"/>
      <c r="M911" s="18" t="s">
        <v>6258</v>
      </c>
      <c r="N911" s="18" t="s">
        <v>441</v>
      </c>
      <c r="O911" s="18" t="s">
        <v>381</v>
      </c>
      <c r="P911" s="18" t="s">
        <v>6134</v>
      </c>
      <c r="Q911" s="18" t="s">
        <v>20</v>
      </c>
      <c r="R911" s="18" t="s">
        <v>6258</v>
      </c>
      <c r="S911" s="18" t="s">
        <v>6258</v>
      </c>
      <c r="T911" s="18"/>
      <c r="U911" s="18"/>
      <c r="V911" s="18"/>
      <c r="W911" s="18"/>
      <c r="X911" s="18"/>
      <c r="Y911" s="18"/>
      <c r="Z911" s="18"/>
      <c r="AA911" s="18"/>
      <c r="AB911" s="18"/>
      <c r="AC911" s="18" t="s">
        <v>6139</v>
      </c>
      <c r="AD911" s="18" t="s">
        <v>6258</v>
      </c>
      <c r="AE911" t="str">
        <f t="shared" si="14"/>
        <v>2018-09-02</v>
      </c>
    </row>
    <row r="912" spans="1:31">
      <c r="A912" s="18" t="s">
        <v>9559</v>
      </c>
      <c r="B912" s="18" t="s">
        <v>1022</v>
      </c>
      <c r="C912" s="18" t="s">
        <v>1253</v>
      </c>
      <c r="D912" s="18" t="s">
        <v>9560</v>
      </c>
      <c r="E912" s="18" t="s">
        <v>361</v>
      </c>
      <c r="F912" s="18" t="s">
        <v>6239</v>
      </c>
      <c r="G912" s="18" t="s">
        <v>8286</v>
      </c>
      <c r="H912" s="18" t="s">
        <v>9561</v>
      </c>
      <c r="I912" s="18"/>
      <c r="J912" s="18" t="s">
        <v>6134</v>
      </c>
      <c r="K912" s="18" t="s">
        <v>8408</v>
      </c>
      <c r="L912" s="18"/>
      <c r="M912" s="18" t="s">
        <v>6258</v>
      </c>
      <c r="N912" s="18" t="s">
        <v>441</v>
      </c>
      <c r="O912" s="18" t="s">
        <v>381</v>
      </c>
      <c r="P912" s="18" t="s">
        <v>6134</v>
      </c>
      <c r="Q912" s="18" t="s">
        <v>20</v>
      </c>
      <c r="R912" s="18" t="s">
        <v>6258</v>
      </c>
      <c r="S912" s="18" t="s">
        <v>6258</v>
      </c>
      <c r="T912" s="18"/>
      <c r="U912" s="18"/>
      <c r="V912" s="18"/>
      <c r="W912" s="18"/>
      <c r="X912" s="18"/>
      <c r="Y912" s="18"/>
      <c r="Z912" s="18"/>
      <c r="AA912" s="18"/>
      <c r="AB912" s="18"/>
      <c r="AC912" s="18" t="s">
        <v>6139</v>
      </c>
      <c r="AD912" s="18" t="s">
        <v>6258</v>
      </c>
      <c r="AE912" t="str">
        <f t="shared" si="14"/>
        <v>2018-09-02</v>
      </c>
    </row>
    <row r="913" spans="1:31">
      <c r="A913" s="18" t="s">
        <v>9562</v>
      </c>
      <c r="B913" s="18" t="s">
        <v>629</v>
      </c>
      <c r="C913" s="18" t="s">
        <v>1571</v>
      </c>
      <c r="D913" s="18" t="s">
        <v>9563</v>
      </c>
      <c r="E913" s="18" t="s">
        <v>361</v>
      </c>
      <c r="F913" s="18" t="s">
        <v>9448</v>
      </c>
      <c r="G913" s="18" t="s">
        <v>6710</v>
      </c>
      <c r="H913" s="18" t="s">
        <v>9564</v>
      </c>
      <c r="I913" s="18"/>
      <c r="J913" s="18" t="s">
        <v>6134</v>
      </c>
      <c r="K913" s="18" t="s">
        <v>9539</v>
      </c>
      <c r="L913" s="18" t="s">
        <v>6427</v>
      </c>
      <c r="M913" s="18" t="s">
        <v>6427</v>
      </c>
      <c r="N913" s="18" t="s">
        <v>6245</v>
      </c>
      <c r="O913" s="18" t="s">
        <v>381</v>
      </c>
      <c r="P913" s="18" t="s">
        <v>6134</v>
      </c>
      <c r="Q913" s="18" t="s">
        <v>20</v>
      </c>
      <c r="R913" s="18" t="s">
        <v>6258</v>
      </c>
      <c r="S913" s="18" t="s">
        <v>6258</v>
      </c>
      <c r="T913" s="18"/>
      <c r="U913" s="18"/>
      <c r="V913" s="18"/>
      <c r="W913" s="18"/>
      <c r="X913" s="18"/>
      <c r="Y913" s="18"/>
      <c r="Z913" s="18"/>
      <c r="AA913" s="18"/>
      <c r="AB913" s="18"/>
      <c r="AC913" s="18" t="s">
        <v>6139</v>
      </c>
      <c r="AD913" s="18" t="s">
        <v>6258</v>
      </c>
      <c r="AE913" t="str">
        <f t="shared" si="14"/>
        <v>2018-09-02</v>
      </c>
    </row>
    <row r="914" spans="1:31">
      <c r="A914" s="18" t="s">
        <v>9565</v>
      </c>
      <c r="B914" s="18" t="s">
        <v>655</v>
      </c>
      <c r="C914" s="18" t="s">
        <v>1037</v>
      </c>
      <c r="D914" s="18" t="s">
        <v>9566</v>
      </c>
      <c r="E914" s="18" t="s">
        <v>361</v>
      </c>
      <c r="F914" s="18" t="s">
        <v>9496</v>
      </c>
      <c r="G914" s="18" t="s">
        <v>8286</v>
      </c>
      <c r="H914" s="18" t="s">
        <v>9567</v>
      </c>
      <c r="I914" s="18"/>
      <c r="J914" s="18" t="s">
        <v>6134</v>
      </c>
      <c r="K914" s="18" t="s">
        <v>1046</v>
      </c>
      <c r="L914" s="18"/>
      <c r="M914" s="18" t="s">
        <v>6292</v>
      </c>
      <c r="N914" s="18" t="s">
        <v>441</v>
      </c>
      <c r="O914" s="18" t="s">
        <v>381</v>
      </c>
      <c r="P914" s="18" t="s">
        <v>6134</v>
      </c>
      <c r="Q914" s="18" t="s">
        <v>20</v>
      </c>
      <c r="R914" s="18" t="s">
        <v>6258</v>
      </c>
      <c r="S914" s="18" t="s">
        <v>6258</v>
      </c>
      <c r="T914" s="18"/>
      <c r="U914" s="18"/>
      <c r="V914" s="18"/>
      <c r="W914" s="18"/>
      <c r="X914" s="18"/>
      <c r="Y914" s="18"/>
      <c r="Z914" s="18"/>
      <c r="AA914" s="18"/>
      <c r="AB914" s="18"/>
      <c r="AC914" s="18" t="s">
        <v>6139</v>
      </c>
      <c r="AD914" s="18" t="s">
        <v>6258</v>
      </c>
      <c r="AE914" t="str">
        <f t="shared" si="14"/>
        <v>2018-09-02</v>
      </c>
    </row>
    <row r="915" spans="1:31">
      <c r="A915" s="18" t="s">
        <v>9568</v>
      </c>
      <c r="B915" s="18" t="s">
        <v>1022</v>
      </c>
      <c r="C915" s="18" t="s">
        <v>2997</v>
      </c>
      <c r="D915" s="18" t="s">
        <v>9569</v>
      </c>
      <c r="E915" s="18" t="s">
        <v>361</v>
      </c>
      <c r="F915" s="18" t="s">
        <v>6239</v>
      </c>
      <c r="G915" s="18" t="s">
        <v>8286</v>
      </c>
      <c r="H915" s="18" t="s">
        <v>9570</v>
      </c>
      <c r="I915" s="18"/>
      <c r="J915" s="18" t="s">
        <v>6134</v>
      </c>
      <c r="K915" s="18" t="s">
        <v>6338</v>
      </c>
      <c r="L915" s="18" t="s">
        <v>6712</v>
      </c>
      <c r="M915" s="18" t="s">
        <v>6258</v>
      </c>
      <c r="N915" s="18" t="s">
        <v>6245</v>
      </c>
      <c r="O915" s="18" t="s">
        <v>381</v>
      </c>
      <c r="P915" s="18" t="s">
        <v>6134</v>
      </c>
      <c r="Q915" s="18" t="s">
        <v>20</v>
      </c>
      <c r="R915" s="18" t="s">
        <v>6258</v>
      </c>
      <c r="S915" s="18" t="s">
        <v>6258</v>
      </c>
      <c r="T915" s="18"/>
      <c r="U915" s="18"/>
      <c r="V915" s="18"/>
      <c r="W915" s="18"/>
      <c r="X915" s="18"/>
      <c r="Y915" s="18"/>
      <c r="Z915" s="18"/>
      <c r="AA915" s="18"/>
      <c r="AB915" s="18"/>
      <c r="AC915" s="18" t="s">
        <v>6139</v>
      </c>
      <c r="AD915" s="18" t="s">
        <v>6258</v>
      </c>
      <c r="AE915" t="str">
        <f t="shared" si="14"/>
        <v>2018-09-02</v>
      </c>
    </row>
    <row r="916" spans="1:31">
      <c r="A916" s="18" t="s">
        <v>9571</v>
      </c>
      <c r="B916" s="18" t="s">
        <v>438</v>
      </c>
      <c r="C916" s="18" t="s">
        <v>9572</v>
      </c>
      <c r="D916" s="18" t="s">
        <v>9573</v>
      </c>
      <c r="E916" s="18" t="s">
        <v>529</v>
      </c>
      <c r="F916" s="18" t="s">
        <v>6131</v>
      </c>
      <c r="G916" s="18" t="s">
        <v>6132</v>
      </c>
      <c r="H916" s="18" t="s">
        <v>9574</v>
      </c>
      <c r="I916" s="18"/>
      <c r="J916" s="18" t="s">
        <v>6193</v>
      </c>
      <c r="K916" s="18" t="s">
        <v>9575</v>
      </c>
      <c r="L916" s="18" t="s">
        <v>8682</v>
      </c>
      <c r="M916" s="18" t="s">
        <v>9576</v>
      </c>
      <c r="N916" s="18" t="s">
        <v>1230</v>
      </c>
      <c r="O916" s="18" t="s">
        <v>381</v>
      </c>
      <c r="P916" s="18" t="s">
        <v>6193</v>
      </c>
      <c r="Q916" s="18" t="s">
        <v>8</v>
      </c>
      <c r="R916" s="18" t="s">
        <v>1034</v>
      </c>
      <c r="S916" s="18" t="s">
        <v>1035</v>
      </c>
      <c r="T916" s="18"/>
      <c r="U916" s="18" t="s">
        <v>20</v>
      </c>
      <c r="V916" s="18" t="s">
        <v>3150</v>
      </c>
      <c r="W916" s="18" t="s">
        <v>3150</v>
      </c>
      <c r="X916" s="18"/>
      <c r="Y916" s="18"/>
      <c r="Z916" s="18"/>
      <c r="AA916" s="18"/>
      <c r="AB916" s="18"/>
      <c r="AC916" s="18" t="s">
        <v>6218</v>
      </c>
      <c r="AD916" s="18" t="s">
        <v>6218</v>
      </c>
      <c r="AE916" t="str">
        <f t="shared" si="14"/>
        <v>2018-09-02</v>
      </c>
    </row>
    <row r="917" spans="1:31">
      <c r="A917" s="18" t="s">
        <v>9577</v>
      </c>
      <c r="B917" s="18" t="s">
        <v>629</v>
      </c>
      <c r="C917" s="18" t="s">
        <v>7353</v>
      </c>
      <c r="D917" s="18" t="s">
        <v>9578</v>
      </c>
      <c r="E917" s="18" t="s">
        <v>361</v>
      </c>
      <c r="F917" s="18" t="s">
        <v>7355</v>
      </c>
      <c r="G917" s="18" t="s">
        <v>6710</v>
      </c>
      <c r="H917" s="18" t="s">
        <v>9579</v>
      </c>
      <c r="I917" s="18"/>
      <c r="J917" s="18" t="s">
        <v>6134</v>
      </c>
      <c r="K917" s="18" t="s">
        <v>7357</v>
      </c>
      <c r="L917" s="18"/>
      <c r="M917" s="18" t="s">
        <v>6258</v>
      </c>
      <c r="N917" s="18" t="s">
        <v>441</v>
      </c>
      <c r="O917" s="18" t="s">
        <v>381</v>
      </c>
      <c r="P917" s="18" t="s">
        <v>6134</v>
      </c>
      <c r="Q917" s="18" t="s">
        <v>20</v>
      </c>
      <c r="R917" s="18" t="s">
        <v>6258</v>
      </c>
      <c r="S917" s="18" t="s">
        <v>6258</v>
      </c>
      <c r="T917" s="18"/>
      <c r="U917" s="18"/>
      <c r="V917" s="18"/>
      <c r="W917" s="18"/>
      <c r="X917" s="18"/>
      <c r="Y917" s="18"/>
      <c r="Z917" s="18"/>
      <c r="AA917" s="18"/>
      <c r="AB917" s="18"/>
      <c r="AC917" s="18" t="s">
        <v>6139</v>
      </c>
      <c r="AD917" s="18" t="s">
        <v>6258</v>
      </c>
      <c r="AE917" t="str">
        <f t="shared" si="14"/>
        <v>2018-09-02</v>
      </c>
    </row>
    <row r="918" spans="1:31">
      <c r="A918" s="18" t="s">
        <v>9580</v>
      </c>
      <c r="B918" s="18" t="s">
        <v>629</v>
      </c>
      <c r="C918" s="18" t="s">
        <v>7353</v>
      </c>
      <c r="D918" s="18" t="s">
        <v>9581</v>
      </c>
      <c r="E918" s="18" t="s">
        <v>361</v>
      </c>
      <c r="F918" s="18" t="s">
        <v>9306</v>
      </c>
      <c r="G918" s="18" t="s">
        <v>6267</v>
      </c>
      <c r="H918" s="18" t="s">
        <v>9582</v>
      </c>
      <c r="I918" s="18"/>
      <c r="J918" s="18" t="s">
        <v>6134</v>
      </c>
      <c r="K918" s="18" t="s">
        <v>8848</v>
      </c>
      <c r="L918" s="18"/>
      <c r="M918" s="18" t="s">
        <v>6258</v>
      </c>
      <c r="N918" s="18" t="s">
        <v>441</v>
      </c>
      <c r="O918" s="18" t="s">
        <v>381</v>
      </c>
      <c r="P918" s="18" t="s">
        <v>6134</v>
      </c>
      <c r="Q918" s="18" t="s">
        <v>20</v>
      </c>
      <c r="R918" s="18" t="s">
        <v>6258</v>
      </c>
      <c r="S918" s="18" t="s">
        <v>6258</v>
      </c>
      <c r="T918" s="18"/>
      <c r="U918" s="18"/>
      <c r="V918" s="18"/>
      <c r="W918" s="18"/>
      <c r="X918" s="18"/>
      <c r="Y918" s="18"/>
      <c r="Z918" s="18"/>
      <c r="AA918" s="18"/>
      <c r="AB918" s="18"/>
      <c r="AC918" s="18" t="s">
        <v>6139</v>
      </c>
      <c r="AD918" s="18" t="s">
        <v>6258</v>
      </c>
      <c r="AE918" t="str">
        <f t="shared" si="14"/>
        <v>2018-09-02</v>
      </c>
    </row>
    <row r="919" spans="1:31">
      <c r="A919" s="18" t="s">
        <v>9583</v>
      </c>
      <c r="B919" s="18" t="s">
        <v>629</v>
      </c>
      <c r="C919" s="18" t="s">
        <v>7542</v>
      </c>
      <c r="D919" s="18" t="s">
        <v>9584</v>
      </c>
      <c r="E919" s="18" t="s">
        <v>361</v>
      </c>
      <c r="F919" s="18" t="s">
        <v>6239</v>
      </c>
      <c r="G919" s="18" t="s">
        <v>6710</v>
      </c>
      <c r="H919" s="18" t="s">
        <v>9585</v>
      </c>
      <c r="I919" s="18"/>
      <c r="J919" s="18" t="s">
        <v>6134</v>
      </c>
      <c r="K919" s="18" t="s">
        <v>7594</v>
      </c>
      <c r="L919" s="18"/>
      <c r="M919" s="18" t="s">
        <v>6258</v>
      </c>
      <c r="N919" s="18" t="s">
        <v>441</v>
      </c>
      <c r="O919" s="18" t="s">
        <v>381</v>
      </c>
      <c r="P919" s="18" t="s">
        <v>6134</v>
      </c>
      <c r="Q919" s="18" t="s">
        <v>20</v>
      </c>
      <c r="R919" s="18" t="s">
        <v>6258</v>
      </c>
      <c r="S919" s="18" t="s">
        <v>6258</v>
      </c>
      <c r="T919" s="18"/>
      <c r="U919" s="18"/>
      <c r="V919" s="18"/>
      <c r="W919" s="18"/>
      <c r="X919" s="18"/>
      <c r="Y919" s="18"/>
      <c r="Z919" s="18"/>
      <c r="AA919" s="18"/>
      <c r="AB919" s="18"/>
      <c r="AC919" s="18" t="s">
        <v>6139</v>
      </c>
      <c r="AD919" s="18" t="s">
        <v>6139</v>
      </c>
      <c r="AE919" t="str">
        <f t="shared" si="14"/>
        <v>2018-09-02</v>
      </c>
    </row>
    <row r="920" spans="1:31">
      <c r="A920" s="18" t="s">
        <v>9586</v>
      </c>
      <c r="B920" s="18" t="s">
        <v>804</v>
      </c>
      <c r="C920" s="18" t="s">
        <v>8276</v>
      </c>
      <c r="D920" s="18" t="s">
        <v>9587</v>
      </c>
      <c r="E920" s="18" t="s">
        <v>361</v>
      </c>
      <c r="F920" s="18" t="s">
        <v>6239</v>
      </c>
      <c r="G920" s="18" t="s">
        <v>6240</v>
      </c>
      <c r="H920" s="18" t="s">
        <v>9588</v>
      </c>
      <c r="I920" s="18"/>
      <c r="J920" s="18" t="s">
        <v>6134</v>
      </c>
      <c r="K920" s="18" t="s">
        <v>8279</v>
      </c>
      <c r="L920" s="18" t="s">
        <v>6258</v>
      </c>
      <c r="M920" s="18" t="s">
        <v>6258</v>
      </c>
      <c r="N920" s="18" t="s">
        <v>6245</v>
      </c>
      <c r="O920" s="18" t="s">
        <v>381</v>
      </c>
      <c r="P920" s="18" t="s">
        <v>6134</v>
      </c>
      <c r="Q920" s="18" t="s">
        <v>20</v>
      </c>
      <c r="R920" s="18" t="s">
        <v>6258</v>
      </c>
      <c r="S920" s="18" t="s">
        <v>6258</v>
      </c>
      <c r="T920" s="18"/>
      <c r="U920" s="18"/>
      <c r="V920" s="18"/>
      <c r="W920" s="18"/>
      <c r="X920" s="18"/>
      <c r="Y920" s="18"/>
      <c r="Z920" s="18"/>
      <c r="AA920" s="18"/>
      <c r="AB920" s="18"/>
      <c r="AC920" s="18" t="s">
        <v>6139</v>
      </c>
      <c r="AD920" s="18" t="s">
        <v>6258</v>
      </c>
      <c r="AE920" t="str">
        <f t="shared" si="14"/>
        <v>2018-09-02</v>
      </c>
    </row>
    <row r="921" spans="1:31">
      <c r="A921" s="18" t="s">
        <v>9589</v>
      </c>
      <c r="B921" s="18" t="s">
        <v>629</v>
      </c>
      <c r="C921" s="18" t="s">
        <v>2985</v>
      </c>
      <c r="D921" s="18" t="s">
        <v>9590</v>
      </c>
      <c r="E921" s="18" t="s">
        <v>361</v>
      </c>
      <c r="F921" s="18" t="s">
        <v>6239</v>
      </c>
      <c r="G921" s="18" t="s">
        <v>8286</v>
      </c>
      <c r="H921" s="18" t="s">
        <v>9591</v>
      </c>
      <c r="I921" s="18"/>
      <c r="J921" s="18" t="s">
        <v>6134</v>
      </c>
      <c r="K921" s="18" t="s">
        <v>7969</v>
      </c>
      <c r="L921" s="18"/>
      <c r="M921" s="18" t="s">
        <v>6292</v>
      </c>
      <c r="N921" s="18" t="s">
        <v>8308</v>
      </c>
      <c r="O921" s="18" t="s">
        <v>381</v>
      </c>
      <c r="P921" s="18" t="s">
        <v>6134</v>
      </c>
      <c r="Q921" s="18" t="s">
        <v>6138</v>
      </c>
      <c r="R921" s="18" t="s">
        <v>6138</v>
      </c>
      <c r="S921" s="18" t="s">
        <v>6138</v>
      </c>
      <c r="T921" s="18"/>
      <c r="U921" s="18"/>
      <c r="V921" s="18"/>
      <c r="W921" s="18"/>
      <c r="X921" s="18"/>
      <c r="Y921" s="18"/>
      <c r="Z921" s="18"/>
      <c r="AA921" s="18"/>
      <c r="AB921" s="18"/>
      <c r="AC921" s="18" t="s">
        <v>6139</v>
      </c>
      <c r="AD921" s="18" t="s">
        <v>6139</v>
      </c>
      <c r="AE921" t="str">
        <f t="shared" si="14"/>
        <v>2018-09-02</v>
      </c>
    </row>
    <row r="922" spans="1:31">
      <c r="A922" s="18" t="s">
        <v>9592</v>
      </c>
      <c r="B922" s="18" t="s">
        <v>1022</v>
      </c>
      <c r="C922" s="18" t="s">
        <v>1253</v>
      </c>
      <c r="D922" s="18" t="s">
        <v>9593</v>
      </c>
      <c r="E922" s="18" t="s">
        <v>361</v>
      </c>
      <c r="F922" s="18" t="s">
        <v>6239</v>
      </c>
      <c r="G922" s="18" t="s">
        <v>8286</v>
      </c>
      <c r="H922" s="18" t="s">
        <v>9594</v>
      </c>
      <c r="I922" s="18"/>
      <c r="J922" s="18" t="s">
        <v>6134</v>
      </c>
      <c r="K922" s="18" t="s">
        <v>8442</v>
      </c>
      <c r="L922" s="18"/>
      <c r="M922" s="18" t="s">
        <v>6258</v>
      </c>
      <c r="N922" s="18" t="s">
        <v>441</v>
      </c>
      <c r="O922" s="18" t="s">
        <v>381</v>
      </c>
      <c r="P922" s="18" t="s">
        <v>6134</v>
      </c>
      <c r="Q922" s="18" t="s">
        <v>20</v>
      </c>
      <c r="R922" s="18" t="s">
        <v>6258</v>
      </c>
      <c r="S922" s="18" t="s">
        <v>6258</v>
      </c>
      <c r="T922" s="18"/>
      <c r="U922" s="18"/>
      <c r="V922" s="18"/>
      <c r="W922" s="18"/>
      <c r="X922" s="18"/>
      <c r="Y922" s="18"/>
      <c r="Z922" s="18"/>
      <c r="AA922" s="18"/>
      <c r="AB922" s="18"/>
      <c r="AC922" s="18" t="s">
        <v>6139</v>
      </c>
      <c r="AD922" s="18" t="s">
        <v>6258</v>
      </c>
      <c r="AE922" t="str">
        <f t="shared" si="14"/>
        <v>2018-09-02</v>
      </c>
    </row>
    <row r="923" spans="1:31">
      <c r="A923" s="18" t="s">
        <v>9595</v>
      </c>
      <c r="B923" s="18" t="s">
        <v>1006</v>
      </c>
      <c r="C923" s="18" t="s">
        <v>9596</v>
      </c>
      <c r="D923" s="18" t="s">
        <v>9597</v>
      </c>
      <c r="E923" s="18" t="s">
        <v>361</v>
      </c>
      <c r="F923" s="18" t="s">
        <v>6230</v>
      </c>
      <c r="G923" s="18" t="s">
        <v>6267</v>
      </c>
      <c r="H923" s="18" t="s">
        <v>9598</v>
      </c>
      <c r="I923" s="18"/>
      <c r="J923" s="18" t="s">
        <v>6134</v>
      </c>
      <c r="K923" s="18" t="s">
        <v>9599</v>
      </c>
      <c r="L923" s="18"/>
      <c r="M923" s="18" t="s">
        <v>9600</v>
      </c>
      <c r="N923" s="18" t="s">
        <v>997</v>
      </c>
      <c r="O923" s="18" t="s">
        <v>381</v>
      </c>
      <c r="P923" s="18" t="s">
        <v>6134</v>
      </c>
      <c r="Q923" s="18" t="s">
        <v>26</v>
      </c>
      <c r="R923" s="18" t="s">
        <v>556</v>
      </c>
      <c r="S923" s="18" t="s">
        <v>556</v>
      </c>
      <c r="T923" s="18"/>
      <c r="U923" s="18"/>
      <c r="V923" s="18"/>
      <c r="W923" s="18"/>
      <c r="X923" s="18"/>
      <c r="Y923" s="18"/>
      <c r="Z923" s="18"/>
      <c r="AA923" s="18"/>
      <c r="AB923" s="18"/>
      <c r="AC923" s="18" t="s">
        <v>6139</v>
      </c>
      <c r="AD923" s="18" t="s">
        <v>6139</v>
      </c>
      <c r="AE923" t="str">
        <f t="shared" si="14"/>
        <v>2018-09-02</v>
      </c>
    </row>
    <row r="924" spans="1:31">
      <c r="A924" s="18" t="s">
        <v>9601</v>
      </c>
      <c r="B924" s="18" t="s">
        <v>629</v>
      </c>
      <c r="C924" s="18" t="s">
        <v>1571</v>
      </c>
      <c r="D924" s="18" t="s">
        <v>9602</v>
      </c>
      <c r="E924" s="18" t="s">
        <v>361</v>
      </c>
      <c r="F924" s="18" t="s">
        <v>9551</v>
      </c>
      <c r="G924" s="18" t="s">
        <v>6710</v>
      </c>
      <c r="H924" s="18" t="s">
        <v>9603</v>
      </c>
      <c r="I924" s="18"/>
      <c r="J924" s="18" t="s">
        <v>6134</v>
      </c>
      <c r="K924" s="18" t="s">
        <v>9539</v>
      </c>
      <c r="L924" s="18" t="s">
        <v>6427</v>
      </c>
      <c r="M924" s="18" t="s">
        <v>6427</v>
      </c>
      <c r="N924" s="18" t="s">
        <v>6245</v>
      </c>
      <c r="O924" s="18" t="s">
        <v>381</v>
      </c>
      <c r="P924" s="18" t="s">
        <v>6134</v>
      </c>
      <c r="Q924" s="18" t="s">
        <v>20</v>
      </c>
      <c r="R924" s="18" t="s">
        <v>6258</v>
      </c>
      <c r="S924" s="18" t="s">
        <v>6258</v>
      </c>
      <c r="T924" s="18"/>
      <c r="U924" s="18"/>
      <c r="V924" s="18"/>
      <c r="W924" s="18"/>
      <c r="X924" s="18"/>
      <c r="Y924" s="18"/>
      <c r="Z924" s="18"/>
      <c r="AA924" s="18"/>
      <c r="AB924" s="18"/>
      <c r="AC924" s="18" t="s">
        <v>6139</v>
      </c>
      <c r="AD924" s="18" t="s">
        <v>6258</v>
      </c>
      <c r="AE924" t="str">
        <f t="shared" si="14"/>
        <v>2018-09-02</v>
      </c>
    </row>
    <row r="925" spans="1:31">
      <c r="A925" s="18" t="s">
        <v>9604</v>
      </c>
      <c r="B925" s="18" t="s">
        <v>850</v>
      </c>
      <c r="C925" s="18" t="s">
        <v>9605</v>
      </c>
      <c r="D925" s="18" t="s">
        <v>9606</v>
      </c>
      <c r="E925" s="18" t="s">
        <v>361</v>
      </c>
      <c r="F925" s="18" t="s">
        <v>9607</v>
      </c>
      <c r="G925" s="18" t="s">
        <v>6710</v>
      </c>
      <c r="H925" s="18" t="s">
        <v>9608</v>
      </c>
      <c r="I925" s="18"/>
      <c r="J925" s="18" t="s">
        <v>6134</v>
      </c>
      <c r="K925" s="18" t="s">
        <v>9609</v>
      </c>
      <c r="L925" s="18"/>
      <c r="M925" s="18" t="s">
        <v>2199</v>
      </c>
      <c r="N925" s="18" t="s">
        <v>997</v>
      </c>
      <c r="O925" s="18" t="s">
        <v>381</v>
      </c>
      <c r="P925" s="18" t="s">
        <v>6134</v>
      </c>
      <c r="Q925" s="18" t="s">
        <v>9</v>
      </c>
      <c r="R925" s="18" t="s">
        <v>1949</v>
      </c>
      <c r="S925" s="18" t="s">
        <v>9610</v>
      </c>
      <c r="T925" s="18" t="s">
        <v>9611</v>
      </c>
      <c r="U925" s="18"/>
      <c r="V925" s="18"/>
      <c r="W925" s="18"/>
      <c r="X925" s="18"/>
      <c r="Y925" s="18"/>
      <c r="Z925" s="18"/>
      <c r="AA925" s="18"/>
      <c r="AB925" s="18"/>
      <c r="AC925" s="18" t="s">
        <v>6139</v>
      </c>
      <c r="AD925" s="18" t="s">
        <v>6139</v>
      </c>
      <c r="AE925" t="str">
        <f t="shared" si="14"/>
        <v>2018-09-02</v>
      </c>
    </row>
    <row r="926" spans="1:31">
      <c r="A926" s="18" t="s">
        <v>9612</v>
      </c>
      <c r="B926" s="18" t="s">
        <v>655</v>
      </c>
      <c r="C926" s="18" t="s">
        <v>656</v>
      </c>
      <c r="D926" s="18" t="s">
        <v>9613</v>
      </c>
      <c r="E926" s="18" t="s">
        <v>361</v>
      </c>
      <c r="F926" s="18" t="s">
        <v>9614</v>
      </c>
      <c r="G926" s="18" t="s">
        <v>8286</v>
      </c>
      <c r="H926" s="18" t="s">
        <v>9615</v>
      </c>
      <c r="I926" s="18"/>
      <c r="J926" s="18" t="s">
        <v>6134</v>
      </c>
      <c r="K926" s="18" t="s">
        <v>8029</v>
      </c>
      <c r="L926" s="18" t="s">
        <v>8964</v>
      </c>
      <c r="M926" s="18" t="s">
        <v>6138</v>
      </c>
      <c r="N926" s="18" t="s">
        <v>441</v>
      </c>
      <c r="O926" s="18" t="s">
        <v>381</v>
      </c>
      <c r="P926" s="18" t="s">
        <v>6134</v>
      </c>
      <c r="Q926" s="18" t="s">
        <v>6138</v>
      </c>
      <c r="R926" s="18" t="s">
        <v>6138</v>
      </c>
      <c r="S926" s="18" t="s">
        <v>6138</v>
      </c>
      <c r="T926" s="18"/>
      <c r="U926" s="18"/>
      <c r="V926" s="18"/>
      <c r="W926" s="18"/>
      <c r="X926" s="18"/>
      <c r="Y926" s="18"/>
      <c r="Z926" s="18"/>
      <c r="AA926" s="18"/>
      <c r="AB926" s="18"/>
      <c r="AC926" s="18" t="s">
        <v>6139</v>
      </c>
      <c r="AD926" s="18" t="s">
        <v>6258</v>
      </c>
      <c r="AE926" t="str">
        <f t="shared" si="14"/>
        <v>2018-09-02</v>
      </c>
    </row>
    <row r="927" spans="1:31">
      <c r="A927" s="18" t="s">
        <v>9616</v>
      </c>
      <c r="B927" s="18" t="s">
        <v>629</v>
      </c>
      <c r="C927" s="18" t="s">
        <v>4754</v>
      </c>
      <c r="D927" s="18" t="s">
        <v>9617</v>
      </c>
      <c r="E927" s="18" t="s">
        <v>361</v>
      </c>
      <c r="F927" s="18" t="s">
        <v>8364</v>
      </c>
      <c r="G927" s="18" t="s">
        <v>6710</v>
      </c>
      <c r="H927" s="18" t="s">
        <v>9618</v>
      </c>
      <c r="I927" s="18"/>
      <c r="J927" s="18" t="s">
        <v>6134</v>
      </c>
      <c r="K927" s="18" t="s">
        <v>4760</v>
      </c>
      <c r="L927" s="18"/>
      <c r="M927" s="18" t="s">
        <v>6134</v>
      </c>
      <c r="N927" s="18" t="s">
        <v>2987</v>
      </c>
      <c r="O927" s="18" t="s">
        <v>365</v>
      </c>
      <c r="P927" s="18" t="s">
        <v>6134</v>
      </c>
      <c r="Q927" s="18" t="s">
        <v>20</v>
      </c>
      <c r="R927" s="18" t="s">
        <v>6258</v>
      </c>
      <c r="S927" s="18" t="s">
        <v>6258</v>
      </c>
      <c r="T927" s="18"/>
      <c r="U927" s="18"/>
      <c r="V927" s="18"/>
      <c r="W927" s="18"/>
      <c r="X927" s="18"/>
      <c r="Y927" s="18"/>
      <c r="Z927" s="18"/>
      <c r="AA927" s="18"/>
      <c r="AB927" s="18"/>
      <c r="AC927" s="18" t="s">
        <v>6139</v>
      </c>
      <c r="AD927" s="18" t="s">
        <v>6139</v>
      </c>
      <c r="AE927" t="str">
        <f t="shared" si="14"/>
        <v>2018-09-02</v>
      </c>
    </row>
    <row r="928" spans="1:31">
      <c r="A928" s="18" t="s">
        <v>9619</v>
      </c>
      <c r="B928" s="18" t="s">
        <v>584</v>
      </c>
      <c r="C928" s="18" t="s">
        <v>2701</v>
      </c>
      <c r="D928" s="18" t="s">
        <v>9620</v>
      </c>
      <c r="E928" s="18" t="s">
        <v>529</v>
      </c>
      <c r="F928" s="18" t="s">
        <v>6131</v>
      </c>
      <c r="G928" s="18" t="s">
        <v>6710</v>
      </c>
      <c r="H928" s="18" t="s">
        <v>9621</v>
      </c>
      <c r="I928" s="18"/>
      <c r="J928" s="18" t="s">
        <v>6134</v>
      </c>
      <c r="K928" s="18" t="s">
        <v>2706</v>
      </c>
      <c r="L928" s="18"/>
      <c r="M928" s="18" t="s">
        <v>783</v>
      </c>
      <c r="N928" s="18" t="s">
        <v>1230</v>
      </c>
      <c r="O928" s="18" t="s">
        <v>381</v>
      </c>
      <c r="P928" s="18" t="s">
        <v>6134</v>
      </c>
      <c r="Q928" s="18" t="s">
        <v>26</v>
      </c>
      <c r="R928" s="18" t="s">
        <v>556</v>
      </c>
      <c r="S928" s="18" t="s">
        <v>556</v>
      </c>
      <c r="T928" s="18"/>
      <c r="U928" s="18"/>
      <c r="V928" s="18"/>
      <c r="W928" s="18"/>
      <c r="X928" s="18"/>
      <c r="Y928" s="18"/>
      <c r="Z928" s="18"/>
      <c r="AA928" s="18"/>
      <c r="AB928" s="18"/>
      <c r="AC928" s="18" t="s">
        <v>6139</v>
      </c>
      <c r="AD928" s="18" t="s">
        <v>6139</v>
      </c>
      <c r="AE928" t="str">
        <f t="shared" si="14"/>
        <v>2018-09-02</v>
      </c>
    </row>
    <row r="929" spans="1:31">
      <c r="A929" s="18" t="s">
        <v>9622</v>
      </c>
      <c r="B929" s="18" t="s">
        <v>629</v>
      </c>
      <c r="C929" s="18" t="s">
        <v>8325</v>
      </c>
      <c r="D929" s="18" t="s">
        <v>9623</v>
      </c>
      <c r="E929" s="18" t="s">
        <v>361</v>
      </c>
      <c r="F929" s="18" t="s">
        <v>8368</v>
      </c>
      <c r="G929" s="18" t="s">
        <v>8286</v>
      </c>
      <c r="H929" s="18" t="s">
        <v>9624</v>
      </c>
      <c r="I929" s="18"/>
      <c r="J929" s="18" t="s">
        <v>6134</v>
      </c>
      <c r="K929" s="18" t="s">
        <v>8329</v>
      </c>
      <c r="L929" s="18"/>
      <c r="M929" s="18" t="s">
        <v>6355</v>
      </c>
      <c r="N929" s="18" t="s">
        <v>441</v>
      </c>
      <c r="O929" s="18" t="s">
        <v>381</v>
      </c>
      <c r="P929" s="18" t="s">
        <v>6134</v>
      </c>
      <c r="Q929" s="18" t="s">
        <v>20</v>
      </c>
      <c r="R929" s="18" t="s">
        <v>6258</v>
      </c>
      <c r="S929" s="18" t="s">
        <v>6258</v>
      </c>
      <c r="T929" s="18"/>
      <c r="U929" s="18"/>
      <c r="V929" s="18"/>
      <c r="W929" s="18"/>
      <c r="X929" s="18"/>
      <c r="Y929" s="18"/>
      <c r="Z929" s="18"/>
      <c r="AA929" s="18"/>
      <c r="AB929" s="18"/>
      <c r="AC929" s="18" t="s">
        <v>6139</v>
      </c>
      <c r="AD929" s="18" t="s">
        <v>6258</v>
      </c>
      <c r="AE929" t="str">
        <f t="shared" si="14"/>
        <v>2018-09-02</v>
      </c>
    </row>
    <row r="930" spans="1:31">
      <c r="A930" s="18" t="s">
        <v>9625</v>
      </c>
      <c r="B930" s="18" t="s">
        <v>790</v>
      </c>
      <c r="C930" s="18" t="s">
        <v>928</v>
      </c>
      <c r="D930" s="18" t="s">
        <v>9626</v>
      </c>
      <c r="E930" s="18" t="s">
        <v>529</v>
      </c>
      <c r="F930" s="18" t="s">
        <v>6149</v>
      </c>
      <c r="G930" s="18" t="s">
        <v>6710</v>
      </c>
      <c r="H930" s="18" t="s">
        <v>9627</v>
      </c>
      <c r="I930" s="18"/>
      <c r="J930" s="18" t="s">
        <v>6193</v>
      </c>
      <c r="K930" s="18" t="s">
        <v>3452</v>
      </c>
      <c r="L930" s="18"/>
      <c r="M930" s="18" t="s">
        <v>9628</v>
      </c>
      <c r="N930" s="18"/>
      <c r="O930" s="18" t="s">
        <v>365</v>
      </c>
      <c r="P930" s="18" t="s">
        <v>6193</v>
      </c>
      <c r="Q930" s="18" t="s">
        <v>12</v>
      </c>
      <c r="R930" s="18" t="s">
        <v>401</v>
      </c>
      <c r="S930" s="18" t="s">
        <v>401</v>
      </c>
      <c r="T930" s="18"/>
      <c r="U930" s="18"/>
      <c r="V930" s="18"/>
      <c r="W930" s="18"/>
      <c r="X930" s="18"/>
      <c r="Y930" s="18"/>
      <c r="Z930" s="18"/>
      <c r="AA930" s="18"/>
      <c r="AB930" s="18"/>
      <c r="AC930" s="18" t="s">
        <v>9629</v>
      </c>
      <c r="AD930" s="18" t="s">
        <v>9630</v>
      </c>
      <c r="AE930" t="str">
        <f t="shared" si="14"/>
        <v>2018-09-02</v>
      </c>
    </row>
    <row r="931" spans="1:31">
      <c r="A931" s="18" t="s">
        <v>9631</v>
      </c>
      <c r="B931" s="18" t="s">
        <v>629</v>
      </c>
      <c r="C931" s="18" t="s">
        <v>1571</v>
      </c>
      <c r="D931" s="18" t="s">
        <v>9632</v>
      </c>
      <c r="E931" s="18" t="s">
        <v>361</v>
      </c>
      <c r="F931" s="18" t="s">
        <v>9633</v>
      </c>
      <c r="G931" s="18" t="s">
        <v>6710</v>
      </c>
      <c r="H931" s="18" t="s">
        <v>9634</v>
      </c>
      <c r="I931" s="18"/>
      <c r="J931" s="18" t="s">
        <v>6134</v>
      </c>
      <c r="K931" s="18" t="s">
        <v>9450</v>
      </c>
      <c r="L931" s="18" t="s">
        <v>6427</v>
      </c>
      <c r="M931" s="18" t="s">
        <v>6427</v>
      </c>
      <c r="N931" s="18" t="s">
        <v>6245</v>
      </c>
      <c r="O931" s="18" t="s">
        <v>381</v>
      </c>
      <c r="P931" s="18" t="s">
        <v>6134</v>
      </c>
      <c r="Q931" s="18" t="s">
        <v>20</v>
      </c>
      <c r="R931" s="18" t="s">
        <v>6258</v>
      </c>
      <c r="S931" s="18" t="s">
        <v>6258</v>
      </c>
      <c r="T931" s="18"/>
      <c r="U931" s="18"/>
      <c r="V931" s="18"/>
      <c r="W931" s="18"/>
      <c r="X931" s="18"/>
      <c r="Y931" s="18"/>
      <c r="Z931" s="18"/>
      <c r="AA931" s="18"/>
      <c r="AB931" s="18"/>
      <c r="AC931" s="18" t="s">
        <v>6139</v>
      </c>
      <c r="AD931" s="18" t="s">
        <v>6258</v>
      </c>
      <c r="AE931" t="str">
        <f t="shared" si="14"/>
        <v>2018-09-02</v>
      </c>
    </row>
    <row r="932" spans="1:31">
      <c r="A932" s="18" t="s">
        <v>9635</v>
      </c>
      <c r="B932" s="18" t="s">
        <v>804</v>
      </c>
      <c r="C932" s="18" t="s">
        <v>8276</v>
      </c>
      <c r="D932" s="18" t="s">
        <v>9636</v>
      </c>
      <c r="E932" s="18" t="s">
        <v>361</v>
      </c>
      <c r="F932" s="18" t="s">
        <v>6239</v>
      </c>
      <c r="G932" s="18" t="s">
        <v>6240</v>
      </c>
      <c r="H932" s="18" t="s">
        <v>9637</v>
      </c>
      <c r="I932" s="18"/>
      <c r="J932" s="18" t="s">
        <v>6134</v>
      </c>
      <c r="K932" s="18" t="s">
        <v>8279</v>
      </c>
      <c r="L932" s="18" t="s">
        <v>6258</v>
      </c>
      <c r="M932" s="18" t="s">
        <v>6258</v>
      </c>
      <c r="N932" s="18" t="s">
        <v>6245</v>
      </c>
      <c r="O932" s="18" t="s">
        <v>381</v>
      </c>
      <c r="P932" s="18" t="s">
        <v>6134</v>
      </c>
      <c r="Q932" s="18" t="s">
        <v>20</v>
      </c>
      <c r="R932" s="18" t="s">
        <v>6258</v>
      </c>
      <c r="S932" s="18" t="s">
        <v>6258</v>
      </c>
      <c r="T932" s="18"/>
      <c r="U932" s="18"/>
      <c r="V932" s="18"/>
      <c r="W932" s="18"/>
      <c r="X932" s="18"/>
      <c r="Y932" s="18"/>
      <c r="Z932" s="18"/>
      <c r="AA932" s="18"/>
      <c r="AB932" s="18"/>
      <c r="AC932" s="18" t="s">
        <v>6139</v>
      </c>
      <c r="AD932" s="18" t="s">
        <v>6258</v>
      </c>
      <c r="AE932" t="str">
        <f t="shared" si="14"/>
        <v>2018-09-02</v>
      </c>
    </row>
    <row r="933" spans="1:31">
      <c r="A933" s="18" t="s">
        <v>9638</v>
      </c>
      <c r="B933" s="18" t="s">
        <v>629</v>
      </c>
      <c r="C933" s="18" t="s">
        <v>1571</v>
      </c>
      <c r="D933" s="18" t="s">
        <v>9639</v>
      </c>
      <c r="E933" s="18" t="s">
        <v>361</v>
      </c>
      <c r="F933" s="18" t="s">
        <v>7977</v>
      </c>
      <c r="G933" s="18" t="s">
        <v>6710</v>
      </c>
      <c r="H933" s="18" t="s">
        <v>9640</v>
      </c>
      <c r="I933" s="18"/>
      <c r="J933" s="18" t="s">
        <v>6134</v>
      </c>
      <c r="K933" s="18" t="s">
        <v>9450</v>
      </c>
      <c r="L933" s="18" t="s">
        <v>6427</v>
      </c>
      <c r="M933" s="18" t="s">
        <v>6427</v>
      </c>
      <c r="N933" s="18" t="s">
        <v>6270</v>
      </c>
      <c r="O933" s="18" t="s">
        <v>381</v>
      </c>
      <c r="P933" s="18" t="s">
        <v>6134</v>
      </c>
      <c r="Q933" s="18" t="s">
        <v>20</v>
      </c>
      <c r="R933" s="18" t="s">
        <v>6258</v>
      </c>
      <c r="S933" s="18" t="s">
        <v>6258</v>
      </c>
      <c r="T933" s="18"/>
      <c r="U933" s="18"/>
      <c r="V933" s="18"/>
      <c r="W933" s="18"/>
      <c r="X933" s="18"/>
      <c r="Y933" s="18"/>
      <c r="Z933" s="18"/>
      <c r="AA933" s="18"/>
      <c r="AB933" s="18"/>
      <c r="AC933" s="18" t="s">
        <v>6139</v>
      </c>
      <c r="AD933" s="18" t="s">
        <v>6258</v>
      </c>
      <c r="AE933" t="str">
        <f t="shared" si="14"/>
        <v>2018-09-02</v>
      </c>
    </row>
    <row r="934" spans="1:31">
      <c r="A934" s="18" t="s">
        <v>9641</v>
      </c>
      <c r="B934" s="18" t="s">
        <v>1239</v>
      </c>
      <c r="C934" s="18" t="s">
        <v>5844</v>
      </c>
      <c r="D934" s="18" t="s">
        <v>9642</v>
      </c>
      <c r="E934" s="18" t="s">
        <v>361</v>
      </c>
      <c r="F934" s="18" t="s">
        <v>6131</v>
      </c>
      <c r="G934" s="18" t="s">
        <v>6132</v>
      </c>
      <c r="H934" s="18" t="s">
        <v>9643</v>
      </c>
      <c r="I934" s="18"/>
      <c r="J934" s="18" t="s">
        <v>6134</v>
      </c>
      <c r="K934" s="18" t="s">
        <v>8937</v>
      </c>
      <c r="L934" s="18"/>
      <c r="M934" s="18" t="s">
        <v>9644</v>
      </c>
      <c r="N934" s="18" t="s">
        <v>997</v>
      </c>
      <c r="O934" s="18" t="s">
        <v>381</v>
      </c>
      <c r="P934" s="18" t="s">
        <v>6134</v>
      </c>
      <c r="Q934" s="18" t="s">
        <v>8</v>
      </c>
      <c r="R934" s="18" t="s">
        <v>2022</v>
      </c>
      <c r="S934" s="18" t="s">
        <v>9645</v>
      </c>
      <c r="T934" s="18"/>
      <c r="U934" s="18" t="s">
        <v>10</v>
      </c>
      <c r="V934" s="18" t="s">
        <v>707</v>
      </c>
      <c r="W934" s="18" t="s">
        <v>8431</v>
      </c>
      <c r="X934" s="18" t="s">
        <v>9646</v>
      </c>
      <c r="Y934" s="18"/>
      <c r="Z934" s="18"/>
      <c r="AA934" s="18"/>
      <c r="AB934" s="18"/>
      <c r="AC934" s="18" t="s">
        <v>6139</v>
      </c>
      <c r="AD934" s="18" t="s">
        <v>6139</v>
      </c>
      <c r="AE934" t="str">
        <f t="shared" si="14"/>
        <v>2018-09-02</v>
      </c>
    </row>
    <row r="935" spans="1:31">
      <c r="A935" s="18" t="s">
        <v>9647</v>
      </c>
      <c r="B935" s="18" t="s">
        <v>655</v>
      </c>
      <c r="C935" s="18" t="s">
        <v>656</v>
      </c>
      <c r="D935" s="18" t="s">
        <v>9648</v>
      </c>
      <c r="E935" s="18" t="s">
        <v>361</v>
      </c>
      <c r="F935" s="18" t="s">
        <v>9217</v>
      </c>
      <c r="G935" s="18" t="s">
        <v>8286</v>
      </c>
      <c r="H935" s="18" t="s">
        <v>9649</v>
      </c>
      <c r="I935" s="18"/>
      <c r="J935" s="18" t="s">
        <v>6134</v>
      </c>
      <c r="K935" s="18" t="s">
        <v>8029</v>
      </c>
      <c r="L935" s="18" t="s">
        <v>8964</v>
      </c>
      <c r="M935" s="18" t="s">
        <v>6138</v>
      </c>
      <c r="N935" s="18" t="s">
        <v>441</v>
      </c>
      <c r="O935" s="18" t="s">
        <v>381</v>
      </c>
      <c r="P935" s="18" t="s">
        <v>6134</v>
      </c>
      <c r="Q935" s="18" t="s">
        <v>6138</v>
      </c>
      <c r="R935" s="18" t="s">
        <v>6138</v>
      </c>
      <c r="S935" s="18" t="s">
        <v>6138</v>
      </c>
      <c r="T935" s="18"/>
      <c r="U935" s="18"/>
      <c r="V935" s="18"/>
      <c r="W935" s="18"/>
      <c r="X935" s="18"/>
      <c r="Y935" s="18"/>
      <c r="Z935" s="18"/>
      <c r="AA935" s="18"/>
      <c r="AB935" s="18"/>
      <c r="AC935" s="18" t="s">
        <v>6139</v>
      </c>
      <c r="AD935" s="18" t="s">
        <v>6258</v>
      </c>
      <c r="AE935" t="str">
        <f t="shared" si="14"/>
        <v>2018-09-02</v>
      </c>
    </row>
    <row r="936" spans="1:31">
      <c r="A936" s="18" t="s">
        <v>9650</v>
      </c>
      <c r="B936" s="18" t="s">
        <v>629</v>
      </c>
      <c r="C936" s="18" t="s">
        <v>8325</v>
      </c>
      <c r="D936" s="18" t="s">
        <v>9651</v>
      </c>
      <c r="E936" s="18" t="s">
        <v>361</v>
      </c>
      <c r="F936" s="18" t="s">
        <v>8368</v>
      </c>
      <c r="G936" s="18" t="s">
        <v>8286</v>
      </c>
      <c r="H936" s="18" t="s">
        <v>9652</v>
      </c>
      <c r="I936" s="18"/>
      <c r="J936" s="18" t="s">
        <v>6134</v>
      </c>
      <c r="K936" s="18" t="s">
        <v>8329</v>
      </c>
      <c r="L936" s="18"/>
      <c r="M936" s="18" t="s">
        <v>6355</v>
      </c>
      <c r="N936" s="18" t="s">
        <v>441</v>
      </c>
      <c r="O936" s="18" t="s">
        <v>381</v>
      </c>
      <c r="P936" s="18" t="s">
        <v>6134</v>
      </c>
      <c r="Q936" s="18" t="s">
        <v>20</v>
      </c>
      <c r="R936" s="18" t="s">
        <v>6258</v>
      </c>
      <c r="S936" s="18" t="s">
        <v>6258</v>
      </c>
      <c r="T936" s="18"/>
      <c r="U936" s="18"/>
      <c r="V936" s="18"/>
      <c r="W936" s="18"/>
      <c r="X936" s="18"/>
      <c r="Y936" s="18"/>
      <c r="Z936" s="18"/>
      <c r="AA936" s="18"/>
      <c r="AB936" s="18"/>
      <c r="AC936" s="18" t="s">
        <v>6139</v>
      </c>
      <c r="AD936" s="18" t="s">
        <v>6258</v>
      </c>
      <c r="AE936" t="str">
        <f t="shared" si="14"/>
        <v>2018-09-02</v>
      </c>
    </row>
    <row r="937" spans="1:31">
      <c r="A937" s="18" t="s">
        <v>9653</v>
      </c>
      <c r="B937" s="18" t="s">
        <v>666</v>
      </c>
      <c r="C937" s="18" t="s">
        <v>3205</v>
      </c>
      <c r="D937" s="18" t="s">
        <v>9654</v>
      </c>
      <c r="E937" s="18" t="s">
        <v>361</v>
      </c>
      <c r="F937" s="18" t="s">
        <v>7608</v>
      </c>
      <c r="G937" s="18" t="s">
        <v>6267</v>
      </c>
      <c r="H937" s="18" t="s">
        <v>9655</v>
      </c>
      <c r="I937" s="18"/>
      <c r="J937" s="18" t="s">
        <v>6134</v>
      </c>
      <c r="K937" s="18" t="s">
        <v>9656</v>
      </c>
      <c r="L937" s="18"/>
      <c r="M937" s="18" t="s">
        <v>9657</v>
      </c>
      <c r="N937" s="18" t="s">
        <v>997</v>
      </c>
      <c r="O937" s="18" t="s">
        <v>381</v>
      </c>
      <c r="P937" s="18" t="s">
        <v>6134</v>
      </c>
      <c r="Q937" s="18" t="s">
        <v>13</v>
      </c>
      <c r="R937" s="18" t="s">
        <v>645</v>
      </c>
      <c r="S937" s="18" t="s">
        <v>645</v>
      </c>
      <c r="T937" s="18"/>
      <c r="U937" s="18" t="s">
        <v>10</v>
      </c>
      <c r="V937" s="18" t="s">
        <v>707</v>
      </c>
      <c r="W937" s="18" t="s">
        <v>708</v>
      </c>
      <c r="X937" s="18"/>
      <c r="Y937" s="18"/>
      <c r="Z937" s="18"/>
      <c r="AA937" s="18"/>
      <c r="AB937" s="18"/>
      <c r="AC937" s="18" t="s">
        <v>6139</v>
      </c>
      <c r="AD937" s="18" t="s">
        <v>6139</v>
      </c>
      <c r="AE937" t="str">
        <f t="shared" si="14"/>
        <v>2018-09-02</v>
      </c>
    </row>
    <row r="938" spans="1:31">
      <c r="A938" s="18" t="s">
        <v>9658</v>
      </c>
      <c r="B938" s="18" t="s">
        <v>629</v>
      </c>
      <c r="C938" s="18" t="s">
        <v>1358</v>
      </c>
      <c r="D938" s="18" t="s">
        <v>9659</v>
      </c>
      <c r="E938" s="18" t="s">
        <v>361</v>
      </c>
      <c r="F938" s="18" t="s">
        <v>9660</v>
      </c>
      <c r="G938" s="18" t="s">
        <v>8286</v>
      </c>
      <c r="H938" s="18" t="s">
        <v>9661</v>
      </c>
      <c r="I938" s="18"/>
      <c r="J938" s="18" t="s">
        <v>6134</v>
      </c>
      <c r="K938" s="18" t="s">
        <v>7660</v>
      </c>
      <c r="L938" s="18"/>
      <c r="M938" s="18" t="s">
        <v>7580</v>
      </c>
      <c r="N938" s="18" t="s">
        <v>441</v>
      </c>
      <c r="O938" s="18" t="s">
        <v>381</v>
      </c>
      <c r="P938" s="18" t="s">
        <v>6134</v>
      </c>
      <c r="Q938" s="18" t="s">
        <v>20</v>
      </c>
      <c r="R938" s="18" t="s">
        <v>6258</v>
      </c>
      <c r="S938" s="18" t="s">
        <v>6258</v>
      </c>
      <c r="T938" s="18"/>
      <c r="U938" s="18"/>
      <c r="V938" s="18"/>
      <c r="W938" s="18"/>
      <c r="X938" s="18"/>
      <c r="Y938" s="18"/>
      <c r="Z938" s="18"/>
      <c r="AA938" s="18"/>
      <c r="AB938" s="18"/>
      <c r="AC938" s="18" t="s">
        <v>6139</v>
      </c>
      <c r="AD938" s="18" t="s">
        <v>6258</v>
      </c>
      <c r="AE938" t="str">
        <f t="shared" si="14"/>
        <v>2018-09-02</v>
      </c>
    </row>
    <row r="939" spans="1:31">
      <c r="A939" s="18" t="s">
        <v>9662</v>
      </c>
      <c r="B939" s="18" t="s">
        <v>655</v>
      </c>
      <c r="C939" s="18" t="s">
        <v>656</v>
      </c>
      <c r="D939" s="18" t="s">
        <v>9663</v>
      </c>
      <c r="E939" s="18" t="s">
        <v>361</v>
      </c>
      <c r="F939" s="18" t="s">
        <v>9334</v>
      </c>
      <c r="G939" s="18" t="s">
        <v>8286</v>
      </c>
      <c r="H939" s="18" t="s">
        <v>9664</v>
      </c>
      <c r="I939" s="18"/>
      <c r="J939" s="18" t="s">
        <v>6134</v>
      </c>
      <c r="K939" s="18" t="s">
        <v>8029</v>
      </c>
      <c r="L939" s="18" t="s">
        <v>8964</v>
      </c>
      <c r="M939" s="18" t="s">
        <v>6138</v>
      </c>
      <c r="N939" s="18" t="s">
        <v>441</v>
      </c>
      <c r="O939" s="18" t="s">
        <v>381</v>
      </c>
      <c r="P939" s="18" t="s">
        <v>6134</v>
      </c>
      <c r="Q939" s="18" t="s">
        <v>6138</v>
      </c>
      <c r="R939" s="18" t="s">
        <v>6138</v>
      </c>
      <c r="S939" s="18" t="s">
        <v>6138</v>
      </c>
      <c r="T939" s="18"/>
      <c r="U939" s="18"/>
      <c r="V939" s="18"/>
      <c r="W939" s="18"/>
      <c r="X939" s="18"/>
      <c r="Y939" s="18"/>
      <c r="Z939" s="18"/>
      <c r="AA939" s="18"/>
      <c r="AB939" s="18"/>
      <c r="AC939" s="18" t="s">
        <v>6139</v>
      </c>
      <c r="AD939" s="18" t="s">
        <v>6258</v>
      </c>
      <c r="AE939" t="str">
        <f t="shared" si="14"/>
        <v>2018-09-02</v>
      </c>
    </row>
    <row r="940" spans="1:31">
      <c r="A940" s="18" t="s">
        <v>9665</v>
      </c>
      <c r="B940" s="18" t="s">
        <v>804</v>
      </c>
      <c r="C940" s="18" t="s">
        <v>8276</v>
      </c>
      <c r="D940" s="18" t="s">
        <v>9666</v>
      </c>
      <c r="E940" s="18" t="s">
        <v>361</v>
      </c>
      <c r="F940" s="18" t="s">
        <v>6239</v>
      </c>
      <c r="G940" s="18" t="s">
        <v>6240</v>
      </c>
      <c r="H940" s="18" t="s">
        <v>9667</v>
      </c>
      <c r="I940" s="18"/>
      <c r="J940" s="18" t="s">
        <v>6134</v>
      </c>
      <c r="K940" s="18" t="s">
        <v>8279</v>
      </c>
      <c r="L940" s="18" t="s">
        <v>6258</v>
      </c>
      <c r="M940" s="18" t="s">
        <v>6258</v>
      </c>
      <c r="N940" s="18" t="s">
        <v>6270</v>
      </c>
      <c r="O940" s="18" t="s">
        <v>381</v>
      </c>
      <c r="P940" s="18" t="s">
        <v>6134</v>
      </c>
      <c r="Q940" s="18" t="s">
        <v>20</v>
      </c>
      <c r="R940" s="18" t="s">
        <v>6258</v>
      </c>
      <c r="S940" s="18" t="s">
        <v>6258</v>
      </c>
      <c r="T940" s="18"/>
      <c r="U940" s="18"/>
      <c r="V940" s="18"/>
      <c r="W940" s="18"/>
      <c r="X940" s="18"/>
      <c r="Y940" s="18"/>
      <c r="Z940" s="18"/>
      <c r="AA940" s="18"/>
      <c r="AB940" s="18"/>
      <c r="AC940" s="18" t="s">
        <v>6139</v>
      </c>
      <c r="AD940" s="18" t="s">
        <v>6258</v>
      </c>
      <c r="AE940" t="str">
        <f t="shared" si="14"/>
        <v>2018-09-02</v>
      </c>
    </row>
    <row r="941" spans="1:31">
      <c r="A941" s="18" t="s">
        <v>9668</v>
      </c>
      <c r="B941" s="18" t="s">
        <v>629</v>
      </c>
      <c r="C941" s="18" t="s">
        <v>1571</v>
      </c>
      <c r="D941" s="18" t="s">
        <v>9669</v>
      </c>
      <c r="E941" s="18" t="s">
        <v>361</v>
      </c>
      <c r="F941" s="18" t="s">
        <v>9633</v>
      </c>
      <c r="G941" s="18" t="s">
        <v>6710</v>
      </c>
      <c r="H941" s="18" t="s">
        <v>9670</v>
      </c>
      <c r="I941" s="18"/>
      <c r="J941" s="18" t="s">
        <v>6134</v>
      </c>
      <c r="K941" s="18" t="s">
        <v>9450</v>
      </c>
      <c r="L941" s="18" t="s">
        <v>6427</v>
      </c>
      <c r="M941" s="18" t="s">
        <v>6427</v>
      </c>
      <c r="N941" s="18" t="s">
        <v>6270</v>
      </c>
      <c r="O941" s="18" t="s">
        <v>381</v>
      </c>
      <c r="P941" s="18" t="s">
        <v>6134</v>
      </c>
      <c r="Q941" s="18" t="s">
        <v>20</v>
      </c>
      <c r="R941" s="18" t="s">
        <v>6258</v>
      </c>
      <c r="S941" s="18" t="s">
        <v>6258</v>
      </c>
      <c r="T941" s="18"/>
      <c r="U941" s="18"/>
      <c r="V941" s="18"/>
      <c r="W941" s="18"/>
      <c r="X941" s="18"/>
      <c r="Y941" s="18"/>
      <c r="Z941" s="18"/>
      <c r="AA941" s="18"/>
      <c r="AB941" s="18"/>
      <c r="AC941" s="18" t="s">
        <v>6139</v>
      </c>
      <c r="AD941" s="18" t="s">
        <v>6258</v>
      </c>
      <c r="AE941" t="str">
        <f t="shared" si="14"/>
        <v>2018-09-02</v>
      </c>
    </row>
    <row r="942" spans="1:31">
      <c r="A942" s="18" t="s">
        <v>9671</v>
      </c>
      <c r="B942" s="18" t="s">
        <v>629</v>
      </c>
      <c r="C942" s="18" t="s">
        <v>2174</v>
      </c>
      <c r="D942" s="18" t="s">
        <v>9672</v>
      </c>
      <c r="E942" s="18" t="s">
        <v>361</v>
      </c>
      <c r="F942" s="18" t="s">
        <v>6239</v>
      </c>
      <c r="G942" s="18" t="s">
        <v>8286</v>
      </c>
      <c r="H942" s="18" t="s">
        <v>9673</v>
      </c>
      <c r="I942" s="18"/>
      <c r="J942" s="18" t="s">
        <v>6134</v>
      </c>
      <c r="K942" s="18" t="s">
        <v>7533</v>
      </c>
      <c r="L942" s="18"/>
      <c r="M942" s="18" t="s">
        <v>9674</v>
      </c>
      <c r="N942" s="18" t="s">
        <v>6245</v>
      </c>
      <c r="O942" s="18" t="s">
        <v>381</v>
      </c>
      <c r="P942" s="18" t="s">
        <v>6134</v>
      </c>
      <c r="Q942" s="18" t="s">
        <v>20</v>
      </c>
      <c r="R942" s="18" t="s">
        <v>6258</v>
      </c>
      <c r="S942" s="18" t="s">
        <v>6258</v>
      </c>
      <c r="T942" s="18"/>
      <c r="U942" s="18"/>
      <c r="V942" s="18"/>
      <c r="W942" s="18"/>
      <c r="X942" s="18"/>
      <c r="Y942" s="18"/>
      <c r="Z942" s="18"/>
      <c r="AA942" s="18"/>
      <c r="AB942" s="18"/>
      <c r="AC942" s="18" t="s">
        <v>6139</v>
      </c>
      <c r="AD942" s="18" t="s">
        <v>6258</v>
      </c>
      <c r="AE942" t="str">
        <f t="shared" si="14"/>
        <v>2018-09-02</v>
      </c>
    </row>
    <row r="943" spans="1:31">
      <c r="A943" s="18" t="s">
        <v>9675</v>
      </c>
      <c r="B943" s="18" t="s">
        <v>1022</v>
      </c>
      <c r="C943" s="18" t="s">
        <v>1253</v>
      </c>
      <c r="D943" s="18" t="s">
        <v>9676</v>
      </c>
      <c r="E943" s="18" t="s">
        <v>361</v>
      </c>
      <c r="F943" s="18" t="s">
        <v>6239</v>
      </c>
      <c r="G943" s="18" t="s">
        <v>8286</v>
      </c>
      <c r="H943" s="18" t="s">
        <v>9677</v>
      </c>
      <c r="I943" s="18"/>
      <c r="J943" s="18" t="s">
        <v>6134</v>
      </c>
      <c r="K943" s="18" t="s">
        <v>8442</v>
      </c>
      <c r="L943" s="18"/>
      <c r="M943" s="18" t="s">
        <v>6258</v>
      </c>
      <c r="N943" s="18" t="s">
        <v>441</v>
      </c>
      <c r="O943" s="18" t="s">
        <v>381</v>
      </c>
      <c r="P943" s="18" t="s">
        <v>6134</v>
      </c>
      <c r="Q943" s="18" t="s">
        <v>20</v>
      </c>
      <c r="R943" s="18" t="s">
        <v>6258</v>
      </c>
      <c r="S943" s="18" t="s">
        <v>6258</v>
      </c>
      <c r="T943" s="18"/>
      <c r="U943" s="18"/>
      <c r="V943" s="18"/>
      <c r="W943" s="18"/>
      <c r="X943" s="18"/>
      <c r="Y943" s="18"/>
      <c r="Z943" s="18"/>
      <c r="AA943" s="18"/>
      <c r="AB943" s="18"/>
      <c r="AC943" s="18" t="s">
        <v>6139</v>
      </c>
      <c r="AD943" s="18" t="s">
        <v>6258</v>
      </c>
      <c r="AE943" t="str">
        <f t="shared" si="14"/>
        <v>2018-09-02</v>
      </c>
    </row>
    <row r="944" spans="1:31">
      <c r="A944" s="18" t="s">
        <v>9678</v>
      </c>
      <c r="B944" s="18" t="s">
        <v>629</v>
      </c>
      <c r="C944" s="18" t="s">
        <v>7353</v>
      </c>
      <c r="D944" s="18" t="s">
        <v>9679</v>
      </c>
      <c r="E944" s="18" t="s">
        <v>361</v>
      </c>
      <c r="F944" s="18" t="s">
        <v>9306</v>
      </c>
      <c r="G944" s="18" t="s">
        <v>6267</v>
      </c>
      <c r="H944" s="18" t="s">
        <v>9680</v>
      </c>
      <c r="I944" s="18"/>
      <c r="J944" s="18" t="s">
        <v>6134</v>
      </c>
      <c r="K944" s="18" t="s">
        <v>8848</v>
      </c>
      <c r="L944" s="18"/>
      <c r="M944" s="18" t="s">
        <v>6258</v>
      </c>
      <c r="N944" s="18" t="s">
        <v>441</v>
      </c>
      <c r="O944" s="18" t="s">
        <v>381</v>
      </c>
      <c r="P944" s="18" t="s">
        <v>6134</v>
      </c>
      <c r="Q944" s="18" t="s">
        <v>20</v>
      </c>
      <c r="R944" s="18" t="s">
        <v>6258</v>
      </c>
      <c r="S944" s="18" t="s">
        <v>6258</v>
      </c>
      <c r="T944" s="18"/>
      <c r="U944" s="18"/>
      <c r="V944" s="18"/>
      <c r="W944" s="18"/>
      <c r="X944" s="18"/>
      <c r="Y944" s="18"/>
      <c r="Z944" s="18"/>
      <c r="AA944" s="18"/>
      <c r="AB944" s="18"/>
      <c r="AC944" s="18" t="s">
        <v>6139</v>
      </c>
      <c r="AD944" s="18" t="s">
        <v>6258</v>
      </c>
      <c r="AE944" t="str">
        <f t="shared" si="14"/>
        <v>2018-09-02</v>
      </c>
    </row>
    <row r="945" spans="1:31">
      <c r="A945" s="18" t="s">
        <v>9681</v>
      </c>
      <c r="B945" s="18" t="s">
        <v>655</v>
      </c>
      <c r="C945" s="18" t="s">
        <v>656</v>
      </c>
      <c r="D945" s="18" t="s">
        <v>9682</v>
      </c>
      <c r="E945" s="18" t="s">
        <v>361</v>
      </c>
      <c r="F945" s="18" t="s">
        <v>9334</v>
      </c>
      <c r="G945" s="18" t="s">
        <v>8286</v>
      </c>
      <c r="H945" s="18" t="s">
        <v>9683</v>
      </c>
      <c r="I945" s="18"/>
      <c r="J945" s="18" t="s">
        <v>6134</v>
      </c>
      <c r="K945" s="18" t="s">
        <v>8029</v>
      </c>
      <c r="L945" s="18" t="s">
        <v>8964</v>
      </c>
      <c r="M945" s="18" t="s">
        <v>6138</v>
      </c>
      <c r="N945" s="18" t="s">
        <v>441</v>
      </c>
      <c r="O945" s="18" t="s">
        <v>381</v>
      </c>
      <c r="P945" s="18" t="s">
        <v>6134</v>
      </c>
      <c r="Q945" s="18" t="s">
        <v>6138</v>
      </c>
      <c r="R945" s="18" t="s">
        <v>6138</v>
      </c>
      <c r="S945" s="18" t="s">
        <v>6138</v>
      </c>
      <c r="T945" s="18"/>
      <c r="U945" s="18"/>
      <c r="V945" s="18"/>
      <c r="W945" s="18"/>
      <c r="X945" s="18"/>
      <c r="Y945" s="18"/>
      <c r="Z945" s="18"/>
      <c r="AA945" s="18"/>
      <c r="AB945" s="18"/>
      <c r="AC945" s="18" t="s">
        <v>6139</v>
      </c>
      <c r="AD945" s="18" t="s">
        <v>6258</v>
      </c>
      <c r="AE945" t="str">
        <f t="shared" si="14"/>
        <v>2018-09-02</v>
      </c>
    </row>
    <row r="946" spans="1:31">
      <c r="A946" s="18" t="s">
        <v>9684</v>
      </c>
      <c r="B946" s="18" t="s">
        <v>629</v>
      </c>
      <c r="C946" s="18" t="s">
        <v>1120</v>
      </c>
      <c r="D946" s="18" t="s">
        <v>9685</v>
      </c>
      <c r="E946" s="18" t="s">
        <v>361</v>
      </c>
      <c r="F946" s="18" t="s">
        <v>7892</v>
      </c>
      <c r="G946" s="18" t="s">
        <v>8286</v>
      </c>
      <c r="H946" s="18" t="s">
        <v>9686</v>
      </c>
      <c r="I946" s="18"/>
      <c r="J946" s="18" t="s">
        <v>6134</v>
      </c>
      <c r="K946" s="18" t="s">
        <v>7503</v>
      </c>
      <c r="L946" s="18" t="s">
        <v>7504</v>
      </c>
      <c r="M946" s="18" t="s">
        <v>7504</v>
      </c>
      <c r="N946" s="18" t="s">
        <v>441</v>
      </c>
      <c r="O946" s="18" t="s">
        <v>381</v>
      </c>
      <c r="P946" s="18" t="s">
        <v>6134</v>
      </c>
      <c r="Q946" s="18" t="s">
        <v>6138</v>
      </c>
      <c r="R946" s="18" t="s">
        <v>6138</v>
      </c>
      <c r="S946" s="18" t="s">
        <v>6138</v>
      </c>
      <c r="T946" s="18"/>
      <c r="U946" s="18"/>
      <c r="V946" s="18"/>
      <c r="W946" s="18"/>
      <c r="X946" s="18"/>
      <c r="Y946" s="18"/>
      <c r="Z946" s="18"/>
      <c r="AA946" s="18"/>
      <c r="AB946" s="18"/>
      <c r="AC946" s="18" t="s">
        <v>6139</v>
      </c>
      <c r="AD946" s="18" t="s">
        <v>6258</v>
      </c>
      <c r="AE946" t="str">
        <f t="shared" si="14"/>
        <v>2018-09-02</v>
      </c>
    </row>
    <row r="947" spans="1:31">
      <c r="A947" s="18" t="s">
        <v>9687</v>
      </c>
      <c r="B947" s="18" t="s">
        <v>629</v>
      </c>
      <c r="C947" s="18" t="s">
        <v>7353</v>
      </c>
      <c r="D947" s="18" t="s">
        <v>9688</v>
      </c>
      <c r="E947" s="18" t="s">
        <v>361</v>
      </c>
      <c r="F947" s="18" t="s">
        <v>9306</v>
      </c>
      <c r="G947" s="18" t="s">
        <v>6267</v>
      </c>
      <c r="H947" s="18" t="s">
        <v>9689</v>
      </c>
      <c r="I947" s="18"/>
      <c r="J947" s="18" t="s">
        <v>6134</v>
      </c>
      <c r="K947" s="18" t="s">
        <v>8848</v>
      </c>
      <c r="L947" s="18"/>
      <c r="M947" s="18" t="s">
        <v>6258</v>
      </c>
      <c r="N947" s="18" t="s">
        <v>441</v>
      </c>
      <c r="O947" s="18" t="s">
        <v>381</v>
      </c>
      <c r="P947" s="18" t="s">
        <v>6134</v>
      </c>
      <c r="Q947" s="18" t="s">
        <v>20</v>
      </c>
      <c r="R947" s="18" t="s">
        <v>6258</v>
      </c>
      <c r="S947" s="18" t="s">
        <v>6258</v>
      </c>
      <c r="T947" s="18"/>
      <c r="U947" s="18"/>
      <c r="V947" s="18"/>
      <c r="W947" s="18"/>
      <c r="X947" s="18"/>
      <c r="Y947" s="18"/>
      <c r="Z947" s="18"/>
      <c r="AA947" s="18"/>
      <c r="AB947" s="18"/>
      <c r="AC947" s="18" t="s">
        <v>6139</v>
      </c>
      <c r="AD947" s="18" t="s">
        <v>6258</v>
      </c>
      <c r="AE947" t="str">
        <f t="shared" si="14"/>
        <v>2018-09-02</v>
      </c>
    </row>
    <row r="948" spans="1:31">
      <c r="A948" s="18" t="s">
        <v>9690</v>
      </c>
      <c r="B948" s="18" t="s">
        <v>804</v>
      </c>
      <c r="C948" s="18" t="s">
        <v>8276</v>
      </c>
      <c r="D948" s="18" t="s">
        <v>9691</v>
      </c>
      <c r="E948" s="18" t="s">
        <v>361</v>
      </c>
      <c r="F948" s="18" t="s">
        <v>6239</v>
      </c>
      <c r="G948" s="18" t="s">
        <v>6240</v>
      </c>
      <c r="H948" s="18" t="s">
        <v>9692</v>
      </c>
      <c r="I948" s="18"/>
      <c r="J948" s="18" t="s">
        <v>6134</v>
      </c>
      <c r="K948" s="18" t="s">
        <v>8279</v>
      </c>
      <c r="L948" s="18" t="s">
        <v>6258</v>
      </c>
      <c r="M948" s="18" t="s">
        <v>6258</v>
      </c>
      <c r="N948" s="18" t="s">
        <v>6270</v>
      </c>
      <c r="O948" s="18" t="s">
        <v>381</v>
      </c>
      <c r="P948" s="18" t="s">
        <v>6134</v>
      </c>
      <c r="Q948" s="18" t="s">
        <v>20</v>
      </c>
      <c r="R948" s="18" t="s">
        <v>6258</v>
      </c>
      <c r="S948" s="18" t="s">
        <v>6258</v>
      </c>
      <c r="T948" s="18"/>
      <c r="U948" s="18"/>
      <c r="V948" s="18"/>
      <c r="W948" s="18"/>
      <c r="X948" s="18"/>
      <c r="Y948" s="18"/>
      <c r="Z948" s="18"/>
      <c r="AA948" s="18"/>
      <c r="AB948" s="18"/>
      <c r="AC948" s="18" t="s">
        <v>6139</v>
      </c>
      <c r="AD948" s="18" t="s">
        <v>6258</v>
      </c>
      <c r="AE948" t="str">
        <f t="shared" si="14"/>
        <v>2018-09-02</v>
      </c>
    </row>
    <row r="949" spans="1:31">
      <c r="A949" s="18" t="s">
        <v>9693</v>
      </c>
      <c r="B949" s="18" t="s">
        <v>629</v>
      </c>
      <c r="C949" s="18" t="s">
        <v>7353</v>
      </c>
      <c r="D949" s="18" t="s">
        <v>9694</v>
      </c>
      <c r="E949" s="18" t="s">
        <v>361</v>
      </c>
      <c r="F949" s="18" t="s">
        <v>9306</v>
      </c>
      <c r="G949" s="18" t="s">
        <v>6267</v>
      </c>
      <c r="H949" s="18" t="s">
        <v>9695</v>
      </c>
      <c r="I949" s="18"/>
      <c r="J949" s="18" t="s">
        <v>6134</v>
      </c>
      <c r="K949" s="18" t="s">
        <v>8848</v>
      </c>
      <c r="L949" s="18"/>
      <c r="M949" s="18" t="s">
        <v>6258</v>
      </c>
      <c r="N949" s="18" t="s">
        <v>441</v>
      </c>
      <c r="O949" s="18" t="s">
        <v>381</v>
      </c>
      <c r="P949" s="18" t="s">
        <v>6134</v>
      </c>
      <c r="Q949" s="18" t="s">
        <v>20</v>
      </c>
      <c r="R949" s="18" t="s">
        <v>6258</v>
      </c>
      <c r="S949" s="18" t="s">
        <v>6258</v>
      </c>
      <c r="T949" s="18"/>
      <c r="U949" s="18"/>
      <c r="V949" s="18"/>
      <c r="W949" s="18"/>
      <c r="X949" s="18"/>
      <c r="Y949" s="18"/>
      <c r="Z949" s="18"/>
      <c r="AA949" s="18"/>
      <c r="AB949" s="18"/>
      <c r="AC949" s="18" t="s">
        <v>6139</v>
      </c>
      <c r="AD949" s="18" t="s">
        <v>6258</v>
      </c>
      <c r="AE949" t="str">
        <f t="shared" si="14"/>
        <v>2018-09-02</v>
      </c>
    </row>
    <row r="950" spans="1:31">
      <c r="A950" s="18" t="s">
        <v>9696</v>
      </c>
      <c r="B950" s="18" t="s">
        <v>629</v>
      </c>
      <c r="C950" s="18" t="s">
        <v>7542</v>
      </c>
      <c r="D950" s="18" t="s">
        <v>9697</v>
      </c>
      <c r="E950" s="18" t="s">
        <v>361</v>
      </c>
      <c r="F950" s="18" t="s">
        <v>6239</v>
      </c>
      <c r="G950" s="18" t="s">
        <v>6267</v>
      </c>
      <c r="H950" s="18" t="s">
        <v>9698</v>
      </c>
      <c r="I950" s="18"/>
      <c r="J950" s="18" t="s">
        <v>6134</v>
      </c>
      <c r="K950" s="18" t="s">
        <v>7545</v>
      </c>
      <c r="L950" s="18"/>
      <c r="M950" s="18" t="s">
        <v>7215</v>
      </c>
      <c r="N950" s="18" t="s">
        <v>441</v>
      </c>
      <c r="O950" s="18" t="s">
        <v>365</v>
      </c>
      <c r="P950" s="18" t="s">
        <v>6134</v>
      </c>
      <c r="Q950" s="18" t="s">
        <v>20</v>
      </c>
      <c r="R950" s="18" t="s">
        <v>6258</v>
      </c>
      <c r="S950" s="18" t="s">
        <v>6258</v>
      </c>
      <c r="T950" s="18"/>
      <c r="U950" s="18"/>
      <c r="V950" s="18"/>
      <c r="W950" s="18"/>
      <c r="X950" s="18"/>
      <c r="Y950" s="18"/>
      <c r="Z950" s="18"/>
      <c r="AA950" s="18"/>
      <c r="AB950" s="18"/>
      <c r="AC950" s="18" t="s">
        <v>6139</v>
      </c>
      <c r="AD950" s="18" t="s">
        <v>6139</v>
      </c>
      <c r="AE950" t="str">
        <f t="shared" si="14"/>
        <v>2018-09-02</v>
      </c>
    </row>
    <row r="951" spans="1:31">
      <c r="A951" s="18" t="s">
        <v>9699</v>
      </c>
      <c r="B951" s="18" t="s">
        <v>655</v>
      </c>
      <c r="C951" s="18" t="s">
        <v>656</v>
      </c>
      <c r="D951" s="18" t="s">
        <v>9700</v>
      </c>
      <c r="E951" s="18" t="s">
        <v>361</v>
      </c>
      <c r="F951" s="18" t="s">
        <v>9334</v>
      </c>
      <c r="G951" s="18" t="s">
        <v>8286</v>
      </c>
      <c r="H951" s="18" t="s">
        <v>9701</v>
      </c>
      <c r="I951" s="18"/>
      <c r="J951" s="18" t="s">
        <v>6134</v>
      </c>
      <c r="K951" s="18" t="s">
        <v>8029</v>
      </c>
      <c r="L951" s="18" t="s">
        <v>8964</v>
      </c>
      <c r="M951" s="18" t="s">
        <v>6138</v>
      </c>
      <c r="N951" s="18" t="s">
        <v>441</v>
      </c>
      <c r="O951" s="18" t="s">
        <v>381</v>
      </c>
      <c r="P951" s="18" t="s">
        <v>6134</v>
      </c>
      <c r="Q951" s="18" t="s">
        <v>6138</v>
      </c>
      <c r="R951" s="18" t="s">
        <v>6138</v>
      </c>
      <c r="S951" s="18" t="s">
        <v>6138</v>
      </c>
      <c r="T951" s="18"/>
      <c r="U951" s="18"/>
      <c r="V951" s="18"/>
      <c r="W951" s="18"/>
      <c r="X951" s="18"/>
      <c r="Y951" s="18"/>
      <c r="Z951" s="18"/>
      <c r="AA951" s="18"/>
      <c r="AB951" s="18"/>
      <c r="AC951" s="18" t="s">
        <v>6139</v>
      </c>
      <c r="AD951" s="18" t="s">
        <v>6258</v>
      </c>
      <c r="AE951" t="str">
        <f t="shared" si="14"/>
        <v>2018-09-02</v>
      </c>
    </row>
    <row r="952" spans="1:31">
      <c r="A952" s="18" t="s">
        <v>9702</v>
      </c>
      <c r="B952" s="18" t="s">
        <v>387</v>
      </c>
      <c r="C952" s="18" t="s">
        <v>9703</v>
      </c>
      <c r="D952" s="18" t="s">
        <v>9704</v>
      </c>
      <c r="E952" s="18" t="s">
        <v>361</v>
      </c>
      <c r="F952" s="18" t="s">
        <v>6131</v>
      </c>
      <c r="G952" s="18" t="s">
        <v>6132</v>
      </c>
      <c r="H952" s="18" t="s">
        <v>9705</v>
      </c>
      <c r="I952" s="18"/>
      <c r="J952" s="18" t="s">
        <v>6134</v>
      </c>
      <c r="K952" s="18" t="s">
        <v>9706</v>
      </c>
      <c r="L952" s="18"/>
      <c r="M952" s="18" t="s">
        <v>3254</v>
      </c>
      <c r="N952" s="18" t="s">
        <v>997</v>
      </c>
      <c r="O952" s="18" t="s">
        <v>381</v>
      </c>
      <c r="P952" s="18" t="s">
        <v>6134</v>
      </c>
      <c r="Q952" s="18" t="s">
        <v>8</v>
      </c>
      <c r="R952" s="18" t="s">
        <v>1034</v>
      </c>
      <c r="S952" s="18" t="s">
        <v>1837</v>
      </c>
      <c r="T952" s="18"/>
      <c r="U952" s="18"/>
      <c r="V952" s="18"/>
      <c r="W952" s="18"/>
      <c r="X952" s="18"/>
      <c r="Y952" s="18"/>
      <c r="Z952" s="18"/>
      <c r="AA952" s="18"/>
      <c r="AB952" s="18"/>
      <c r="AC952" s="18" t="s">
        <v>6139</v>
      </c>
      <c r="AD952" s="18" t="s">
        <v>6139</v>
      </c>
      <c r="AE952" t="str">
        <f t="shared" si="14"/>
        <v>2018-09-02</v>
      </c>
    </row>
    <row r="953" spans="1:31">
      <c r="A953" s="18" t="s">
        <v>9707</v>
      </c>
      <c r="B953" s="18" t="s">
        <v>629</v>
      </c>
      <c r="C953" s="18" t="s">
        <v>1571</v>
      </c>
      <c r="D953" s="18" t="s">
        <v>9708</v>
      </c>
      <c r="E953" s="18" t="s">
        <v>361</v>
      </c>
      <c r="F953" s="18" t="s">
        <v>9448</v>
      </c>
      <c r="G953" s="18" t="s">
        <v>6710</v>
      </c>
      <c r="H953" s="18" t="s">
        <v>9709</v>
      </c>
      <c r="I953" s="18"/>
      <c r="J953" s="18" t="s">
        <v>6134</v>
      </c>
      <c r="K953" s="18" t="s">
        <v>9450</v>
      </c>
      <c r="L953" s="18" t="s">
        <v>6427</v>
      </c>
      <c r="M953" s="18" t="s">
        <v>6427</v>
      </c>
      <c r="N953" s="18" t="s">
        <v>6245</v>
      </c>
      <c r="O953" s="18" t="s">
        <v>381</v>
      </c>
      <c r="P953" s="18" t="s">
        <v>6134</v>
      </c>
      <c r="Q953" s="18" t="s">
        <v>20</v>
      </c>
      <c r="R953" s="18" t="s">
        <v>6258</v>
      </c>
      <c r="S953" s="18" t="s">
        <v>6258</v>
      </c>
      <c r="T953" s="18"/>
      <c r="U953" s="18"/>
      <c r="V953" s="18"/>
      <c r="W953" s="18"/>
      <c r="X953" s="18"/>
      <c r="Y953" s="18"/>
      <c r="Z953" s="18"/>
      <c r="AA953" s="18"/>
      <c r="AB953" s="18"/>
      <c r="AC953" s="18" t="s">
        <v>6139</v>
      </c>
      <c r="AD953" s="18" t="s">
        <v>6258</v>
      </c>
      <c r="AE953" t="str">
        <f t="shared" si="14"/>
        <v>2018-09-02</v>
      </c>
    </row>
    <row r="954" spans="1:31">
      <c r="A954" s="18" t="s">
        <v>9710</v>
      </c>
      <c r="B954" s="18" t="s">
        <v>629</v>
      </c>
      <c r="C954" s="18" t="s">
        <v>8548</v>
      </c>
      <c r="D954" s="18" t="s">
        <v>9711</v>
      </c>
      <c r="E954" s="18" t="s">
        <v>361</v>
      </c>
      <c r="F954" s="18" t="s">
        <v>8794</v>
      </c>
      <c r="G954" s="18" t="s">
        <v>8286</v>
      </c>
      <c r="H954" s="18" t="s">
        <v>9712</v>
      </c>
      <c r="I954" s="18"/>
      <c r="J954" s="18" t="s">
        <v>6134</v>
      </c>
      <c r="K954" s="18" t="s">
        <v>8597</v>
      </c>
      <c r="L954" s="18"/>
      <c r="M954" s="18" t="s">
        <v>6134</v>
      </c>
      <c r="N954" s="18" t="s">
        <v>441</v>
      </c>
      <c r="O954" s="18" t="s">
        <v>381</v>
      </c>
      <c r="P954" s="18" t="s">
        <v>6134</v>
      </c>
      <c r="Q954" s="18" t="s">
        <v>20</v>
      </c>
      <c r="R954" s="18" t="s">
        <v>6258</v>
      </c>
      <c r="S954" s="18" t="s">
        <v>6258</v>
      </c>
      <c r="T954" s="18"/>
      <c r="U954" s="18"/>
      <c r="V954" s="18"/>
      <c r="W954" s="18"/>
      <c r="X954" s="18"/>
      <c r="Y954" s="18"/>
      <c r="Z954" s="18"/>
      <c r="AA954" s="18"/>
      <c r="AB954" s="18"/>
      <c r="AC954" s="18" t="s">
        <v>6139</v>
      </c>
      <c r="AD954" s="18" t="s">
        <v>6258</v>
      </c>
      <c r="AE954" t="str">
        <f t="shared" si="14"/>
        <v>2018-09-02</v>
      </c>
    </row>
    <row r="955" spans="1:31">
      <c r="A955" s="18" t="s">
        <v>9713</v>
      </c>
      <c r="B955" s="18" t="s">
        <v>655</v>
      </c>
      <c r="C955" s="18" t="s">
        <v>656</v>
      </c>
      <c r="D955" s="18" t="s">
        <v>9714</v>
      </c>
      <c r="E955" s="18" t="s">
        <v>361</v>
      </c>
      <c r="F955" s="18" t="s">
        <v>9334</v>
      </c>
      <c r="G955" s="18" t="s">
        <v>8286</v>
      </c>
      <c r="H955" s="18" t="s">
        <v>9715</v>
      </c>
      <c r="I955" s="18"/>
      <c r="J955" s="18" t="s">
        <v>6134</v>
      </c>
      <c r="K955" s="18" t="s">
        <v>8029</v>
      </c>
      <c r="L955" s="18" t="s">
        <v>8964</v>
      </c>
      <c r="M955" s="18" t="s">
        <v>6138</v>
      </c>
      <c r="N955" s="18" t="s">
        <v>441</v>
      </c>
      <c r="O955" s="18" t="s">
        <v>381</v>
      </c>
      <c r="P955" s="18" t="s">
        <v>6134</v>
      </c>
      <c r="Q955" s="18" t="s">
        <v>6138</v>
      </c>
      <c r="R955" s="18" t="s">
        <v>6138</v>
      </c>
      <c r="S955" s="18" t="s">
        <v>6138</v>
      </c>
      <c r="T955" s="18"/>
      <c r="U955" s="18"/>
      <c r="V955" s="18"/>
      <c r="W955" s="18"/>
      <c r="X955" s="18"/>
      <c r="Y955" s="18"/>
      <c r="Z955" s="18"/>
      <c r="AA955" s="18"/>
      <c r="AB955" s="18"/>
      <c r="AC955" s="18" t="s">
        <v>6139</v>
      </c>
      <c r="AD955" s="18" t="s">
        <v>6139</v>
      </c>
      <c r="AE955" t="str">
        <f t="shared" si="14"/>
        <v>2018-09-02</v>
      </c>
    </row>
    <row r="956" spans="1:31">
      <c r="A956" s="18" t="s">
        <v>9716</v>
      </c>
      <c r="B956" s="18" t="s">
        <v>629</v>
      </c>
      <c r="C956" s="18" t="s">
        <v>7653</v>
      </c>
      <c r="D956" s="18" t="s">
        <v>9717</v>
      </c>
      <c r="E956" s="18" t="s">
        <v>361</v>
      </c>
      <c r="F956" s="18" t="s">
        <v>6239</v>
      </c>
      <c r="G956" s="18" t="s">
        <v>6710</v>
      </c>
      <c r="H956" s="18" t="s">
        <v>9718</v>
      </c>
      <c r="I956" s="18"/>
      <c r="J956" s="18" t="s">
        <v>6134</v>
      </c>
      <c r="K956" s="18" t="s">
        <v>7656</v>
      </c>
      <c r="L956" s="18"/>
      <c r="M956" s="18" t="s">
        <v>6134</v>
      </c>
      <c r="N956" s="18" t="s">
        <v>6245</v>
      </c>
      <c r="O956" s="18" t="s">
        <v>381</v>
      </c>
      <c r="P956" s="18" t="s">
        <v>6134</v>
      </c>
      <c r="Q956" s="18" t="s">
        <v>6138</v>
      </c>
      <c r="R956" s="18" t="s">
        <v>6138</v>
      </c>
      <c r="S956" s="18" t="s">
        <v>6138</v>
      </c>
      <c r="T956" s="18"/>
      <c r="U956" s="18"/>
      <c r="V956" s="18"/>
      <c r="W956" s="18"/>
      <c r="X956" s="18"/>
      <c r="Y956" s="18"/>
      <c r="Z956" s="18"/>
      <c r="AA956" s="18"/>
      <c r="AB956" s="18"/>
      <c r="AC956" s="18" t="s">
        <v>6139</v>
      </c>
      <c r="AD956" s="18" t="s">
        <v>6258</v>
      </c>
      <c r="AE956" t="str">
        <f t="shared" si="14"/>
        <v>2018-09-02</v>
      </c>
    </row>
    <row r="957" spans="1:31">
      <c r="A957" s="18" t="s">
        <v>9719</v>
      </c>
      <c r="B957" s="18" t="s">
        <v>804</v>
      </c>
      <c r="C957" s="18" t="s">
        <v>8276</v>
      </c>
      <c r="D957" s="18" t="s">
        <v>9720</v>
      </c>
      <c r="E957" s="18" t="s">
        <v>361</v>
      </c>
      <c r="F957" s="18" t="s">
        <v>6239</v>
      </c>
      <c r="G957" s="18" t="s">
        <v>6240</v>
      </c>
      <c r="H957" s="18" t="s">
        <v>9721</v>
      </c>
      <c r="I957" s="18"/>
      <c r="J957" s="18" t="s">
        <v>6134</v>
      </c>
      <c r="K957" s="18" t="s">
        <v>8279</v>
      </c>
      <c r="L957" s="18" t="s">
        <v>6258</v>
      </c>
      <c r="M957" s="18" t="s">
        <v>6258</v>
      </c>
      <c r="N957" s="18" t="s">
        <v>6270</v>
      </c>
      <c r="O957" s="18" t="s">
        <v>381</v>
      </c>
      <c r="P957" s="18" t="s">
        <v>6134</v>
      </c>
      <c r="Q957" s="18" t="s">
        <v>20</v>
      </c>
      <c r="R957" s="18" t="s">
        <v>6258</v>
      </c>
      <c r="S957" s="18" t="s">
        <v>6258</v>
      </c>
      <c r="T957" s="18"/>
      <c r="U957" s="18"/>
      <c r="V957" s="18"/>
      <c r="W957" s="18"/>
      <c r="X957" s="18"/>
      <c r="Y957" s="18"/>
      <c r="Z957" s="18"/>
      <c r="AA957" s="18"/>
      <c r="AB957" s="18"/>
      <c r="AC957" s="18" t="s">
        <v>6139</v>
      </c>
      <c r="AD957" s="18" t="s">
        <v>6258</v>
      </c>
      <c r="AE957" t="str">
        <f t="shared" si="14"/>
        <v>2018-09-02</v>
      </c>
    </row>
    <row r="958" spans="1:31">
      <c r="A958" s="18" t="s">
        <v>9722</v>
      </c>
      <c r="B958" s="18" t="s">
        <v>629</v>
      </c>
      <c r="C958" s="18" t="s">
        <v>7353</v>
      </c>
      <c r="D958" s="18" t="s">
        <v>9723</v>
      </c>
      <c r="E958" s="18" t="s">
        <v>361</v>
      </c>
      <c r="F958" s="18" t="s">
        <v>8496</v>
      </c>
      <c r="G958" s="18" t="s">
        <v>6710</v>
      </c>
      <c r="H958" s="18" t="s">
        <v>9724</v>
      </c>
      <c r="I958" s="18"/>
      <c r="J958" s="18" t="s">
        <v>6134</v>
      </c>
      <c r="K958" s="18" t="s">
        <v>7357</v>
      </c>
      <c r="L958" s="18"/>
      <c r="M958" s="18" t="s">
        <v>6258</v>
      </c>
      <c r="N958" s="18" t="s">
        <v>441</v>
      </c>
      <c r="O958" s="18" t="s">
        <v>381</v>
      </c>
      <c r="P958" s="18" t="s">
        <v>6134</v>
      </c>
      <c r="Q958" s="18" t="s">
        <v>20</v>
      </c>
      <c r="R958" s="18" t="s">
        <v>6258</v>
      </c>
      <c r="S958" s="18" t="s">
        <v>6258</v>
      </c>
      <c r="T958" s="18"/>
      <c r="U958" s="18"/>
      <c r="V958" s="18"/>
      <c r="W958" s="18"/>
      <c r="X958" s="18"/>
      <c r="Y958" s="18"/>
      <c r="Z958" s="18"/>
      <c r="AA958" s="18"/>
      <c r="AB958" s="18"/>
      <c r="AC958" s="18" t="s">
        <v>6139</v>
      </c>
      <c r="AD958" s="18" t="s">
        <v>6258</v>
      </c>
      <c r="AE958" t="str">
        <f t="shared" si="14"/>
        <v>2018-09-02</v>
      </c>
    </row>
    <row r="959" spans="1:31">
      <c r="A959" s="18" t="s">
        <v>9725</v>
      </c>
      <c r="B959" s="18" t="s">
        <v>655</v>
      </c>
      <c r="C959" s="18" t="s">
        <v>656</v>
      </c>
      <c r="D959" s="18" t="s">
        <v>9726</v>
      </c>
      <c r="E959" s="18" t="s">
        <v>361</v>
      </c>
      <c r="F959" s="18" t="s">
        <v>9217</v>
      </c>
      <c r="G959" s="18" t="s">
        <v>8286</v>
      </c>
      <c r="H959" s="18" t="s">
        <v>9727</v>
      </c>
      <c r="I959" s="18"/>
      <c r="J959" s="18" t="s">
        <v>6134</v>
      </c>
      <c r="K959" s="18" t="s">
        <v>8029</v>
      </c>
      <c r="L959" s="18" t="s">
        <v>8964</v>
      </c>
      <c r="M959" s="18" t="s">
        <v>6138</v>
      </c>
      <c r="N959" s="18" t="s">
        <v>441</v>
      </c>
      <c r="O959" s="18" t="s">
        <v>381</v>
      </c>
      <c r="P959" s="18" t="s">
        <v>6134</v>
      </c>
      <c r="Q959" s="18" t="s">
        <v>6138</v>
      </c>
      <c r="R959" s="18" t="s">
        <v>6138</v>
      </c>
      <c r="S959" s="18" t="s">
        <v>6138</v>
      </c>
      <c r="T959" s="18"/>
      <c r="U959" s="18"/>
      <c r="V959" s="18"/>
      <c r="W959" s="18"/>
      <c r="X959" s="18"/>
      <c r="Y959" s="18"/>
      <c r="Z959" s="18"/>
      <c r="AA959" s="18"/>
      <c r="AB959" s="18"/>
      <c r="AC959" s="18" t="s">
        <v>6139</v>
      </c>
      <c r="AD959" s="18" t="s">
        <v>6258</v>
      </c>
      <c r="AE959" t="str">
        <f t="shared" si="14"/>
        <v>2018-09-02</v>
      </c>
    </row>
    <row r="960" spans="1:31">
      <c r="A960" s="18" t="s">
        <v>9728</v>
      </c>
      <c r="B960" s="18" t="s">
        <v>804</v>
      </c>
      <c r="C960" s="18" t="s">
        <v>7010</v>
      </c>
      <c r="D960" s="18" t="s">
        <v>9729</v>
      </c>
      <c r="E960" s="18" t="s">
        <v>361</v>
      </c>
      <c r="F960" s="18" t="s">
        <v>6239</v>
      </c>
      <c r="G960" s="18" t="s">
        <v>6240</v>
      </c>
      <c r="H960" s="18" t="s">
        <v>9730</v>
      </c>
      <c r="I960" s="18"/>
      <c r="J960" s="18" t="s">
        <v>6134</v>
      </c>
      <c r="K960" s="18" t="s">
        <v>7460</v>
      </c>
      <c r="L960" s="18" t="s">
        <v>6355</v>
      </c>
      <c r="M960" s="18" t="s">
        <v>6258</v>
      </c>
      <c r="N960" s="18" t="s">
        <v>6245</v>
      </c>
      <c r="O960" s="18" t="s">
        <v>381</v>
      </c>
      <c r="P960" s="18" t="s">
        <v>6134</v>
      </c>
      <c r="Q960" s="18" t="s">
        <v>20</v>
      </c>
      <c r="R960" s="18" t="s">
        <v>6258</v>
      </c>
      <c r="S960" s="18" t="s">
        <v>6258</v>
      </c>
      <c r="T960" s="18"/>
      <c r="U960" s="18"/>
      <c r="V960" s="18"/>
      <c r="W960" s="18"/>
      <c r="X960" s="18"/>
      <c r="Y960" s="18"/>
      <c r="Z960" s="18"/>
      <c r="AA960" s="18"/>
      <c r="AB960" s="18"/>
      <c r="AC960" s="18" t="s">
        <v>6139</v>
      </c>
      <c r="AD960" s="18" t="s">
        <v>6258</v>
      </c>
      <c r="AE960" t="str">
        <f t="shared" si="14"/>
        <v>2018-09-02</v>
      </c>
    </row>
    <row r="961" spans="1:31">
      <c r="A961" s="18" t="s">
        <v>9731</v>
      </c>
      <c r="B961" s="18" t="s">
        <v>816</v>
      </c>
      <c r="C961" s="18" t="s">
        <v>995</v>
      </c>
      <c r="D961" s="18" t="s">
        <v>9732</v>
      </c>
      <c r="E961" s="18" t="s">
        <v>361</v>
      </c>
      <c r="F961" s="18" t="s">
        <v>9733</v>
      </c>
      <c r="G961" s="18" t="s">
        <v>6132</v>
      </c>
      <c r="H961" s="18" t="s">
        <v>9734</v>
      </c>
      <c r="I961" s="18"/>
      <c r="J961" s="18" t="s">
        <v>6134</v>
      </c>
      <c r="K961" s="18" t="s">
        <v>9735</v>
      </c>
      <c r="L961" s="18"/>
      <c r="M961" s="18" t="s">
        <v>6138</v>
      </c>
      <c r="N961" s="18" t="s">
        <v>441</v>
      </c>
      <c r="O961" s="18" t="s">
        <v>381</v>
      </c>
      <c r="P961" s="18" t="s">
        <v>6134</v>
      </c>
      <c r="Q961" s="18" t="s">
        <v>6138</v>
      </c>
      <c r="R961" s="18" t="s">
        <v>6138</v>
      </c>
      <c r="S961" s="18" t="s">
        <v>6138</v>
      </c>
      <c r="T961" s="18"/>
      <c r="U961" s="18"/>
      <c r="V961" s="18"/>
      <c r="W961" s="18"/>
      <c r="X961" s="18"/>
      <c r="Y961" s="18"/>
      <c r="Z961" s="18"/>
      <c r="AA961" s="18"/>
      <c r="AB961" s="18"/>
      <c r="AC961" s="18" t="s">
        <v>6139</v>
      </c>
      <c r="AD961" s="18" t="s">
        <v>6139</v>
      </c>
      <c r="AE961" t="str">
        <f t="shared" si="14"/>
        <v>2018-09-02</v>
      </c>
    </row>
    <row r="962" spans="1:31">
      <c r="A962" s="18" t="s">
        <v>9736</v>
      </c>
      <c r="B962" s="18" t="s">
        <v>1098</v>
      </c>
      <c r="C962" s="18" t="s">
        <v>7093</v>
      </c>
      <c r="D962" s="18" t="s">
        <v>9737</v>
      </c>
      <c r="E962" s="18" t="s">
        <v>361</v>
      </c>
      <c r="F962" s="18" t="s">
        <v>6149</v>
      </c>
      <c r="G962" s="18" t="s">
        <v>6132</v>
      </c>
      <c r="H962" s="18" t="s">
        <v>9738</v>
      </c>
      <c r="I962" s="18"/>
      <c r="J962" s="18" t="s">
        <v>6134</v>
      </c>
      <c r="K962" s="18" t="s">
        <v>7096</v>
      </c>
      <c r="L962" s="18"/>
      <c r="M962" s="18" t="s">
        <v>9739</v>
      </c>
      <c r="N962" s="18" t="s">
        <v>997</v>
      </c>
      <c r="O962" s="18" t="s">
        <v>381</v>
      </c>
      <c r="P962" s="18" t="s">
        <v>6134</v>
      </c>
      <c r="Q962" s="18" t="s">
        <v>25</v>
      </c>
      <c r="R962" s="18" t="s">
        <v>455</v>
      </c>
      <c r="S962" s="18" t="s">
        <v>455</v>
      </c>
      <c r="T962" s="18"/>
      <c r="U962" s="18"/>
      <c r="V962" s="18"/>
      <c r="W962" s="18"/>
      <c r="X962" s="18"/>
      <c r="Y962" s="18"/>
      <c r="Z962" s="18"/>
      <c r="AA962" s="18"/>
      <c r="AB962" s="18"/>
      <c r="AC962" s="18" t="s">
        <v>6139</v>
      </c>
      <c r="AD962" s="18" t="s">
        <v>6139</v>
      </c>
      <c r="AE962" t="str">
        <f t="shared" si="14"/>
        <v>2018-09-02</v>
      </c>
    </row>
    <row r="963" spans="1:31">
      <c r="A963" s="18" t="s">
        <v>9740</v>
      </c>
      <c r="B963" s="18" t="s">
        <v>629</v>
      </c>
      <c r="C963" s="18" t="s">
        <v>7653</v>
      </c>
      <c r="D963" s="18" t="s">
        <v>9741</v>
      </c>
      <c r="E963" s="18" t="s">
        <v>361</v>
      </c>
      <c r="F963" s="18" t="s">
        <v>6239</v>
      </c>
      <c r="G963" s="18" t="s">
        <v>6710</v>
      </c>
      <c r="H963" s="18" t="s">
        <v>9742</v>
      </c>
      <c r="I963" s="18"/>
      <c r="J963" s="18" t="s">
        <v>6134</v>
      </c>
      <c r="K963" s="18" t="s">
        <v>7656</v>
      </c>
      <c r="L963" s="18"/>
      <c r="M963" s="18" t="s">
        <v>8639</v>
      </c>
      <c r="N963" s="18" t="s">
        <v>6270</v>
      </c>
      <c r="O963" s="18" t="s">
        <v>381</v>
      </c>
      <c r="P963" s="18" t="s">
        <v>6134</v>
      </c>
      <c r="Q963" s="18" t="s">
        <v>6138</v>
      </c>
      <c r="R963" s="18" t="s">
        <v>6138</v>
      </c>
      <c r="S963" s="18" t="s">
        <v>6138</v>
      </c>
      <c r="T963" s="18"/>
      <c r="U963" s="18"/>
      <c r="V963" s="18"/>
      <c r="W963" s="18"/>
      <c r="X963" s="18"/>
      <c r="Y963" s="18"/>
      <c r="Z963" s="18"/>
      <c r="AA963" s="18"/>
      <c r="AB963" s="18"/>
      <c r="AC963" s="18" t="s">
        <v>6139</v>
      </c>
      <c r="AD963" s="18" t="s">
        <v>6258</v>
      </c>
      <c r="AE963" t="str">
        <f t="shared" si="14"/>
        <v>2018-09-02</v>
      </c>
    </row>
    <row r="964" spans="1:31">
      <c r="A964" s="18" t="s">
        <v>9743</v>
      </c>
      <c r="B964" s="18" t="s">
        <v>629</v>
      </c>
      <c r="C964" s="18" t="s">
        <v>7542</v>
      </c>
      <c r="D964" s="18" t="s">
        <v>9744</v>
      </c>
      <c r="E964" s="18" t="s">
        <v>361</v>
      </c>
      <c r="F964" s="18" t="s">
        <v>6239</v>
      </c>
      <c r="G964" s="18" t="s">
        <v>6710</v>
      </c>
      <c r="H964" s="18" t="s">
        <v>9745</v>
      </c>
      <c r="I964" s="18"/>
      <c r="J964" s="18" t="s">
        <v>6134</v>
      </c>
      <c r="K964" s="18" t="s">
        <v>7545</v>
      </c>
      <c r="L964" s="18"/>
      <c r="M964" s="18" t="s">
        <v>7215</v>
      </c>
      <c r="N964" s="18" t="s">
        <v>6245</v>
      </c>
      <c r="O964" s="18" t="s">
        <v>381</v>
      </c>
      <c r="P964" s="18" t="s">
        <v>6134</v>
      </c>
      <c r="Q964" s="18" t="s">
        <v>20</v>
      </c>
      <c r="R964" s="18" t="s">
        <v>6258</v>
      </c>
      <c r="S964" s="18" t="s">
        <v>6258</v>
      </c>
      <c r="T964" s="18"/>
      <c r="U964" s="18"/>
      <c r="V964" s="18"/>
      <c r="W964" s="18"/>
      <c r="X964" s="18"/>
      <c r="Y964" s="18"/>
      <c r="Z964" s="18"/>
      <c r="AA964" s="18"/>
      <c r="AB964" s="18"/>
      <c r="AC964" s="18" t="s">
        <v>6139</v>
      </c>
      <c r="AD964" s="18" t="s">
        <v>6139</v>
      </c>
      <c r="AE964" t="str">
        <f t="shared" si="14"/>
        <v>2018-09-02</v>
      </c>
    </row>
    <row r="965" spans="1:31">
      <c r="A965" s="18" t="s">
        <v>9746</v>
      </c>
      <c r="B965" s="18" t="s">
        <v>1022</v>
      </c>
      <c r="C965" s="18" t="s">
        <v>2997</v>
      </c>
      <c r="D965" s="18" t="s">
        <v>9747</v>
      </c>
      <c r="E965" s="18" t="s">
        <v>361</v>
      </c>
      <c r="F965" s="18" t="s">
        <v>6239</v>
      </c>
      <c r="G965" s="18" t="s">
        <v>8286</v>
      </c>
      <c r="H965" s="18" t="s">
        <v>9748</v>
      </c>
      <c r="I965" s="18"/>
      <c r="J965" s="18" t="s">
        <v>6134</v>
      </c>
      <c r="K965" s="18" t="s">
        <v>6338</v>
      </c>
      <c r="L965" s="18" t="s">
        <v>6712</v>
      </c>
      <c r="M965" s="18" t="s">
        <v>6258</v>
      </c>
      <c r="N965" s="18" t="s">
        <v>6245</v>
      </c>
      <c r="O965" s="18" t="s">
        <v>381</v>
      </c>
      <c r="P965" s="18" t="s">
        <v>6134</v>
      </c>
      <c r="Q965" s="18" t="s">
        <v>20</v>
      </c>
      <c r="R965" s="18" t="s">
        <v>6258</v>
      </c>
      <c r="S965" s="18" t="s">
        <v>6258</v>
      </c>
      <c r="T965" s="18"/>
      <c r="U965" s="18"/>
      <c r="V965" s="18"/>
      <c r="W965" s="18"/>
      <c r="X965" s="18"/>
      <c r="Y965" s="18"/>
      <c r="Z965" s="18"/>
      <c r="AA965" s="18"/>
      <c r="AB965" s="18"/>
      <c r="AC965" s="18" t="s">
        <v>6139</v>
      </c>
      <c r="AD965" s="18" t="s">
        <v>6258</v>
      </c>
      <c r="AE965" t="str">
        <f t="shared" ref="AE965:AE1028" si="15">TEXT(H965,"YYYY-MM-DD")</f>
        <v>2018-09-02</v>
      </c>
    </row>
    <row r="966" spans="1:31">
      <c r="A966" s="18" t="s">
        <v>9749</v>
      </c>
      <c r="B966" s="18" t="s">
        <v>629</v>
      </c>
      <c r="C966" s="18" t="s">
        <v>6672</v>
      </c>
      <c r="D966" s="18" t="s">
        <v>9750</v>
      </c>
      <c r="E966" s="18" t="s">
        <v>361</v>
      </c>
      <c r="F966" s="18" t="s">
        <v>6239</v>
      </c>
      <c r="G966" s="18" t="s">
        <v>8286</v>
      </c>
      <c r="H966" s="18" t="s">
        <v>9751</v>
      </c>
      <c r="I966" s="18"/>
      <c r="J966" s="18" t="s">
        <v>6134</v>
      </c>
      <c r="K966" s="18" t="s">
        <v>7431</v>
      </c>
      <c r="L966" s="18" t="s">
        <v>6676</v>
      </c>
      <c r="M966" s="18" t="s">
        <v>6292</v>
      </c>
      <c r="N966" s="18" t="s">
        <v>6245</v>
      </c>
      <c r="O966" s="18" t="s">
        <v>381</v>
      </c>
      <c r="P966" s="18" t="s">
        <v>6134</v>
      </c>
      <c r="Q966" s="18" t="s">
        <v>20</v>
      </c>
      <c r="R966" s="18" t="s">
        <v>6258</v>
      </c>
      <c r="S966" s="18" t="s">
        <v>6258</v>
      </c>
      <c r="T966" s="18"/>
      <c r="U966" s="18"/>
      <c r="V966" s="18"/>
      <c r="W966" s="18"/>
      <c r="X966" s="18"/>
      <c r="Y966" s="18"/>
      <c r="Z966" s="18"/>
      <c r="AA966" s="18"/>
      <c r="AB966" s="18"/>
      <c r="AC966" s="18" t="s">
        <v>6139</v>
      </c>
      <c r="AD966" s="18" t="s">
        <v>6258</v>
      </c>
      <c r="AE966" t="str">
        <f t="shared" si="15"/>
        <v>2018-09-02</v>
      </c>
    </row>
    <row r="967" spans="1:31">
      <c r="A967" s="18" t="s">
        <v>9752</v>
      </c>
      <c r="B967" s="18" t="s">
        <v>629</v>
      </c>
      <c r="C967" s="18" t="s">
        <v>1571</v>
      </c>
      <c r="D967" s="18" t="s">
        <v>9753</v>
      </c>
      <c r="E967" s="18" t="s">
        <v>361</v>
      </c>
      <c r="F967" s="18" t="s">
        <v>9448</v>
      </c>
      <c r="G967" s="18" t="s">
        <v>6710</v>
      </c>
      <c r="H967" s="18" t="s">
        <v>9754</v>
      </c>
      <c r="I967" s="18"/>
      <c r="J967" s="18" t="s">
        <v>6134</v>
      </c>
      <c r="K967" s="18" t="s">
        <v>9539</v>
      </c>
      <c r="L967" s="18" t="s">
        <v>6427</v>
      </c>
      <c r="M967" s="18" t="s">
        <v>6427</v>
      </c>
      <c r="N967" s="18" t="s">
        <v>6245</v>
      </c>
      <c r="O967" s="18" t="s">
        <v>381</v>
      </c>
      <c r="P967" s="18" t="s">
        <v>6134</v>
      </c>
      <c r="Q967" s="18" t="s">
        <v>20</v>
      </c>
      <c r="R967" s="18" t="s">
        <v>6258</v>
      </c>
      <c r="S967" s="18" t="s">
        <v>6258</v>
      </c>
      <c r="T967" s="18"/>
      <c r="U967" s="18"/>
      <c r="V967" s="18"/>
      <c r="W967" s="18"/>
      <c r="X967" s="18"/>
      <c r="Y967" s="18"/>
      <c r="Z967" s="18"/>
      <c r="AA967" s="18"/>
      <c r="AB967" s="18"/>
      <c r="AC967" s="18" t="s">
        <v>6139</v>
      </c>
      <c r="AD967" s="18" t="s">
        <v>6258</v>
      </c>
      <c r="AE967" t="str">
        <f t="shared" si="15"/>
        <v>2018-09-02</v>
      </c>
    </row>
    <row r="968" spans="1:31">
      <c r="A968" s="18" t="s">
        <v>9755</v>
      </c>
      <c r="B968" s="18" t="s">
        <v>387</v>
      </c>
      <c r="C968" s="18" t="s">
        <v>9756</v>
      </c>
      <c r="D968" s="18" t="s">
        <v>9757</v>
      </c>
      <c r="E968" s="18" t="s">
        <v>361</v>
      </c>
      <c r="F968" s="18" t="s">
        <v>6131</v>
      </c>
      <c r="G968" s="18" t="s">
        <v>6132</v>
      </c>
      <c r="H968" s="18" t="s">
        <v>9758</v>
      </c>
      <c r="I968" s="18"/>
      <c r="J968" s="18" t="s">
        <v>6134</v>
      </c>
      <c r="K968" s="18" t="s">
        <v>9759</v>
      </c>
      <c r="L968" s="18"/>
      <c r="M968" s="18" t="s">
        <v>6138</v>
      </c>
      <c r="N968" s="18" t="s">
        <v>997</v>
      </c>
      <c r="O968" s="18" t="s">
        <v>381</v>
      </c>
      <c r="P968" s="18" t="s">
        <v>6134</v>
      </c>
      <c r="Q968" s="18" t="s">
        <v>6138</v>
      </c>
      <c r="R968" s="18" t="s">
        <v>6138</v>
      </c>
      <c r="S968" s="18" t="s">
        <v>6138</v>
      </c>
      <c r="T968" s="18"/>
      <c r="U968" s="18"/>
      <c r="V968" s="18"/>
      <c r="W968" s="18"/>
      <c r="X968" s="18"/>
      <c r="Y968" s="18"/>
      <c r="Z968" s="18"/>
      <c r="AA968" s="18"/>
      <c r="AB968" s="18"/>
      <c r="AC968" s="18" t="s">
        <v>6139</v>
      </c>
      <c r="AD968" s="18" t="s">
        <v>6139</v>
      </c>
      <c r="AE968" t="str">
        <f t="shared" si="15"/>
        <v>2018-09-02</v>
      </c>
    </row>
    <row r="969" spans="1:31">
      <c r="A969" s="18" t="s">
        <v>9760</v>
      </c>
      <c r="B969" s="18" t="s">
        <v>629</v>
      </c>
      <c r="C969" s="18" t="s">
        <v>4598</v>
      </c>
      <c r="D969" s="18" t="s">
        <v>9761</v>
      </c>
      <c r="E969" s="18" t="s">
        <v>361</v>
      </c>
      <c r="F969" s="18" t="s">
        <v>6239</v>
      </c>
      <c r="G969" s="18" t="s">
        <v>8286</v>
      </c>
      <c r="H969" s="18" t="s">
        <v>9762</v>
      </c>
      <c r="I969" s="18"/>
      <c r="J969" s="18" t="s">
        <v>6134</v>
      </c>
      <c r="K969" s="18" t="s">
        <v>8049</v>
      </c>
      <c r="L969" s="18"/>
      <c r="M969" s="18" t="s">
        <v>6134</v>
      </c>
      <c r="N969" s="18" t="s">
        <v>6245</v>
      </c>
      <c r="O969" s="18" t="s">
        <v>381</v>
      </c>
      <c r="P969" s="18" t="s">
        <v>6134</v>
      </c>
      <c r="Q969" s="18" t="s">
        <v>6138</v>
      </c>
      <c r="R969" s="18" t="s">
        <v>6138</v>
      </c>
      <c r="S969" s="18" t="s">
        <v>6138</v>
      </c>
      <c r="T969" s="18"/>
      <c r="U969" s="18"/>
      <c r="V969" s="18"/>
      <c r="W969" s="18"/>
      <c r="X969" s="18"/>
      <c r="Y969" s="18"/>
      <c r="Z969" s="18"/>
      <c r="AA969" s="18"/>
      <c r="AB969" s="18"/>
      <c r="AC969" s="18" t="s">
        <v>6139</v>
      </c>
      <c r="AD969" s="18" t="s">
        <v>6139</v>
      </c>
      <c r="AE969" t="str">
        <f t="shared" si="15"/>
        <v>2018-09-02</v>
      </c>
    </row>
    <row r="970" spans="1:31">
      <c r="A970" s="18" t="s">
        <v>9763</v>
      </c>
      <c r="B970" s="18" t="s">
        <v>629</v>
      </c>
      <c r="C970" s="18" t="s">
        <v>711</v>
      </c>
      <c r="D970" s="18" t="s">
        <v>9764</v>
      </c>
      <c r="E970" s="18" t="s">
        <v>361</v>
      </c>
      <c r="F970" s="18" t="s">
        <v>6239</v>
      </c>
      <c r="G970" s="18" t="s">
        <v>8286</v>
      </c>
      <c r="H970" s="18" t="s">
        <v>9765</v>
      </c>
      <c r="I970" s="18"/>
      <c r="J970" s="18" t="s">
        <v>6134</v>
      </c>
      <c r="K970" s="18" t="s">
        <v>1289</v>
      </c>
      <c r="L970" s="18"/>
      <c r="M970" s="18" t="s">
        <v>6427</v>
      </c>
      <c r="N970" s="18" t="s">
        <v>8308</v>
      </c>
      <c r="O970" s="18" t="s">
        <v>381</v>
      </c>
      <c r="P970" s="18" t="s">
        <v>6134</v>
      </c>
      <c r="Q970" s="18" t="s">
        <v>20</v>
      </c>
      <c r="R970" s="18" t="s">
        <v>6258</v>
      </c>
      <c r="S970" s="18" t="s">
        <v>6258</v>
      </c>
      <c r="T970" s="18"/>
      <c r="U970" s="18"/>
      <c r="V970" s="18"/>
      <c r="W970" s="18"/>
      <c r="X970" s="18"/>
      <c r="Y970" s="18"/>
      <c r="Z970" s="18"/>
      <c r="AA970" s="18"/>
      <c r="AB970" s="18"/>
      <c r="AC970" s="18" t="s">
        <v>6139</v>
      </c>
      <c r="AD970" s="18" t="s">
        <v>6139</v>
      </c>
      <c r="AE970" t="str">
        <f t="shared" si="15"/>
        <v>2018-09-02</v>
      </c>
    </row>
    <row r="971" spans="1:31">
      <c r="A971" s="18" t="s">
        <v>9766</v>
      </c>
      <c r="B971" s="18" t="s">
        <v>1022</v>
      </c>
      <c r="C971" s="18" t="s">
        <v>1253</v>
      </c>
      <c r="D971" s="18" t="s">
        <v>9767</v>
      </c>
      <c r="E971" s="18" t="s">
        <v>361</v>
      </c>
      <c r="F971" s="18" t="s">
        <v>6239</v>
      </c>
      <c r="G971" s="18" t="s">
        <v>8286</v>
      </c>
      <c r="H971" s="18" t="s">
        <v>9768</v>
      </c>
      <c r="I971" s="18"/>
      <c r="J971" s="18" t="s">
        <v>6134</v>
      </c>
      <c r="K971" s="18" t="s">
        <v>9320</v>
      </c>
      <c r="L971" s="18"/>
      <c r="M971" s="18" t="s">
        <v>6258</v>
      </c>
      <c r="N971" s="18" t="s">
        <v>441</v>
      </c>
      <c r="O971" s="18" t="s">
        <v>381</v>
      </c>
      <c r="P971" s="18" t="s">
        <v>6134</v>
      </c>
      <c r="Q971" s="18" t="s">
        <v>20</v>
      </c>
      <c r="R971" s="18" t="s">
        <v>6258</v>
      </c>
      <c r="S971" s="18" t="s">
        <v>6258</v>
      </c>
      <c r="T971" s="18"/>
      <c r="U971" s="18"/>
      <c r="V971" s="18"/>
      <c r="W971" s="18"/>
      <c r="X971" s="18"/>
      <c r="Y971" s="18"/>
      <c r="Z971" s="18"/>
      <c r="AA971" s="18"/>
      <c r="AB971" s="18"/>
      <c r="AC971" s="18" t="s">
        <v>6139</v>
      </c>
      <c r="AD971" s="18" t="s">
        <v>6258</v>
      </c>
      <c r="AE971" t="str">
        <f t="shared" si="15"/>
        <v>2018-09-02</v>
      </c>
    </row>
    <row r="972" spans="1:31">
      <c r="A972" s="18" t="s">
        <v>9769</v>
      </c>
      <c r="B972" s="18" t="s">
        <v>1022</v>
      </c>
      <c r="C972" s="18" t="s">
        <v>1253</v>
      </c>
      <c r="D972" s="18" t="s">
        <v>9770</v>
      </c>
      <c r="E972" s="18" t="s">
        <v>361</v>
      </c>
      <c r="F972" s="18" t="s">
        <v>6239</v>
      </c>
      <c r="G972" s="18" t="s">
        <v>8286</v>
      </c>
      <c r="H972" s="18" t="s">
        <v>9771</v>
      </c>
      <c r="I972" s="18"/>
      <c r="J972" s="18" t="s">
        <v>6134</v>
      </c>
      <c r="K972" s="18" t="s">
        <v>9320</v>
      </c>
      <c r="L972" s="18"/>
      <c r="M972" s="18" t="s">
        <v>6258</v>
      </c>
      <c r="N972" s="18" t="s">
        <v>441</v>
      </c>
      <c r="O972" s="18" t="s">
        <v>381</v>
      </c>
      <c r="P972" s="18" t="s">
        <v>6134</v>
      </c>
      <c r="Q972" s="18" t="s">
        <v>20</v>
      </c>
      <c r="R972" s="18" t="s">
        <v>6258</v>
      </c>
      <c r="S972" s="18" t="s">
        <v>6258</v>
      </c>
      <c r="T972" s="18"/>
      <c r="U972" s="18"/>
      <c r="V972" s="18"/>
      <c r="W972" s="18"/>
      <c r="X972" s="18"/>
      <c r="Y972" s="18"/>
      <c r="Z972" s="18"/>
      <c r="AA972" s="18"/>
      <c r="AB972" s="18"/>
      <c r="AC972" s="18" t="s">
        <v>6139</v>
      </c>
      <c r="AD972" s="18" t="s">
        <v>6258</v>
      </c>
      <c r="AE972" t="str">
        <f t="shared" si="15"/>
        <v>2018-09-02</v>
      </c>
    </row>
    <row r="973" spans="1:31">
      <c r="A973" s="18" t="s">
        <v>9772</v>
      </c>
      <c r="B973" s="18" t="s">
        <v>1022</v>
      </c>
      <c r="C973" s="18" t="s">
        <v>1253</v>
      </c>
      <c r="D973" s="18" t="s">
        <v>9773</v>
      </c>
      <c r="E973" s="18" t="s">
        <v>361</v>
      </c>
      <c r="F973" s="18" t="s">
        <v>6239</v>
      </c>
      <c r="G973" s="18" t="s">
        <v>8286</v>
      </c>
      <c r="H973" s="18" t="s">
        <v>9774</v>
      </c>
      <c r="I973" s="18"/>
      <c r="J973" s="18" t="s">
        <v>6134</v>
      </c>
      <c r="K973" s="18" t="s">
        <v>8442</v>
      </c>
      <c r="L973" s="18"/>
      <c r="M973" s="18" t="s">
        <v>6258</v>
      </c>
      <c r="N973" s="18" t="s">
        <v>441</v>
      </c>
      <c r="O973" s="18" t="s">
        <v>381</v>
      </c>
      <c r="P973" s="18" t="s">
        <v>6134</v>
      </c>
      <c r="Q973" s="18" t="s">
        <v>20</v>
      </c>
      <c r="R973" s="18" t="s">
        <v>6258</v>
      </c>
      <c r="S973" s="18" t="s">
        <v>6258</v>
      </c>
      <c r="T973" s="18"/>
      <c r="U973" s="18"/>
      <c r="V973" s="18"/>
      <c r="W973" s="18"/>
      <c r="X973" s="18"/>
      <c r="Y973" s="18"/>
      <c r="Z973" s="18"/>
      <c r="AA973" s="18"/>
      <c r="AB973" s="18"/>
      <c r="AC973" s="18" t="s">
        <v>6139</v>
      </c>
      <c r="AD973" s="18" t="s">
        <v>6258</v>
      </c>
      <c r="AE973" t="str">
        <f t="shared" si="15"/>
        <v>2018-09-02</v>
      </c>
    </row>
    <row r="974" spans="1:31">
      <c r="A974" s="18" t="s">
        <v>9775</v>
      </c>
      <c r="B974" s="18" t="s">
        <v>1022</v>
      </c>
      <c r="C974" s="18" t="s">
        <v>1253</v>
      </c>
      <c r="D974" s="18" t="s">
        <v>9776</v>
      </c>
      <c r="E974" s="18" t="s">
        <v>361</v>
      </c>
      <c r="F974" s="18" t="s">
        <v>6239</v>
      </c>
      <c r="G974" s="18" t="s">
        <v>8286</v>
      </c>
      <c r="H974" s="18" t="s">
        <v>9777</v>
      </c>
      <c r="I974" s="18"/>
      <c r="J974" s="18" t="s">
        <v>6134</v>
      </c>
      <c r="K974" s="18" t="s">
        <v>9778</v>
      </c>
      <c r="L974" s="18"/>
      <c r="M974" s="18" t="s">
        <v>6258</v>
      </c>
      <c r="N974" s="18" t="s">
        <v>441</v>
      </c>
      <c r="O974" s="18" t="s">
        <v>381</v>
      </c>
      <c r="P974" s="18" t="s">
        <v>6134</v>
      </c>
      <c r="Q974" s="18" t="s">
        <v>20</v>
      </c>
      <c r="R974" s="18" t="s">
        <v>6258</v>
      </c>
      <c r="S974" s="18" t="s">
        <v>6258</v>
      </c>
      <c r="T974" s="18"/>
      <c r="U974" s="18"/>
      <c r="V974" s="18"/>
      <c r="W974" s="18"/>
      <c r="X974" s="18"/>
      <c r="Y974" s="18"/>
      <c r="Z974" s="18"/>
      <c r="AA974" s="18"/>
      <c r="AB974" s="18"/>
      <c r="AC974" s="18" t="s">
        <v>6139</v>
      </c>
      <c r="AD974" s="18" t="s">
        <v>6258</v>
      </c>
      <c r="AE974" t="str">
        <f t="shared" si="15"/>
        <v>2018-09-02</v>
      </c>
    </row>
    <row r="975" spans="1:31">
      <c r="A975" s="18" t="s">
        <v>9779</v>
      </c>
      <c r="B975" s="18" t="s">
        <v>1022</v>
      </c>
      <c r="C975" s="18" t="s">
        <v>1253</v>
      </c>
      <c r="D975" s="18" t="s">
        <v>9780</v>
      </c>
      <c r="E975" s="18" t="s">
        <v>361</v>
      </c>
      <c r="F975" s="18" t="s">
        <v>6239</v>
      </c>
      <c r="G975" s="18" t="s">
        <v>8286</v>
      </c>
      <c r="H975" s="18" t="s">
        <v>9781</v>
      </c>
      <c r="I975" s="18"/>
      <c r="J975" s="18" t="s">
        <v>6134</v>
      </c>
      <c r="K975" s="18" t="s">
        <v>9320</v>
      </c>
      <c r="L975" s="18"/>
      <c r="M975" s="18" t="s">
        <v>6258</v>
      </c>
      <c r="N975" s="18" t="s">
        <v>441</v>
      </c>
      <c r="O975" s="18" t="s">
        <v>381</v>
      </c>
      <c r="P975" s="18" t="s">
        <v>6134</v>
      </c>
      <c r="Q975" s="18" t="s">
        <v>20</v>
      </c>
      <c r="R975" s="18" t="s">
        <v>6258</v>
      </c>
      <c r="S975" s="18" t="s">
        <v>6258</v>
      </c>
      <c r="T975" s="18"/>
      <c r="U975" s="18"/>
      <c r="V975" s="18"/>
      <c r="W975" s="18"/>
      <c r="X975" s="18"/>
      <c r="Y975" s="18"/>
      <c r="Z975" s="18"/>
      <c r="AA975" s="18"/>
      <c r="AB975" s="18"/>
      <c r="AC975" s="18" t="s">
        <v>6139</v>
      </c>
      <c r="AD975" s="18" t="s">
        <v>6258</v>
      </c>
      <c r="AE975" t="str">
        <f t="shared" si="15"/>
        <v>2018-09-02</v>
      </c>
    </row>
    <row r="976" spans="1:31">
      <c r="A976" s="18" t="s">
        <v>9782</v>
      </c>
      <c r="B976" s="18" t="s">
        <v>629</v>
      </c>
      <c r="C976" s="18" t="s">
        <v>1571</v>
      </c>
      <c r="D976" s="18" t="s">
        <v>9783</v>
      </c>
      <c r="E976" s="18" t="s">
        <v>361</v>
      </c>
      <c r="F976" s="18" t="s">
        <v>9448</v>
      </c>
      <c r="G976" s="18" t="s">
        <v>8286</v>
      </c>
      <c r="H976" s="18" t="s">
        <v>9784</v>
      </c>
      <c r="I976" s="18"/>
      <c r="J976" s="18" t="s">
        <v>6134</v>
      </c>
      <c r="K976" s="18" t="s">
        <v>9539</v>
      </c>
      <c r="L976" s="18" t="s">
        <v>6427</v>
      </c>
      <c r="M976" s="18" t="s">
        <v>6427</v>
      </c>
      <c r="N976" s="18" t="s">
        <v>6245</v>
      </c>
      <c r="O976" s="18" t="s">
        <v>381</v>
      </c>
      <c r="P976" s="18" t="s">
        <v>6134</v>
      </c>
      <c r="Q976" s="18" t="s">
        <v>20</v>
      </c>
      <c r="R976" s="18" t="s">
        <v>6258</v>
      </c>
      <c r="S976" s="18" t="s">
        <v>6258</v>
      </c>
      <c r="T976" s="18"/>
      <c r="U976" s="18"/>
      <c r="V976" s="18"/>
      <c r="W976" s="18"/>
      <c r="X976" s="18"/>
      <c r="Y976" s="18"/>
      <c r="Z976" s="18"/>
      <c r="AA976" s="18"/>
      <c r="AB976" s="18"/>
      <c r="AC976" s="18" t="s">
        <v>6139</v>
      </c>
      <c r="AD976" s="18" t="s">
        <v>6258</v>
      </c>
      <c r="AE976" t="str">
        <f t="shared" si="15"/>
        <v>2018-09-02</v>
      </c>
    </row>
    <row r="977" spans="1:31">
      <c r="A977" s="18" t="s">
        <v>9785</v>
      </c>
      <c r="B977" s="18" t="s">
        <v>420</v>
      </c>
      <c r="C977" s="18" t="s">
        <v>4141</v>
      </c>
      <c r="D977" s="18" t="s">
        <v>4139</v>
      </c>
      <c r="E977" s="18" t="s">
        <v>361</v>
      </c>
      <c r="F977" s="18" t="s">
        <v>6149</v>
      </c>
      <c r="G977" s="18" t="s">
        <v>6267</v>
      </c>
      <c r="H977" s="18" t="s">
        <v>9786</v>
      </c>
      <c r="I977" s="18"/>
      <c r="J977" s="18" t="s">
        <v>6193</v>
      </c>
      <c r="K977" s="18" t="s">
        <v>8577</v>
      </c>
      <c r="L977" s="18" t="s">
        <v>9787</v>
      </c>
      <c r="M977" s="18" t="s">
        <v>4143</v>
      </c>
      <c r="N977" s="18" t="s">
        <v>997</v>
      </c>
      <c r="O977" s="18" t="s">
        <v>381</v>
      </c>
      <c r="P977" s="18" t="s">
        <v>6193</v>
      </c>
      <c r="Q977" s="18" t="s">
        <v>10</v>
      </c>
      <c r="R977" s="18" t="s">
        <v>707</v>
      </c>
      <c r="S977" s="18" t="s">
        <v>708</v>
      </c>
      <c r="T977" s="18"/>
      <c r="U977" s="18"/>
      <c r="V977" s="18"/>
      <c r="W977" s="18"/>
      <c r="X977" s="18"/>
      <c r="Y977" s="18"/>
      <c r="Z977" s="18"/>
      <c r="AA977" s="18"/>
      <c r="AB977" s="18"/>
      <c r="AC977" s="18" t="s">
        <v>1111</v>
      </c>
      <c r="AD977" s="18" t="s">
        <v>1111</v>
      </c>
      <c r="AE977" t="str">
        <f t="shared" si="15"/>
        <v>2018-09-02</v>
      </c>
    </row>
    <row r="978" spans="1:31">
      <c r="A978" s="18" t="s">
        <v>9788</v>
      </c>
      <c r="B978" s="18" t="s">
        <v>629</v>
      </c>
      <c r="C978" s="18" t="s">
        <v>9789</v>
      </c>
      <c r="D978" s="18" t="s">
        <v>9790</v>
      </c>
      <c r="E978" s="18" t="s">
        <v>361</v>
      </c>
      <c r="F978" s="18" t="s">
        <v>9791</v>
      </c>
      <c r="G978" s="18" t="s">
        <v>8286</v>
      </c>
      <c r="H978" s="18" t="s">
        <v>9792</v>
      </c>
      <c r="I978" s="18"/>
      <c r="J978" s="18" t="s">
        <v>6134</v>
      </c>
      <c r="K978" s="18" t="s">
        <v>9793</v>
      </c>
      <c r="L978" s="18"/>
      <c r="M978" s="18" t="s">
        <v>6292</v>
      </c>
      <c r="N978" s="18" t="s">
        <v>441</v>
      </c>
      <c r="O978" s="18" t="s">
        <v>381</v>
      </c>
      <c r="P978" s="18" t="s">
        <v>6134</v>
      </c>
      <c r="Q978" s="18" t="s">
        <v>20</v>
      </c>
      <c r="R978" s="18" t="s">
        <v>6258</v>
      </c>
      <c r="S978" s="18" t="s">
        <v>6258</v>
      </c>
      <c r="T978" s="18"/>
      <c r="U978" s="18"/>
      <c r="V978" s="18"/>
      <c r="W978" s="18"/>
      <c r="X978" s="18"/>
      <c r="Y978" s="18"/>
      <c r="Z978" s="18"/>
      <c r="AA978" s="18"/>
      <c r="AB978" s="18"/>
      <c r="AC978" s="18" t="s">
        <v>6139</v>
      </c>
      <c r="AD978" s="18" t="s">
        <v>6258</v>
      </c>
      <c r="AE978" t="str">
        <f t="shared" si="15"/>
        <v>2018-09-02</v>
      </c>
    </row>
    <row r="979" spans="1:31">
      <c r="A979" s="18" t="s">
        <v>9794</v>
      </c>
      <c r="B979" s="18" t="s">
        <v>655</v>
      </c>
      <c r="C979" s="18" t="s">
        <v>9795</v>
      </c>
      <c r="D979" s="18" t="s">
        <v>9796</v>
      </c>
      <c r="E979" s="18" t="s">
        <v>361</v>
      </c>
      <c r="F979" s="18" t="s">
        <v>6239</v>
      </c>
      <c r="G979" s="18" t="s">
        <v>8286</v>
      </c>
      <c r="H979" s="18" t="s">
        <v>9797</v>
      </c>
      <c r="I979" s="18"/>
      <c r="J979" s="18" t="s">
        <v>6134</v>
      </c>
      <c r="K979" s="18" t="s">
        <v>9798</v>
      </c>
      <c r="L979" s="18"/>
      <c r="M979" s="18" t="s">
        <v>6427</v>
      </c>
      <c r="N979" s="18" t="s">
        <v>441</v>
      </c>
      <c r="O979" s="18" t="s">
        <v>381</v>
      </c>
      <c r="P979" s="18" t="s">
        <v>6134</v>
      </c>
      <c r="Q979" s="18" t="s">
        <v>20</v>
      </c>
      <c r="R979" s="18" t="s">
        <v>6258</v>
      </c>
      <c r="S979" s="18" t="s">
        <v>6258</v>
      </c>
      <c r="T979" s="18"/>
      <c r="U979" s="18"/>
      <c r="V979" s="18"/>
      <c r="W979" s="18"/>
      <c r="X979" s="18"/>
      <c r="Y979" s="18"/>
      <c r="Z979" s="18"/>
      <c r="AA979" s="18"/>
      <c r="AB979" s="18"/>
      <c r="AC979" s="18" t="s">
        <v>6139</v>
      </c>
      <c r="AD979" s="18" t="s">
        <v>6139</v>
      </c>
      <c r="AE979" t="str">
        <f t="shared" si="15"/>
        <v>2018-09-02</v>
      </c>
    </row>
    <row r="980" spans="1:31">
      <c r="A980" s="18" t="s">
        <v>9799</v>
      </c>
      <c r="B980" s="18" t="s">
        <v>629</v>
      </c>
      <c r="C980" s="18" t="s">
        <v>9789</v>
      </c>
      <c r="D980" s="18" t="s">
        <v>9800</v>
      </c>
      <c r="E980" s="18" t="s">
        <v>361</v>
      </c>
      <c r="F980" s="18" t="s">
        <v>7560</v>
      </c>
      <c r="G980" s="18" t="s">
        <v>8286</v>
      </c>
      <c r="H980" s="18" t="s">
        <v>9801</v>
      </c>
      <c r="I980" s="18"/>
      <c r="J980" s="18" t="s">
        <v>6134</v>
      </c>
      <c r="K980" s="18" t="s">
        <v>9793</v>
      </c>
      <c r="L980" s="18" t="s">
        <v>6258</v>
      </c>
      <c r="M980" s="18" t="s">
        <v>6292</v>
      </c>
      <c r="N980" s="18" t="s">
        <v>441</v>
      </c>
      <c r="O980" s="18" t="s">
        <v>381</v>
      </c>
      <c r="P980" s="18" t="s">
        <v>6134</v>
      </c>
      <c r="Q980" s="18" t="s">
        <v>6138</v>
      </c>
      <c r="R980" s="18" t="s">
        <v>6138</v>
      </c>
      <c r="S980" s="18" t="s">
        <v>6138</v>
      </c>
      <c r="T980" s="18"/>
      <c r="U980" s="18"/>
      <c r="V980" s="18"/>
      <c r="W980" s="18"/>
      <c r="X980" s="18"/>
      <c r="Y980" s="18"/>
      <c r="Z980" s="18"/>
      <c r="AA980" s="18"/>
      <c r="AB980" s="18"/>
      <c r="AC980" s="18" t="s">
        <v>6139</v>
      </c>
      <c r="AD980" s="18" t="s">
        <v>6258</v>
      </c>
      <c r="AE980" t="str">
        <f t="shared" si="15"/>
        <v>2018-09-02</v>
      </c>
    </row>
    <row r="981" spans="1:31">
      <c r="A981" s="18" t="s">
        <v>9802</v>
      </c>
      <c r="B981" s="18" t="s">
        <v>629</v>
      </c>
      <c r="C981" s="18" t="s">
        <v>4598</v>
      </c>
      <c r="D981" s="18" t="s">
        <v>9803</v>
      </c>
      <c r="E981" s="18" t="s">
        <v>361</v>
      </c>
      <c r="F981" s="18" t="s">
        <v>7588</v>
      </c>
      <c r="G981" s="18" t="s">
        <v>8286</v>
      </c>
      <c r="H981" s="18" t="s">
        <v>9804</v>
      </c>
      <c r="I981" s="18"/>
      <c r="J981" s="18" t="s">
        <v>6134</v>
      </c>
      <c r="K981" s="18" t="s">
        <v>8049</v>
      </c>
      <c r="L981" s="18"/>
      <c r="M981" s="18" t="s">
        <v>6134</v>
      </c>
      <c r="N981" s="18" t="s">
        <v>461</v>
      </c>
      <c r="O981" s="18" t="s">
        <v>365</v>
      </c>
      <c r="P981" s="18" t="s">
        <v>6134</v>
      </c>
      <c r="Q981" s="18" t="s">
        <v>6138</v>
      </c>
      <c r="R981" s="18" t="s">
        <v>6138</v>
      </c>
      <c r="S981" s="18" t="s">
        <v>6138</v>
      </c>
      <c r="T981" s="18"/>
      <c r="U981" s="18"/>
      <c r="V981" s="18"/>
      <c r="W981" s="18"/>
      <c r="X981" s="18"/>
      <c r="Y981" s="18"/>
      <c r="Z981" s="18"/>
      <c r="AA981" s="18"/>
      <c r="AB981" s="18"/>
      <c r="AC981" s="18" t="s">
        <v>6139</v>
      </c>
      <c r="AD981" s="18" t="s">
        <v>6139</v>
      </c>
      <c r="AE981" t="str">
        <f t="shared" si="15"/>
        <v>2018-09-02</v>
      </c>
    </row>
    <row r="982" spans="1:31">
      <c r="A982" s="18" t="s">
        <v>9805</v>
      </c>
      <c r="B982" s="18" t="s">
        <v>804</v>
      </c>
      <c r="C982" s="18" t="s">
        <v>7010</v>
      </c>
      <c r="D982" s="18" t="s">
        <v>9806</v>
      </c>
      <c r="E982" s="18" t="s">
        <v>361</v>
      </c>
      <c r="F982" s="18" t="s">
        <v>6239</v>
      </c>
      <c r="G982" s="18" t="s">
        <v>6240</v>
      </c>
      <c r="H982" s="18" t="s">
        <v>9807</v>
      </c>
      <c r="I982" s="18"/>
      <c r="J982" s="18" t="s">
        <v>6134</v>
      </c>
      <c r="K982" s="18" t="s">
        <v>7065</v>
      </c>
      <c r="L982" s="18" t="s">
        <v>6355</v>
      </c>
      <c r="M982" s="18" t="s">
        <v>7215</v>
      </c>
      <c r="N982" s="18" t="s">
        <v>6270</v>
      </c>
      <c r="O982" s="18" t="s">
        <v>381</v>
      </c>
      <c r="P982" s="18" t="s">
        <v>6134</v>
      </c>
      <c r="Q982" s="18" t="s">
        <v>20</v>
      </c>
      <c r="R982" s="18" t="s">
        <v>6258</v>
      </c>
      <c r="S982" s="18" t="s">
        <v>6258</v>
      </c>
      <c r="T982" s="18"/>
      <c r="U982" s="18"/>
      <c r="V982" s="18"/>
      <c r="W982" s="18"/>
      <c r="X982" s="18"/>
      <c r="Y982" s="18"/>
      <c r="Z982" s="18"/>
      <c r="AA982" s="18"/>
      <c r="AB982" s="18"/>
      <c r="AC982" s="18" t="s">
        <v>6139</v>
      </c>
      <c r="AD982" s="18" t="s">
        <v>6258</v>
      </c>
      <c r="AE982" t="str">
        <f t="shared" si="15"/>
        <v>2018-09-02</v>
      </c>
    </row>
    <row r="983" spans="1:31">
      <c r="A983" s="18" t="s">
        <v>9808</v>
      </c>
      <c r="B983" s="18" t="s">
        <v>804</v>
      </c>
      <c r="C983" s="18" t="s">
        <v>7010</v>
      </c>
      <c r="D983" s="18" t="s">
        <v>9809</v>
      </c>
      <c r="E983" s="18" t="s">
        <v>361</v>
      </c>
      <c r="F983" s="18" t="s">
        <v>9810</v>
      </c>
      <c r="G983" s="18" t="s">
        <v>6240</v>
      </c>
      <c r="H983" s="18" t="s">
        <v>9811</v>
      </c>
      <c r="I983" s="18"/>
      <c r="J983" s="18" t="s">
        <v>6134</v>
      </c>
      <c r="K983" s="18" t="s">
        <v>7013</v>
      </c>
      <c r="L983" s="18" t="s">
        <v>6355</v>
      </c>
      <c r="M983" s="18" t="s">
        <v>6258</v>
      </c>
      <c r="N983" s="18" t="s">
        <v>441</v>
      </c>
      <c r="O983" s="18" t="s">
        <v>381</v>
      </c>
      <c r="P983" s="18" t="s">
        <v>6134</v>
      </c>
      <c r="Q983" s="18" t="s">
        <v>20</v>
      </c>
      <c r="R983" s="18" t="s">
        <v>6258</v>
      </c>
      <c r="S983" s="18" t="s">
        <v>6258</v>
      </c>
      <c r="T983" s="18"/>
      <c r="U983" s="18"/>
      <c r="V983" s="18"/>
      <c r="W983" s="18"/>
      <c r="X983" s="18"/>
      <c r="Y983" s="18"/>
      <c r="Z983" s="18"/>
      <c r="AA983" s="18"/>
      <c r="AB983" s="18"/>
      <c r="AC983" s="18" t="s">
        <v>6139</v>
      </c>
      <c r="AD983" s="18" t="s">
        <v>6258</v>
      </c>
      <c r="AE983" t="str">
        <f t="shared" si="15"/>
        <v>2018-09-02</v>
      </c>
    </row>
    <row r="984" spans="1:31">
      <c r="A984" s="18" t="s">
        <v>9812</v>
      </c>
      <c r="B984" s="18" t="s">
        <v>629</v>
      </c>
      <c r="C984" s="18" t="s">
        <v>7586</v>
      </c>
      <c r="D984" s="18" t="s">
        <v>9813</v>
      </c>
      <c r="E984" s="18" t="s">
        <v>361</v>
      </c>
      <c r="F984" s="18" t="s">
        <v>6239</v>
      </c>
      <c r="G984" s="18" t="s">
        <v>8286</v>
      </c>
      <c r="H984" s="18" t="s">
        <v>9814</v>
      </c>
      <c r="I984" s="18"/>
      <c r="J984" s="18" t="s">
        <v>6134</v>
      </c>
      <c r="K984" s="18" t="s">
        <v>7590</v>
      </c>
      <c r="L984" s="18"/>
      <c r="M984" s="18" t="s">
        <v>7098</v>
      </c>
      <c r="N984" s="18" t="s">
        <v>6245</v>
      </c>
      <c r="O984" s="18" t="s">
        <v>381</v>
      </c>
      <c r="P984" s="18" t="s">
        <v>6134</v>
      </c>
      <c r="Q984" s="18" t="s">
        <v>20</v>
      </c>
      <c r="R984" s="18" t="s">
        <v>6258</v>
      </c>
      <c r="S984" s="18" t="s">
        <v>6258</v>
      </c>
      <c r="T984" s="18"/>
      <c r="U984" s="18"/>
      <c r="V984" s="18"/>
      <c r="W984" s="18"/>
      <c r="X984" s="18"/>
      <c r="Y984" s="18"/>
      <c r="Z984" s="18"/>
      <c r="AA984" s="18"/>
      <c r="AB984" s="18"/>
      <c r="AC984" s="18" t="s">
        <v>6139</v>
      </c>
      <c r="AD984" s="18" t="s">
        <v>6258</v>
      </c>
      <c r="AE984" t="str">
        <f t="shared" si="15"/>
        <v>2018-09-02</v>
      </c>
    </row>
    <row r="985" spans="1:31">
      <c r="A985" s="18" t="s">
        <v>9815</v>
      </c>
      <c r="B985" s="18" t="s">
        <v>1022</v>
      </c>
      <c r="C985" s="18" t="s">
        <v>1253</v>
      </c>
      <c r="D985" s="18" t="s">
        <v>9816</v>
      </c>
      <c r="E985" s="18" t="s">
        <v>361</v>
      </c>
      <c r="F985" s="18" t="s">
        <v>6239</v>
      </c>
      <c r="G985" s="18" t="s">
        <v>8286</v>
      </c>
      <c r="H985" s="18" t="s">
        <v>9817</v>
      </c>
      <c r="I985" s="18"/>
      <c r="J985" s="18" t="s">
        <v>6134</v>
      </c>
      <c r="K985" s="18" t="s">
        <v>9320</v>
      </c>
      <c r="L985" s="18"/>
      <c r="M985" s="18" t="s">
        <v>6258</v>
      </c>
      <c r="N985" s="18" t="s">
        <v>441</v>
      </c>
      <c r="O985" s="18" t="s">
        <v>381</v>
      </c>
      <c r="P985" s="18" t="s">
        <v>6134</v>
      </c>
      <c r="Q985" s="18" t="s">
        <v>20</v>
      </c>
      <c r="R985" s="18" t="s">
        <v>6258</v>
      </c>
      <c r="S985" s="18" t="s">
        <v>6258</v>
      </c>
      <c r="T985" s="18"/>
      <c r="U985" s="18"/>
      <c r="V985" s="18"/>
      <c r="W985" s="18"/>
      <c r="X985" s="18"/>
      <c r="Y985" s="18"/>
      <c r="Z985" s="18"/>
      <c r="AA985" s="18"/>
      <c r="AB985" s="18"/>
      <c r="AC985" s="18" t="s">
        <v>6139</v>
      </c>
      <c r="AD985" s="18" t="s">
        <v>6258</v>
      </c>
      <c r="AE985" t="str">
        <f t="shared" si="15"/>
        <v>2018-09-02</v>
      </c>
    </row>
    <row r="986" spans="1:31">
      <c r="A986" s="18" t="s">
        <v>9818</v>
      </c>
      <c r="B986" s="18" t="s">
        <v>629</v>
      </c>
      <c r="C986" s="18" t="s">
        <v>1358</v>
      </c>
      <c r="D986" s="18" t="s">
        <v>9819</v>
      </c>
      <c r="E986" s="18" t="s">
        <v>361</v>
      </c>
      <c r="F986" s="18" t="s">
        <v>9448</v>
      </c>
      <c r="G986" s="18" t="s">
        <v>8286</v>
      </c>
      <c r="H986" s="18" t="s">
        <v>9820</v>
      </c>
      <c r="I986" s="18"/>
      <c r="J986" s="18" t="s">
        <v>6134</v>
      </c>
      <c r="K986" s="18" t="s">
        <v>7660</v>
      </c>
      <c r="L986" s="18"/>
      <c r="M986" s="18" t="s">
        <v>7580</v>
      </c>
      <c r="N986" s="18" t="s">
        <v>441</v>
      </c>
      <c r="O986" s="18" t="s">
        <v>381</v>
      </c>
      <c r="P986" s="18" t="s">
        <v>6134</v>
      </c>
      <c r="Q986" s="18" t="s">
        <v>20</v>
      </c>
      <c r="R986" s="18" t="s">
        <v>6258</v>
      </c>
      <c r="S986" s="18" t="s">
        <v>6258</v>
      </c>
      <c r="T986" s="18"/>
      <c r="U986" s="18"/>
      <c r="V986" s="18"/>
      <c r="W986" s="18"/>
      <c r="X986" s="18"/>
      <c r="Y986" s="18"/>
      <c r="Z986" s="18"/>
      <c r="AA986" s="18"/>
      <c r="AB986" s="18"/>
      <c r="AC986" s="18" t="s">
        <v>6139</v>
      </c>
      <c r="AD986" s="18" t="s">
        <v>6258</v>
      </c>
      <c r="AE986" t="str">
        <f t="shared" si="15"/>
        <v>2018-09-02</v>
      </c>
    </row>
    <row r="987" spans="1:31">
      <c r="A987" s="18" t="s">
        <v>9821</v>
      </c>
      <c r="B987" s="18" t="s">
        <v>1022</v>
      </c>
      <c r="C987" s="18" t="s">
        <v>1253</v>
      </c>
      <c r="D987" s="18" t="s">
        <v>9822</v>
      </c>
      <c r="E987" s="18" t="s">
        <v>361</v>
      </c>
      <c r="F987" s="18" t="s">
        <v>6239</v>
      </c>
      <c r="G987" s="18" t="s">
        <v>8286</v>
      </c>
      <c r="H987" s="18" t="s">
        <v>9823</v>
      </c>
      <c r="I987" s="18"/>
      <c r="J987" s="18" t="s">
        <v>6134</v>
      </c>
      <c r="K987" s="18" t="s">
        <v>9320</v>
      </c>
      <c r="L987" s="18"/>
      <c r="M987" s="18" t="s">
        <v>6258</v>
      </c>
      <c r="N987" s="18" t="s">
        <v>441</v>
      </c>
      <c r="O987" s="18" t="s">
        <v>381</v>
      </c>
      <c r="P987" s="18" t="s">
        <v>6134</v>
      </c>
      <c r="Q987" s="18" t="s">
        <v>20</v>
      </c>
      <c r="R987" s="18" t="s">
        <v>6258</v>
      </c>
      <c r="S987" s="18" t="s">
        <v>6258</v>
      </c>
      <c r="T987" s="18"/>
      <c r="U987" s="18"/>
      <c r="V987" s="18"/>
      <c r="W987" s="18"/>
      <c r="X987" s="18"/>
      <c r="Y987" s="18"/>
      <c r="Z987" s="18"/>
      <c r="AA987" s="18"/>
      <c r="AB987" s="18"/>
      <c r="AC987" s="18" t="s">
        <v>6139</v>
      </c>
      <c r="AD987" s="18" t="s">
        <v>6258</v>
      </c>
      <c r="AE987" t="str">
        <f t="shared" si="15"/>
        <v>2018-09-02</v>
      </c>
    </row>
    <row r="988" spans="1:31">
      <c r="A988" s="18" t="s">
        <v>9824</v>
      </c>
      <c r="B988" s="18" t="s">
        <v>655</v>
      </c>
      <c r="C988" s="18" t="s">
        <v>656</v>
      </c>
      <c r="D988" s="18" t="s">
        <v>9825</v>
      </c>
      <c r="E988" s="18" t="s">
        <v>361</v>
      </c>
      <c r="F988" s="18" t="s">
        <v>9334</v>
      </c>
      <c r="G988" s="18" t="s">
        <v>8286</v>
      </c>
      <c r="H988" s="18" t="s">
        <v>9826</v>
      </c>
      <c r="I988" s="18"/>
      <c r="J988" s="18" t="s">
        <v>6134</v>
      </c>
      <c r="K988" s="18" t="s">
        <v>8029</v>
      </c>
      <c r="L988" s="18" t="s">
        <v>8964</v>
      </c>
      <c r="M988" s="18" t="s">
        <v>6138</v>
      </c>
      <c r="N988" s="18" t="s">
        <v>441</v>
      </c>
      <c r="O988" s="18" t="s">
        <v>381</v>
      </c>
      <c r="P988" s="18" t="s">
        <v>6134</v>
      </c>
      <c r="Q988" s="18" t="s">
        <v>6138</v>
      </c>
      <c r="R988" s="18" t="s">
        <v>6138</v>
      </c>
      <c r="S988" s="18" t="s">
        <v>6138</v>
      </c>
      <c r="T988" s="18"/>
      <c r="U988" s="18"/>
      <c r="V988" s="18"/>
      <c r="W988" s="18"/>
      <c r="X988" s="18"/>
      <c r="Y988" s="18"/>
      <c r="Z988" s="18"/>
      <c r="AA988" s="18"/>
      <c r="AB988" s="18"/>
      <c r="AC988" s="18" t="s">
        <v>6139</v>
      </c>
      <c r="AD988" s="18" t="s">
        <v>6139</v>
      </c>
      <c r="AE988" t="str">
        <f t="shared" si="15"/>
        <v>2018-09-02</v>
      </c>
    </row>
    <row r="989" spans="1:31">
      <c r="A989" s="18" t="s">
        <v>9827</v>
      </c>
      <c r="B989" s="18" t="s">
        <v>629</v>
      </c>
      <c r="C989" s="18" t="s">
        <v>1571</v>
      </c>
      <c r="D989" s="18" t="s">
        <v>9828</v>
      </c>
      <c r="E989" s="18" t="s">
        <v>361</v>
      </c>
      <c r="F989" s="18" t="s">
        <v>9551</v>
      </c>
      <c r="G989" s="18" t="s">
        <v>8286</v>
      </c>
      <c r="H989" s="18" t="s">
        <v>9829</v>
      </c>
      <c r="I989" s="18"/>
      <c r="J989" s="18" t="s">
        <v>6134</v>
      </c>
      <c r="K989" s="18" t="s">
        <v>9539</v>
      </c>
      <c r="L989" s="18" t="s">
        <v>6427</v>
      </c>
      <c r="M989" s="18" t="s">
        <v>6427</v>
      </c>
      <c r="N989" s="18" t="s">
        <v>6270</v>
      </c>
      <c r="O989" s="18" t="s">
        <v>381</v>
      </c>
      <c r="P989" s="18" t="s">
        <v>6134</v>
      </c>
      <c r="Q989" s="18" t="s">
        <v>20</v>
      </c>
      <c r="R989" s="18" t="s">
        <v>6258</v>
      </c>
      <c r="S989" s="18" t="s">
        <v>6258</v>
      </c>
      <c r="T989" s="18"/>
      <c r="U989" s="18"/>
      <c r="V989" s="18"/>
      <c r="W989" s="18"/>
      <c r="X989" s="18"/>
      <c r="Y989" s="18"/>
      <c r="Z989" s="18"/>
      <c r="AA989" s="18"/>
      <c r="AB989" s="18"/>
      <c r="AC989" s="18" t="s">
        <v>6139</v>
      </c>
      <c r="AD989" s="18" t="s">
        <v>6258</v>
      </c>
      <c r="AE989" t="str">
        <f t="shared" si="15"/>
        <v>2018-09-02</v>
      </c>
    </row>
    <row r="990" spans="1:31">
      <c r="A990" s="18" t="s">
        <v>9830</v>
      </c>
      <c r="B990" s="18" t="s">
        <v>804</v>
      </c>
      <c r="C990" s="18" t="s">
        <v>6894</v>
      </c>
      <c r="D990" s="18" t="s">
        <v>9831</v>
      </c>
      <c r="E990" s="18" t="s">
        <v>361</v>
      </c>
      <c r="F990" s="18" t="s">
        <v>9832</v>
      </c>
      <c r="G990" s="18" t="s">
        <v>6240</v>
      </c>
      <c r="H990" s="18" t="s">
        <v>9833</v>
      </c>
      <c r="I990" s="18"/>
      <c r="J990" s="18" t="s">
        <v>6134</v>
      </c>
      <c r="K990" s="18" t="s">
        <v>6897</v>
      </c>
      <c r="L990" s="18" t="s">
        <v>6355</v>
      </c>
      <c r="M990" s="18" t="s">
        <v>6258</v>
      </c>
      <c r="N990" s="18" t="s">
        <v>8308</v>
      </c>
      <c r="O990" s="18" t="s">
        <v>381</v>
      </c>
      <c r="P990" s="18" t="s">
        <v>6134</v>
      </c>
      <c r="Q990" s="18" t="s">
        <v>20</v>
      </c>
      <c r="R990" s="18" t="s">
        <v>6258</v>
      </c>
      <c r="S990" s="18" t="s">
        <v>6258</v>
      </c>
      <c r="T990" s="18"/>
      <c r="U990" s="18"/>
      <c r="V990" s="18"/>
      <c r="W990" s="18"/>
      <c r="X990" s="18"/>
      <c r="Y990" s="18"/>
      <c r="Z990" s="18"/>
      <c r="AA990" s="18"/>
      <c r="AB990" s="18"/>
      <c r="AC990" s="18" t="s">
        <v>6139</v>
      </c>
      <c r="AD990" s="18" t="s">
        <v>6258</v>
      </c>
      <c r="AE990" t="str">
        <f t="shared" si="15"/>
        <v>2018-09-02</v>
      </c>
    </row>
    <row r="991" spans="1:31">
      <c r="A991" s="18" t="s">
        <v>9834</v>
      </c>
      <c r="B991" s="18" t="s">
        <v>1022</v>
      </c>
      <c r="C991" s="18" t="s">
        <v>1253</v>
      </c>
      <c r="D991" s="18" t="s">
        <v>9835</v>
      </c>
      <c r="E991" s="18" t="s">
        <v>361</v>
      </c>
      <c r="F991" s="18" t="s">
        <v>6239</v>
      </c>
      <c r="G991" s="18" t="s">
        <v>8286</v>
      </c>
      <c r="H991" s="18" t="s">
        <v>9836</v>
      </c>
      <c r="I991" s="18"/>
      <c r="J991" s="18" t="s">
        <v>6134</v>
      </c>
      <c r="K991" s="18" t="s">
        <v>9320</v>
      </c>
      <c r="L991" s="18"/>
      <c r="M991" s="18" t="s">
        <v>6258</v>
      </c>
      <c r="N991" s="18" t="s">
        <v>441</v>
      </c>
      <c r="O991" s="18" t="s">
        <v>381</v>
      </c>
      <c r="P991" s="18" t="s">
        <v>6134</v>
      </c>
      <c r="Q991" s="18" t="s">
        <v>20</v>
      </c>
      <c r="R991" s="18" t="s">
        <v>6258</v>
      </c>
      <c r="S991" s="18" t="s">
        <v>6258</v>
      </c>
      <c r="T991" s="18"/>
      <c r="U991" s="18"/>
      <c r="V991" s="18"/>
      <c r="W991" s="18"/>
      <c r="X991" s="18"/>
      <c r="Y991" s="18"/>
      <c r="Z991" s="18"/>
      <c r="AA991" s="18"/>
      <c r="AB991" s="18"/>
      <c r="AC991" s="18" t="s">
        <v>6139</v>
      </c>
      <c r="AD991" s="18" t="s">
        <v>6258</v>
      </c>
      <c r="AE991" t="str">
        <f t="shared" si="15"/>
        <v>2018-09-02</v>
      </c>
    </row>
    <row r="992" spans="1:31">
      <c r="A992" s="18" t="s">
        <v>9837</v>
      </c>
      <c r="B992" s="18" t="s">
        <v>804</v>
      </c>
      <c r="C992" s="18" t="s">
        <v>6894</v>
      </c>
      <c r="D992" s="18" t="s">
        <v>9838</v>
      </c>
      <c r="E992" s="18" t="s">
        <v>361</v>
      </c>
      <c r="F992" s="18" t="s">
        <v>6832</v>
      </c>
      <c r="G992" s="18" t="s">
        <v>6240</v>
      </c>
      <c r="H992" s="18" t="s">
        <v>9839</v>
      </c>
      <c r="I992" s="18"/>
      <c r="J992" s="18" t="s">
        <v>6134</v>
      </c>
      <c r="K992" s="18" t="s">
        <v>6897</v>
      </c>
      <c r="L992" s="18" t="s">
        <v>8746</v>
      </c>
      <c r="M992" s="18" t="s">
        <v>6898</v>
      </c>
      <c r="N992" s="18" t="s">
        <v>441</v>
      </c>
      <c r="O992" s="18" t="s">
        <v>381</v>
      </c>
      <c r="P992" s="18" t="s">
        <v>6134</v>
      </c>
      <c r="Q992" s="18" t="s">
        <v>20</v>
      </c>
      <c r="R992" s="18" t="s">
        <v>6258</v>
      </c>
      <c r="S992" s="18" t="s">
        <v>6258</v>
      </c>
      <c r="T992" s="18"/>
      <c r="U992" s="18"/>
      <c r="V992" s="18"/>
      <c r="W992" s="18"/>
      <c r="X992" s="18"/>
      <c r="Y992" s="18"/>
      <c r="Z992" s="18"/>
      <c r="AA992" s="18"/>
      <c r="AB992" s="18"/>
      <c r="AC992" s="18" t="s">
        <v>6139</v>
      </c>
      <c r="AD992" s="18" t="s">
        <v>6258</v>
      </c>
      <c r="AE992" t="str">
        <f t="shared" si="15"/>
        <v>2018-09-02</v>
      </c>
    </row>
    <row r="993" spans="1:31">
      <c r="A993" s="18" t="s">
        <v>9840</v>
      </c>
      <c r="B993" s="18" t="s">
        <v>804</v>
      </c>
      <c r="C993" s="18" t="s">
        <v>6894</v>
      </c>
      <c r="D993" s="18" t="s">
        <v>9841</v>
      </c>
      <c r="E993" s="18" t="s">
        <v>361</v>
      </c>
      <c r="F993" s="18" t="s">
        <v>7442</v>
      </c>
      <c r="G993" s="18" t="s">
        <v>6240</v>
      </c>
      <c r="H993" s="18" t="s">
        <v>9842</v>
      </c>
      <c r="I993" s="18"/>
      <c r="J993" s="18" t="s">
        <v>6134</v>
      </c>
      <c r="K993" s="18" t="s">
        <v>6897</v>
      </c>
      <c r="L993" s="18"/>
      <c r="M993" s="18" t="s">
        <v>6258</v>
      </c>
      <c r="N993" s="18" t="s">
        <v>6245</v>
      </c>
      <c r="O993" s="18" t="s">
        <v>381</v>
      </c>
      <c r="P993" s="18" t="s">
        <v>6134</v>
      </c>
      <c r="Q993" s="18" t="s">
        <v>20</v>
      </c>
      <c r="R993" s="18" t="s">
        <v>6258</v>
      </c>
      <c r="S993" s="18" t="s">
        <v>6258</v>
      </c>
      <c r="T993" s="18"/>
      <c r="U993" s="18"/>
      <c r="V993" s="18"/>
      <c r="W993" s="18"/>
      <c r="X993" s="18"/>
      <c r="Y993" s="18"/>
      <c r="Z993" s="18"/>
      <c r="AA993" s="18"/>
      <c r="AB993" s="18"/>
      <c r="AC993" s="18" t="s">
        <v>6139</v>
      </c>
      <c r="AD993" s="18" t="s">
        <v>6258</v>
      </c>
      <c r="AE993" t="str">
        <f t="shared" si="15"/>
        <v>2018-09-02</v>
      </c>
    </row>
    <row r="994" spans="1:31">
      <c r="A994" s="18" t="s">
        <v>9843</v>
      </c>
      <c r="B994" s="18" t="s">
        <v>655</v>
      </c>
      <c r="C994" s="18" t="s">
        <v>9795</v>
      </c>
      <c r="D994" s="18" t="s">
        <v>9844</v>
      </c>
      <c r="E994" s="18" t="s">
        <v>361</v>
      </c>
      <c r="F994" s="18" t="s">
        <v>6239</v>
      </c>
      <c r="G994" s="18" t="s">
        <v>8286</v>
      </c>
      <c r="H994" s="18" t="s">
        <v>9845</v>
      </c>
      <c r="I994" s="18"/>
      <c r="J994" s="18" t="s">
        <v>6134</v>
      </c>
      <c r="K994" s="18" t="s">
        <v>9798</v>
      </c>
      <c r="L994" s="18"/>
      <c r="M994" s="18" t="s">
        <v>6427</v>
      </c>
      <c r="N994" s="18" t="s">
        <v>6245</v>
      </c>
      <c r="O994" s="18" t="s">
        <v>381</v>
      </c>
      <c r="P994" s="18" t="s">
        <v>6134</v>
      </c>
      <c r="Q994" s="18" t="s">
        <v>20</v>
      </c>
      <c r="R994" s="18" t="s">
        <v>6258</v>
      </c>
      <c r="S994" s="18" t="s">
        <v>6258</v>
      </c>
      <c r="T994" s="18"/>
      <c r="U994" s="18"/>
      <c r="V994" s="18"/>
      <c r="W994" s="18"/>
      <c r="X994" s="18"/>
      <c r="Y994" s="18"/>
      <c r="Z994" s="18"/>
      <c r="AA994" s="18"/>
      <c r="AB994" s="18"/>
      <c r="AC994" s="18" t="s">
        <v>6139</v>
      </c>
      <c r="AD994" s="18" t="s">
        <v>6258</v>
      </c>
      <c r="AE994" t="str">
        <f t="shared" si="15"/>
        <v>2018-09-02</v>
      </c>
    </row>
    <row r="995" spans="1:31">
      <c r="A995" s="18" t="s">
        <v>9846</v>
      </c>
      <c r="B995" s="18" t="s">
        <v>804</v>
      </c>
      <c r="C995" s="18" t="s">
        <v>6894</v>
      </c>
      <c r="D995" s="18" t="s">
        <v>9847</v>
      </c>
      <c r="E995" s="18" t="s">
        <v>361</v>
      </c>
      <c r="F995" s="18" t="s">
        <v>9832</v>
      </c>
      <c r="G995" s="18" t="s">
        <v>6240</v>
      </c>
      <c r="H995" s="18" t="s">
        <v>9848</v>
      </c>
      <c r="I995" s="18"/>
      <c r="J995" s="18" t="s">
        <v>6134</v>
      </c>
      <c r="K995" s="18" t="s">
        <v>6897</v>
      </c>
      <c r="L995" s="18" t="s">
        <v>6355</v>
      </c>
      <c r="M995" s="18" t="s">
        <v>9849</v>
      </c>
      <c r="N995" s="18" t="s">
        <v>441</v>
      </c>
      <c r="O995" s="18" t="s">
        <v>381</v>
      </c>
      <c r="P995" s="18" t="s">
        <v>6134</v>
      </c>
      <c r="Q995" s="18" t="s">
        <v>20</v>
      </c>
      <c r="R995" s="18" t="s">
        <v>6258</v>
      </c>
      <c r="S995" s="18" t="s">
        <v>6258</v>
      </c>
      <c r="T995" s="18"/>
      <c r="U995" s="18"/>
      <c r="V995" s="18"/>
      <c r="W995" s="18"/>
      <c r="X995" s="18"/>
      <c r="Y995" s="18"/>
      <c r="Z995" s="18"/>
      <c r="AA995" s="18"/>
      <c r="AB995" s="18"/>
      <c r="AC995" s="18" t="s">
        <v>6139</v>
      </c>
      <c r="AD995" s="18" t="s">
        <v>6258</v>
      </c>
      <c r="AE995" t="str">
        <f t="shared" si="15"/>
        <v>2018-09-02</v>
      </c>
    </row>
    <row r="996" spans="1:31">
      <c r="A996" s="18" t="s">
        <v>9850</v>
      </c>
      <c r="B996" s="18" t="s">
        <v>629</v>
      </c>
      <c r="C996" s="18" t="s">
        <v>9789</v>
      </c>
      <c r="D996" s="18" t="s">
        <v>9851</v>
      </c>
      <c r="E996" s="18" t="s">
        <v>361</v>
      </c>
      <c r="F996" s="18" t="s">
        <v>8372</v>
      </c>
      <c r="G996" s="18" t="s">
        <v>8286</v>
      </c>
      <c r="H996" s="18" t="s">
        <v>9852</v>
      </c>
      <c r="I996" s="18"/>
      <c r="J996" s="18" t="s">
        <v>6134</v>
      </c>
      <c r="K996" s="18" t="s">
        <v>9853</v>
      </c>
      <c r="L996" s="18" t="s">
        <v>6258</v>
      </c>
      <c r="M996" s="18" t="s">
        <v>6292</v>
      </c>
      <c r="N996" s="18" t="s">
        <v>441</v>
      </c>
      <c r="O996" s="18" t="s">
        <v>381</v>
      </c>
      <c r="P996" s="18" t="s">
        <v>6134</v>
      </c>
      <c r="Q996" s="18" t="s">
        <v>6138</v>
      </c>
      <c r="R996" s="18" t="s">
        <v>6138</v>
      </c>
      <c r="S996" s="18" t="s">
        <v>6138</v>
      </c>
      <c r="T996" s="18"/>
      <c r="U996" s="18"/>
      <c r="V996" s="18"/>
      <c r="W996" s="18"/>
      <c r="X996" s="18"/>
      <c r="Y996" s="18"/>
      <c r="Z996" s="18"/>
      <c r="AA996" s="18"/>
      <c r="AB996" s="18"/>
      <c r="AC996" s="18" t="s">
        <v>6139</v>
      </c>
      <c r="AD996" s="18" t="s">
        <v>6258</v>
      </c>
      <c r="AE996" t="str">
        <f t="shared" si="15"/>
        <v>2018-09-02</v>
      </c>
    </row>
    <row r="997" spans="1:31">
      <c r="A997" s="18" t="s">
        <v>9854</v>
      </c>
      <c r="B997" s="18" t="s">
        <v>655</v>
      </c>
      <c r="C997" s="18" t="s">
        <v>9795</v>
      </c>
      <c r="D997" s="18" t="s">
        <v>9855</v>
      </c>
      <c r="E997" s="18" t="s">
        <v>361</v>
      </c>
      <c r="F997" s="18" t="s">
        <v>6239</v>
      </c>
      <c r="G997" s="18" t="s">
        <v>8286</v>
      </c>
      <c r="H997" s="18" t="s">
        <v>9856</v>
      </c>
      <c r="I997" s="18"/>
      <c r="J997" s="18" t="s">
        <v>6134</v>
      </c>
      <c r="K997" s="18" t="s">
        <v>9798</v>
      </c>
      <c r="L997" s="18"/>
      <c r="M997" s="18" t="s">
        <v>6427</v>
      </c>
      <c r="N997" s="18" t="s">
        <v>441</v>
      </c>
      <c r="O997" s="18" t="s">
        <v>381</v>
      </c>
      <c r="P997" s="18" t="s">
        <v>6134</v>
      </c>
      <c r="Q997" s="18" t="s">
        <v>20</v>
      </c>
      <c r="R997" s="18" t="s">
        <v>6258</v>
      </c>
      <c r="S997" s="18" t="s">
        <v>6258</v>
      </c>
      <c r="T997" s="18"/>
      <c r="U997" s="18"/>
      <c r="V997" s="18"/>
      <c r="W997" s="18"/>
      <c r="X997" s="18"/>
      <c r="Y997" s="18"/>
      <c r="Z997" s="18"/>
      <c r="AA997" s="18"/>
      <c r="AB997" s="18"/>
      <c r="AC997" s="18" t="s">
        <v>6139</v>
      </c>
      <c r="AD997" s="18" t="s">
        <v>6258</v>
      </c>
      <c r="AE997" t="str">
        <f t="shared" si="15"/>
        <v>2018-09-02</v>
      </c>
    </row>
    <row r="998" spans="1:31">
      <c r="A998" s="18" t="s">
        <v>9857</v>
      </c>
      <c r="B998" s="18" t="s">
        <v>1022</v>
      </c>
      <c r="C998" s="18" t="s">
        <v>1253</v>
      </c>
      <c r="D998" s="18" t="s">
        <v>9858</v>
      </c>
      <c r="E998" s="18" t="s">
        <v>361</v>
      </c>
      <c r="F998" s="18" t="s">
        <v>9859</v>
      </c>
      <c r="G998" s="18" t="s">
        <v>8286</v>
      </c>
      <c r="H998" s="18" t="s">
        <v>9860</v>
      </c>
      <c r="I998" s="18"/>
      <c r="J998" s="18" t="s">
        <v>6134</v>
      </c>
      <c r="K998" s="18" t="s">
        <v>9861</v>
      </c>
      <c r="L998" s="18"/>
      <c r="M998" s="18" t="s">
        <v>6258</v>
      </c>
      <c r="N998" s="18" t="s">
        <v>441</v>
      </c>
      <c r="O998" s="18" t="s">
        <v>381</v>
      </c>
      <c r="P998" s="18" t="s">
        <v>6134</v>
      </c>
      <c r="Q998" s="18" t="s">
        <v>20</v>
      </c>
      <c r="R998" s="18" t="s">
        <v>6258</v>
      </c>
      <c r="S998" s="18" t="s">
        <v>6258</v>
      </c>
      <c r="T998" s="18"/>
      <c r="U998" s="18"/>
      <c r="V998" s="18"/>
      <c r="W998" s="18"/>
      <c r="X998" s="18"/>
      <c r="Y998" s="18"/>
      <c r="Z998" s="18"/>
      <c r="AA998" s="18"/>
      <c r="AB998" s="18"/>
      <c r="AC998" s="18" t="s">
        <v>6139</v>
      </c>
      <c r="AD998" s="18" t="s">
        <v>6258</v>
      </c>
      <c r="AE998" t="str">
        <f t="shared" si="15"/>
        <v>2018-09-02</v>
      </c>
    </row>
    <row r="999" spans="1:31">
      <c r="A999" s="18" t="s">
        <v>9862</v>
      </c>
      <c r="B999" s="18" t="s">
        <v>1022</v>
      </c>
      <c r="C999" s="18" t="s">
        <v>1253</v>
      </c>
      <c r="D999" s="18" t="s">
        <v>9863</v>
      </c>
      <c r="E999" s="18" t="s">
        <v>361</v>
      </c>
      <c r="F999" s="18" t="s">
        <v>6239</v>
      </c>
      <c r="G999" s="18" t="s">
        <v>8286</v>
      </c>
      <c r="H999" s="18" t="s">
        <v>9864</v>
      </c>
      <c r="I999" s="18"/>
      <c r="J999" s="18" t="s">
        <v>6134</v>
      </c>
      <c r="K999" s="18" t="s">
        <v>9861</v>
      </c>
      <c r="L999" s="18"/>
      <c r="M999" s="18" t="s">
        <v>6258</v>
      </c>
      <c r="N999" s="18" t="s">
        <v>441</v>
      </c>
      <c r="O999" s="18" t="s">
        <v>381</v>
      </c>
      <c r="P999" s="18" t="s">
        <v>6134</v>
      </c>
      <c r="Q999" s="18" t="s">
        <v>20</v>
      </c>
      <c r="R999" s="18" t="s">
        <v>6258</v>
      </c>
      <c r="S999" s="18" t="s">
        <v>6258</v>
      </c>
      <c r="T999" s="18"/>
      <c r="U999" s="18"/>
      <c r="V999" s="18"/>
      <c r="W999" s="18"/>
      <c r="X999" s="18"/>
      <c r="Y999" s="18"/>
      <c r="Z999" s="18"/>
      <c r="AA999" s="18"/>
      <c r="AB999" s="18"/>
      <c r="AC999" s="18" t="s">
        <v>6139</v>
      </c>
      <c r="AD999" s="18" t="s">
        <v>6258</v>
      </c>
      <c r="AE999" t="str">
        <f t="shared" si="15"/>
        <v>2018-09-02</v>
      </c>
    </row>
    <row r="1000" spans="1:31">
      <c r="A1000" s="18" t="s">
        <v>9865</v>
      </c>
      <c r="B1000" s="18" t="s">
        <v>1022</v>
      </c>
      <c r="C1000" s="18" t="s">
        <v>1253</v>
      </c>
      <c r="D1000" s="18" t="s">
        <v>9866</v>
      </c>
      <c r="E1000" s="18" t="s">
        <v>361</v>
      </c>
      <c r="F1000" s="18" t="s">
        <v>6239</v>
      </c>
      <c r="G1000" s="18" t="s">
        <v>8286</v>
      </c>
      <c r="H1000" s="18" t="s">
        <v>9867</v>
      </c>
      <c r="I1000" s="18"/>
      <c r="J1000" s="18" t="s">
        <v>6134</v>
      </c>
      <c r="K1000" s="18" t="s">
        <v>9861</v>
      </c>
      <c r="L1000" s="18"/>
      <c r="M1000" s="18" t="s">
        <v>6258</v>
      </c>
      <c r="N1000" s="18" t="s">
        <v>441</v>
      </c>
      <c r="O1000" s="18" t="s">
        <v>381</v>
      </c>
      <c r="P1000" s="18" t="s">
        <v>6134</v>
      </c>
      <c r="Q1000" s="18" t="s">
        <v>20</v>
      </c>
      <c r="R1000" s="18" t="s">
        <v>6258</v>
      </c>
      <c r="S1000" s="18" t="s">
        <v>6258</v>
      </c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 t="s">
        <v>6139</v>
      </c>
      <c r="AD1000" s="18" t="s">
        <v>6258</v>
      </c>
      <c r="AE1000" t="str">
        <f t="shared" si="15"/>
        <v>2018-09-02</v>
      </c>
    </row>
    <row r="1001" spans="1:31">
      <c r="A1001" s="18" t="s">
        <v>9868</v>
      </c>
      <c r="B1001" s="18" t="s">
        <v>629</v>
      </c>
      <c r="C1001" s="18" t="s">
        <v>4050</v>
      </c>
      <c r="D1001" s="18" t="s">
        <v>9869</v>
      </c>
      <c r="E1001" s="18" t="s">
        <v>361</v>
      </c>
      <c r="F1001" s="18" t="s">
        <v>6239</v>
      </c>
      <c r="G1001" s="18" t="s">
        <v>8286</v>
      </c>
      <c r="H1001" s="18" t="s">
        <v>9870</v>
      </c>
      <c r="I1001" s="18"/>
      <c r="J1001" s="18" t="s">
        <v>6134</v>
      </c>
      <c r="K1001" s="18" t="s">
        <v>6322</v>
      </c>
      <c r="L1001" s="18"/>
      <c r="M1001" s="18" t="s">
        <v>6292</v>
      </c>
      <c r="N1001" s="18" t="s">
        <v>6245</v>
      </c>
      <c r="O1001" s="18" t="s">
        <v>381</v>
      </c>
      <c r="P1001" s="18" t="s">
        <v>6134</v>
      </c>
      <c r="Q1001" s="18" t="s">
        <v>20</v>
      </c>
      <c r="R1001" s="18" t="s">
        <v>6258</v>
      </c>
      <c r="S1001" s="18" t="s">
        <v>6258</v>
      </c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 t="s">
        <v>6139</v>
      </c>
      <c r="AD1001" s="18" t="s">
        <v>6258</v>
      </c>
      <c r="AE1001" t="str">
        <f t="shared" si="15"/>
        <v>2018-09-02</v>
      </c>
    </row>
    <row r="1002" spans="1:31">
      <c r="A1002" s="18" t="s">
        <v>9871</v>
      </c>
      <c r="B1002" s="18" t="s">
        <v>629</v>
      </c>
      <c r="C1002" s="18" t="s">
        <v>2985</v>
      </c>
      <c r="D1002" s="18" t="s">
        <v>9872</v>
      </c>
      <c r="E1002" s="18" t="s">
        <v>361</v>
      </c>
      <c r="F1002" s="18" t="s">
        <v>6239</v>
      </c>
      <c r="G1002" s="18" t="s">
        <v>8286</v>
      </c>
      <c r="H1002" s="18" t="s">
        <v>9873</v>
      </c>
      <c r="I1002" s="18"/>
      <c r="J1002" s="18" t="s">
        <v>6134</v>
      </c>
      <c r="K1002" s="18" t="s">
        <v>9445</v>
      </c>
      <c r="L1002" s="18"/>
      <c r="M1002" s="18" t="s">
        <v>6292</v>
      </c>
      <c r="N1002" s="18" t="s">
        <v>6245</v>
      </c>
      <c r="O1002" s="18" t="s">
        <v>381</v>
      </c>
      <c r="P1002" s="18" t="s">
        <v>6134</v>
      </c>
      <c r="Q1002" s="18" t="s">
        <v>6138</v>
      </c>
      <c r="R1002" s="18" t="s">
        <v>6138</v>
      </c>
      <c r="S1002" s="18" t="s">
        <v>6138</v>
      </c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 t="s">
        <v>6139</v>
      </c>
      <c r="AD1002" s="18" t="s">
        <v>6139</v>
      </c>
      <c r="AE1002" t="str">
        <f t="shared" si="15"/>
        <v>2018-09-02</v>
      </c>
    </row>
    <row r="1003" spans="1:31">
      <c r="A1003" s="18" t="s">
        <v>9874</v>
      </c>
      <c r="B1003" s="18" t="s">
        <v>387</v>
      </c>
      <c r="C1003" s="18" t="s">
        <v>9875</v>
      </c>
      <c r="D1003" s="18" t="s">
        <v>9876</v>
      </c>
      <c r="E1003" s="18" t="s">
        <v>361</v>
      </c>
      <c r="F1003" s="18" t="s">
        <v>9877</v>
      </c>
      <c r="G1003" s="18" t="s">
        <v>6132</v>
      </c>
      <c r="H1003" s="18" t="s">
        <v>9878</v>
      </c>
      <c r="I1003" s="18"/>
      <c r="J1003" s="18" t="s">
        <v>6186</v>
      </c>
      <c r="K1003" s="18" t="s">
        <v>9879</v>
      </c>
      <c r="L1003" s="18"/>
      <c r="M1003" s="18" t="s">
        <v>2410</v>
      </c>
      <c r="N1003" s="18" t="s">
        <v>461</v>
      </c>
      <c r="O1003" s="18" t="s">
        <v>365</v>
      </c>
      <c r="P1003" s="18" t="s">
        <v>351</v>
      </c>
      <c r="Q1003" s="18" t="s">
        <v>5</v>
      </c>
      <c r="R1003" s="18" t="s">
        <v>2410</v>
      </c>
      <c r="S1003" s="18" t="s">
        <v>2410</v>
      </c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 t="s">
        <v>7372</v>
      </c>
      <c r="AD1003" s="18" t="s">
        <v>9880</v>
      </c>
      <c r="AE1003" t="str">
        <f t="shared" si="15"/>
        <v>2018-09-02</v>
      </c>
    </row>
    <row r="1004" spans="1:31">
      <c r="A1004" s="18" t="s">
        <v>9881</v>
      </c>
      <c r="B1004" s="18" t="s">
        <v>655</v>
      </c>
      <c r="C1004" s="18" t="s">
        <v>9795</v>
      </c>
      <c r="D1004" s="18" t="s">
        <v>9882</v>
      </c>
      <c r="E1004" s="18" t="s">
        <v>361</v>
      </c>
      <c r="F1004" s="18" t="s">
        <v>6239</v>
      </c>
      <c r="G1004" s="18" t="s">
        <v>8286</v>
      </c>
      <c r="H1004" s="18" t="s">
        <v>9883</v>
      </c>
      <c r="I1004" s="18"/>
      <c r="J1004" s="18" t="s">
        <v>6134</v>
      </c>
      <c r="K1004" s="18" t="s">
        <v>9798</v>
      </c>
      <c r="L1004" s="18"/>
      <c r="M1004" s="18" t="s">
        <v>6427</v>
      </c>
      <c r="N1004" s="18" t="s">
        <v>6245</v>
      </c>
      <c r="O1004" s="18" t="s">
        <v>381</v>
      </c>
      <c r="P1004" s="18" t="s">
        <v>6134</v>
      </c>
      <c r="Q1004" s="18" t="s">
        <v>20</v>
      </c>
      <c r="R1004" s="18" t="s">
        <v>6258</v>
      </c>
      <c r="S1004" s="18" t="s">
        <v>6258</v>
      </c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 t="s">
        <v>6139</v>
      </c>
      <c r="AD1004" s="18" t="s">
        <v>6258</v>
      </c>
      <c r="AE1004" t="str">
        <f t="shared" si="15"/>
        <v>2018-09-02</v>
      </c>
    </row>
    <row r="1005" spans="1:31">
      <c r="A1005" s="18" t="s">
        <v>9884</v>
      </c>
      <c r="B1005" s="18" t="s">
        <v>804</v>
      </c>
      <c r="C1005" s="18" t="s">
        <v>7010</v>
      </c>
      <c r="D1005" s="18" t="s">
        <v>9885</v>
      </c>
      <c r="E1005" s="18" t="s">
        <v>361</v>
      </c>
      <c r="F1005" s="18" t="s">
        <v>6239</v>
      </c>
      <c r="G1005" s="18" t="s">
        <v>6240</v>
      </c>
      <c r="H1005" s="18" t="s">
        <v>9886</v>
      </c>
      <c r="I1005" s="18"/>
      <c r="J1005" s="18" t="s">
        <v>6134</v>
      </c>
      <c r="K1005" s="18" t="s">
        <v>7460</v>
      </c>
      <c r="L1005" s="18" t="s">
        <v>6355</v>
      </c>
      <c r="M1005" s="18" t="s">
        <v>6258</v>
      </c>
      <c r="N1005" s="18" t="s">
        <v>474</v>
      </c>
      <c r="O1005" s="18" t="s">
        <v>365</v>
      </c>
      <c r="P1005" s="18" t="s">
        <v>6134</v>
      </c>
      <c r="Q1005" s="18" t="s">
        <v>20</v>
      </c>
      <c r="R1005" s="18" t="s">
        <v>6258</v>
      </c>
      <c r="S1005" s="18" t="s">
        <v>6258</v>
      </c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 t="s">
        <v>6139</v>
      </c>
      <c r="AD1005" s="18" t="s">
        <v>6258</v>
      </c>
      <c r="AE1005" t="str">
        <f t="shared" si="15"/>
        <v>2018-09-02</v>
      </c>
    </row>
    <row r="1006" spans="1:31">
      <c r="A1006" s="18" t="s">
        <v>9887</v>
      </c>
      <c r="B1006" s="18" t="s">
        <v>1022</v>
      </c>
      <c r="C1006" s="18" t="s">
        <v>1253</v>
      </c>
      <c r="D1006" s="18" t="s">
        <v>9888</v>
      </c>
      <c r="E1006" s="18" t="s">
        <v>361</v>
      </c>
      <c r="F1006" s="18" t="s">
        <v>6239</v>
      </c>
      <c r="G1006" s="18" t="s">
        <v>8286</v>
      </c>
      <c r="H1006" s="18" t="s">
        <v>9889</v>
      </c>
      <c r="I1006" s="18"/>
      <c r="J1006" s="18" t="s">
        <v>6134</v>
      </c>
      <c r="K1006" s="18" t="s">
        <v>9778</v>
      </c>
      <c r="L1006" s="18"/>
      <c r="M1006" s="18" t="s">
        <v>6258</v>
      </c>
      <c r="N1006" s="18" t="s">
        <v>441</v>
      </c>
      <c r="O1006" s="18" t="s">
        <v>381</v>
      </c>
      <c r="P1006" s="18" t="s">
        <v>6134</v>
      </c>
      <c r="Q1006" s="18" t="s">
        <v>20</v>
      </c>
      <c r="R1006" s="18" t="s">
        <v>6258</v>
      </c>
      <c r="S1006" s="18" t="s">
        <v>6258</v>
      </c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 t="s">
        <v>6139</v>
      </c>
      <c r="AD1006" s="18" t="s">
        <v>6258</v>
      </c>
      <c r="AE1006" t="str">
        <f t="shared" si="15"/>
        <v>2018-09-02</v>
      </c>
    </row>
    <row r="1007" spans="1:31">
      <c r="A1007" s="18" t="s">
        <v>9890</v>
      </c>
      <c r="B1007" s="18" t="s">
        <v>655</v>
      </c>
      <c r="C1007" s="18" t="s">
        <v>9891</v>
      </c>
      <c r="D1007" s="18" t="s">
        <v>9892</v>
      </c>
      <c r="E1007" s="18" t="s">
        <v>361</v>
      </c>
      <c r="F1007" s="18" t="s">
        <v>7583</v>
      </c>
      <c r="G1007" s="18" t="s">
        <v>8286</v>
      </c>
      <c r="H1007" s="18" t="s">
        <v>9893</v>
      </c>
      <c r="I1007" s="18"/>
      <c r="J1007" s="18" t="s">
        <v>6134</v>
      </c>
      <c r="K1007" s="18" t="s">
        <v>9894</v>
      </c>
      <c r="L1007" s="18" t="s">
        <v>9895</v>
      </c>
      <c r="M1007" s="18" t="s">
        <v>8200</v>
      </c>
      <c r="N1007" s="18" t="s">
        <v>6245</v>
      </c>
      <c r="O1007" s="18" t="s">
        <v>381</v>
      </c>
      <c r="P1007" s="18" t="s">
        <v>6134</v>
      </c>
      <c r="Q1007" s="18" t="s">
        <v>6138</v>
      </c>
      <c r="R1007" s="18" t="s">
        <v>6138</v>
      </c>
      <c r="S1007" s="18" t="s">
        <v>6138</v>
      </c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 t="s">
        <v>6139</v>
      </c>
      <c r="AD1007" s="18" t="s">
        <v>6258</v>
      </c>
      <c r="AE1007" t="str">
        <f t="shared" si="15"/>
        <v>2018-09-02</v>
      </c>
    </row>
    <row r="1008" spans="1:31">
      <c r="A1008" s="18" t="s">
        <v>9896</v>
      </c>
      <c r="B1008" s="18" t="s">
        <v>655</v>
      </c>
      <c r="C1008" s="18" t="s">
        <v>9795</v>
      </c>
      <c r="D1008" s="18" t="s">
        <v>9897</v>
      </c>
      <c r="E1008" s="18" t="s">
        <v>361</v>
      </c>
      <c r="F1008" s="18" t="s">
        <v>6239</v>
      </c>
      <c r="G1008" s="18" t="s">
        <v>8286</v>
      </c>
      <c r="H1008" s="18" t="s">
        <v>9898</v>
      </c>
      <c r="I1008" s="18"/>
      <c r="J1008" s="18" t="s">
        <v>6134</v>
      </c>
      <c r="K1008" s="18" t="s">
        <v>9798</v>
      </c>
      <c r="L1008" s="18"/>
      <c r="M1008" s="18" t="s">
        <v>6427</v>
      </c>
      <c r="N1008" s="18" t="s">
        <v>441</v>
      </c>
      <c r="O1008" s="18" t="s">
        <v>381</v>
      </c>
      <c r="P1008" s="18" t="s">
        <v>6134</v>
      </c>
      <c r="Q1008" s="18" t="s">
        <v>20</v>
      </c>
      <c r="R1008" s="18" t="s">
        <v>6258</v>
      </c>
      <c r="S1008" s="18" t="s">
        <v>6258</v>
      </c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 t="s">
        <v>6139</v>
      </c>
      <c r="AD1008" s="18" t="s">
        <v>6258</v>
      </c>
      <c r="AE1008" t="str">
        <f t="shared" si="15"/>
        <v>2018-09-02</v>
      </c>
    </row>
    <row r="1009" spans="1:31">
      <c r="A1009" s="18" t="s">
        <v>9899</v>
      </c>
      <c r="B1009" s="18" t="s">
        <v>1022</v>
      </c>
      <c r="C1009" s="18" t="s">
        <v>1253</v>
      </c>
      <c r="D1009" s="18" t="s">
        <v>9900</v>
      </c>
      <c r="E1009" s="18" t="s">
        <v>361</v>
      </c>
      <c r="F1009" s="18" t="s">
        <v>6239</v>
      </c>
      <c r="G1009" s="18" t="s">
        <v>8286</v>
      </c>
      <c r="H1009" s="18" t="s">
        <v>9901</v>
      </c>
      <c r="I1009" s="18"/>
      <c r="J1009" s="18" t="s">
        <v>6134</v>
      </c>
      <c r="K1009" s="18" t="s">
        <v>8442</v>
      </c>
      <c r="L1009" s="18"/>
      <c r="M1009" s="18" t="s">
        <v>6258</v>
      </c>
      <c r="N1009" s="18" t="s">
        <v>441</v>
      </c>
      <c r="O1009" s="18" t="s">
        <v>381</v>
      </c>
      <c r="P1009" s="18" t="s">
        <v>6134</v>
      </c>
      <c r="Q1009" s="18" t="s">
        <v>20</v>
      </c>
      <c r="R1009" s="18" t="s">
        <v>6258</v>
      </c>
      <c r="S1009" s="18" t="s">
        <v>6258</v>
      </c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 t="s">
        <v>6139</v>
      </c>
      <c r="AD1009" s="18" t="s">
        <v>6258</v>
      </c>
      <c r="AE1009" t="str">
        <f t="shared" si="15"/>
        <v>2018-09-02</v>
      </c>
    </row>
    <row r="1010" spans="1:31">
      <c r="A1010" s="18" t="s">
        <v>9902</v>
      </c>
      <c r="B1010" s="18" t="s">
        <v>1022</v>
      </c>
      <c r="C1010" s="18" t="s">
        <v>1253</v>
      </c>
      <c r="D1010" s="18" t="s">
        <v>9903</v>
      </c>
      <c r="E1010" s="18" t="s">
        <v>361</v>
      </c>
      <c r="F1010" s="18" t="s">
        <v>6239</v>
      </c>
      <c r="G1010" s="18" t="s">
        <v>8286</v>
      </c>
      <c r="H1010" s="18" t="s">
        <v>9904</v>
      </c>
      <c r="I1010" s="18"/>
      <c r="J1010" s="18" t="s">
        <v>6134</v>
      </c>
      <c r="K1010" s="18" t="s">
        <v>9320</v>
      </c>
      <c r="L1010" s="18"/>
      <c r="M1010" s="18" t="s">
        <v>6258</v>
      </c>
      <c r="N1010" s="18" t="s">
        <v>441</v>
      </c>
      <c r="O1010" s="18" t="s">
        <v>381</v>
      </c>
      <c r="P1010" s="18" t="s">
        <v>6134</v>
      </c>
      <c r="Q1010" s="18" t="s">
        <v>20</v>
      </c>
      <c r="R1010" s="18" t="s">
        <v>6258</v>
      </c>
      <c r="S1010" s="18" t="s">
        <v>6258</v>
      </c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 t="s">
        <v>6139</v>
      </c>
      <c r="AD1010" s="18" t="s">
        <v>6258</v>
      </c>
      <c r="AE1010" t="str">
        <f t="shared" si="15"/>
        <v>2018-09-02</v>
      </c>
    </row>
    <row r="1011" spans="1:31">
      <c r="A1011" s="18" t="s">
        <v>9905</v>
      </c>
      <c r="B1011" s="18" t="s">
        <v>655</v>
      </c>
      <c r="C1011" s="18" t="s">
        <v>656</v>
      </c>
      <c r="D1011" s="18" t="s">
        <v>9906</v>
      </c>
      <c r="E1011" s="18" t="s">
        <v>361</v>
      </c>
      <c r="F1011" s="18" t="s">
        <v>9217</v>
      </c>
      <c r="G1011" s="18" t="s">
        <v>8286</v>
      </c>
      <c r="H1011" s="18" t="s">
        <v>9907</v>
      </c>
      <c r="I1011" s="18"/>
      <c r="J1011" s="18" t="s">
        <v>6134</v>
      </c>
      <c r="K1011" s="18" t="s">
        <v>8029</v>
      </c>
      <c r="L1011" s="18" t="s">
        <v>8964</v>
      </c>
      <c r="M1011" s="18" t="s">
        <v>6138</v>
      </c>
      <c r="N1011" s="18" t="s">
        <v>441</v>
      </c>
      <c r="O1011" s="18" t="s">
        <v>381</v>
      </c>
      <c r="P1011" s="18" t="s">
        <v>6134</v>
      </c>
      <c r="Q1011" s="18" t="s">
        <v>6138</v>
      </c>
      <c r="R1011" s="18" t="s">
        <v>6138</v>
      </c>
      <c r="S1011" s="18" t="s">
        <v>6138</v>
      </c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 t="s">
        <v>6139</v>
      </c>
      <c r="AD1011" s="18" t="s">
        <v>6258</v>
      </c>
      <c r="AE1011" t="str">
        <f t="shared" si="15"/>
        <v>2018-09-02</v>
      </c>
    </row>
    <row r="1012" spans="1:31">
      <c r="A1012" s="18" t="s">
        <v>9908</v>
      </c>
      <c r="B1012" s="18" t="s">
        <v>655</v>
      </c>
      <c r="C1012" s="18" t="s">
        <v>5865</v>
      </c>
      <c r="D1012" s="18" t="s">
        <v>9909</v>
      </c>
      <c r="E1012" s="18" t="s">
        <v>361</v>
      </c>
      <c r="F1012" s="18" t="s">
        <v>6239</v>
      </c>
      <c r="G1012" s="18" t="s">
        <v>8286</v>
      </c>
      <c r="H1012" s="18" t="s">
        <v>9910</v>
      </c>
      <c r="I1012" s="18"/>
      <c r="J1012" s="18" t="s">
        <v>6134</v>
      </c>
      <c r="K1012" s="18" t="s">
        <v>5871</v>
      </c>
      <c r="L1012" s="18"/>
      <c r="M1012" s="18" t="s">
        <v>6258</v>
      </c>
      <c r="N1012" s="18" t="s">
        <v>6245</v>
      </c>
      <c r="O1012" s="18" t="s">
        <v>381</v>
      </c>
      <c r="P1012" s="18" t="s">
        <v>6134</v>
      </c>
      <c r="Q1012" s="18" t="s">
        <v>20</v>
      </c>
      <c r="R1012" s="18" t="s">
        <v>6258</v>
      </c>
      <c r="S1012" s="18" t="s">
        <v>6258</v>
      </c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 t="s">
        <v>6139</v>
      </c>
      <c r="AD1012" s="18" t="s">
        <v>6258</v>
      </c>
      <c r="AE1012" t="str">
        <f t="shared" si="15"/>
        <v>2018-09-02</v>
      </c>
    </row>
    <row r="1013" spans="1:31">
      <c r="A1013" s="18" t="s">
        <v>9911</v>
      </c>
      <c r="B1013" s="18" t="s">
        <v>1022</v>
      </c>
      <c r="C1013" s="18" t="s">
        <v>1253</v>
      </c>
      <c r="D1013" s="18" t="s">
        <v>9912</v>
      </c>
      <c r="E1013" s="18" t="s">
        <v>361</v>
      </c>
      <c r="F1013" s="18" t="s">
        <v>6239</v>
      </c>
      <c r="G1013" s="18" t="s">
        <v>8286</v>
      </c>
      <c r="H1013" s="18" t="s">
        <v>9913</v>
      </c>
      <c r="I1013" s="18"/>
      <c r="J1013" s="18" t="s">
        <v>6134</v>
      </c>
      <c r="K1013" s="18" t="s">
        <v>9320</v>
      </c>
      <c r="L1013" s="18"/>
      <c r="M1013" s="18" t="s">
        <v>6258</v>
      </c>
      <c r="N1013" s="18" t="s">
        <v>441</v>
      </c>
      <c r="O1013" s="18" t="s">
        <v>381</v>
      </c>
      <c r="P1013" s="18" t="s">
        <v>6134</v>
      </c>
      <c r="Q1013" s="18" t="s">
        <v>20</v>
      </c>
      <c r="R1013" s="18" t="s">
        <v>6258</v>
      </c>
      <c r="S1013" s="18" t="s">
        <v>6258</v>
      </c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 t="s">
        <v>6139</v>
      </c>
      <c r="AD1013" s="18" t="s">
        <v>6258</v>
      </c>
      <c r="AE1013" t="str">
        <f t="shared" si="15"/>
        <v>2018-09-02</v>
      </c>
    </row>
    <row r="1014" spans="1:31">
      <c r="A1014" s="18" t="s">
        <v>9914</v>
      </c>
      <c r="B1014" s="18" t="s">
        <v>1022</v>
      </c>
      <c r="C1014" s="18" t="s">
        <v>1253</v>
      </c>
      <c r="D1014" s="18" t="s">
        <v>9915</v>
      </c>
      <c r="E1014" s="18" t="s">
        <v>361</v>
      </c>
      <c r="F1014" s="18" t="s">
        <v>6239</v>
      </c>
      <c r="G1014" s="18" t="s">
        <v>8286</v>
      </c>
      <c r="H1014" s="18" t="s">
        <v>9916</v>
      </c>
      <c r="I1014" s="18"/>
      <c r="J1014" s="18" t="s">
        <v>6134</v>
      </c>
      <c r="K1014" s="18" t="s">
        <v>9861</v>
      </c>
      <c r="L1014" s="18"/>
      <c r="M1014" s="18" t="s">
        <v>6258</v>
      </c>
      <c r="N1014" s="18" t="s">
        <v>441</v>
      </c>
      <c r="O1014" s="18" t="s">
        <v>381</v>
      </c>
      <c r="P1014" s="18" t="s">
        <v>6134</v>
      </c>
      <c r="Q1014" s="18" t="s">
        <v>20</v>
      </c>
      <c r="R1014" s="18" t="s">
        <v>6258</v>
      </c>
      <c r="S1014" s="18" t="s">
        <v>6258</v>
      </c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 t="s">
        <v>6139</v>
      </c>
      <c r="AD1014" s="18" t="s">
        <v>6258</v>
      </c>
      <c r="AE1014" t="str">
        <f t="shared" si="15"/>
        <v>2018-09-02</v>
      </c>
    </row>
    <row r="1015" spans="1:31">
      <c r="A1015" s="18" t="s">
        <v>9917</v>
      </c>
      <c r="B1015" s="18" t="s">
        <v>1022</v>
      </c>
      <c r="C1015" s="18" t="s">
        <v>1253</v>
      </c>
      <c r="D1015" s="18" t="s">
        <v>9918</v>
      </c>
      <c r="E1015" s="18" t="s">
        <v>361</v>
      </c>
      <c r="F1015" s="18" t="s">
        <v>6239</v>
      </c>
      <c r="G1015" s="18" t="s">
        <v>8286</v>
      </c>
      <c r="H1015" s="18" t="s">
        <v>9919</v>
      </c>
      <c r="I1015" s="18"/>
      <c r="J1015" s="18" t="s">
        <v>6134</v>
      </c>
      <c r="K1015" s="18" t="s">
        <v>9778</v>
      </c>
      <c r="L1015" s="18"/>
      <c r="M1015" s="18" t="s">
        <v>6258</v>
      </c>
      <c r="N1015" s="18" t="s">
        <v>441</v>
      </c>
      <c r="O1015" s="18" t="s">
        <v>381</v>
      </c>
      <c r="P1015" s="18" t="s">
        <v>6134</v>
      </c>
      <c r="Q1015" s="18" t="s">
        <v>20</v>
      </c>
      <c r="R1015" s="18" t="s">
        <v>6258</v>
      </c>
      <c r="S1015" s="18" t="s">
        <v>6258</v>
      </c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 t="s">
        <v>6139</v>
      </c>
      <c r="AD1015" s="18" t="s">
        <v>6258</v>
      </c>
      <c r="AE1015" t="str">
        <f t="shared" si="15"/>
        <v>2018-09-02</v>
      </c>
    </row>
    <row r="1016" spans="1:31">
      <c r="A1016" s="18" t="s">
        <v>9920</v>
      </c>
      <c r="B1016" s="18" t="s">
        <v>655</v>
      </c>
      <c r="C1016" s="18" t="s">
        <v>9795</v>
      </c>
      <c r="D1016" s="18" t="s">
        <v>9921</v>
      </c>
      <c r="E1016" s="18" t="s">
        <v>361</v>
      </c>
      <c r="F1016" s="18" t="s">
        <v>6239</v>
      </c>
      <c r="G1016" s="18" t="s">
        <v>8286</v>
      </c>
      <c r="H1016" s="18" t="s">
        <v>9922</v>
      </c>
      <c r="I1016" s="18"/>
      <c r="J1016" s="18" t="s">
        <v>6134</v>
      </c>
      <c r="K1016" s="18" t="s">
        <v>9798</v>
      </c>
      <c r="L1016" s="18"/>
      <c r="M1016" s="18" t="s">
        <v>6427</v>
      </c>
      <c r="N1016" s="18" t="s">
        <v>6245</v>
      </c>
      <c r="O1016" s="18" t="s">
        <v>381</v>
      </c>
      <c r="P1016" s="18" t="s">
        <v>6134</v>
      </c>
      <c r="Q1016" s="18" t="s">
        <v>20</v>
      </c>
      <c r="R1016" s="18" t="s">
        <v>6258</v>
      </c>
      <c r="S1016" s="18" t="s">
        <v>6258</v>
      </c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 t="s">
        <v>6139</v>
      </c>
      <c r="AD1016" s="18" t="s">
        <v>6258</v>
      </c>
      <c r="AE1016" t="str">
        <f t="shared" si="15"/>
        <v>2018-09-02</v>
      </c>
    </row>
    <row r="1017" spans="1:31">
      <c r="A1017" s="18" t="s">
        <v>9923</v>
      </c>
      <c r="B1017" s="18" t="s">
        <v>629</v>
      </c>
      <c r="C1017" s="18" t="s">
        <v>2985</v>
      </c>
      <c r="D1017" s="18" t="s">
        <v>9924</v>
      </c>
      <c r="E1017" s="18" t="s">
        <v>361</v>
      </c>
      <c r="F1017" s="18" t="s">
        <v>6239</v>
      </c>
      <c r="G1017" s="18" t="s">
        <v>8286</v>
      </c>
      <c r="H1017" s="18" t="s">
        <v>9925</v>
      </c>
      <c r="I1017" s="18"/>
      <c r="J1017" s="18" t="s">
        <v>6134</v>
      </c>
      <c r="K1017" s="18" t="s">
        <v>7965</v>
      </c>
      <c r="L1017" s="18"/>
      <c r="M1017" s="18" t="s">
        <v>6134</v>
      </c>
      <c r="N1017" s="18" t="s">
        <v>2987</v>
      </c>
      <c r="O1017" s="18" t="s">
        <v>365</v>
      </c>
      <c r="P1017" s="18" t="s">
        <v>6134</v>
      </c>
      <c r="Q1017" s="18" t="s">
        <v>20</v>
      </c>
      <c r="R1017" s="18" t="s">
        <v>6258</v>
      </c>
      <c r="S1017" s="18" t="s">
        <v>6258</v>
      </c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 t="s">
        <v>6139</v>
      </c>
      <c r="AD1017" s="18" t="s">
        <v>6139</v>
      </c>
      <c r="AE1017" t="str">
        <f t="shared" si="15"/>
        <v>2018-09-02</v>
      </c>
    </row>
    <row r="1018" spans="1:31">
      <c r="A1018" s="18" t="s">
        <v>9926</v>
      </c>
      <c r="B1018" s="18" t="s">
        <v>1022</v>
      </c>
      <c r="C1018" s="18" t="s">
        <v>1253</v>
      </c>
      <c r="D1018" s="18" t="s">
        <v>9927</v>
      </c>
      <c r="E1018" s="18" t="s">
        <v>361</v>
      </c>
      <c r="F1018" s="18" t="s">
        <v>6239</v>
      </c>
      <c r="G1018" s="18" t="s">
        <v>8286</v>
      </c>
      <c r="H1018" s="18" t="s">
        <v>9928</v>
      </c>
      <c r="I1018" s="18"/>
      <c r="J1018" s="18" t="s">
        <v>6134</v>
      </c>
      <c r="K1018" s="18" t="s">
        <v>9861</v>
      </c>
      <c r="L1018" s="18"/>
      <c r="M1018" s="18" t="s">
        <v>6258</v>
      </c>
      <c r="N1018" s="18" t="s">
        <v>441</v>
      </c>
      <c r="O1018" s="18" t="s">
        <v>381</v>
      </c>
      <c r="P1018" s="18" t="s">
        <v>6134</v>
      </c>
      <c r="Q1018" s="18" t="s">
        <v>20</v>
      </c>
      <c r="R1018" s="18" t="s">
        <v>6258</v>
      </c>
      <c r="S1018" s="18" t="s">
        <v>6258</v>
      </c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 t="s">
        <v>6139</v>
      </c>
      <c r="AD1018" s="18" t="s">
        <v>6258</v>
      </c>
      <c r="AE1018" t="str">
        <f t="shared" si="15"/>
        <v>2018-09-02</v>
      </c>
    </row>
    <row r="1019" spans="1:31">
      <c r="A1019" s="18" t="s">
        <v>9929</v>
      </c>
      <c r="B1019" s="18" t="s">
        <v>1022</v>
      </c>
      <c r="C1019" s="18" t="s">
        <v>1253</v>
      </c>
      <c r="D1019" s="18" t="s">
        <v>9930</v>
      </c>
      <c r="E1019" s="18" t="s">
        <v>361</v>
      </c>
      <c r="F1019" s="18" t="s">
        <v>6239</v>
      </c>
      <c r="G1019" s="18" t="s">
        <v>8286</v>
      </c>
      <c r="H1019" s="18" t="s">
        <v>9931</v>
      </c>
      <c r="I1019" s="18"/>
      <c r="J1019" s="18" t="s">
        <v>6134</v>
      </c>
      <c r="K1019" s="18" t="s">
        <v>8442</v>
      </c>
      <c r="L1019" s="18"/>
      <c r="M1019" s="18" t="s">
        <v>6258</v>
      </c>
      <c r="N1019" s="18" t="s">
        <v>441</v>
      </c>
      <c r="O1019" s="18" t="s">
        <v>381</v>
      </c>
      <c r="P1019" s="18" t="s">
        <v>6134</v>
      </c>
      <c r="Q1019" s="18" t="s">
        <v>20</v>
      </c>
      <c r="R1019" s="18" t="s">
        <v>6258</v>
      </c>
      <c r="S1019" s="18" t="s">
        <v>6258</v>
      </c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 t="s">
        <v>6139</v>
      </c>
      <c r="AD1019" s="18" t="s">
        <v>6258</v>
      </c>
      <c r="AE1019" t="str">
        <f t="shared" si="15"/>
        <v>2018-09-02</v>
      </c>
    </row>
    <row r="1020" spans="1:31">
      <c r="A1020" s="18" t="s">
        <v>9932</v>
      </c>
      <c r="B1020" s="18" t="s">
        <v>655</v>
      </c>
      <c r="C1020" s="18" t="s">
        <v>656</v>
      </c>
      <c r="D1020" s="18" t="s">
        <v>9933</v>
      </c>
      <c r="E1020" s="18" t="s">
        <v>361</v>
      </c>
      <c r="F1020" s="18" t="s">
        <v>9217</v>
      </c>
      <c r="G1020" s="18" t="s">
        <v>8286</v>
      </c>
      <c r="H1020" s="18" t="s">
        <v>9934</v>
      </c>
      <c r="I1020" s="18"/>
      <c r="J1020" s="18" t="s">
        <v>6134</v>
      </c>
      <c r="K1020" s="18" t="s">
        <v>8029</v>
      </c>
      <c r="L1020" s="18" t="s">
        <v>8964</v>
      </c>
      <c r="M1020" s="18" t="s">
        <v>6138</v>
      </c>
      <c r="N1020" s="18" t="s">
        <v>441</v>
      </c>
      <c r="O1020" s="18" t="s">
        <v>381</v>
      </c>
      <c r="P1020" s="18" t="s">
        <v>6134</v>
      </c>
      <c r="Q1020" s="18" t="s">
        <v>6138</v>
      </c>
      <c r="R1020" s="18" t="s">
        <v>6138</v>
      </c>
      <c r="S1020" s="18" t="s">
        <v>6138</v>
      </c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 t="s">
        <v>6139</v>
      </c>
      <c r="AD1020" s="18" t="s">
        <v>6258</v>
      </c>
      <c r="AE1020" t="str">
        <f t="shared" si="15"/>
        <v>2018-09-02</v>
      </c>
    </row>
    <row r="1021" spans="1:31">
      <c r="A1021" s="18" t="s">
        <v>9935</v>
      </c>
      <c r="B1021" s="18" t="s">
        <v>804</v>
      </c>
      <c r="C1021" s="18" t="s">
        <v>7010</v>
      </c>
      <c r="D1021" s="18" t="s">
        <v>9936</v>
      </c>
      <c r="E1021" s="18" t="s">
        <v>361</v>
      </c>
      <c r="F1021" s="18" t="s">
        <v>6239</v>
      </c>
      <c r="G1021" s="18" t="s">
        <v>6240</v>
      </c>
      <c r="H1021" s="18" t="s">
        <v>9937</v>
      </c>
      <c r="I1021" s="18"/>
      <c r="J1021" s="18" t="s">
        <v>6134</v>
      </c>
      <c r="K1021" s="18" t="s">
        <v>7065</v>
      </c>
      <c r="L1021" s="18" t="s">
        <v>6355</v>
      </c>
      <c r="M1021" s="18" t="s">
        <v>6258</v>
      </c>
      <c r="N1021" s="18" t="s">
        <v>6270</v>
      </c>
      <c r="O1021" s="18" t="s">
        <v>381</v>
      </c>
      <c r="P1021" s="18" t="s">
        <v>6134</v>
      </c>
      <c r="Q1021" s="18" t="s">
        <v>20</v>
      </c>
      <c r="R1021" s="18" t="s">
        <v>6258</v>
      </c>
      <c r="S1021" s="18" t="s">
        <v>6258</v>
      </c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 t="s">
        <v>6139</v>
      </c>
      <c r="AD1021" s="18" t="s">
        <v>6258</v>
      </c>
      <c r="AE1021" t="str">
        <f t="shared" si="15"/>
        <v>2018-09-02</v>
      </c>
    </row>
    <row r="1022" spans="1:31">
      <c r="A1022" s="18" t="s">
        <v>9938</v>
      </c>
      <c r="B1022" s="18" t="s">
        <v>655</v>
      </c>
      <c r="C1022" s="18" t="s">
        <v>9795</v>
      </c>
      <c r="D1022" s="18" t="s">
        <v>9939</v>
      </c>
      <c r="E1022" s="18" t="s">
        <v>361</v>
      </c>
      <c r="F1022" s="18" t="s">
        <v>6239</v>
      </c>
      <c r="G1022" s="18" t="s">
        <v>8286</v>
      </c>
      <c r="H1022" s="18" t="s">
        <v>9940</v>
      </c>
      <c r="I1022" s="18"/>
      <c r="J1022" s="18" t="s">
        <v>6134</v>
      </c>
      <c r="K1022" s="18" t="s">
        <v>9798</v>
      </c>
      <c r="L1022" s="18"/>
      <c r="M1022" s="18" t="s">
        <v>6427</v>
      </c>
      <c r="N1022" s="18" t="s">
        <v>6270</v>
      </c>
      <c r="O1022" s="18" t="s">
        <v>381</v>
      </c>
      <c r="P1022" s="18" t="s">
        <v>6134</v>
      </c>
      <c r="Q1022" s="18" t="s">
        <v>20</v>
      </c>
      <c r="R1022" s="18" t="s">
        <v>6258</v>
      </c>
      <c r="S1022" s="18" t="s">
        <v>6258</v>
      </c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 t="s">
        <v>6139</v>
      </c>
      <c r="AD1022" s="18" t="s">
        <v>6139</v>
      </c>
      <c r="AE1022" t="str">
        <f t="shared" si="15"/>
        <v>2018-09-02</v>
      </c>
    </row>
    <row r="1023" spans="1:31">
      <c r="A1023" s="18" t="s">
        <v>9941</v>
      </c>
      <c r="B1023" s="18" t="s">
        <v>1022</v>
      </c>
      <c r="C1023" s="18" t="s">
        <v>1253</v>
      </c>
      <c r="D1023" s="18" t="s">
        <v>9942</v>
      </c>
      <c r="E1023" s="18" t="s">
        <v>361</v>
      </c>
      <c r="F1023" s="18" t="s">
        <v>6239</v>
      </c>
      <c r="G1023" s="18" t="s">
        <v>8286</v>
      </c>
      <c r="H1023" s="18" t="s">
        <v>9943</v>
      </c>
      <c r="I1023" s="18"/>
      <c r="J1023" s="18" t="s">
        <v>6134</v>
      </c>
      <c r="K1023" s="18" t="s">
        <v>9861</v>
      </c>
      <c r="L1023" s="18"/>
      <c r="M1023" s="18" t="s">
        <v>6258</v>
      </c>
      <c r="N1023" s="18" t="s">
        <v>441</v>
      </c>
      <c r="O1023" s="18" t="s">
        <v>381</v>
      </c>
      <c r="P1023" s="18" t="s">
        <v>6134</v>
      </c>
      <c r="Q1023" s="18" t="s">
        <v>20</v>
      </c>
      <c r="R1023" s="18" t="s">
        <v>6258</v>
      </c>
      <c r="S1023" s="18" t="s">
        <v>6258</v>
      </c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 t="s">
        <v>6139</v>
      </c>
      <c r="AD1023" s="18" t="s">
        <v>6258</v>
      </c>
      <c r="AE1023" t="str">
        <f t="shared" si="15"/>
        <v>2018-09-02</v>
      </c>
    </row>
    <row r="1024" spans="1:31">
      <c r="A1024" s="18" t="s">
        <v>9944</v>
      </c>
      <c r="B1024" s="18" t="s">
        <v>655</v>
      </c>
      <c r="C1024" s="18" t="s">
        <v>9795</v>
      </c>
      <c r="D1024" s="18" t="s">
        <v>9945</v>
      </c>
      <c r="E1024" s="18" t="s">
        <v>361</v>
      </c>
      <c r="F1024" s="18" t="s">
        <v>6239</v>
      </c>
      <c r="G1024" s="18" t="s">
        <v>8286</v>
      </c>
      <c r="H1024" s="18" t="s">
        <v>9946</v>
      </c>
      <c r="I1024" s="18"/>
      <c r="J1024" s="18" t="s">
        <v>6134</v>
      </c>
      <c r="K1024" s="18" t="s">
        <v>9798</v>
      </c>
      <c r="L1024" s="18"/>
      <c r="M1024" s="18" t="s">
        <v>6427</v>
      </c>
      <c r="N1024" s="18" t="s">
        <v>441</v>
      </c>
      <c r="O1024" s="18" t="s">
        <v>381</v>
      </c>
      <c r="P1024" s="18" t="s">
        <v>6134</v>
      </c>
      <c r="Q1024" s="18" t="s">
        <v>20</v>
      </c>
      <c r="R1024" s="18" t="s">
        <v>6258</v>
      </c>
      <c r="S1024" s="18" t="s">
        <v>6258</v>
      </c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 t="s">
        <v>6139</v>
      </c>
      <c r="AD1024" s="18" t="s">
        <v>6258</v>
      </c>
      <c r="AE1024" t="str">
        <f t="shared" si="15"/>
        <v>2018-09-02</v>
      </c>
    </row>
    <row r="1025" spans="1:31">
      <c r="A1025" s="18" t="s">
        <v>9947</v>
      </c>
      <c r="B1025" s="18" t="s">
        <v>629</v>
      </c>
      <c r="C1025" s="18" t="s">
        <v>1571</v>
      </c>
      <c r="D1025" s="18" t="s">
        <v>9948</v>
      </c>
      <c r="E1025" s="18" t="s">
        <v>361</v>
      </c>
      <c r="F1025" s="18" t="s">
        <v>9551</v>
      </c>
      <c r="G1025" s="18" t="s">
        <v>8286</v>
      </c>
      <c r="H1025" s="18" t="s">
        <v>9949</v>
      </c>
      <c r="I1025" s="18"/>
      <c r="J1025" s="18" t="s">
        <v>6134</v>
      </c>
      <c r="K1025" s="18" t="s">
        <v>9539</v>
      </c>
      <c r="L1025" s="18" t="s">
        <v>6427</v>
      </c>
      <c r="M1025" s="18" t="s">
        <v>6427</v>
      </c>
      <c r="N1025" s="18" t="s">
        <v>6245</v>
      </c>
      <c r="O1025" s="18" t="s">
        <v>381</v>
      </c>
      <c r="P1025" s="18" t="s">
        <v>6134</v>
      </c>
      <c r="Q1025" s="18" t="s">
        <v>20</v>
      </c>
      <c r="R1025" s="18" t="s">
        <v>6258</v>
      </c>
      <c r="S1025" s="18" t="s">
        <v>6258</v>
      </c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 t="s">
        <v>6139</v>
      </c>
      <c r="AD1025" s="18" t="s">
        <v>6258</v>
      </c>
      <c r="AE1025" t="str">
        <f t="shared" si="15"/>
        <v>2018-09-02</v>
      </c>
    </row>
    <row r="1026" spans="1:31">
      <c r="A1026" s="18" t="s">
        <v>9950</v>
      </c>
      <c r="B1026" s="18" t="s">
        <v>655</v>
      </c>
      <c r="C1026" s="18" t="s">
        <v>9795</v>
      </c>
      <c r="D1026" s="18" t="s">
        <v>9951</v>
      </c>
      <c r="E1026" s="18" t="s">
        <v>361</v>
      </c>
      <c r="F1026" s="18" t="s">
        <v>6239</v>
      </c>
      <c r="G1026" s="18" t="s">
        <v>8286</v>
      </c>
      <c r="H1026" s="18" t="s">
        <v>9952</v>
      </c>
      <c r="I1026" s="18"/>
      <c r="J1026" s="18" t="s">
        <v>6134</v>
      </c>
      <c r="K1026" s="18" t="s">
        <v>9798</v>
      </c>
      <c r="L1026" s="18"/>
      <c r="M1026" s="18" t="s">
        <v>6427</v>
      </c>
      <c r="N1026" s="18" t="s">
        <v>6245</v>
      </c>
      <c r="O1026" s="18" t="s">
        <v>381</v>
      </c>
      <c r="P1026" s="18" t="s">
        <v>6134</v>
      </c>
      <c r="Q1026" s="18" t="s">
        <v>20</v>
      </c>
      <c r="R1026" s="18" t="s">
        <v>6258</v>
      </c>
      <c r="S1026" s="18" t="s">
        <v>6258</v>
      </c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 t="s">
        <v>6139</v>
      </c>
      <c r="AD1026" s="18" t="s">
        <v>6258</v>
      </c>
      <c r="AE1026" t="str">
        <f t="shared" si="15"/>
        <v>2018-09-02</v>
      </c>
    </row>
    <row r="1027" spans="1:31">
      <c r="A1027" s="18" t="s">
        <v>9953</v>
      </c>
      <c r="B1027" s="18" t="s">
        <v>1022</v>
      </c>
      <c r="C1027" s="18" t="s">
        <v>1253</v>
      </c>
      <c r="D1027" s="18" t="s">
        <v>9954</v>
      </c>
      <c r="E1027" s="18" t="s">
        <v>361</v>
      </c>
      <c r="F1027" s="18" t="s">
        <v>6239</v>
      </c>
      <c r="G1027" s="18" t="s">
        <v>8286</v>
      </c>
      <c r="H1027" s="18" t="s">
        <v>9955</v>
      </c>
      <c r="I1027" s="18"/>
      <c r="J1027" s="18" t="s">
        <v>6134</v>
      </c>
      <c r="K1027" s="18" t="s">
        <v>8442</v>
      </c>
      <c r="L1027" s="18"/>
      <c r="M1027" s="18" t="s">
        <v>6258</v>
      </c>
      <c r="N1027" s="18" t="s">
        <v>441</v>
      </c>
      <c r="O1027" s="18" t="s">
        <v>381</v>
      </c>
      <c r="P1027" s="18" t="s">
        <v>6134</v>
      </c>
      <c r="Q1027" s="18" t="s">
        <v>20</v>
      </c>
      <c r="R1027" s="18" t="s">
        <v>6258</v>
      </c>
      <c r="S1027" s="18" t="s">
        <v>6258</v>
      </c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 t="s">
        <v>6139</v>
      </c>
      <c r="AD1027" s="18" t="s">
        <v>6258</v>
      </c>
      <c r="AE1027" t="str">
        <f t="shared" si="15"/>
        <v>2018-09-02</v>
      </c>
    </row>
    <row r="1028" spans="1:31">
      <c r="A1028" s="18" t="s">
        <v>9956</v>
      </c>
      <c r="B1028" s="18" t="s">
        <v>1022</v>
      </c>
      <c r="C1028" s="18" t="s">
        <v>1253</v>
      </c>
      <c r="D1028" s="18" t="s">
        <v>9957</v>
      </c>
      <c r="E1028" s="18" t="s">
        <v>361</v>
      </c>
      <c r="F1028" s="18" t="s">
        <v>6239</v>
      </c>
      <c r="G1028" s="18" t="s">
        <v>8286</v>
      </c>
      <c r="H1028" s="18" t="s">
        <v>9958</v>
      </c>
      <c r="I1028" s="18"/>
      <c r="J1028" s="18" t="s">
        <v>6134</v>
      </c>
      <c r="K1028" s="18" t="s">
        <v>9320</v>
      </c>
      <c r="L1028" s="18"/>
      <c r="M1028" s="18" t="s">
        <v>6258</v>
      </c>
      <c r="N1028" s="18" t="s">
        <v>441</v>
      </c>
      <c r="O1028" s="18" t="s">
        <v>381</v>
      </c>
      <c r="P1028" s="18" t="s">
        <v>6134</v>
      </c>
      <c r="Q1028" s="18" t="s">
        <v>20</v>
      </c>
      <c r="R1028" s="18" t="s">
        <v>6258</v>
      </c>
      <c r="S1028" s="18" t="s">
        <v>6258</v>
      </c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 t="s">
        <v>6139</v>
      </c>
      <c r="AD1028" s="18" t="s">
        <v>6258</v>
      </c>
      <c r="AE1028" t="str">
        <f t="shared" si="15"/>
        <v>2018-09-02</v>
      </c>
    </row>
    <row r="1029" spans="1:31">
      <c r="A1029" s="18" t="s">
        <v>9959</v>
      </c>
      <c r="B1029" s="18" t="s">
        <v>1022</v>
      </c>
      <c r="C1029" s="18" t="s">
        <v>1253</v>
      </c>
      <c r="D1029" s="18" t="s">
        <v>9960</v>
      </c>
      <c r="E1029" s="18" t="s">
        <v>361</v>
      </c>
      <c r="F1029" s="18" t="s">
        <v>6239</v>
      </c>
      <c r="G1029" s="18" t="s">
        <v>8286</v>
      </c>
      <c r="H1029" s="18" t="s">
        <v>9961</v>
      </c>
      <c r="I1029" s="18"/>
      <c r="J1029" s="18" t="s">
        <v>6134</v>
      </c>
      <c r="K1029" s="18" t="s">
        <v>9320</v>
      </c>
      <c r="L1029" s="18"/>
      <c r="M1029" s="18" t="s">
        <v>6258</v>
      </c>
      <c r="N1029" s="18" t="s">
        <v>441</v>
      </c>
      <c r="O1029" s="18" t="s">
        <v>381</v>
      </c>
      <c r="P1029" s="18" t="s">
        <v>6134</v>
      </c>
      <c r="Q1029" s="18" t="s">
        <v>20</v>
      </c>
      <c r="R1029" s="18" t="s">
        <v>6258</v>
      </c>
      <c r="S1029" s="18" t="s">
        <v>6258</v>
      </c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 t="s">
        <v>6139</v>
      </c>
      <c r="AD1029" s="18" t="s">
        <v>6258</v>
      </c>
      <c r="AE1029" t="str">
        <f t="shared" ref="AE1029:AE1092" si="16">TEXT(H1029,"YYYY-MM-DD")</f>
        <v>2018-09-02</v>
      </c>
    </row>
    <row r="1030" spans="1:31">
      <c r="A1030" s="18" t="s">
        <v>9962</v>
      </c>
      <c r="B1030" s="18" t="s">
        <v>471</v>
      </c>
      <c r="C1030" s="18" t="s">
        <v>1817</v>
      </c>
      <c r="D1030" s="18" t="s">
        <v>9963</v>
      </c>
      <c r="E1030" s="18" t="s">
        <v>361</v>
      </c>
      <c r="F1030" s="18" t="s">
        <v>7608</v>
      </c>
      <c r="G1030" s="18" t="s">
        <v>6710</v>
      </c>
      <c r="H1030" s="18" t="s">
        <v>9964</v>
      </c>
      <c r="I1030" s="18"/>
      <c r="J1030" s="18" t="s">
        <v>6134</v>
      </c>
      <c r="K1030" s="18" t="s">
        <v>3316</v>
      </c>
      <c r="L1030" s="18"/>
      <c r="M1030" s="18" t="s">
        <v>9965</v>
      </c>
      <c r="N1030" s="18" t="s">
        <v>997</v>
      </c>
      <c r="O1030" s="18" t="s">
        <v>381</v>
      </c>
      <c r="P1030" s="18" t="s">
        <v>6134</v>
      </c>
      <c r="Q1030" s="18" t="s">
        <v>15</v>
      </c>
      <c r="R1030" s="18" t="s">
        <v>6777</v>
      </c>
      <c r="S1030" s="18" t="s">
        <v>6777</v>
      </c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 t="s">
        <v>6139</v>
      </c>
      <c r="AD1030" s="18" t="s">
        <v>6139</v>
      </c>
      <c r="AE1030" t="str">
        <f t="shared" si="16"/>
        <v>2018-09-02</v>
      </c>
    </row>
    <row r="1031" spans="1:31">
      <c r="A1031" s="18" t="s">
        <v>9966</v>
      </c>
      <c r="B1031" s="18" t="s">
        <v>629</v>
      </c>
      <c r="C1031" s="18" t="s">
        <v>1571</v>
      </c>
      <c r="D1031" s="18" t="s">
        <v>9967</v>
      </c>
      <c r="E1031" s="18" t="s">
        <v>361</v>
      </c>
      <c r="F1031" s="18" t="s">
        <v>9633</v>
      </c>
      <c r="G1031" s="18" t="s">
        <v>8286</v>
      </c>
      <c r="H1031" s="18" t="s">
        <v>9968</v>
      </c>
      <c r="I1031" s="18"/>
      <c r="J1031" s="18" t="s">
        <v>6134</v>
      </c>
      <c r="K1031" s="18" t="s">
        <v>9539</v>
      </c>
      <c r="L1031" s="18" t="s">
        <v>6427</v>
      </c>
      <c r="M1031" s="18" t="s">
        <v>6427</v>
      </c>
      <c r="N1031" s="18" t="s">
        <v>6245</v>
      </c>
      <c r="O1031" s="18" t="s">
        <v>381</v>
      </c>
      <c r="P1031" s="18" t="s">
        <v>6134</v>
      </c>
      <c r="Q1031" s="18" t="s">
        <v>20</v>
      </c>
      <c r="R1031" s="18" t="s">
        <v>6258</v>
      </c>
      <c r="S1031" s="18" t="s">
        <v>6258</v>
      </c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 t="s">
        <v>6139</v>
      </c>
      <c r="AD1031" s="18" t="s">
        <v>6258</v>
      </c>
      <c r="AE1031" t="str">
        <f t="shared" si="16"/>
        <v>2018-09-02</v>
      </c>
    </row>
    <row r="1032" spans="1:31">
      <c r="A1032" s="18" t="s">
        <v>9969</v>
      </c>
      <c r="B1032" s="18" t="s">
        <v>804</v>
      </c>
      <c r="C1032" s="18" t="s">
        <v>7010</v>
      </c>
      <c r="D1032" s="18" t="s">
        <v>9970</v>
      </c>
      <c r="E1032" s="18" t="s">
        <v>361</v>
      </c>
      <c r="F1032" s="18" t="s">
        <v>6239</v>
      </c>
      <c r="G1032" s="18" t="s">
        <v>6240</v>
      </c>
      <c r="H1032" s="18" t="s">
        <v>9971</v>
      </c>
      <c r="I1032" s="18"/>
      <c r="J1032" s="18" t="s">
        <v>6134</v>
      </c>
      <c r="K1032" s="18" t="s">
        <v>7013</v>
      </c>
      <c r="L1032" s="18" t="s">
        <v>6355</v>
      </c>
      <c r="M1032" s="18" t="s">
        <v>6258</v>
      </c>
      <c r="N1032" s="18" t="s">
        <v>6245</v>
      </c>
      <c r="O1032" s="18" t="s">
        <v>381</v>
      </c>
      <c r="P1032" s="18" t="s">
        <v>6134</v>
      </c>
      <c r="Q1032" s="18" t="s">
        <v>20</v>
      </c>
      <c r="R1032" s="18" t="s">
        <v>6258</v>
      </c>
      <c r="S1032" s="18" t="s">
        <v>6258</v>
      </c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 t="s">
        <v>6139</v>
      </c>
      <c r="AD1032" s="18" t="s">
        <v>6258</v>
      </c>
      <c r="AE1032" t="str">
        <f t="shared" si="16"/>
        <v>2018-09-02</v>
      </c>
    </row>
    <row r="1033" spans="1:31">
      <c r="A1033" s="18" t="s">
        <v>9972</v>
      </c>
      <c r="B1033" s="18" t="s">
        <v>1022</v>
      </c>
      <c r="C1033" s="18" t="s">
        <v>1253</v>
      </c>
      <c r="D1033" s="18" t="s">
        <v>9973</v>
      </c>
      <c r="E1033" s="18" t="s">
        <v>361</v>
      </c>
      <c r="F1033" s="18" t="s">
        <v>6239</v>
      </c>
      <c r="G1033" s="18" t="s">
        <v>8286</v>
      </c>
      <c r="H1033" s="18" t="s">
        <v>9974</v>
      </c>
      <c r="I1033" s="18"/>
      <c r="J1033" s="18" t="s">
        <v>6134</v>
      </c>
      <c r="K1033" s="18" t="s">
        <v>9861</v>
      </c>
      <c r="L1033" s="18"/>
      <c r="M1033" s="18" t="s">
        <v>6258</v>
      </c>
      <c r="N1033" s="18" t="s">
        <v>441</v>
      </c>
      <c r="O1033" s="18" t="s">
        <v>381</v>
      </c>
      <c r="P1033" s="18" t="s">
        <v>6134</v>
      </c>
      <c r="Q1033" s="18" t="s">
        <v>20</v>
      </c>
      <c r="R1033" s="18" t="s">
        <v>6258</v>
      </c>
      <c r="S1033" s="18" t="s">
        <v>6258</v>
      </c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 t="s">
        <v>6139</v>
      </c>
      <c r="AD1033" s="18" t="s">
        <v>6258</v>
      </c>
      <c r="AE1033" t="str">
        <f t="shared" si="16"/>
        <v>2018-09-02</v>
      </c>
    </row>
    <row r="1034" spans="1:31">
      <c r="A1034" s="18" t="s">
        <v>9975</v>
      </c>
      <c r="B1034" s="18" t="s">
        <v>655</v>
      </c>
      <c r="C1034" s="18" t="s">
        <v>656</v>
      </c>
      <c r="D1034" s="18" t="s">
        <v>9976</v>
      </c>
      <c r="E1034" s="18" t="s">
        <v>361</v>
      </c>
      <c r="F1034" s="18" t="s">
        <v>9217</v>
      </c>
      <c r="G1034" s="18" t="s">
        <v>8286</v>
      </c>
      <c r="H1034" s="18" t="s">
        <v>9977</v>
      </c>
      <c r="I1034" s="18"/>
      <c r="J1034" s="18" t="s">
        <v>6134</v>
      </c>
      <c r="K1034" s="18" t="s">
        <v>1891</v>
      </c>
      <c r="L1034" s="18" t="s">
        <v>8964</v>
      </c>
      <c r="M1034" s="18" t="s">
        <v>6138</v>
      </c>
      <c r="N1034" s="18" t="s">
        <v>441</v>
      </c>
      <c r="O1034" s="18" t="s">
        <v>381</v>
      </c>
      <c r="P1034" s="18" t="s">
        <v>6134</v>
      </c>
      <c r="Q1034" s="18" t="s">
        <v>6138</v>
      </c>
      <c r="R1034" s="18" t="s">
        <v>6138</v>
      </c>
      <c r="S1034" s="18" t="s">
        <v>6138</v>
      </c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 t="s">
        <v>6139</v>
      </c>
      <c r="AD1034" s="18" t="s">
        <v>6258</v>
      </c>
      <c r="AE1034" t="str">
        <f t="shared" si="16"/>
        <v>2018-09-02</v>
      </c>
    </row>
    <row r="1035" spans="1:31">
      <c r="A1035" s="18" t="s">
        <v>9978</v>
      </c>
      <c r="B1035" s="18" t="s">
        <v>804</v>
      </c>
      <c r="C1035" s="18" t="s">
        <v>6894</v>
      </c>
      <c r="D1035" s="18" t="s">
        <v>9979</v>
      </c>
      <c r="E1035" s="18" t="s">
        <v>361</v>
      </c>
      <c r="F1035" s="18" t="s">
        <v>8856</v>
      </c>
      <c r="G1035" s="18" t="s">
        <v>6240</v>
      </c>
      <c r="H1035" s="18" t="s">
        <v>9980</v>
      </c>
      <c r="I1035" s="18"/>
      <c r="J1035" s="18" t="s">
        <v>6134</v>
      </c>
      <c r="K1035" s="18" t="s">
        <v>6897</v>
      </c>
      <c r="L1035" s="18" t="s">
        <v>6355</v>
      </c>
      <c r="M1035" s="18" t="s">
        <v>6258</v>
      </c>
      <c r="N1035" s="18" t="s">
        <v>6270</v>
      </c>
      <c r="O1035" s="18" t="s">
        <v>381</v>
      </c>
      <c r="P1035" s="18" t="s">
        <v>6134</v>
      </c>
      <c r="Q1035" s="18" t="s">
        <v>20</v>
      </c>
      <c r="R1035" s="18" t="s">
        <v>6258</v>
      </c>
      <c r="S1035" s="18" t="s">
        <v>6258</v>
      </c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 t="s">
        <v>6139</v>
      </c>
      <c r="AD1035" s="18" t="s">
        <v>6258</v>
      </c>
      <c r="AE1035" t="str">
        <f t="shared" si="16"/>
        <v>2018-09-02</v>
      </c>
    </row>
    <row r="1036" spans="1:31">
      <c r="A1036" s="18" t="s">
        <v>9981</v>
      </c>
      <c r="B1036" s="18" t="s">
        <v>1022</v>
      </c>
      <c r="C1036" s="18" t="s">
        <v>1253</v>
      </c>
      <c r="D1036" s="18" t="s">
        <v>9982</v>
      </c>
      <c r="E1036" s="18" t="s">
        <v>361</v>
      </c>
      <c r="F1036" s="18" t="s">
        <v>6239</v>
      </c>
      <c r="G1036" s="18" t="s">
        <v>8286</v>
      </c>
      <c r="H1036" s="18" t="s">
        <v>9983</v>
      </c>
      <c r="I1036" s="18"/>
      <c r="J1036" s="18" t="s">
        <v>6134</v>
      </c>
      <c r="K1036" s="18" t="s">
        <v>9320</v>
      </c>
      <c r="L1036" s="18"/>
      <c r="M1036" s="18" t="s">
        <v>6258</v>
      </c>
      <c r="N1036" s="18" t="s">
        <v>441</v>
      </c>
      <c r="O1036" s="18" t="s">
        <v>381</v>
      </c>
      <c r="P1036" s="18" t="s">
        <v>6134</v>
      </c>
      <c r="Q1036" s="18" t="s">
        <v>20</v>
      </c>
      <c r="R1036" s="18" t="s">
        <v>6258</v>
      </c>
      <c r="S1036" s="18" t="s">
        <v>6258</v>
      </c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 t="s">
        <v>6139</v>
      </c>
      <c r="AD1036" s="18" t="s">
        <v>6258</v>
      </c>
      <c r="AE1036" t="str">
        <f t="shared" si="16"/>
        <v>2018-09-02</v>
      </c>
    </row>
    <row r="1037" spans="1:31">
      <c r="A1037" s="18" t="s">
        <v>9984</v>
      </c>
      <c r="B1037" s="18" t="s">
        <v>655</v>
      </c>
      <c r="C1037" s="18" t="s">
        <v>9795</v>
      </c>
      <c r="D1037" s="18" t="s">
        <v>9985</v>
      </c>
      <c r="E1037" s="18" t="s">
        <v>361</v>
      </c>
      <c r="F1037" s="18" t="s">
        <v>6239</v>
      </c>
      <c r="G1037" s="18" t="s">
        <v>8286</v>
      </c>
      <c r="H1037" s="18" t="s">
        <v>9986</v>
      </c>
      <c r="I1037" s="18"/>
      <c r="J1037" s="18" t="s">
        <v>6134</v>
      </c>
      <c r="K1037" s="18" t="s">
        <v>9798</v>
      </c>
      <c r="L1037" s="18"/>
      <c r="M1037" s="18" t="s">
        <v>6427</v>
      </c>
      <c r="N1037" s="18" t="s">
        <v>441</v>
      </c>
      <c r="O1037" s="18" t="s">
        <v>381</v>
      </c>
      <c r="P1037" s="18" t="s">
        <v>6134</v>
      </c>
      <c r="Q1037" s="18" t="s">
        <v>20</v>
      </c>
      <c r="R1037" s="18" t="s">
        <v>6258</v>
      </c>
      <c r="S1037" s="18" t="s">
        <v>6258</v>
      </c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 t="s">
        <v>6139</v>
      </c>
      <c r="AD1037" s="18" t="s">
        <v>6258</v>
      </c>
      <c r="AE1037" t="str">
        <f t="shared" si="16"/>
        <v>2018-09-02</v>
      </c>
    </row>
    <row r="1038" spans="1:31">
      <c r="A1038" s="18" t="s">
        <v>9987</v>
      </c>
      <c r="B1038" s="18" t="s">
        <v>1022</v>
      </c>
      <c r="C1038" s="18" t="s">
        <v>1253</v>
      </c>
      <c r="D1038" s="18" t="s">
        <v>9988</v>
      </c>
      <c r="E1038" s="18" t="s">
        <v>361</v>
      </c>
      <c r="F1038" s="18" t="s">
        <v>6239</v>
      </c>
      <c r="G1038" s="18" t="s">
        <v>8286</v>
      </c>
      <c r="H1038" s="18" t="s">
        <v>9989</v>
      </c>
      <c r="I1038" s="18"/>
      <c r="J1038" s="18" t="s">
        <v>6134</v>
      </c>
      <c r="K1038" s="18" t="s">
        <v>9320</v>
      </c>
      <c r="L1038" s="18"/>
      <c r="M1038" s="18" t="s">
        <v>6258</v>
      </c>
      <c r="N1038" s="18" t="s">
        <v>441</v>
      </c>
      <c r="O1038" s="18" t="s">
        <v>381</v>
      </c>
      <c r="P1038" s="18" t="s">
        <v>6134</v>
      </c>
      <c r="Q1038" s="18" t="s">
        <v>20</v>
      </c>
      <c r="R1038" s="18" t="s">
        <v>6258</v>
      </c>
      <c r="S1038" s="18" t="s">
        <v>6258</v>
      </c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 t="s">
        <v>6139</v>
      </c>
      <c r="AD1038" s="18" t="s">
        <v>6258</v>
      </c>
      <c r="AE1038" t="str">
        <f t="shared" si="16"/>
        <v>2018-09-02</v>
      </c>
    </row>
    <row r="1039" spans="1:31">
      <c r="A1039" s="18" t="s">
        <v>9990</v>
      </c>
      <c r="B1039" s="18" t="s">
        <v>1022</v>
      </c>
      <c r="C1039" s="18" t="s">
        <v>1253</v>
      </c>
      <c r="D1039" s="18" t="s">
        <v>9991</v>
      </c>
      <c r="E1039" s="18" t="s">
        <v>361</v>
      </c>
      <c r="F1039" s="18" t="s">
        <v>6239</v>
      </c>
      <c r="G1039" s="18" t="s">
        <v>8286</v>
      </c>
      <c r="H1039" s="18" t="s">
        <v>9992</v>
      </c>
      <c r="I1039" s="18"/>
      <c r="J1039" s="18" t="s">
        <v>6134</v>
      </c>
      <c r="K1039" s="18" t="s">
        <v>8442</v>
      </c>
      <c r="L1039" s="18"/>
      <c r="M1039" s="18" t="s">
        <v>6258</v>
      </c>
      <c r="N1039" s="18" t="s">
        <v>441</v>
      </c>
      <c r="O1039" s="18" t="s">
        <v>381</v>
      </c>
      <c r="P1039" s="18" t="s">
        <v>6134</v>
      </c>
      <c r="Q1039" s="18" t="s">
        <v>20</v>
      </c>
      <c r="R1039" s="18" t="s">
        <v>6258</v>
      </c>
      <c r="S1039" s="18" t="s">
        <v>6258</v>
      </c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 t="s">
        <v>6139</v>
      </c>
      <c r="AD1039" s="18" t="s">
        <v>6258</v>
      </c>
      <c r="AE1039" t="str">
        <f t="shared" si="16"/>
        <v>2018-09-02</v>
      </c>
    </row>
    <row r="1040" spans="1:31" ht="16.5">
      <c r="A1040" s="19" t="s">
        <v>9993</v>
      </c>
      <c r="B1040" s="19" t="s">
        <v>404</v>
      </c>
      <c r="C1040" s="19" t="s">
        <v>2340</v>
      </c>
      <c r="D1040" s="19" t="s">
        <v>9994</v>
      </c>
      <c r="E1040" s="19" t="s">
        <v>361</v>
      </c>
      <c r="F1040" s="19" t="s">
        <v>416</v>
      </c>
      <c r="G1040" s="19" t="s">
        <v>396</v>
      </c>
      <c r="H1040" s="19" t="s">
        <v>9995</v>
      </c>
      <c r="K1040" s="19" t="s">
        <v>9996</v>
      </c>
      <c r="L1040" s="19" t="s">
        <v>9997</v>
      </c>
      <c r="M1040" s="19" t="s">
        <v>9998</v>
      </c>
      <c r="Q1040" s="19" t="s">
        <v>23</v>
      </c>
      <c r="R1040" s="19" t="s">
        <v>511</v>
      </c>
      <c r="S1040" s="19" t="s">
        <v>511</v>
      </c>
      <c r="AC1040" s="20" t="s">
        <v>9629</v>
      </c>
      <c r="AE1040" t="str">
        <f t="shared" si="16"/>
        <v>2018-09-02</v>
      </c>
    </row>
    <row r="1041" spans="1:31" ht="16.5">
      <c r="A1041" s="19" t="s">
        <v>9999</v>
      </c>
      <c r="B1041" s="19" t="s">
        <v>1785</v>
      </c>
      <c r="C1041" s="19" t="s">
        <v>10000</v>
      </c>
      <c r="D1041" s="19" t="s">
        <v>10001</v>
      </c>
      <c r="E1041" s="19" t="s">
        <v>361</v>
      </c>
      <c r="F1041" s="19" t="s">
        <v>416</v>
      </c>
      <c r="G1041" s="19" t="s">
        <v>396</v>
      </c>
      <c r="H1041" s="19" t="s">
        <v>10002</v>
      </c>
      <c r="K1041" s="19" t="s">
        <v>10003</v>
      </c>
      <c r="L1041" s="19" t="s">
        <v>10004</v>
      </c>
      <c r="M1041" s="19" t="s">
        <v>10005</v>
      </c>
      <c r="Q1041" s="19" t="s">
        <v>14</v>
      </c>
      <c r="R1041" s="19" t="s">
        <v>5771</v>
      </c>
      <c r="S1041" s="19" t="s">
        <v>6167</v>
      </c>
      <c r="AC1041" s="20" t="s">
        <v>6169</v>
      </c>
      <c r="AE1041" t="str">
        <f t="shared" si="16"/>
        <v>2018-09-02</v>
      </c>
    </row>
    <row r="1042" spans="1:31" ht="16.5">
      <c r="A1042" s="19" t="s">
        <v>10006</v>
      </c>
      <c r="B1042" s="19" t="s">
        <v>1340</v>
      </c>
      <c r="C1042" s="19" t="s">
        <v>7620</v>
      </c>
      <c r="D1042" s="19" t="s">
        <v>10007</v>
      </c>
      <c r="E1042" s="19" t="s">
        <v>529</v>
      </c>
      <c r="F1042" s="19" t="s">
        <v>416</v>
      </c>
      <c r="G1042" s="19" t="s">
        <v>396</v>
      </c>
      <c r="H1042" s="19" t="s">
        <v>10008</v>
      </c>
      <c r="K1042" s="19" t="s">
        <v>10009</v>
      </c>
      <c r="L1042" s="19"/>
      <c r="M1042" s="19" t="s">
        <v>10010</v>
      </c>
      <c r="Q1042" s="19" t="s">
        <v>14</v>
      </c>
      <c r="R1042" s="19" t="s">
        <v>5771</v>
      </c>
      <c r="S1042" s="19" t="s">
        <v>6167</v>
      </c>
      <c r="AC1042" s="20" t="s">
        <v>6169</v>
      </c>
      <c r="AE1042" t="str">
        <f t="shared" si="16"/>
        <v>2018-09-02</v>
      </c>
    </row>
    <row r="1043" spans="1:31" ht="16.5">
      <c r="A1043" s="19" t="s">
        <v>10011</v>
      </c>
      <c r="B1043" s="19" t="s">
        <v>362</v>
      </c>
      <c r="C1043" s="19" t="s">
        <v>10012</v>
      </c>
      <c r="D1043" s="19" t="s">
        <v>10013</v>
      </c>
      <c r="E1043" s="19" t="s">
        <v>361</v>
      </c>
      <c r="F1043" s="19" t="s">
        <v>379</v>
      </c>
      <c r="G1043" s="19" t="s">
        <v>396</v>
      </c>
      <c r="H1043" s="19" t="s">
        <v>10014</v>
      </c>
      <c r="K1043" s="19" t="s">
        <v>10015</v>
      </c>
      <c r="L1043" s="19" t="s">
        <v>10016</v>
      </c>
      <c r="M1043" s="19" t="s">
        <v>9629</v>
      </c>
      <c r="Q1043" s="19" t="s">
        <v>15</v>
      </c>
      <c r="R1043" s="19" t="s">
        <v>9629</v>
      </c>
      <c r="S1043" s="19" t="s">
        <v>10017</v>
      </c>
      <c r="AC1043" s="20" t="s">
        <v>9629</v>
      </c>
      <c r="AE1043" t="str">
        <f t="shared" si="16"/>
        <v>2018-09-02</v>
      </c>
    </row>
    <row r="1044" spans="1:31" ht="16.5">
      <c r="A1044" s="19" t="s">
        <v>10018</v>
      </c>
      <c r="B1044" s="19" t="s">
        <v>404</v>
      </c>
      <c r="C1044" s="19" t="s">
        <v>1131</v>
      </c>
      <c r="D1044" s="19" t="s">
        <v>10019</v>
      </c>
      <c r="E1044" s="19" t="s">
        <v>361</v>
      </c>
      <c r="F1044" s="19" t="s">
        <v>416</v>
      </c>
      <c r="G1044" s="19" t="s">
        <v>760</v>
      </c>
      <c r="H1044" s="19" t="s">
        <v>10020</v>
      </c>
      <c r="K1044" s="19" t="s">
        <v>1137</v>
      </c>
      <c r="L1044" s="19" t="s">
        <v>10021</v>
      </c>
      <c r="M1044" s="19" t="s">
        <v>10022</v>
      </c>
      <c r="Q1044" s="19" t="s">
        <v>15</v>
      </c>
      <c r="R1044" s="19" t="s">
        <v>9629</v>
      </c>
      <c r="S1044" s="19" t="s">
        <v>10017</v>
      </c>
      <c r="AC1044" s="20" t="s">
        <v>9629</v>
      </c>
      <c r="AE1044" t="str">
        <f t="shared" si="16"/>
        <v>2018-09-02</v>
      </c>
    </row>
    <row r="1045" spans="1:31" ht="16.5">
      <c r="A1045" s="19" t="s">
        <v>10023</v>
      </c>
      <c r="B1045" s="19" t="s">
        <v>1785</v>
      </c>
      <c r="C1045" s="19" t="s">
        <v>10024</v>
      </c>
      <c r="D1045" s="19" t="s">
        <v>10025</v>
      </c>
      <c r="E1045" s="19" t="s">
        <v>361</v>
      </c>
      <c r="F1045" s="19" t="s">
        <v>416</v>
      </c>
      <c r="G1045" s="19" t="s">
        <v>760</v>
      </c>
      <c r="H1045" s="19" t="s">
        <v>10026</v>
      </c>
      <c r="K1045" s="19" t="s">
        <v>10027</v>
      </c>
      <c r="L1045" s="19"/>
      <c r="M1045" s="19" t="s">
        <v>10028</v>
      </c>
      <c r="Q1045" s="19" t="s">
        <v>14</v>
      </c>
      <c r="R1045" s="19" t="s">
        <v>5771</v>
      </c>
      <c r="S1045" s="19" t="s">
        <v>6234</v>
      </c>
      <c r="AC1045" s="20" t="s">
        <v>6169</v>
      </c>
      <c r="AE1045" t="str">
        <f t="shared" si="16"/>
        <v>2018-09-02</v>
      </c>
    </row>
    <row r="1046" spans="1:31" ht="16.5">
      <c r="A1046" s="19" t="s">
        <v>10029</v>
      </c>
      <c r="B1046" s="19" t="s">
        <v>1785</v>
      </c>
      <c r="C1046" s="19" t="s">
        <v>9388</v>
      </c>
      <c r="D1046" s="19" t="s">
        <v>10030</v>
      </c>
      <c r="E1046" s="19" t="s">
        <v>361</v>
      </c>
      <c r="F1046" s="19" t="s">
        <v>6132</v>
      </c>
      <c r="G1046" s="19" t="s">
        <v>760</v>
      </c>
      <c r="H1046" s="19" t="s">
        <v>10031</v>
      </c>
      <c r="K1046" s="19" t="s">
        <v>10032</v>
      </c>
      <c r="L1046" s="19" t="s">
        <v>10033</v>
      </c>
      <c r="M1046" s="19" t="s">
        <v>10034</v>
      </c>
      <c r="Q1046" s="19" t="s">
        <v>23</v>
      </c>
      <c r="R1046" s="19" t="s">
        <v>926</v>
      </c>
      <c r="S1046" s="19" t="s">
        <v>926</v>
      </c>
      <c r="AC1046" s="20" t="s">
        <v>9629</v>
      </c>
      <c r="AE1046" t="str">
        <f t="shared" si="16"/>
        <v>2018-09-02</v>
      </c>
    </row>
    <row r="1047" spans="1:31" ht="16.5">
      <c r="A1047" s="19" t="s">
        <v>10035</v>
      </c>
      <c r="B1047" s="19" t="s">
        <v>1006</v>
      </c>
      <c r="C1047" s="19" t="s">
        <v>5920</v>
      </c>
      <c r="D1047" s="19" t="s">
        <v>10036</v>
      </c>
      <c r="E1047" s="19" t="s">
        <v>361</v>
      </c>
      <c r="F1047" s="19" t="s">
        <v>416</v>
      </c>
      <c r="G1047" s="19" t="s">
        <v>396</v>
      </c>
      <c r="H1047" s="19" t="s">
        <v>10037</v>
      </c>
      <c r="K1047" s="19" t="s">
        <v>5930</v>
      </c>
      <c r="L1047" s="19" t="s">
        <v>10038</v>
      </c>
      <c r="M1047" s="19" t="s">
        <v>10039</v>
      </c>
      <c r="Q1047" s="19" t="s">
        <v>19</v>
      </c>
      <c r="R1047" s="19" t="s">
        <v>10040</v>
      </c>
      <c r="S1047" s="19" t="s">
        <v>10040</v>
      </c>
      <c r="AC1047" s="20" t="s">
        <v>6683</v>
      </c>
      <c r="AE1047" t="str">
        <f t="shared" si="16"/>
        <v>2018-09-02</v>
      </c>
    </row>
    <row r="1048" spans="1:31" ht="16.5">
      <c r="A1048" s="19" t="s">
        <v>10041</v>
      </c>
      <c r="B1048" s="19" t="s">
        <v>584</v>
      </c>
      <c r="C1048" s="19" t="s">
        <v>7143</v>
      </c>
      <c r="D1048" s="19" t="s">
        <v>10042</v>
      </c>
      <c r="E1048" s="19" t="s">
        <v>529</v>
      </c>
      <c r="F1048" s="19" t="s">
        <v>416</v>
      </c>
      <c r="G1048" s="19" t="s">
        <v>760</v>
      </c>
      <c r="H1048" s="19" t="s">
        <v>10043</v>
      </c>
      <c r="K1048" s="19" t="s">
        <v>10044</v>
      </c>
      <c r="L1048" s="19"/>
      <c r="M1048" s="19" t="s">
        <v>5771</v>
      </c>
      <c r="Q1048" s="19" t="s">
        <v>14</v>
      </c>
      <c r="R1048" s="19" t="s">
        <v>5771</v>
      </c>
      <c r="S1048" s="19" t="s">
        <v>6234</v>
      </c>
      <c r="AC1048" s="20" t="s">
        <v>6169</v>
      </c>
      <c r="AE1048" t="str">
        <f t="shared" si="16"/>
        <v>2018-09-02</v>
      </c>
    </row>
    <row r="1049" spans="1:31" ht="16.5">
      <c r="A1049" s="19" t="s">
        <v>10045</v>
      </c>
      <c r="B1049" s="19" t="s">
        <v>584</v>
      </c>
      <c r="C1049" s="19" t="s">
        <v>3282</v>
      </c>
      <c r="D1049" s="19" t="s">
        <v>10046</v>
      </c>
      <c r="E1049" s="19" t="s">
        <v>529</v>
      </c>
      <c r="F1049" s="19" t="s">
        <v>379</v>
      </c>
      <c r="G1049" s="19" t="s">
        <v>396</v>
      </c>
      <c r="H1049" s="19" t="s">
        <v>10047</v>
      </c>
      <c r="K1049" s="19" t="s">
        <v>3289</v>
      </c>
      <c r="L1049" s="19" t="s">
        <v>10048</v>
      </c>
      <c r="M1049" s="19" t="s">
        <v>390</v>
      </c>
      <c r="Q1049" s="19" t="s">
        <v>12</v>
      </c>
      <c r="R1049" s="19" t="s">
        <v>860</v>
      </c>
      <c r="S1049" s="19" t="s">
        <v>860</v>
      </c>
      <c r="AC1049" s="20" t="s">
        <v>10049</v>
      </c>
      <c r="AE1049" t="str">
        <f t="shared" si="16"/>
        <v>2018-09-02</v>
      </c>
    </row>
    <row r="1050" spans="1:31" ht="16.5">
      <c r="A1050" s="19" t="s">
        <v>10050</v>
      </c>
      <c r="B1050" s="19" t="s">
        <v>598</v>
      </c>
      <c r="C1050" s="19" t="s">
        <v>10051</v>
      </c>
      <c r="D1050" s="19" t="s">
        <v>10052</v>
      </c>
      <c r="E1050" s="19" t="s">
        <v>361</v>
      </c>
      <c r="F1050" s="19" t="s">
        <v>416</v>
      </c>
      <c r="G1050" s="19" t="s">
        <v>396</v>
      </c>
      <c r="H1050" s="19" t="s">
        <v>10053</v>
      </c>
      <c r="K1050" s="19" t="s">
        <v>10054</v>
      </c>
      <c r="L1050" s="19"/>
      <c r="M1050" s="19" t="s">
        <v>10055</v>
      </c>
      <c r="Q1050" s="19" t="s">
        <v>14</v>
      </c>
      <c r="R1050" s="19" t="s">
        <v>5771</v>
      </c>
      <c r="S1050" s="19" t="s">
        <v>6234</v>
      </c>
      <c r="AC1050" s="20" t="s">
        <v>6169</v>
      </c>
      <c r="AE1050" t="str">
        <f t="shared" si="16"/>
        <v>2018-09-02</v>
      </c>
    </row>
    <row r="1051" spans="1:31" ht="16.5">
      <c r="A1051" s="19" t="s">
        <v>10056</v>
      </c>
      <c r="B1051" s="19" t="s">
        <v>655</v>
      </c>
      <c r="C1051" s="19" t="s">
        <v>886</v>
      </c>
      <c r="D1051" s="19" t="s">
        <v>6229</v>
      </c>
      <c r="E1051" s="19" t="s">
        <v>361</v>
      </c>
      <c r="F1051" s="19" t="s">
        <v>549</v>
      </c>
      <c r="G1051" s="19" t="s">
        <v>396</v>
      </c>
      <c r="H1051" s="19" t="s">
        <v>10057</v>
      </c>
      <c r="K1051" s="19" t="s">
        <v>892</v>
      </c>
      <c r="L1051" s="19"/>
      <c r="M1051" s="19" t="s">
        <v>5771</v>
      </c>
      <c r="Q1051" s="19" t="s">
        <v>14</v>
      </c>
      <c r="R1051" s="19" t="s">
        <v>5771</v>
      </c>
      <c r="S1051" s="19" t="s">
        <v>6234</v>
      </c>
      <c r="AC1051" s="20" t="s">
        <v>6169</v>
      </c>
      <c r="AE1051" t="str">
        <f t="shared" si="16"/>
        <v>2018-09-02</v>
      </c>
    </row>
    <row r="1052" spans="1:31" ht="16.5">
      <c r="A1052" s="19" t="s">
        <v>10058</v>
      </c>
      <c r="B1052" s="19" t="s">
        <v>680</v>
      </c>
      <c r="C1052" s="19" t="s">
        <v>4066</v>
      </c>
      <c r="D1052" s="19" t="s">
        <v>10059</v>
      </c>
      <c r="E1052" s="19" t="s">
        <v>361</v>
      </c>
      <c r="F1052" s="19" t="s">
        <v>416</v>
      </c>
      <c r="G1052" s="19" t="s">
        <v>1086</v>
      </c>
      <c r="H1052" s="19" t="s">
        <v>10060</v>
      </c>
      <c r="K1052" s="19" t="s">
        <v>10061</v>
      </c>
      <c r="L1052" s="19" t="s">
        <v>10062</v>
      </c>
      <c r="M1052" s="19" t="s">
        <v>6166</v>
      </c>
      <c r="Q1052" s="19" t="s">
        <v>14</v>
      </c>
      <c r="R1052" s="19" t="s">
        <v>5771</v>
      </c>
      <c r="S1052" s="19" t="s">
        <v>6234</v>
      </c>
      <c r="AC1052" s="20" t="s">
        <v>6169</v>
      </c>
      <c r="AE1052" t="str">
        <f t="shared" si="16"/>
        <v>2018-09-02</v>
      </c>
    </row>
    <row r="1053" spans="1:31" ht="16.5">
      <c r="A1053" s="19" t="s">
        <v>10063</v>
      </c>
      <c r="B1053" s="19" t="s">
        <v>629</v>
      </c>
      <c r="C1053" s="19" t="s">
        <v>10064</v>
      </c>
      <c r="D1053" s="19" t="s">
        <v>10065</v>
      </c>
      <c r="E1053" s="19" t="s">
        <v>361</v>
      </c>
      <c r="F1053" s="19" t="s">
        <v>379</v>
      </c>
      <c r="G1053" s="19" t="s">
        <v>396</v>
      </c>
      <c r="H1053" s="19" t="s">
        <v>10066</v>
      </c>
      <c r="K1053" s="19" t="s">
        <v>10067</v>
      </c>
      <c r="L1053" s="19" t="s">
        <v>10068</v>
      </c>
      <c r="M1053" s="19" t="s">
        <v>10039</v>
      </c>
      <c r="Q1053" s="19" t="s">
        <v>19</v>
      </c>
      <c r="R1053" s="19" t="s">
        <v>10040</v>
      </c>
      <c r="S1053" s="19" t="s">
        <v>10040</v>
      </c>
      <c r="AC1053" s="20" t="s">
        <v>6683</v>
      </c>
      <c r="AE1053" t="str">
        <f t="shared" si="16"/>
        <v>2018-09-02</v>
      </c>
    </row>
    <row r="1054" spans="1:31" ht="16.5">
      <c r="A1054" s="19" t="s">
        <v>10069</v>
      </c>
      <c r="B1054" s="19" t="s">
        <v>1140</v>
      </c>
      <c r="C1054" s="19" t="s">
        <v>3345</v>
      </c>
      <c r="D1054" s="19" t="s">
        <v>10070</v>
      </c>
      <c r="E1054" s="19" t="s">
        <v>529</v>
      </c>
      <c r="F1054" s="19" t="s">
        <v>379</v>
      </c>
      <c r="G1054" s="19" t="s">
        <v>396</v>
      </c>
      <c r="H1054" s="19" t="s">
        <v>10071</v>
      </c>
      <c r="K1054" s="19" t="s">
        <v>6680</v>
      </c>
      <c r="L1054" s="19" t="s">
        <v>10072</v>
      </c>
      <c r="M1054" s="19" t="s">
        <v>10073</v>
      </c>
      <c r="Q1054" s="19" t="s">
        <v>14</v>
      </c>
      <c r="R1054" s="19" t="s">
        <v>5771</v>
      </c>
      <c r="S1054" s="19" t="s">
        <v>6234</v>
      </c>
      <c r="AC1054" s="20" t="s">
        <v>6169</v>
      </c>
      <c r="AE1054" t="str">
        <f t="shared" si="16"/>
        <v>2018-09-02</v>
      </c>
    </row>
    <row r="1055" spans="1:31" ht="16.5">
      <c r="A1055" s="19" t="s">
        <v>10074</v>
      </c>
      <c r="B1055" s="19" t="s">
        <v>680</v>
      </c>
      <c r="C1055" s="19" t="s">
        <v>4066</v>
      </c>
      <c r="D1055" s="19" t="s">
        <v>10075</v>
      </c>
      <c r="E1055" s="19" t="s">
        <v>361</v>
      </c>
      <c r="F1055" s="19" t="s">
        <v>379</v>
      </c>
      <c r="G1055" s="19" t="s">
        <v>396</v>
      </c>
      <c r="H1055" s="19" t="s">
        <v>10076</v>
      </c>
      <c r="K1055" s="19" t="s">
        <v>4075</v>
      </c>
      <c r="L1055" s="19" t="s">
        <v>10077</v>
      </c>
      <c r="M1055" s="19" t="s">
        <v>10078</v>
      </c>
      <c r="Q1055" s="19" t="s">
        <v>6</v>
      </c>
      <c r="R1055" s="19" t="s">
        <v>594</v>
      </c>
      <c r="S1055" s="19" t="s">
        <v>594</v>
      </c>
      <c r="AC1055" s="20" t="s">
        <v>9629</v>
      </c>
      <c r="AE1055" t="str">
        <f t="shared" si="16"/>
        <v>2018-09-02</v>
      </c>
    </row>
    <row r="1056" spans="1:31" ht="16.5">
      <c r="A1056" s="19" t="s">
        <v>10079</v>
      </c>
      <c r="B1056" s="19" t="s">
        <v>666</v>
      </c>
      <c r="C1056" s="19" t="s">
        <v>6659</v>
      </c>
      <c r="D1056" s="19" t="s">
        <v>10080</v>
      </c>
      <c r="E1056" s="19" t="s">
        <v>529</v>
      </c>
      <c r="F1056" s="19" t="s">
        <v>416</v>
      </c>
      <c r="G1056" s="19" t="s">
        <v>613</v>
      </c>
      <c r="H1056" s="19" t="s">
        <v>10081</v>
      </c>
      <c r="K1056" s="19" t="s">
        <v>10082</v>
      </c>
      <c r="L1056" s="19" t="s">
        <v>10083</v>
      </c>
      <c r="M1056" s="19" t="s">
        <v>10084</v>
      </c>
      <c r="Q1056" s="19" t="s">
        <v>11</v>
      </c>
      <c r="R1056" s="19" t="s">
        <v>517</v>
      </c>
      <c r="S1056" s="19" t="s">
        <v>2141</v>
      </c>
      <c r="AC1056" s="20" t="s">
        <v>10049</v>
      </c>
      <c r="AE1056" t="str">
        <f t="shared" si="16"/>
        <v>2018-09-02</v>
      </c>
    </row>
    <row r="1057" spans="1:31" ht="16.5">
      <c r="A1057" s="19" t="s">
        <v>10085</v>
      </c>
      <c r="B1057" s="19" t="s">
        <v>584</v>
      </c>
      <c r="C1057" s="19" t="s">
        <v>3282</v>
      </c>
      <c r="D1057" s="19" t="s">
        <v>10086</v>
      </c>
      <c r="E1057" s="19" t="s">
        <v>361</v>
      </c>
      <c r="F1057" s="19" t="s">
        <v>549</v>
      </c>
      <c r="G1057" s="19" t="s">
        <v>760</v>
      </c>
      <c r="H1057" s="19" t="s">
        <v>10087</v>
      </c>
      <c r="K1057" s="19" t="s">
        <v>3289</v>
      </c>
      <c r="L1057" s="19" t="s">
        <v>10048</v>
      </c>
      <c r="M1057" s="19" t="s">
        <v>5771</v>
      </c>
      <c r="Q1057" s="19" t="s">
        <v>14</v>
      </c>
      <c r="R1057" s="19" t="s">
        <v>5771</v>
      </c>
      <c r="S1057" s="19" t="s">
        <v>6234</v>
      </c>
      <c r="AC1057" s="20" t="s">
        <v>6169</v>
      </c>
      <c r="AE1057" t="str">
        <f t="shared" si="16"/>
        <v>2018-09-03</v>
      </c>
    </row>
    <row r="1058" spans="1:31" ht="16.5">
      <c r="A1058" s="19" t="s">
        <v>10088</v>
      </c>
      <c r="B1058" s="19" t="s">
        <v>498</v>
      </c>
      <c r="C1058" s="19" t="s">
        <v>10089</v>
      </c>
      <c r="D1058" s="19" t="s">
        <v>10090</v>
      </c>
      <c r="E1058" s="19" t="s">
        <v>529</v>
      </c>
      <c r="F1058" s="19" t="s">
        <v>379</v>
      </c>
      <c r="G1058" s="19" t="s">
        <v>396</v>
      </c>
      <c r="H1058" s="19" t="s">
        <v>10091</v>
      </c>
      <c r="K1058" s="19" t="s">
        <v>10092</v>
      </c>
      <c r="L1058" s="19"/>
      <c r="M1058" s="19" t="s">
        <v>5771</v>
      </c>
      <c r="Q1058" s="19" t="s">
        <v>14</v>
      </c>
      <c r="R1058" s="19" t="s">
        <v>5771</v>
      </c>
      <c r="S1058" s="19" t="s">
        <v>6234</v>
      </c>
      <c r="AC1058" s="20" t="s">
        <v>6169</v>
      </c>
      <c r="AE1058" t="str">
        <f t="shared" si="16"/>
        <v>2018-09-03</v>
      </c>
    </row>
    <row r="1059" spans="1:31" ht="16.5">
      <c r="A1059" s="19" t="s">
        <v>10093</v>
      </c>
      <c r="B1059" s="19" t="s">
        <v>1098</v>
      </c>
      <c r="C1059" s="19" t="s">
        <v>10094</v>
      </c>
      <c r="D1059" s="19" t="s">
        <v>10095</v>
      </c>
      <c r="E1059" s="19" t="s">
        <v>529</v>
      </c>
      <c r="F1059" s="19" t="s">
        <v>416</v>
      </c>
      <c r="G1059" s="19" t="s">
        <v>396</v>
      </c>
      <c r="H1059" s="19" t="s">
        <v>4403</v>
      </c>
      <c r="K1059" s="19" t="s">
        <v>10096</v>
      </c>
      <c r="L1059" s="19" t="s">
        <v>10097</v>
      </c>
      <c r="M1059" s="19" t="s">
        <v>10098</v>
      </c>
      <c r="Q1059" s="19" t="s">
        <v>19</v>
      </c>
      <c r="R1059" s="19" t="s">
        <v>10040</v>
      </c>
      <c r="S1059" s="19" t="s">
        <v>10040</v>
      </c>
      <c r="AC1059" s="20" t="s">
        <v>6683</v>
      </c>
      <c r="AE1059" t="str">
        <f t="shared" si="16"/>
        <v>2018-09-03</v>
      </c>
    </row>
    <row r="1060" spans="1:31" ht="16.5">
      <c r="A1060" s="19" t="s">
        <v>10099</v>
      </c>
      <c r="B1060" s="19" t="s">
        <v>530</v>
      </c>
      <c r="C1060" s="19" t="s">
        <v>3628</v>
      </c>
      <c r="D1060" s="19" t="s">
        <v>10100</v>
      </c>
      <c r="E1060" s="19" t="s">
        <v>529</v>
      </c>
      <c r="F1060" s="19" t="s">
        <v>6163</v>
      </c>
      <c r="G1060" s="19" t="s">
        <v>396</v>
      </c>
      <c r="H1060" s="19" t="s">
        <v>10101</v>
      </c>
      <c r="K1060" s="19" t="s">
        <v>3634</v>
      </c>
      <c r="L1060" s="19" t="s">
        <v>10102</v>
      </c>
      <c r="M1060" s="19" t="s">
        <v>10103</v>
      </c>
      <c r="Q1060" s="19" t="s">
        <v>11</v>
      </c>
      <c r="R1060" s="19" t="s">
        <v>517</v>
      </c>
      <c r="S1060" s="19" t="s">
        <v>2141</v>
      </c>
      <c r="AC1060" s="20" t="s">
        <v>10049</v>
      </c>
      <c r="AE1060" t="str">
        <f t="shared" si="16"/>
        <v>2018-09-03</v>
      </c>
    </row>
    <row r="1061" spans="1:31" ht="16.5">
      <c r="A1061" s="19" t="s">
        <v>10104</v>
      </c>
      <c r="B1061" s="19" t="s">
        <v>1098</v>
      </c>
      <c r="C1061" s="19" t="s">
        <v>5575</v>
      </c>
      <c r="D1061" s="19" t="s">
        <v>10105</v>
      </c>
      <c r="E1061" s="19" t="s">
        <v>361</v>
      </c>
      <c r="F1061" s="19" t="s">
        <v>379</v>
      </c>
      <c r="G1061" s="19" t="s">
        <v>396</v>
      </c>
      <c r="H1061" s="19" t="s">
        <v>10106</v>
      </c>
      <c r="K1061" s="19" t="s">
        <v>10107</v>
      </c>
      <c r="L1061" s="19" t="s">
        <v>10108</v>
      </c>
      <c r="M1061" s="19" t="s">
        <v>10109</v>
      </c>
      <c r="Q1061" s="19" t="s">
        <v>14</v>
      </c>
      <c r="R1061" s="19" t="s">
        <v>5771</v>
      </c>
      <c r="S1061" s="19" t="s">
        <v>6234</v>
      </c>
      <c r="AC1061" s="20" t="s">
        <v>6169</v>
      </c>
      <c r="AE1061" t="str">
        <f t="shared" si="16"/>
        <v>2018-09-03</v>
      </c>
    </row>
    <row r="1062" spans="1:31" ht="16.5">
      <c r="A1062" s="19" t="s">
        <v>10110</v>
      </c>
      <c r="B1062" s="19" t="s">
        <v>804</v>
      </c>
      <c r="C1062" s="19" t="s">
        <v>1167</v>
      </c>
      <c r="D1062" s="19" t="s">
        <v>10111</v>
      </c>
      <c r="E1062" s="19" t="s">
        <v>361</v>
      </c>
      <c r="F1062" s="19" t="s">
        <v>379</v>
      </c>
      <c r="G1062" s="19" t="s">
        <v>396</v>
      </c>
      <c r="H1062" s="19" t="s">
        <v>10112</v>
      </c>
      <c r="K1062" s="19" t="s">
        <v>2236</v>
      </c>
      <c r="L1062" s="19" t="s">
        <v>10113</v>
      </c>
      <c r="M1062" s="19" t="s">
        <v>5771</v>
      </c>
      <c r="Q1062" s="19" t="s">
        <v>14</v>
      </c>
      <c r="R1062" s="19" t="s">
        <v>5771</v>
      </c>
      <c r="S1062" s="19" t="s">
        <v>6234</v>
      </c>
      <c r="AC1062" s="20" t="s">
        <v>6169</v>
      </c>
      <c r="AE1062" t="str">
        <f t="shared" si="16"/>
        <v>2018-09-03</v>
      </c>
    </row>
    <row r="1063" spans="1:31" ht="16.5">
      <c r="A1063" s="19" t="s">
        <v>10114</v>
      </c>
      <c r="B1063" s="19" t="s">
        <v>598</v>
      </c>
      <c r="C1063" s="19" t="s">
        <v>2589</v>
      </c>
      <c r="D1063" s="19" t="s">
        <v>10115</v>
      </c>
      <c r="E1063" s="19" t="s">
        <v>361</v>
      </c>
      <c r="F1063" s="19" t="s">
        <v>549</v>
      </c>
      <c r="G1063" s="19" t="s">
        <v>2121</v>
      </c>
      <c r="H1063" s="19" t="s">
        <v>10116</v>
      </c>
      <c r="K1063" s="19" t="s">
        <v>2596</v>
      </c>
      <c r="L1063" s="19"/>
      <c r="M1063" s="19" t="s">
        <v>10117</v>
      </c>
      <c r="Q1063" s="19" t="s">
        <v>14</v>
      </c>
      <c r="R1063" s="19" t="s">
        <v>5771</v>
      </c>
      <c r="S1063" s="19" t="s">
        <v>6167</v>
      </c>
      <c r="AC1063" s="20" t="s">
        <v>6169</v>
      </c>
      <c r="AE1063" t="str">
        <f t="shared" si="16"/>
        <v>2018-09-03</v>
      </c>
    </row>
    <row r="1064" spans="1:31" ht="16.5">
      <c r="A1064" s="19" t="s">
        <v>10118</v>
      </c>
      <c r="B1064" s="19" t="s">
        <v>6768</v>
      </c>
      <c r="C1064" s="19" t="s">
        <v>6769</v>
      </c>
      <c r="D1064" s="19" t="s">
        <v>10119</v>
      </c>
      <c r="E1064" s="19" t="s">
        <v>529</v>
      </c>
      <c r="F1064" s="19" t="s">
        <v>379</v>
      </c>
      <c r="G1064" s="19" t="s">
        <v>760</v>
      </c>
      <c r="H1064" s="19" t="s">
        <v>10120</v>
      </c>
      <c r="K1064" s="19" t="s">
        <v>6772</v>
      </c>
      <c r="L1064" s="19"/>
      <c r="M1064" s="19" t="s">
        <v>5771</v>
      </c>
      <c r="Q1064" s="19" t="s">
        <v>14</v>
      </c>
      <c r="R1064" s="19" t="s">
        <v>5771</v>
      </c>
      <c r="S1064" s="19" t="s">
        <v>6234</v>
      </c>
      <c r="AC1064" s="20" t="s">
        <v>6169</v>
      </c>
      <c r="AE1064" t="str">
        <f t="shared" si="16"/>
        <v>2018-09-03</v>
      </c>
    </row>
    <row r="1065" spans="1:31" ht="16.5">
      <c r="A1065" s="19" t="s">
        <v>10121</v>
      </c>
      <c r="B1065" s="19" t="s">
        <v>1006</v>
      </c>
      <c r="C1065" s="19" t="s">
        <v>10122</v>
      </c>
      <c r="D1065" s="19" t="s">
        <v>10123</v>
      </c>
      <c r="E1065" s="19" t="s">
        <v>361</v>
      </c>
      <c r="F1065" s="19" t="s">
        <v>549</v>
      </c>
      <c r="G1065" s="19" t="s">
        <v>1086</v>
      </c>
      <c r="H1065" s="19" t="s">
        <v>10124</v>
      </c>
      <c r="K1065" s="19" t="s">
        <v>10125</v>
      </c>
      <c r="L1065" s="19" t="s">
        <v>10126</v>
      </c>
      <c r="M1065" s="19" t="s">
        <v>10127</v>
      </c>
      <c r="Q1065" s="19" t="s">
        <v>19</v>
      </c>
      <c r="R1065" s="19" t="s">
        <v>10040</v>
      </c>
      <c r="S1065" s="19" t="s">
        <v>10040</v>
      </c>
      <c r="AC1065" s="20" t="s">
        <v>6683</v>
      </c>
      <c r="AE1065" t="str">
        <f t="shared" si="16"/>
        <v>2018-09-03</v>
      </c>
    </row>
    <row r="1066" spans="1:31" ht="16.5">
      <c r="A1066" s="19" t="s">
        <v>10128</v>
      </c>
      <c r="B1066" s="19" t="s">
        <v>870</v>
      </c>
      <c r="C1066" s="19" t="s">
        <v>4311</v>
      </c>
      <c r="D1066" s="19" t="s">
        <v>10129</v>
      </c>
      <c r="E1066" s="19" t="s">
        <v>361</v>
      </c>
      <c r="F1066" s="19" t="s">
        <v>379</v>
      </c>
      <c r="G1066" s="19" t="s">
        <v>760</v>
      </c>
      <c r="H1066" s="19" t="s">
        <v>10130</v>
      </c>
      <c r="K1066" s="19" t="s">
        <v>10131</v>
      </c>
      <c r="L1066" s="19"/>
      <c r="M1066" s="19" t="s">
        <v>10132</v>
      </c>
      <c r="Q1066" s="19" t="s">
        <v>19</v>
      </c>
      <c r="R1066" s="19" t="s">
        <v>10040</v>
      </c>
      <c r="S1066" s="19" t="s">
        <v>10040</v>
      </c>
      <c r="AC1066" s="20" t="s">
        <v>6683</v>
      </c>
      <c r="AE1066" t="str">
        <f t="shared" si="16"/>
        <v>2018-09-03</v>
      </c>
    </row>
    <row r="1067" spans="1:31" ht="16.5">
      <c r="A1067" s="19" t="s">
        <v>10133</v>
      </c>
      <c r="B1067" s="19" t="s">
        <v>1022</v>
      </c>
      <c r="C1067" s="19" t="s">
        <v>1253</v>
      </c>
      <c r="D1067" s="19" t="s">
        <v>10134</v>
      </c>
      <c r="E1067" s="19" t="s">
        <v>361</v>
      </c>
      <c r="F1067" s="19" t="s">
        <v>416</v>
      </c>
      <c r="G1067" s="19" t="s">
        <v>396</v>
      </c>
      <c r="H1067" s="19" t="s">
        <v>10135</v>
      </c>
      <c r="K1067" s="19" t="s">
        <v>1262</v>
      </c>
      <c r="L1067" s="19" t="s">
        <v>10136</v>
      </c>
      <c r="M1067" s="19" t="s">
        <v>10137</v>
      </c>
      <c r="Q1067" s="19" t="s">
        <v>19</v>
      </c>
      <c r="R1067" s="19" t="s">
        <v>7126</v>
      </c>
      <c r="S1067" s="19" t="s">
        <v>10138</v>
      </c>
      <c r="AC1067" s="20" t="s">
        <v>6169</v>
      </c>
      <c r="AE1067" t="str">
        <f t="shared" si="16"/>
        <v>2018-09-03</v>
      </c>
    </row>
    <row r="1068" spans="1:31" ht="16.5">
      <c r="A1068" s="19" t="s">
        <v>10139</v>
      </c>
      <c r="B1068" s="19" t="s">
        <v>1098</v>
      </c>
      <c r="C1068" s="19" t="s">
        <v>10140</v>
      </c>
      <c r="D1068" s="19" t="s">
        <v>10141</v>
      </c>
      <c r="E1068" s="19" t="s">
        <v>361</v>
      </c>
      <c r="F1068" s="19" t="s">
        <v>549</v>
      </c>
      <c r="G1068" s="19" t="s">
        <v>760</v>
      </c>
      <c r="H1068" s="19" t="s">
        <v>10142</v>
      </c>
      <c r="K1068" s="19" t="s">
        <v>10143</v>
      </c>
      <c r="L1068" s="19" t="s">
        <v>10144</v>
      </c>
      <c r="M1068" s="19" t="s">
        <v>10145</v>
      </c>
      <c r="Q1068" s="19" t="s">
        <v>19</v>
      </c>
      <c r="R1068" s="19" t="s">
        <v>10040</v>
      </c>
      <c r="S1068" s="19" t="s">
        <v>10040</v>
      </c>
      <c r="AC1068" s="20" t="s">
        <v>6683</v>
      </c>
      <c r="AE1068" t="str">
        <f t="shared" si="16"/>
        <v>2018-09-03</v>
      </c>
    </row>
    <row r="1069" spans="1:31" ht="16.5">
      <c r="A1069" s="19" t="s">
        <v>10146</v>
      </c>
      <c r="B1069" s="19" t="s">
        <v>1785</v>
      </c>
      <c r="C1069" s="19" t="s">
        <v>2488</v>
      </c>
      <c r="D1069" s="19" t="s">
        <v>10147</v>
      </c>
      <c r="E1069" s="19" t="s">
        <v>529</v>
      </c>
      <c r="F1069" s="19" t="s">
        <v>416</v>
      </c>
      <c r="G1069" s="19" t="s">
        <v>1086</v>
      </c>
      <c r="H1069" s="19" t="s">
        <v>10148</v>
      </c>
      <c r="K1069" s="19" t="s">
        <v>2494</v>
      </c>
      <c r="L1069" s="19" t="s">
        <v>10149</v>
      </c>
      <c r="M1069" s="19" t="s">
        <v>10150</v>
      </c>
      <c r="Q1069" s="19" t="s">
        <v>14</v>
      </c>
      <c r="R1069" s="19" t="s">
        <v>5771</v>
      </c>
      <c r="S1069" s="19" t="s">
        <v>6234</v>
      </c>
      <c r="AC1069" s="20" t="s">
        <v>6169</v>
      </c>
      <c r="AE1069" t="str">
        <f t="shared" si="16"/>
        <v>2018-09-03</v>
      </c>
    </row>
    <row r="1070" spans="1:31" ht="16.5">
      <c r="A1070" s="19" t="s">
        <v>10151</v>
      </c>
      <c r="B1070" s="19" t="s">
        <v>1006</v>
      </c>
      <c r="C1070" s="19" t="s">
        <v>10152</v>
      </c>
      <c r="D1070" s="19" t="s">
        <v>10153</v>
      </c>
      <c r="E1070" s="19" t="s">
        <v>361</v>
      </c>
      <c r="F1070" s="19" t="s">
        <v>416</v>
      </c>
      <c r="G1070" s="19" t="s">
        <v>396</v>
      </c>
      <c r="H1070" s="19" t="s">
        <v>10154</v>
      </c>
      <c r="K1070" s="19" t="s">
        <v>10155</v>
      </c>
      <c r="L1070" s="19"/>
      <c r="M1070" s="19" t="s">
        <v>10156</v>
      </c>
      <c r="Q1070" s="19" t="s">
        <v>19</v>
      </c>
      <c r="R1070" s="19" t="s">
        <v>10040</v>
      </c>
      <c r="S1070" s="19" t="s">
        <v>10040</v>
      </c>
      <c r="AC1070" s="20" t="s">
        <v>6683</v>
      </c>
      <c r="AE1070" t="str">
        <f t="shared" si="16"/>
        <v>2018-09-03</v>
      </c>
    </row>
    <row r="1071" spans="1:31" ht="16.5">
      <c r="A1071" s="19" t="s">
        <v>10157</v>
      </c>
      <c r="B1071" s="19" t="s">
        <v>816</v>
      </c>
      <c r="C1071" s="19" t="s">
        <v>4210</v>
      </c>
      <c r="D1071" s="19" t="s">
        <v>10158</v>
      </c>
      <c r="E1071" s="19" t="s">
        <v>361</v>
      </c>
      <c r="F1071" s="19" t="s">
        <v>379</v>
      </c>
      <c r="G1071" s="19" t="s">
        <v>396</v>
      </c>
      <c r="H1071" s="19" t="s">
        <v>10159</v>
      </c>
      <c r="K1071" s="19" t="s">
        <v>10160</v>
      </c>
      <c r="L1071" s="19"/>
      <c r="M1071" s="19" t="s">
        <v>578</v>
      </c>
      <c r="Q1071" s="19" t="s">
        <v>23</v>
      </c>
      <c r="R1071" s="19" t="s">
        <v>511</v>
      </c>
      <c r="S1071" s="19" t="s">
        <v>511</v>
      </c>
      <c r="AC1071" s="20" t="s">
        <v>6169</v>
      </c>
      <c r="AE1071" t="str">
        <f t="shared" si="16"/>
        <v>2018-09-03</v>
      </c>
    </row>
    <row r="1072" spans="1:31" ht="16.5">
      <c r="A1072" s="19" t="s">
        <v>10161</v>
      </c>
      <c r="B1072" s="19" t="s">
        <v>584</v>
      </c>
      <c r="C1072" s="19" t="s">
        <v>6161</v>
      </c>
      <c r="D1072" s="19" t="s">
        <v>10162</v>
      </c>
      <c r="E1072" s="19" t="s">
        <v>361</v>
      </c>
      <c r="F1072" s="19" t="s">
        <v>416</v>
      </c>
      <c r="G1072" s="19" t="s">
        <v>396</v>
      </c>
      <c r="H1072" s="19" t="s">
        <v>10163</v>
      </c>
      <c r="K1072" s="19" t="s">
        <v>6165</v>
      </c>
      <c r="L1072" s="19"/>
      <c r="M1072" s="19" t="s">
        <v>10164</v>
      </c>
      <c r="Q1072" s="19" t="s">
        <v>23</v>
      </c>
      <c r="R1072" s="19" t="s">
        <v>511</v>
      </c>
      <c r="S1072" s="19" t="s">
        <v>511</v>
      </c>
      <c r="AC1072" s="20" t="s">
        <v>6169</v>
      </c>
      <c r="AE1072" t="str">
        <f t="shared" si="16"/>
        <v>2018-09-03</v>
      </c>
    </row>
    <row r="1073" spans="1:31">
      <c r="A1073" s="18" t="s">
        <v>10165</v>
      </c>
      <c r="B1073" s="18" t="s">
        <v>804</v>
      </c>
      <c r="C1073" s="18" t="s">
        <v>6928</v>
      </c>
      <c r="D1073" s="18" t="s">
        <v>10166</v>
      </c>
      <c r="E1073" s="18" t="s">
        <v>361</v>
      </c>
      <c r="F1073" s="18" t="s">
        <v>6930</v>
      </c>
      <c r="G1073" s="18" t="s">
        <v>6240</v>
      </c>
      <c r="H1073" s="18" t="s">
        <v>10167</v>
      </c>
      <c r="I1073" s="18"/>
      <c r="J1073" s="18" t="s">
        <v>6134</v>
      </c>
      <c r="K1073" s="18" t="s">
        <v>6936</v>
      </c>
      <c r="L1073" s="18" t="s">
        <v>6258</v>
      </c>
      <c r="M1073" s="18" t="s">
        <v>6258</v>
      </c>
      <c r="N1073" s="18" t="s">
        <v>997</v>
      </c>
      <c r="O1073" s="18" t="s">
        <v>381</v>
      </c>
      <c r="P1073" s="18" t="s">
        <v>6134</v>
      </c>
      <c r="Q1073" s="18" t="s">
        <v>20</v>
      </c>
      <c r="R1073" s="18" t="s">
        <v>6258</v>
      </c>
      <c r="S1073" s="18" t="s">
        <v>6258</v>
      </c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 t="s">
        <v>6139</v>
      </c>
      <c r="AD1073" s="18" t="s">
        <v>6258</v>
      </c>
      <c r="AE1073" t="str">
        <f t="shared" si="16"/>
        <v>2018-09-03</v>
      </c>
    </row>
    <row r="1074" spans="1:31">
      <c r="A1074" s="18" t="s">
        <v>10168</v>
      </c>
      <c r="B1074" s="18" t="s">
        <v>629</v>
      </c>
      <c r="C1074" s="18" t="s">
        <v>2985</v>
      </c>
      <c r="D1074" s="18" t="s">
        <v>10169</v>
      </c>
      <c r="E1074" s="18" t="s">
        <v>361</v>
      </c>
      <c r="F1074" s="18" t="s">
        <v>6239</v>
      </c>
      <c r="G1074" s="18" t="s">
        <v>10170</v>
      </c>
      <c r="H1074" s="18" t="s">
        <v>10171</v>
      </c>
      <c r="I1074" s="18"/>
      <c r="J1074" s="18" t="s">
        <v>6134</v>
      </c>
      <c r="K1074" s="18" t="s">
        <v>8118</v>
      </c>
      <c r="L1074" s="18"/>
      <c r="M1074" s="18" t="s">
        <v>6134</v>
      </c>
      <c r="N1074" s="18" t="s">
        <v>2987</v>
      </c>
      <c r="O1074" s="18" t="s">
        <v>365</v>
      </c>
      <c r="P1074" s="18" t="s">
        <v>6134</v>
      </c>
      <c r="Q1074" s="18" t="s">
        <v>20</v>
      </c>
      <c r="R1074" s="18" t="s">
        <v>6258</v>
      </c>
      <c r="S1074" s="18" t="s">
        <v>6258</v>
      </c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 t="s">
        <v>6139</v>
      </c>
      <c r="AD1074" s="18" t="s">
        <v>6139</v>
      </c>
      <c r="AE1074" t="str">
        <f t="shared" si="16"/>
        <v>2018-09-03</v>
      </c>
    </row>
    <row r="1075" spans="1:31">
      <c r="A1075" s="18" t="s">
        <v>10172</v>
      </c>
      <c r="B1075" s="18" t="s">
        <v>655</v>
      </c>
      <c r="C1075" s="18" t="s">
        <v>9795</v>
      </c>
      <c r="D1075" s="18" t="s">
        <v>10173</v>
      </c>
      <c r="E1075" s="18" t="s">
        <v>361</v>
      </c>
      <c r="F1075" s="18" t="s">
        <v>6239</v>
      </c>
      <c r="G1075" s="18" t="s">
        <v>10170</v>
      </c>
      <c r="H1075" s="18" t="s">
        <v>10174</v>
      </c>
      <c r="I1075" s="18"/>
      <c r="J1075" s="18" t="s">
        <v>6134</v>
      </c>
      <c r="K1075" s="18" t="s">
        <v>9798</v>
      </c>
      <c r="L1075" s="18"/>
      <c r="M1075" s="18" t="s">
        <v>6427</v>
      </c>
      <c r="N1075" s="18" t="s">
        <v>6245</v>
      </c>
      <c r="O1075" s="18" t="s">
        <v>381</v>
      </c>
      <c r="P1075" s="18" t="s">
        <v>6134</v>
      </c>
      <c r="Q1075" s="18" t="s">
        <v>20</v>
      </c>
      <c r="R1075" s="18" t="s">
        <v>6258</v>
      </c>
      <c r="S1075" s="18" t="s">
        <v>6258</v>
      </c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 t="s">
        <v>6139</v>
      </c>
      <c r="AD1075" s="18" t="s">
        <v>6258</v>
      </c>
      <c r="AE1075" t="str">
        <f t="shared" si="16"/>
        <v>2018-09-03</v>
      </c>
    </row>
    <row r="1076" spans="1:31">
      <c r="A1076" s="18" t="s">
        <v>10175</v>
      </c>
      <c r="B1076" s="18" t="s">
        <v>629</v>
      </c>
      <c r="C1076" s="18" t="s">
        <v>7940</v>
      </c>
      <c r="D1076" s="18" t="s">
        <v>10176</v>
      </c>
      <c r="E1076" s="18" t="s">
        <v>361</v>
      </c>
      <c r="F1076" s="18" t="s">
        <v>10177</v>
      </c>
      <c r="G1076" s="18" t="s">
        <v>10170</v>
      </c>
      <c r="H1076" s="18" t="s">
        <v>10178</v>
      </c>
      <c r="I1076" s="18"/>
      <c r="J1076" s="18" t="s">
        <v>6134</v>
      </c>
      <c r="K1076" s="18" t="s">
        <v>7943</v>
      </c>
      <c r="L1076" s="18"/>
      <c r="M1076" s="18" t="s">
        <v>6427</v>
      </c>
      <c r="N1076" s="18" t="s">
        <v>441</v>
      </c>
      <c r="O1076" s="18" t="s">
        <v>381</v>
      </c>
      <c r="P1076" s="18" t="s">
        <v>6134</v>
      </c>
      <c r="Q1076" s="18" t="s">
        <v>20</v>
      </c>
      <c r="R1076" s="18" t="s">
        <v>6258</v>
      </c>
      <c r="S1076" s="18" t="s">
        <v>6258</v>
      </c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 t="s">
        <v>6139</v>
      </c>
      <c r="AD1076" s="18" t="s">
        <v>6139</v>
      </c>
      <c r="AE1076" t="str">
        <f t="shared" si="16"/>
        <v>2018-09-03</v>
      </c>
    </row>
    <row r="1077" spans="1:31">
      <c r="A1077" s="18" t="s">
        <v>10179</v>
      </c>
      <c r="B1077" s="18" t="s">
        <v>655</v>
      </c>
      <c r="C1077" s="18" t="s">
        <v>5289</v>
      </c>
      <c r="D1077" s="18" t="s">
        <v>10180</v>
      </c>
      <c r="E1077" s="18" t="s">
        <v>361</v>
      </c>
      <c r="F1077" s="18" t="s">
        <v>10181</v>
      </c>
      <c r="G1077" s="18" t="s">
        <v>10170</v>
      </c>
      <c r="H1077" s="18" t="s">
        <v>10182</v>
      </c>
      <c r="I1077" s="18"/>
      <c r="J1077" s="18" t="s">
        <v>6134</v>
      </c>
      <c r="K1077" s="18" t="s">
        <v>5296</v>
      </c>
      <c r="L1077" s="18"/>
      <c r="M1077" s="18" t="s">
        <v>6134</v>
      </c>
      <c r="N1077" s="18" t="s">
        <v>6245</v>
      </c>
      <c r="O1077" s="18" t="s">
        <v>381</v>
      </c>
      <c r="P1077" s="18" t="s">
        <v>6134</v>
      </c>
      <c r="Q1077" s="18" t="s">
        <v>20</v>
      </c>
      <c r="R1077" s="18" t="s">
        <v>6258</v>
      </c>
      <c r="S1077" s="18" t="s">
        <v>6258</v>
      </c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 t="s">
        <v>6139</v>
      </c>
      <c r="AD1077" s="18" t="s">
        <v>6258</v>
      </c>
      <c r="AE1077" t="str">
        <f t="shared" si="16"/>
        <v>2018-09-03</v>
      </c>
    </row>
    <row r="1078" spans="1:31">
      <c r="A1078" s="18" t="s">
        <v>10183</v>
      </c>
      <c r="B1078" s="18" t="s">
        <v>1022</v>
      </c>
      <c r="C1078" s="18" t="s">
        <v>2997</v>
      </c>
      <c r="D1078" s="18" t="s">
        <v>10184</v>
      </c>
      <c r="E1078" s="18" t="s">
        <v>361</v>
      </c>
      <c r="F1078" s="18" t="s">
        <v>6239</v>
      </c>
      <c r="G1078" s="18" t="s">
        <v>10170</v>
      </c>
      <c r="H1078" s="18" t="s">
        <v>10185</v>
      </c>
      <c r="I1078" s="18"/>
      <c r="J1078" s="18" t="s">
        <v>6134</v>
      </c>
      <c r="K1078" s="18" t="s">
        <v>10186</v>
      </c>
      <c r="L1078" s="18"/>
      <c r="M1078" s="18" t="s">
        <v>6258</v>
      </c>
      <c r="N1078" s="18" t="s">
        <v>6245</v>
      </c>
      <c r="O1078" s="18" t="s">
        <v>381</v>
      </c>
      <c r="P1078" s="18" t="s">
        <v>6134</v>
      </c>
      <c r="Q1078" s="18" t="s">
        <v>20</v>
      </c>
      <c r="R1078" s="18" t="s">
        <v>6258</v>
      </c>
      <c r="S1078" s="18" t="s">
        <v>6258</v>
      </c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 t="s">
        <v>6139</v>
      </c>
      <c r="AD1078" s="18" t="s">
        <v>6258</v>
      </c>
      <c r="AE1078" t="str">
        <f t="shared" si="16"/>
        <v>2018-09-03</v>
      </c>
    </row>
    <row r="1079" spans="1:31">
      <c r="A1079" s="18" t="s">
        <v>10187</v>
      </c>
      <c r="B1079" s="18" t="s">
        <v>655</v>
      </c>
      <c r="C1079" s="18" t="s">
        <v>6763</v>
      </c>
      <c r="D1079" s="18" t="s">
        <v>10188</v>
      </c>
      <c r="E1079" s="18" t="s">
        <v>361</v>
      </c>
      <c r="F1079" s="18" t="s">
        <v>6239</v>
      </c>
      <c r="G1079" s="18" t="s">
        <v>10170</v>
      </c>
      <c r="H1079" s="18" t="s">
        <v>10189</v>
      </c>
      <c r="I1079" s="18"/>
      <c r="J1079" s="18" t="s">
        <v>6134</v>
      </c>
      <c r="K1079" s="18" t="s">
        <v>6766</v>
      </c>
      <c r="L1079" s="18"/>
      <c r="M1079" s="18" t="s">
        <v>6909</v>
      </c>
      <c r="N1079" s="18" t="s">
        <v>441</v>
      </c>
      <c r="O1079" s="18" t="s">
        <v>381</v>
      </c>
      <c r="P1079" s="18" t="s">
        <v>6134</v>
      </c>
      <c r="Q1079" s="18" t="s">
        <v>20</v>
      </c>
      <c r="R1079" s="18" t="s">
        <v>6258</v>
      </c>
      <c r="S1079" s="18" t="s">
        <v>6258</v>
      </c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 t="s">
        <v>6139</v>
      </c>
      <c r="AD1079" s="18" t="s">
        <v>6258</v>
      </c>
      <c r="AE1079" t="str">
        <f t="shared" si="16"/>
        <v>2018-09-03</v>
      </c>
    </row>
    <row r="1080" spans="1:31">
      <c r="A1080" s="18" t="s">
        <v>10190</v>
      </c>
      <c r="B1080" s="18" t="s">
        <v>1022</v>
      </c>
      <c r="C1080" s="18" t="s">
        <v>1023</v>
      </c>
      <c r="D1080" s="18" t="s">
        <v>10191</v>
      </c>
      <c r="E1080" s="18" t="s">
        <v>361</v>
      </c>
      <c r="F1080" s="18" t="s">
        <v>10192</v>
      </c>
      <c r="G1080" s="18" t="s">
        <v>10193</v>
      </c>
      <c r="H1080" s="18" t="s">
        <v>10194</v>
      </c>
      <c r="I1080" s="18"/>
      <c r="J1080" s="18" t="s">
        <v>6134</v>
      </c>
      <c r="K1080" s="18" t="s">
        <v>10195</v>
      </c>
      <c r="L1080" s="18" t="s">
        <v>10196</v>
      </c>
      <c r="M1080" s="18" t="s">
        <v>6258</v>
      </c>
      <c r="N1080" s="18" t="s">
        <v>441</v>
      </c>
      <c r="O1080" s="18" t="s">
        <v>381</v>
      </c>
      <c r="P1080" s="18" t="s">
        <v>6134</v>
      </c>
      <c r="Q1080" s="18" t="s">
        <v>20</v>
      </c>
      <c r="R1080" s="18" t="s">
        <v>6258</v>
      </c>
      <c r="S1080" s="18" t="s">
        <v>6258</v>
      </c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 t="s">
        <v>6139</v>
      </c>
      <c r="AD1080" s="18" t="s">
        <v>6139</v>
      </c>
      <c r="AE1080" t="str">
        <f t="shared" si="16"/>
        <v>2018-09-03</v>
      </c>
    </row>
    <row r="1081" spans="1:31">
      <c r="A1081" s="18" t="s">
        <v>10197</v>
      </c>
      <c r="B1081" s="18" t="s">
        <v>655</v>
      </c>
      <c r="C1081" s="18" t="s">
        <v>10198</v>
      </c>
      <c r="D1081" s="18" t="s">
        <v>10199</v>
      </c>
      <c r="E1081" s="18" t="s">
        <v>361</v>
      </c>
      <c r="F1081" s="18" t="s">
        <v>10200</v>
      </c>
      <c r="G1081" s="18" t="s">
        <v>8286</v>
      </c>
      <c r="H1081" s="18" t="s">
        <v>10201</v>
      </c>
      <c r="I1081" s="18"/>
      <c r="J1081" s="18" t="s">
        <v>6134</v>
      </c>
      <c r="K1081" s="18" t="s">
        <v>10202</v>
      </c>
      <c r="L1081" s="18"/>
      <c r="M1081" s="18" t="s">
        <v>10203</v>
      </c>
      <c r="N1081" s="18" t="s">
        <v>3310</v>
      </c>
      <c r="O1081" s="18" t="s">
        <v>365</v>
      </c>
      <c r="P1081" s="18" t="s">
        <v>6134</v>
      </c>
      <c r="Q1081" s="18" t="s">
        <v>6138</v>
      </c>
      <c r="R1081" s="18" t="s">
        <v>6138</v>
      </c>
      <c r="S1081" s="18" t="s">
        <v>6138</v>
      </c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 t="s">
        <v>6139</v>
      </c>
      <c r="AD1081" s="18" t="s">
        <v>6258</v>
      </c>
      <c r="AE1081" t="str">
        <f t="shared" si="16"/>
        <v>2018-09-03</v>
      </c>
    </row>
    <row r="1082" spans="1:31">
      <c r="A1082" s="18" t="s">
        <v>10204</v>
      </c>
      <c r="B1082" s="18" t="s">
        <v>471</v>
      </c>
      <c r="C1082" s="18" t="s">
        <v>1304</v>
      </c>
      <c r="D1082" s="18" t="s">
        <v>10205</v>
      </c>
      <c r="E1082" s="18" t="s">
        <v>361</v>
      </c>
      <c r="F1082" s="18" t="s">
        <v>6149</v>
      </c>
      <c r="G1082" s="18" t="s">
        <v>8286</v>
      </c>
      <c r="H1082" s="18" t="s">
        <v>10206</v>
      </c>
      <c r="I1082" s="18"/>
      <c r="J1082" s="18" t="s">
        <v>6134</v>
      </c>
      <c r="K1082" s="18" t="s">
        <v>9324</v>
      </c>
      <c r="L1082" s="18"/>
      <c r="M1082" s="18" t="s">
        <v>3337</v>
      </c>
      <c r="N1082" s="18" t="s">
        <v>997</v>
      </c>
      <c r="O1082" s="18" t="s">
        <v>381</v>
      </c>
      <c r="P1082" s="18" t="s">
        <v>6134</v>
      </c>
      <c r="Q1082" s="18" t="s">
        <v>26</v>
      </c>
      <c r="R1082" s="18" t="s">
        <v>556</v>
      </c>
      <c r="S1082" s="18" t="s">
        <v>556</v>
      </c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 t="s">
        <v>6139</v>
      </c>
      <c r="AD1082" s="18" t="s">
        <v>6139</v>
      </c>
      <c r="AE1082" t="str">
        <f t="shared" si="16"/>
        <v>2018-09-03</v>
      </c>
    </row>
    <row r="1083" spans="1:31">
      <c r="A1083" s="18" t="s">
        <v>10207</v>
      </c>
      <c r="B1083" s="18" t="s">
        <v>1695</v>
      </c>
      <c r="C1083" s="18" t="s">
        <v>8300</v>
      </c>
      <c r="D1083" s="18" t="s">
        <v>10208</v>
      </c>
      <c r="E1083" s="18" t="s">
        <v>361</v>
      </c>
      <c r="F1083" s="18" t="s">
        <v>10209</v>
      </c>
      <c r="G1083" s="18" t="s">
        <v>10170</v>
      </c>
      <c r="H1083" s="18" t="s">
        <v>10210</v>
      </c>
      <c r="I1083" s="18"/>
      <c r="J1083" s="18" t="s">
        <v>6134</v>
      </c>
      <c r="K1083" s="18" t="s">
        <v>10211</v>
      </c>
      <c r="L1083" s="18" t="s">
        <v>6422</v>
      </c>
      <c r="M1083" s="18" t="s">
        <v>7098</v>
      </c>
      <c r="N1083" s="18" t="s">
        <v>6245</v>
      </c>
      <c r="O1083" s="18" t="s">
        <v>381</v>
      </c>
      <c r="P1083" s="18" t="s">
        <v>6134</v>
      </c>
      <c r="Q1083" s="18" t="s">
        <v>20</v>
      </c>
      <c r="R1083" s="18" t="s">
        <v>6258</v>
      </c>
      <c r="S1083" s="18" t="s">
        <v>6258</v>
      </c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 t="s">
        <v>6139</v>
      </c>
      <c r="AD1083" s="18" t="s">
        <v>6258</v>
      </c>
      <c r="AE1083" t="str">
        <f t="shared" si="16"/>
        <v>2018-09-03</v>
      </c>
    </row>
    <row r="1084" spans="1:31">
      <c r="A1084" s="18" t="s">
        <v>10212</v>
      </c>
      <c r="B1084" s="18" t="s">
        <v>1022</v>
      </c>
      <c r="C1084" s="18" t="s">
        <v>1253</v>
      </c>
      <c r="D1084" s="18" t="s">
        <v>10213</v>
      </c>
      <c r="E1084" s="18" t="s">
        <v>361</v>
      </c>
      <c r="F1084" s="18" t="s">
        <v>10214</v>
      </c>
      <c r="G1084" s="18" t="s">
        <v>10170</v>
      </c>
      <c r="H1084" s="18" t="s">
        <v>10215</v>
      </c>
      <c r="I1084" s="18"/>
      <c r="J1084" s="18" t="s">
        <v>6134</v>
      </c>
      <c r="K1084" s="18" t="s">
        <v>9320</v>
      </c>
      <c r="L1084" s="18"/>
      <c r="M1084" s="18" t="s">
        <v>6258</v>
      </c>
      <c r="N1084" s="18" t="s">
        <v>441</v>
      </c>
      <c r="O1084" s="18" t="s">
        <v>381</v>
      </c>
      <c r="P1084" s="18" t="s">
        <v>6134</v>
      </c>
      <c r="Q1084" s="18" t="s">
        <v>20</v>
      </c>
      <c r="R1084" s="18" t="s">
        <v>6258</v>
      </c>
      <c r="S1084" s="18" t="s">
        <v>6258</v>
      </c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 t="s">
        <v>6139</v>
      </c>
      <c r="AD1084" s="18" t="s">
        <v>6258</v>
      </c>
      <c r="AE1084" t="str">
        <f t="shared" si="16"/>
        <v>2018-09-03</v>
      </c>
    </row>
    <row r="1085" spans="1:31">
      <c r="A1085" s="18" t="s">
        <v>10216</v>
      </c>
      <c r="B1085" s="18" t="s">
        <v>804</v>
      </c>
      <c r="C1085" s="18" t="s">
        <v>5352</v>
      </c>
      <c r="D1085" s="18" t="s">
        <v>10217</v>
      </c>
      <c r="E1085" s="18" t="s">
        <v>361</v>
      </c>
      <c r="F1085" s="18" t="s">
        <v>6239</v>
      </c>
      <c r="G1085" s="18" t="s">
        <v>6240</v>
      </c>
      <c r="H1085" s="18" t="s">
        <v>10218</v>
      </c>
      <c r="I1085" s="18"/>
      <c r="J1085" s="18" t="s">
        <v>6134</v>
      </c>
      <c r="K1085" s="18" t="s">
        <v>5358</v>
      </c>
      <c r="L1085" s="18" t="s">
        <v>6355</v>
      </c>
      <c r="M1085" s="18" t="s">
        <v>6258</v>
      </c>
      <c r="N1085" s="18" t="s">
        <v>6245</v>
      </c>
      <c r="O1085" s="18" t="s">
        <v>381</v>
      </c>
      <c r="P1085" s="18" t="s">
        <v>6134</v>
      </c>
      <c r="Q1085" s="18" t="s">
        <v>20</v>
      </c>
      <c r="R1085" s="18" t="s">
        <v>6258</v>
      </c>
      <c r="S1085" s="18" t="s">
        <v>6258</v>
      </c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 t="s">
        <v>6139</v>
      </c>
      <c r="AD1085" s="18" t="s">
        <v>6139</v>
      </c>
      <c r="AE1085" t="str">
        <f t="shared" si="16"/>
        <v>2018-09-03</v>
      </c>
    </row>
    <row r="1086" spans="1:31">
      <c r="A1086" s="18" t="s">
        <v>10219</v>
      </c>
      <c r="B1086" s="18" t="s">
        <v>552</v>
      </c>
      <c r="C1086" s="18" t="s">
        <v>756</v>
      </c>
      <c r="D1086" s="18" t="s">
        <v>10220</v>
      </c>
      <c r="E1086" s="18" t="s">
        <v>361</v>
      </c>
      <c r="F1086" s="18" t="s">
        <v>6149</v>
      </c>
      <c r="G1086" s="18" t="s">
        <v>6267</v>
      </c>
      <c r="H1086" s="18" t="s">
        <v>10221</v>
      </c>
      <c r="I1086" s="18"/>
      <c r="J1086" s="18" t="s">
        <v>6193</v>
      </c>
      <c r="K1086" s="18" t="s">
        <v>10222</v>
      </c>
      <c r="L1086" s="18" t="s">
        <v>10223</v>
      </c>
      <c r="M1086" s="18" t="s">
        <v>3516</v>
      </c>
      <c r="N1086" s="18" t="s">
        <v>997</v>
      </c>
      <c r="O1086" s="18" t="s">
        <v>381</v>
      </c>
      <c r="P1086" s="18" t="s">
        <v>6193</v>
      </c>
      <c r="Q1086" s="18" t="s">
        <v>26</v>
      </c>
      <c r="R1086" s="18" t="s">
        <v>556</v>
      </c>
      <c r="S1086" s="18" t="s">
        <v>556</v>
      </c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 t="s">
        <v>6139</v>
      </c>
      <c r="AD1086" s="18" t="s">
        <v>6139</v>
      </c>
      <c r="AE1086" t="str">
        <f t="shared" si="16"/>
        <v>2018-09-03</v>
      </c>
    </row>
    <row r="1087" spans="1:31">
      <c r="A1087" s="18" t="s">
        <v>10224</v>
      </c>
      <c r="B1087" s="18" t="s">
        <v>629</v>
      </c>
      <c r="C1087" s="18" t="s">
        <v>10225</v>
      </c>
      <c r="D1087" s="18" t="s">
        <v>10226</v>
      </c>
      <c r="E1087" s="18" t="s">
        <v>361</v>
      </c>
      <c r="F1087" s="18" t="s">
        <v>6239</v>
      </c>
      <c r="G1087" s="18" t="s">
        <v>6710</v>
      </c>
      <c r="H1087" s="18" t="s">
        <v>10227</v>
      </c>
      <c r="I1087" s="18"/>
      <c r="J1087" s="18" t="s">
        <v>6134</v>
      </c>
      <c r="K1087" s="18" t="s">
        <v>10228</v>
      </c>
      <c r="L1087" s="18"/>
      <c r="M1087" s="18" t="s">
        <v>6258</v>
      </c>
      <c r="N1087" s="18" t="s">
        <v>8308</v>
      </c>
      <c r="O1087" s="18" t="s">
        <v>381</v>
      </c>
      <c r="P1087" s="18" t="s">
        <v>6134</v>
      </c>
      <c r="Q1087" s="18" t="s">
        <v>20</v>
      </c>
      <c r="R1087" s="18" t="s">
        <v>6258</v>
      </c>
      <c r="S1087" s="18" t="s">
        <v>6258</v>
      </c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 t="s">
        <v>6139</v>
      </c>
      <c r="AD1087" s="18" t="s">
        <v>6258</v>
      </c>
      <c r="AE1087" t="str">
        <f t="shared" si="16"/>
        <v>2018-09-03</v>
      </c>
    </row>
    <row r="1088" spans="1:31">
      <c r="A1088" s="18" t="s">
        <v>10229</v>
      </c>
      <c r="B1088" s="18" t="s">
        <v>1684</v>
      </c>
      <c r="C1088" s="18" t="s">
        <v>10230</v>
      </c>
      <c r="D1088" s="18" t="s">
        <v>10231</v>
      </c>
      <c r="E1088" s="18" t="s">
        <v>529</v>
      </c>
      <c r="F1088" s="18" t="s">
        <v>6131</v>
      </c>
      <c r="G1088" s="18" t="s">
        <v>8286</v>
      </c>
      <c r="H1088" s="18" t="s">
        <v>10232</v>
      </c>
      <c r="I1088" s="18"/>
      <c r="J1088" s="18" t="s">
        <v>6134</v>
      </c>
      <c r="K1088" s="18" t="s">
        <v>10233</v>
      </c>
      <c r="L1088" s="18" t="s">
        <v>10234</v>
      </c>
      <c r="M1088" s="18" t="s">
        <v>6648</v>
      </c>
      <c r="N1088" s="18" t="s">
        <v>1469</v>
      </c>
      <c r="O1088" s="18" t="s">
        <v>381</v>
      </c>
      <c r="P1088" s="18" t="s">
        <v>6134</v>
      </c>
      <c r="Q1088" s="18" t="s">
        <v>6138</v>
      </c>
      <c r="R1088" s="18" t="s">
        <v>6137</v>
      </c>
      <c r="S1088" s="18" t="s">
        <v>6137</v>
      </c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 t="s">
        <v>6139</v>
      </c>
      <c r="AD1088" s="18" t="s">
        <v>6140</v>
      </c>
      <c r="AE1088" t="str">
        <f t="shared" si="16"/>
        <v>2018-09-03</v>
      </c>
    </row>
    <row r="1089" spans="1:31">
      <c r="A1089" s="18" t="s">
        <v>10235</v>
      </c>
      <c r="B1089" s="18" t="s">
        <v>629</v>
      </c>
      <c r="C1089" s="18" t="s">
        <v>8585</v>
      </c>
      <c r="D1089" s="18" t="s">
        <v>10236</v>
      </c>
      <c r="E1089" s="18" t="s">
        <v>361</v>
      </c>
      <c r="F1089" s="18" t="s">
        <v>9531</v>
      </c>
      <c r="G1089" s="18" t="s">
        <v>6710</v>
      </c>
      <c r="H1089" s="18" t="s">
        <v>10237</v>
      </c>
      <c r="I1089" s="18"/>
      <c r="J1089" s="18" t="s">
        <v>6134</v>
      </c>
      <c r="K1089" s="18" t="s">
        <v>8588</v>
      </c>
      <c r="L1089" s="18" t="s">
        <v>6355</v>
      </c>
      <c r="M1089" s="18" t="s">
        <v>6355</v>
      </c>
      <c r="N1089" s="18" t="s">
        <v>997</v>
      </c>
      <c r="O1089" s="18" t="s">
        <v>381</v>
      </c>
      <c r="P1089" s="18" t="s">
        <v>6134</v>
      </c>
      <c r="Q1089" s="18" t="s">
        <v>6138</v>
      </c>
      <c r="R1089" s="18" t="s">
        <v>6138</v>
      </c>
      <c r="S1089" s="18" t="s">
        <v>6138</v>
      </c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 t="s">
        <v>6139</v>
      </c>
      <c r="AD1089" s="18" t="s">
        <v>6139</v>
      </c>
      <c r="AE1089" t="str">
        <f t="shared" si="16"/>
        <v>2018-09-03</v>
      </c>
    </row>
    <row r="1090" spans="1:31">
      <c r="A1090" s="18" t="s">
        <v>10238</v>
      </c>
      <c r="B1090" s="18" t="s">
        <v>629</v>
      </c>
      <c r="C1090" s="18" t="s">
        <v>6672</v>
      </c>
      <c r="D1090" s="18" t="s">
        <v>10239</v>
      </c>
      <c r="E1090" s="18" t="s">
        <v>361</v>
      </c>
      <c r="F1090" s="18" t="s">
        <v>6239</v>
      </c>
      <c r="G1090" s="18" t="s">
        <v>10170</v>
      </c>
      <c r="H1090" s="18" t="s">
        <v>10240</v>
      </c>
      <c r="I1090" s="18"/>
      <c r="J1090" s="18" t="s">
        <v>6134</v>
      </c>
      <c r="K1090" s="18" t="s">
        <v>6675</v>
      </c>
      <c r="L1090" s="18" t="s">
        <v>6676</v>
      </c>
      <c r="M1090" s="18" t="s">
        <v>6292</v>
      </c>
      <c r="N1090" s="18" t="s">
        <v>8308</v>
      </c>
      <c r="O1090" s="18" t="s">
        <v>381</v>
      </c>
      <c r="P1090" s="18" t="s">
        <v>6134</v>
      </c>
      <c r="Q1090" s="18" t="s">
        <v>20</v>
      </c>
      <c r="R1090" s="18" t="s">
        <v>6258</v>
      </c>
      <c r="S1090" s="18" t="s">
        <v>6258</v>
      </c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 t="s">
        <v>6139</v>
      </c>
      <c r="AD1090" s="18" t="s">
        <v>6258</v>
      </c>
      <c r="AE1090" t="str">
        <f t="shared" si="16"/>
        <v>2018-09-03</v>
      </c>
    </row>
    <row r="1091" spans="1:31">
      <c r="A1091" s="18" t="s">
        <v>10241</v>
      </c>
      <c r="B1091" s="18" t="s">
        <v>641</v>
      </c>
      <c r="C1091" s="18" t="s">
        <v>10242</v>
      </c>
      <c r="D1091" s="18" t="s">
        <v>10243</v>
      </c>
      <c r="E1091" s="18" t="s">
        <v>361</v>
      </c>
      <c r="F1091" s="18" t="s">
        <v>10244</v>
      </c>
      <c r="G1091" s="18" t="s">
        <v>6267</v>
      </c>
      <c r="H1091" s="18" t="s">
        <v>10245</v>
      </c>
      <c r="I1091" s="18"/>
      <c r="J1091" s="18" t="s">
        <v>6134</v>
      </c>
      <c r="K1091" s="18" t="s">
        <v>10246</v>
      </c>
      <c r="L1091" s="18" t="s">
        <v>10247</v>
      </c>
      <c r="M1091" s="18" t="s">
        <v>10248</v>
      </c>
      <c r="N1091" s="18" t="s">
        <v>461</v>
      </c>
      <c r="O1091" s="18" t="s">
        <v>365</v>
      </c>
      <c r="P1091" s="18" t="s">
        <v>6134</v>
      </c>
      <c r="Q1091" s="18" t="s">
        <v>25</v>
      </c>
      <c r="R1091" s="18" t="s">
        <v>455</v>
      </c>
      <c r="S1091" s="18" t="s">
        <v>455</v>
      </c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 t="s">
        <v>6139</v>
      </c>
      <c r="AD1091" s="18" t="s">
        <v>6139</v>
      </c>
      <c r="AE1091" t="str">
        <f t="shared" si="16"/>
        <v>2018-09-03</v>
      </c>
    </row>
    <row r="1092" spans="1:31">
      <c r="A1092" s="18" t="s">
        <v>10249</v>
      </c>
      <c r="B1092" s="18" t="s">
        <v>387</v>
      </c>
      <c r="C1092" s="18" t="s">
        <v>2186</v>
      </c>
      <c r="D1092" s="18" t="s">
        <v>10250</v>
      </c>
      <c r="E1092" s="18" t="s">
        <v>361</v>
      </c>
      <c r="F1092" s="18" t="s">
        <v>6149</v>
      </c>
      <c r="G1092" s="18" t="s">
        <v>8286</v>
      </c>
      <c r="H1092" s="18" t="s">
        <v>10251</v>
      </c>
      <c r="I1092" s="18"/>
      <c r="J1092" s="18" t="s">
        <v>6134</v>
      </c>
      <c r="K1092" s="18" t="s">
        <v>10252</v>
      </c>
      <c r="L1092" s="18"/>
      <c r="M1092" s="18" t="s">
        <v>10253</v>
      </c>
      <c r="N1092" s="18" t="s">
        <v>423</v>
      </c>
      <c r="O1092" s="18" t="s">
        <v>381</v>
      </c>
      <c r="P1092" s="18" t="s">
        <v>6134</v>
      </c>
      <c r="Q1092" s="18" t="s">
        <v>8</v>
      </c>
      <c r="R1092" s="18" t="s">
        <v>1034</v>
      </c>
      <c r="S1092" s="18" t="s">
        <v>1035</v>
      </c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 t="s">
        <v>6139</v>
      </c>
      <c r="AD1092" s="18" t="s">
        <v>6139</v>
      </c>
      <c r="AE1092" t="str">
        <f t="shared" si="16"/>
        <v>2018-09-03</v>
      </c>
    </row>
    <row r="1093" spans="1:31">
      <c r="A1093" s="18" t="s">
        <v>10254</v>
      </c>
      <c r="B1093" s="18" t="s">
        <v>629</v>
      </c>
      <c r="C1093" s="18" t="s">
        <v>6793</v>
      </c>
      <c r="D1093" s="18" t="s">
        <v>10255</v>
      </c>
      <c r="E1093" s="18" t="s">
        <v>361</v>
      </c>
      <c r="F1093" s="18" t="s">
        <v>10256</v>
      </c>
      <c r="G1093" s="18" t="s">
        <v>10170</v>
      </c>
      <c r="H1093" s="18" t="s">
        <v>10257</v>
      </c>
      <c r="I1093" s="18"/>
      <c r="J1093" s="18" t="s">
        <v>6134</v>
      </c>
      <c r="K1093" s="18" t="s">
        <v>6796</v>
      </c>
      <c r="L1093" s="18"/>
      <c r="M1093" s="18" t="s">
        <v>6134</v>
      </c>
      <c r="N1093" s="18" t="s">
        <v>461</v>
      </c>
      <c r="O1093" s="18" t="s">
        <v>365</v>
      </c>
      <c r="P1093" s="18" t="s">
        <v>6134</v>
      </c>
      <c r="Q1093" s="18" t="s">
        <v>20</v>
      </c>
      <c r="R1093" s="18" t="s">
        <v>6258</v>
      </c>
      <c r="S1093" s="18" t="s">
        <v>6258</v>
      </c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 t="s">
        <v>6139</v>
      </c>
      <c r="AD1093" s="18" t="s">
        <v>6139</v>
      </c>
      <c r="AE1093" t="str">
        <f t="shared" ref="AE1093:AE1156" si="17">TEXT(H1093,"YYYY-MM-DD")</f>
        <v>2018-09-03</v>
      </c>
    </row>
    <row r="1094" spans="1:31">
      <c r="A1094" s="18" t="s">
        <v>10258</v>
      </c>
      <c r="B1094" s="18" t="s">
        <v>655</v>
      </c>
      <c r="C1094" s="18" t="s">
        <v>3027</v>
      </c>
      <c r="D1094" s="18" t="s">
        <v>10259</v>
      </c>
      <c r="E1094" s="18" t="s">
        <v>361</v>
      </c>
      <c r="F1094" s="18" t="s">
        <v>10260</v>
      </c>
      <c r="G1094" s="18" t="s">
        <v>10170</v>
      </c>
      <c r="H1094" s="18" t="s">
        <v>10261</v>
      </c>
      <c r="I1094" s="18"/>
      <c r="J1094" s="18" t="s">
        <v>6134</v>
      </c>
      <c r="K1094" s="18" t="s">
        <v>10262</v>
      </c>
      <c r="L1094" s="18"/>
      <c r="M1094" s="18" t="s">
        <v>6258</v>
      </c>
      <c r="N1094" s="18" t="s">
        <v>461</v>
      </c>
      <c r="O1094" s="18" t="s">
        <v>365</v>
      </c>
      <c r="P1094" s="18" t="s">
        <v>6134</v>
      </c>
      <c r="Q1094" s="18" t="s">
        <v>20</v>
      </c>
      <c r="R1094" s="18" t="s">
        <v>6258</v>
      </c>
      <c r="S1094" s="18" t="s">
        <v>6258</v>
      </c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 t="s">
        <v>6139</v>
      </c>
      <c r="AD1094" s="18" t="s">
        <v>6139</v>
      </c>
      <c r="AE1094" t="str">
        <f t="shared" si="17"/>
        <v>2018-09-03</v>
      </c>
    </row>
    <row r="1095" spans="1:31">
      <c r="A1095" s="18" t="s">
        <v>10263</v>
      </c>
      <c r="B1095" s="18" t="s">
        <v>1022</v>
      </c>
      <c r="C1095" s="18" t="s">
        <v>2479</v>
      </c>
      <c r="D1095" s="18" t="s">
        <v>10264</v>
      </c>
      <c r="E1095" s="18" t="s">
        <v>361</v>
      </c>
      <c r="F1095" s="18" t="s">
        <v>6239</v>
      </c>
      <c r="G1095" s="18" t="s">
        <v>6267</v>
      </c>
      <c r="H1095" s="18" t="s">
        <v>10265</v>
      </c>
      <c r="I1095" s="18"/>
      <c r="J1095" s="18" t="s">
        <v>6134</v>
      </c>
      <c r="K1095" s="18" t="s">
        <v>6982</v>
      </c>
      <c r="L1095" s="18" t="s">
        <v>6885</v>
      </c>
      <c r="M1095" s="18" t="s">
        <v>6138</v>
      </c>
      <c r="N1095" s="18" t="s">
        <v>441</v>
      </c>
      <c r="O1095" s="18" t="s">
        <v>381</v>
      </c>
      <c r="P1095" s="18" t="s">
        <v>6134</v>
      </c>
      <c r="Q1095" s="18" t="s">
        <v>6138</v>
      </c>
      <c r="R1095" s="18" t="s">
        <v>6138</v>
      </c>
      <c r="S1095" s="18" t="s">
        <v>6138</v>
      </c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 t="s">
        <v>6139</v>
      </c>
      <c r="AD1095" s="18" t="s">
        <v>6139</v>
      </c>
      <c r="AE1095" t="str">
        <f t="shared" si="17"/>
        <v>2018-09-03</v>
      </c>
    </row>
    <row r="1096" spans="1:31">
      <c r="A1096" s="18" t="s">
        <v>10266</v>
      </c>
      <c r="B1096" s="18" t="s">
        <v>629</v>
      </c>
      <c r="C1096" s="18" t="s">
        <v>10225</v>
      </c>
      <c r="D1096" s="18" t="s">
        <v>10267</v>
      </c>
      <c r="E1096" s="18" t="s">
        <v>361</v>
      </c>
      <c r="F1096" s="18" t="s">
        <v>6239</v>
      </c>
      <c r="G1096" s="18" t="s">
        <v>6710</v>
      </c>
      <c r="H1096" s="18" t="s">
        <v>10268</v>
      </c>
      <c r="I1096" s="18"/>
      <c r="J1096" s="18" t="s">
        <v>6134</v>
      </c>
      <c r="K1096" s="18" t="s">
        <v>10228</v>
      </c>
      <c r="L1096" s="18"/>
      <c r="M1096" s="18" t="s">
        <v>6258</v>
      </c>
      <c r="N1096" s="18" t="s">
        <v>6270</v>
      </c>
      <c r="O1096" s="18" t="s">
        <v>381</v>
      </c>
      <c r="P1096" s="18" t="s">
        <v>6134</v>
      </c>
      <c r="Q1096" s="18" t="s">
        <v>20</v>
      </c>
      <c r="R1096" s="18" t="s">
        <v>6258</v>
      </c>
      <c r="S1096" s="18" t="s">
        <v>6258</v>
      </c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 t="s">
        <v>6139</v>
      </c>
      <c r="AD1096" s="18" t="s">
        <v>6258</v>
      </c>
      <c r="AE1096" t="str">
        <f t="shared" si="17"/>
        <v>2018-09-03</v>
      </c>
    </row>
    <row r="1097" spans="1:31">
      <c r="A1097" s="18" t="s">
        <v>10269</v>
      </c>
      <c r="B1097" s="18" t="s">
        <v>1022</v>
      </c>
      <c r="C1097" s="18" t="s">
        <v>1253</v>
      </c>
      <c r="D1097" s="18" t="s">
        <v>10270</v>
      </c>
      <c r="E1097" s="18" t="s">
        <v>361</v>
      </c>
      <c r="F1097" s="18" t="s">
        <v>6239</v>
      </c>
      <c r="G1097" s="18" t="s">
        <v>10170</v>
      </c>
      <c r="H1097" s="18" t="s">
        <v>3194</v>
      </c>
      <c r="I1097" s="18"/>
      <c r="J1097" s="18" t="s">
        <v>6134</v>
      </c>
      <c r="K1097" s="18" t="s">
        <v>9861</v>
      </c>
      <c r="L1097" s="18"/>
      <c r="M1097" s="18" t="s">
        <v>6258</v>
      </c>
      <c r="N1097" s="18" t="s">
        <v>441</v>
      </c>
      <c r="O1097" s="18" t="s">
        <v>381</v>
      </c>
      <c r="P1097" s="18" t="s">
        <v>6134</v>
      </c>
      <c r="Q1097" s="18" t="s">
        <v>20</v>
      </c>
      <c r="R1097" s="18" t="s">
        <v>6258</v>
      </c>
      <c r="S1097" s="18" t="s">
        <v>6258</v>
      </c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 t="s">
        <v>6139</v>
      </c>
      <c r="AD1097" s="18" t="s">
        <v>6258</v>
      </c>
      <c r="AE1097" t="str">
        <f t="shared" si="17"/>
        <v>2018-09-03</v>
      </c>
    </row>
    <row r="1098" spans="1:31">
      <c r="A1098" s="18" t="s">
        <v>10271</v>
      </c>
      <c r="B1098" s="18" t="s">
        <v>655</v>
      </c>
      <c r="C1098" s="18" t="s">
        <v>4787</v>
      </c>
      <c r="D1098" s="18" t="s">
        <v>10272</v>
      </c>
      <c r="E1098" s="18" t="s">
        <v>361</v>
      </c>
      <c r="F1098" s="18" t="s">
        <v>6239</v>
      </c>
      <c r="G1098" s="18" t="s">
        <v>10170</v>
      </c>
      <c r="H1098" s="18" t="s">
        <v>10273</v>
      </c>
      <c r="I1098" s="18"/>
      <c r="J1098" s="18" t="s">
        <v>6134</v>
      </c>
      <c r="K1098" s="18" t="s">
        <v>10274</v>
      </c>
      <c r="L1098" s="18" t="s">
        <v>10275</v>
      </c>
      <c r="M1098" s="18" t="s">
        <v>6431</v>
      </c>
      <c r="N1098" s="18" t="s">
        <v>6270</v>
      </c>
      <c r="O1098" s="18" t="s">
        <v>381</v>
      </c>
      <c r="P1098" s="18" t="s">
        <v>6134</v>
      </c>
      <c r="Q1098" s="18" t="s">
        <v>20</v>
      </c>
      <c r="R1098" s="18" t="s">
        <v>6258</v>
      </c>
      <c r="S1098" s="18" t="s">
        <v>6258</v>
      </c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 t="s">
        <v>6139</v>
      </c>
      <c r="AD1098" s="18" t="s">
        <v>6258</v>
      </c>
      <c r="AE1098" t="str">
        <f t="shared" si="17"/>
        <v>2018-09-03</v>
      </c>
    </row>
    <row r="1099" spans="1:31">
      <c r="A1099" s="18" t="s">
        <v>10276</v>
      </c>
      <c r="B1099" s="18" t="s">
        <v>629</v>
      </c>
      <c r="C1099" s="18" t="s">
        <v>10225</v>
      </c>
      <c r="D1099" s="18" t="s">
        <v>10277</v>
      </c>
      <c r="E1099" s="18" t="s">
        <v>361</v>
      </c>
      <c r="F1099" s="18" t="s">
        <v>6239</v>
      </c>
      <c r="G1099" s="18" t="s">
        <v>6710</v>
      </c>
      <c r="H1099" s="18" t="s">
        <v>10278</v>
      </c>
      <c r="I1099" s="18"/>
      <c r="J1099" s="18" t="s">
        <v>6134</v>
      </c>
      <c r="K1099" s="18" t="s">
        <v>10228</v>
      </c>
      <c r="L1099" s="18"/>
      <c r="M1099" s="18" t="s">
        <v>6258</v>
      </c>
      <c r="N1099" s="18" t="s">
        <v>6270</v>
      </c>
      <c r="O1099" s="18" t="s">
        <v>381</v>
      </c>
      <c r="P1099" s="18" t="s">
        <v>6134</v>
      </c>
      <c r="Q1099" s="18" t="s">
        <v>20</v>
      </c>
      <c r="R1099" s="18" t="s">
        <v>6258</v>
      </c>
      <c r="S1099" s="18" t="s">
        <v>6258</v>
      </c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 t="s">
        <v>6139</v>
      </c>
      <c r="AD1099" s="18" t="s">
        <v>6258</v>
      </c>
      <c r="AE1099" t="str">
        <f t="shared" si="17"/>
        <v>2018-09-03</v>
      </c>
    </row>
    <row r="1100" spans="1:31">
      <c r="A1100" s="18" t="s">
        <v>10279</v>
      </c>
      <c r="B1100" s="18" t="s">
        <v>655</v>
      </c>
      <c r="C1100" s="18" t="s">
        <v>768</v>
      </c>
      <c r="D1100" s="18" t="s">
        <v>10280</v>
      </c>
      <c r="E1100" s="18" t="s">
        <v>361</v>
      </c>
      <c r="F1100" s="18" t="s">
        <v>6239</v>
      </c>
      <c r="G1100" s="18" t="s">
        <v>10170</v>
      </c>
      <c r="H1100" s="18" t="s">
        <v>10281</v>
      </c>
      <c r="I1100" s="18"/>
      <c r="J1100" s="18" t="s">
        <v>6134</v>
      </c>
      <c r="K1100" s="18" t="s">
        <v>777</v>
      </c>
      <c r="L1100" s="18" t="s">
        <v>10282</v>
      </c>
      <c r="M1100" s="18" t="s">
        <v>6427</v>
      </c>
      <c r="N1100" s="18" t="s">
        <v>441</v>
      </c>
      <c r="O1100" s="18" t="s">
        <v>381</v>
      </c>
      <c r="P1100" s="18" t="s">
        <v>6134</v>
      </c>
      <c r="Q1100" s="18" t="s">
        <v>20</v>
      </c>
      <c r="R1100" s="18" t="s">
        <v>6258</v>
      </c>
      <c r="S1100" s="18" t="s">
        <v>6258</v>
      </c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 t="s">
        <v>6139</v>
      </c>
      <c r="AD1100" s="18" t="s">
        <v>6258</v>
      </c>
      <c r="AE1100" t="str">
        <f t="shared" si="17"/>
        <v>2018-09-03</v>
      </c>
    </row>
    <row r="1101" spans="1:31">
      <c r="A1101" s="18" t="s">
        <v>10283</v>
      </c>
      <c r="B1101" s="18" t="s">
        <v>629</v>
      </c>
      <c r="C1101" s="18" t="s">
        <v>2820</v>
      </c>
      <c r="D1101" s="18" t="s">
        <v>10284</v>
      </c>
      <c r="E1101" s="18" t="s">
        <v>361</v>
      </c>
      <c r="F1101" s="18" t="s">
        <v>6239</v>
      </c>
      <c r="G1101" s="18" t="s">
        <v>10170</v>
      </c>
      <c r="H1101" s="18" t="s">
        <v>10285</v>
      </c>
      <c r="I1101" s="18"/>
      <c r="J1101" s="18" t="s">
        <v>6134</v>
      </c>
      <c r="K1101" s="18" t="s">
        <v>8346</v>
      </c>
      <c r="L1101" s="18"/>
      <c r="M1101" s="18" t="s">
        <v>6355</v>
      </c>
      <c r="N1101" s="18" t="s">
        <v>441</v>
      </c>
      <c r="O1101" s="18" t="s">
        <v>381</v>
      </c>
      <c r="P1101" s="18" t="s">
        <v>6134</v>
      </c>
      <c r="Q1101" s="18" t="s">
        <v>6138</v>
      </c>
      <c r="R1101" s="18" t="s">
        <v>6138</v>
      </c>
      <c r="S1101" s="18" t="s">
        <v>6138</v>
      </c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 t="s">
        <v>6139</v>
      </c>
      <c r="AD1101" s="18" t="s">
        <v>6258</v>
      </c>
      <c r="AE1101" t="str">
        <f t="shared" si="17"/>
        <v>2018-09-03</v>
      </c>
    </row>
    <row r="1102" spans="1:31">
      <c r="A1102" s="18" t="s">
        <v>10286</v>
      </c>
      <c r="B1102" s="18" t="s">
        <v>1098</v>
      </c>
      <c r="C1102" s="18" t="s">
        <v>10287</v>
      </c>
      <c r="D1102" s="18" t="s">
        <v>10288</v>
      </c>
      <c r="E1102" s="18" t="s">
        <v>361</v>
      </c>
      <c r="F1102" s="18" t="s">
        <v>6131</v>
      </c>
      <c r="G1102" s="18" t="s">
        <v>8286</v>
      </c>
      <c r="H1102" s="18" t="s">
        <v>10289</v>
      </c>
      <c r="I1102" s="18"/>
      <c r="J1102" s="18" t="s">
        <v>6186</v>
      </c>
      <c r="K1102" s="18" t="s">
        <v>10290</v>
      </c>
      <c r="L1102" s="18"/>
      <c r="M1102" s="18" t="s">
        <v>10291</v>
      </c>
      <c r="N1102" s="18" t="s">
        <v>10292</v>
      </c>
      <c r="O1102" s="18" t="s">
        <v>365</v>
      </c>
      <c r="P1102" s="18" t="s">
        <v>351</v>
      </c>
      <c r="Q1102" s="18" t="s">
        <v>5</v>
      </c>
      <c r="R1102" s="18" t="s">
        <v>2410</v>
      </c>
      <c r="S1102" s="18" t="s">
        <v>10293</v>
      </c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 t="s">
        <v>7372</v>
      </c>
      <c r="AD1102" s="18" t="s">
        <v>9880</v>
      </c>
      <c r="AE1102" t="str">
        <f t="shared" si="17"/>
        <v>2018-09-03</v>
      </c>
    </row>
    <row r="1103" spans="1:31">
      <c r="A1103" s="18" t="s">
        <v>10294</v>
      </c>
      <c r="B1103" s="18" t="s">
        <v>804</v>
      </c>
      <c r="C1103" s="18" t="s">
        <v>5352</v>
      </c>
      <c r="D1103" s="18" t="s">
        <v>10295</v>
      </c>
      <c r="E1103" s="18" t="s">
        <v>361</v>
      </c>
      <c r="F1103" s="18" t="s">
        <v>6239</v>
      </c>
      <c r="G1103" s="18" t="s">
        <v>6240</v>
      </c>
      <c r="H1103" s="18" t="s">
        <v>10296</v>
      </c>
      <c r="I1103" s="18"/>
      <c r="J1103" s="18" t="s">
        <v>6134</v>
      </c>
      <c r="K1103" s="18" t="s">
        <v>5358</v>
      </c>
      <c r="L1103" s="18" t="s">
        <v>6355</v>
      </c>
      <c r="M1103" s="18" t="s">
        <v>6258</v>
      </c>
      <c r="N1103" s="18" t="s">
        <v>6245</v>
      </c>
      <c r="O1103" s="18" t="s">
        <v>381</v>
      </c>
      <c r="P1103" s="18" t="s">
        <v>6134</v>
      </c>
      <c r="Q1103" s="18" t="s">
        <v>20</v>
      </c>
      <c r="R1103" s="18" t="s">
        <v>6258</v>
      </c>
      <c r="S1103" s="18" t="s">
        <v>6258</v>
      </c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 t="s">
        <v>6139</v>
      </c>
      <c r="AD1103" s="18" t="s">
        <v>6258</v>
      </c>
      <c r="AE1103" t="str">
        <f t="shared" si="17"/>
        <v>2018-09-03</v>
      </c>
    </row>
    <row r="1104" spans="1:31">
      <c r="A1104" s="18" t="s">
        <v>10297</v>
      </c>
      <c r="B1104" s="18" t="s">
        <v>655</v>
      </c>
      <c r="C1104" s="18" t="s">
        <v>5289</v>
      </c>
      <c r="D1104" s="18" t="s">
        <v>10298</v>
      </c>
      <c r="E1104" s="18" t="s">
        <v>361</v>
      </c>
      <c r="F1104" s="18" t="s">
        <v>10299</v>
      </c>
      <c r="G1104" s="18" t="s">
        <v>10170</v>
      </c>
      <c r="H1104" s="18" t="s">
        <v>10300</v>
      </c>
      <c r="I1104" s="18"/>
      <c r="J1104" s="18" t="s">
        <v>6134</v>
      </c>
      <c r="K1104" s="18" t="s">
        <v>10301</v>
      </c>
      <c r="L1104" s="18" t="s">
        <v>6422</v>
      </c>
      <c r="M1104" s="18" t="s">
        <v>6427</v>
      </c>
      <c r="N1104" s="18" t="s">
        <v>3310</v>
      </c>
      <c r="O1104" s="18" t="s">
        <v>365</v>
      </c>
      <c r="P1104" s="18" t="s">
        <v>6134</v>
      </c>
      <c r="Q1104" s="18" t="s">
        <v>20</v>
      </c>
      <c r="R1104" s="18" t="s">
        <v>6258</v>
      </c>
      <c r="S1104" s="18" t="s">
        <v>6258</v>
      </c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 t="s">
        <v>6139</v>
      </c>
      <c r="AD1104" s="18" t="s">
        <v>6258</v>
      </c>
      <c r="AE1104" t="str">
        <f t="shared" si="17"/>
        <v>2018-09-03</v>
      </c>
    </row>
    <row r="1105" spans="1:31">
      <c r="A1105" s="18" t="s">
        <v>10302</v>
      </c>
      <c r="B1105" s="18" t="s">
        <v>404</v>
      </c>
      <c r="C1105" s="18" t="s">
        <v>10303</v>
      </c>
      <c r="D1105" s="18" t="s">
        <v>10304</v>
      </c>
      <c r="E1105" s="18" t="s">
        <v>361</v>
      </c>
      <c r="F1105" s="18" t="s">
        <v>396</v>
      </c>
      <c r="G1105" s="18" t="s">
        <v>6710</v>
      </c>
      <c r="H1105" s="18" t="s">
        <v>10305</v>
      </c>
      <c r="I1105" s="18"/>
      <c r="J1105" s="18" t="s">
        <v>6134</v>
      </c>
      <c r="K1105" s="18" t="s">
        <v>10306</v>
      </c>
      <c r="L1105" s="18"/>
      <c r="M1105" s="18" t="s">
        <v>556</v>
      </c>
      <c r="N1105" s="18" t="s">
        <v>441</v>
      </c>
      <c r="O1105" s="18" t="s">
        <v>381</v>
      </c>
      <c r="P1105" s="18" t="s">
        <v>6134</v>
      </c>
      <c r="Q1105" s="18" t="s">
        <v>26</v>
      </c>
      <c r="R1105" s="18" t="s">
        <v>556</v>
      </c>
      <c r="S1105" s="18" t="s">
        <v>556</v>
      </c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 t="s">
        <v>6139</v>
      </c>
      <c r="AD1105" s="18" t="s">
        <v>6139</v>
      </c>
      <c r="AE1105" t="str">
        <f t="shared" si="17"/>
        <v>2018-09-03</v>
      </c>
    </row>
    <row r="1106" spans="1:31">
      <c r="A1106" s="18" t="s">
        <v>10307</v>
      </c>
      <c r="B1106" s="18" t="s">
        <v>629</v>
      </c>
      <c r="C1106" s="18" t="s">
        <v>711</v>
      </c>
      <c r="D1106" s="18" t="s">
        <v>10308</v>
      </c>
      <c r="E1106" s="18" t="s">
        <v>361</v>
      </c>
      <c r="F1106" s="18" t="s">
        <v>6239</v>
      </c>
      <c r="G1106" s="18" t="s">
        <v>10170</v>
      </c>
      <c r="H1106" s="18" t="s">
        <v>10309</v>
      </c>
      <c r="I1106" s="18"/>
      <c r="J1106" s="18" t="s">
        <v>6134</v>
      </c>
      <c r="K1106" s="18" t="s">
        <v>6624</v>
      </c>
      <c r="L1106" s="18"/>
      <c r="M1106" s="18" t="s">
        <v>6427</v>
      </c>
      <c r="N1106" s="18" t="s">
        <v>6245</v>
      </c>
      <c r="O1106" s="18" t="s">
        <v>381</v>
      </c>
      <c r="P1106" s="18" t="s">
        <v>6134</v>
      </c>
      <c r="Q1106" s="18" t="s">
        <v>20</v>
      </c>
      <c r="R1106" s="18" t="s">
        <v>6258</v>
      </c>
      <c r="S1106" s="18" t="s">
        <v>6258</v>
      </c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 t="s">
        <v>6139</v>
      </c>
      <c r="AD1106" s="18" t="s">
        <v>6139</v>
      </c>
      <c r="AE1106" t="str">
        <f t="shared" si="17"/>
        <v>2018-09-03</v>
      </c>
    </row>
    <row r="1107" spans="1:31">
      <c r="A1107" s="18" t="s">
        <v>10310</v>
      </c>
      <c r="B1107" s="18" t="s">
        <v>629</v>
      </c>
      <c r="C1107" s="18" t="s">
        <v>2985</v>
      </c>
      <c r="D1107" s="18" t="s">
        <v>10311</v>
      </c>
      <c r="E1107" s="18" t="s">
        <v>361</v>
      </c>
      <c r="F1107" s="18" t="s">
        <v>6239</v>
      </c>
      <c r="G1107" s="18" t="s">
        <v>10170</v>
      </c>
      <c r="H1107" s="18" t="s">
        <v>10312</v>
      </c>
      <c r="I1107" s="18"/>
      <c r="J1107" s="18" t="s">
        <v>6134</v>
      </c>
      <c r="K1107" s="18" t="s">
        <v>8118</v>
      </c>
      <c r="L1107" s="18"/>
      <c r="M1107" s="18" t="s">
        <v>6292</v>
      </c>
      <c r="N1107" s="18" t="s">
        <v>2987</v>
      </c>
      <c r="O1107" s="18" t="s">
        <v>365</v>
      </c>
      <c r="P1107" s="18" t="s">
        <v>6134</v>
      </c>
      <c r="Q1107" s="18" t="s">
        <v>20</v>
      </c>
      <c r="R1107" s="18" t="s">
        <v>6258</v>
      </c>
      <c r="S1107" s="18" t="s">
        <v>6258</v>
      </c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 t="s">
        <v>6139</v>
      </c>
      <c r="AD1107" s="18" t="s">
        <v>6258</v>
      </c>
      <c r="AE1107" t="str">
        <f t="shared" si="17"/>
        <v>2018-09-03</v>
      </c>
    </row>
    <row r="1108" spans="1:31">
      <c r="A1108" s="18" t="s">
        <v>10313</v>
      </c>
      <c r="B1108" s="18" t="s">
        <v>1022</v>
      </c>
      <c r="C1108" s="18" t="s">
        <v>1253</v>
      </c>
      <c r="D1108" s="18" t="s">
        <v>10314</v>
      </c>
      <c r="E1108" s="18" t="s">
        <v>361</v>
      </c>
      <c r="F1108" s="18" t="s">
        <v>6239</v>
      </c>
      <c r="G1108" s="18" t="s">
        <v>10170</v>
      </c>
      <c r="H1108" s="18" t="s">
        <v>10315</v>
      </c>
      <c r="I1108" s="18"/>
      <c r="J1108" s="18" t="s">
        <v>6134</v>
      </c>
      <c r="K1108" s="18" t="s">
        <v>9320</v>
      </c>
      <c r="L1108" s="18"/>
      <c r="M1108" s="18" t="s">
        <v>6258</v>
      </c>
      <c r="N1108" s="18" t="s">
        <v>6245</v>
      </c>
      <c r="O1108" s="18" t="s">
        <v>381</v>
      </c>
      <c r="P1108" s="18" t="s">
        <v>6134</v>
      </c>
      <c r="Q1108" s="18" t="s">
        <v>20</v>
      </c>
      <c r="R1108" s="18" t="s">
        <v>6258</v>
      </c>
      <c r="S1108" s="18" t="s">
        <v>6258</v>
      </c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 t="s">
        <v>6139</v>
      </c>
      <c r="AD1108" s="18" t="s">
        <v>6258</v>
      </c>
      <c r="AE1108" t="str">
        <f t="shared" si="17"/>
        <v>2018-09-03</v>
      </c>
    </row>
    <row r="1109" spans="1:31">
      <c r="A1109" s="18" t="s">
        <v>10316</v>
      </c>
      <c r="B1109" s="18" t="s">
        <v>629</v>
      </c>
      <c r="C1109" s="18" t="s">
        <v>6672</v>
      </c>
      <c r="D1109" s="18" t="s">
        <v>10317</v>
      </c>
      <c r="E1109" s="18" t="s">
        <v>361</v>
      </c>
      <c r="F1109" s="18" t="s">
        <v>6239</v>
      </c>
      <c r="G1109" s="18" t="s">
        <v>10170</v>
      </c>
      <c r="H1109" s="18" t="s">
        <v>10318</v>
      </c>
      <c r="I1109" s="18"/>
      <c r="J1109" s="18" t="s">
        <v>6134</v>
      </c>
      <c r="K1109" s="18" t="s">
        <v>6675</v>
      </c>
      <c r="L1109" s="18" t="s">
        <v>6676</v>
      </c>
      <c r="M1109" s="18" t="s">
        <v>6292</v>
      </c>
      <c r="N1109" s="18" t="s">
        <v>8308</v>
      </c>
      <c r="O1109" s="18" t="s">
        <v>381</v>
      </c>
      <c r="P1109" s="18" t="s">
        <v>6134</v>
      </c>
      <c r="Q1109" s="18" t="s">
        <v>20</v>
      </c>
      <c r="R1109" s="18" t="s">
        <v>6258</v>
      </c>
      <c r="S1109" s="18" t="s">
        <v>6258</v>
      </c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 t="s">
        <v>6139</v>
      </c>
      <c r="AD1109" s="18" t="s">
        <v>6258</v>
      </c>
      <c r="AE1109" t="str">
        <f t="shared" si="17"/>
        <v>2018-09-03</v>
      </c>
    </row>
    <row r="1110" spans="1:31">
      <c r="A1110" s="18" t="s">
        <v>10319</v>
      </c>
      <c r="B1110" s="18" t="s">
        <v>655</v>
      </c>
      <c r="C1110" s="18" t="s">
        <v>5289</v>
      </c>
      <c r="D1110" s="18" t="s">
        <v>10320</v>
      </c>
      <c r="E1110" s="18" t="s">
        <v>361</v>
      </c>
      <c r="F1110" s="18" t="s">
        <v>10321</v>
      </c>
      <c r="G1110" s="18" t="s">
        <v>8286</v>
      </c>
      <c r="H1110" s="18" t="s">
        <v>10322</v>
      </c>
      <c r="I1110" s="18"/>
      <c r="J1110" s="18" t="s">
        <v>6134</v>
      </c>
      <c r="K1110" s="18" t="s">
        <v>5296</v>
      </c>
      <c r="L1110" s="18" t="s">
        <v>6422</v>
      </c>
      <c r="M1110" s="18" t="s">
        <v>6355</v>
      </c>
      <c r="N1110" s="18" t="s">
        <v>441</v>
      </c>
      <c r="O1110" s="18" t="s">
        <v>365</v>
      </c>
      <c r="P1110" s="18" t="s">
        <v>6134</v>
      </c>
      <c r="Q1110" s="18" t="s">
        <v>6138</v>
      </c>
      <c r="R1110" s="18" t="s">
        <v>6138</v>
      </c>
      <c r="S1110" s="18" t="s">
        <v>6138</v>
      </c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 t="s">
        <v>6139</v>
      </c>
      <c r="AD1110" s="18" t="s">
        <v>6139</v>
      </c>
      <c r="AE1110" t="str">
        <f t="shared" si="17"/>
        <v>2018-09-03</v>
      </c>
    </row>
    <row r="1111" spans="1:31">
      <c r="A1111" s="18" t="s">
        <v>10323</v>
      </c>
      <c r="B1111" s="18" t="s">
        <v>1022</v>
      </c>
      <c r="C1111" s="18" t="s">
        <v>1253</v>
      </c>
      <c r="D1111" s="18" t="s">
        <v>10324</v>
      </c>
      <c r="E1111" s="18" t="s">
        <v>361</v>
      </c>
      <c r="F1111" s="18" t="s">
        <v>6239</v>
      </c>
      <c r="G1111" s="18" t="s">
        <v>10170</v>
      </c>
      <c r="H1111" s="18" t="s">
        <v>10325</v>
      </c>
      <c r="I1111" s="18"/>
      <c r="J1111" s="18" t="s">
        <v>6134</v>
      </c>
      <c r="K1111" s="18" t="s">
        <v>8294</v>
      </c>
      <c r="L1111" s="18" t="s">
        <v>8981</v>
      </c>
      <c r="M1111" s="18" t="s">
        <v>6258</v>
      </c>
      <c r="N1111" s="18" t="s">
        <v>441</v>
      </c>
      <c r="O1111" s="18" t="s">
        <v>381</v>
      </c>
      <c r="P1111" s="18" t="s">
        <v>6134</v>
      </c>
      <c r="Q1111" s="18" t="s">
        <v>20</v>
      </c>
      <c r="R1111" s="18" t="s">
        <v>6258</v>
      </c>
      <c r="S1111" s="18" t="s">
        <v>6258</v>
      </c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 t="s">
        <v>6139</v>
      </c>
      <c r="AD1111" s="18" t="s">
        <v>6258</v>
      </c>
      <c r="AE1111" t="str">
        <f t="shared" si="17"/>
        <v>2018-09-03</v>
      </c>
    </row>
    <row r="1112" spans="1:31">
      <c r="A1112" s="18" t="s">
        <v>10326</v>
      </c>
      <c r="B1112" s="18" t="s">
        <v>1939</v>
      </c>
      <c r="C1112" s="18" t="s">
        <v>6028</v>
      </c>
      <c r="D1112" s="18" t="s">
        <v>10327</v>
      </c>
      <c r="E1112" s="18" t="s">
        <v>361</v>
      </c>
      <c r="F1112" s="18" t="s">
        <v>6230</v>
      </c>
      <c r="G1112" s="18" t="s">
        <v>6710</v>
      </c>
      <c r="H1112" s="18" t="s">
        <v>10328</v>
      </c>
      <c r="I1112" s="18" t="s">
        <v>10329</v>
      </c>
      <c r="J1112" s="18" t="s">
        <v>6186</v>
      </c>
      <c r="K1112" s="18" t="s">
        <v>10330</v>
      </c>
      <c r="L1112" s="18"/>
      <c r="M1112" s="18" t="s">
        <v>10331</v>
      </c>
      <c r="N1112" s="18" t="s">
        <v>441</v>
      </c>
      <c r="O1112" s="18" t="s">
        <v>381</v>
      </c>
      <c r="P1112" s="18" t="s">
        <v>351</v>
      </c>
      <c r="Q1112" s="18" t="s">
        <v>5</v>
      </c>
      <c r="R1112" s="18" t="s">
        <v>2410</v>
      </c>
      <c r="S1112" s="18" t="s">
        <v>10293</v>
      </c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 t="s">
        <v>8226</v>
      </c>
      <c r="AD1112" s="18" t="s">
        <v>8227</v>
      </c>
      <c r="AE1112" t="str">
        <f t="shared" si="17"/>
        <v>2018-09-03</v>
      </c>
    </row>
    <row r="1113" spans="1:31">
      <c r="A1113" s="18" t="s">
        <v>10332</v>
      </c>
      <c r="B1113" s="18" t="s">
        <v>1022</v>
      </c>
      <c r="C1113" s="18" t="s">
        <v>10333</v>
      </c>
      <c r="D1113" s="18" t="s">
        <v>10334</v>
      </c>
      <c r="E1113" s="18" t="s">
        <v>361</v>
      </c>
      <c r="F1113" s="18" t="s">
        <v>10335</v>
      </c>
      <c r="G1113" s="18" t="s">
        <v>8286</v>
      </c>
      <c r="H1113" s="18" t="s">
        <v>10336</v>
      </c>
      <c r="I1113" s="18"/>
      <c r="J1113" s="18" t="s">
        <v>6134</v>
      </c>
      <c r="K1113" s="18" t="s">
        <v>10337</v>
      </c>
      <c r="L1113" s="18" t="s">
        <v>10196</v>
      </c>
      <c r="M1113" s="18" t="s">
        <v>6258</v>
      </c>
      <c r="N1113" s="18" t="s">
        <v>3310</v>
      </c>
      <c r="O1113" s="18" t="s">
        <v>365</v>
      </c>
      <c r="P1113" s="18" t="s">
        <v>6134</v>
      </c>
      <c r="Q1113" s="18" t="s">
        <v>20</v>
      </c>
      <c r="R1113" s="18" t="s">
        <v>6258</v>
      </c>
      <c r="S1113" s="18" t="s">
        <v>6258</v>
      </c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 t="s">
        <v>6139</v>
      </c>
      <c r="AD1113" s="18" t="s">
        <v>6258</v>
      </c>
      <c r="AE1113" t="str">
        <f t="shared" si="17"/>
        <v>2018-09-03</v>
      </c>
    </row>
    <row r="1114" spans="1:31">
      <c r="A1114" s="18" t="s">
        <v>10338</v>
      </c>
      <c r="B1114" s="18" t="s">
        <v>1022</v>
      </c>
      <c r="C1114" s="18" t="s">
        <v>1253</v>
      </c>
      <c r="D1114" s="18" t="s">
        <v>10339</v>
      </c>
      <c r="E1114" s="18" t="s">
        <v>361</v>
      </c>
      <c r="F1114" s="18" t="s">
        <v>6239</v>
      </c>
      <c r="G1114" s="18" t="s">
        <v>10170</v>
      </c>
      <c r="H1114" s="18" t="s">
        <v>10340</v>
      </c>
      <c r="I1114" s="18"/>
      <c r="J1114" s="18" t="s">
        <v>6134</v>
      </c>
      <c r="K1114" s="18" t="s">
        <v>9861</v>
      </c>
      <c r="L1114" s="18"/>
      <c r="M1114" s="18" t="s">
        <v>6258</v>
      </c>
      <c r="N1114" s="18" t="s">
        <v>441</v>
      </c>
      <c r="O1114" s="18" t="s">
        <v>381</v>
      </c>
      <c r="P1114" s="18" t="s">
        <v>6134</v>
      </c>
      <c r="Q1114" s="18" t="s">
        <v>20</v>
      </c>
      <c r="R1114" s="18" t="s">
        <v>6258</v>
      </c>
      <c r="S1114" s="18" t="s">
        <v>6258</v>
      </c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 t="s">
        <v>6139</v>
      </c>
      <c r="AD1114" s="18" t="s">
        <v>6258</v>
      </c>
      <c r="AE1114" t="str">
        <f t="shared" si="17"/>
        <v>2018-09-03</v>
      </c>
    </row>
    <row r="1115" spans="1:31">
      <c r="A1115" s="18" t="s">
        <v>10341</v>
      </c>
      <c r="B1115" s="18" t="s">
        <v>530</v>
      </c>
      <c r="C1115" s="18" t="s">
        <v>1602</v>
      </c>
      <c r="D1115" s="18" t="s">
        <v>909</v>
      </c>
      <c r="E1115" s="18" t="s">
        <v>361</v>
      </c>
      <c r="F1115" s="18"/>
      <c r="G1115" s="18" t="s">
        <v>10170</v>
      </c>
      <c r="H1115" s="18" t="s">
        <v>10342</v>
      </c>
      <c r="I1115" s="18" t="s">
        <v>10343</v>
      </c>
      <c r="J1115" s="18" t="s">
        <v>6186</v>
      </c>
      <c r="K1115" s="18" t="s">
        <v>1609</v>
      </c>
      <c r="L1115" s="18" t="s">
        <v>10344</v>
      </c>
      <c r="M1115" s="18" t="s">
        <v>747</v>
      </c>
      <c r="N1115" s="18" t="s">
        <v>2342</v>
      </c>
      <c r="O1115" s="18" t="s">
        <v>365</v>
      </c>
      <c r="P1115" s="18" t="s">
        <v>351</v>
      </c>
      <c r="Q1115" s="18" t="s">
        <v>5</v>
      </c>
      <c r="R1115" s="18" t="s">
        <v>747</v>
      </c>
      <c r="S1115" s="18" t="s">
        <v>747</v>
      </c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 t="s">
        <v>8226</v>
      </c>
      <c r="AD1115" s="18" t="s">
        <v>8227</v>
      </c>
      <c r="AE1115" t="str">
        <f t="shared" si="17"/>
        <v>2018-09-03</v>
      </c>
    </row>
    <row r="1116" spans="1:31">
      <c r="A1116" s="18" t="s">
        <v>10345</v>
      </c>
      <c r="B1116" s="18" t="s">
        <v>655</v>
      </c>
      <c r="C1116" s="18" t="s">
        <v>3027</v>
      </c>
      <c r="D1116" s="18" t="s">
        <v>10346</v>
      </c>
      <c r="E1116" s="18" t="s">
        <v>361</v>
      </c>
      <c r="F1116" s="18" t="s">
        <v>10260</v>
      </c>
      <c r="G1116" s="18" t="s">
        <v>10170</v>
      </c>
      <c r="H1116" s="18" t="s">
        <v>10347</v>
      </c>
      <c r="I1116" s="18"/>
      <c r="J1116" s="18" t="s">
        <v>6134</v>
      </c>
      <c r="K1116" s="18" t="s">
        <v>10262</v>
      </c>
      <c r="L1116" s="18" t="s">
        <v>10348</v>
      </c>
      <c r="M1116" s="18" t="s">
        <v>6366</v>
      </c>
      <c r="N1116" s="18" t="s">
        <v>461</v>
      </c>
      <c r="O1116" s="18" t="s">
        <v>365</v>
      </c>
      <c r="P1116" s="18" t="s">
        <v>6134</v>
      </c>
      <c r="Q1116" s="18" t="s">
        <v>20</v>
      </c>
      <c r="R1116" s="18" t="s">
        <v>6258</v>
      </c>
      <c r="S1116" s="18" t="s">
        <v>6258</v>
      </c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 t="s">
        <v>6139</v>
      </c>
      <c r="AD1116" s="18" t="s">
        <v>6139</v>
      </c>
      <c r="AE1116" t="str">
        <f t="shared" si="17"/>
        <v>2018-09-03</v>
      </c>
    </row>
    <row r="1117" spans="1:31">
      <c r="A1117" s="18" t="s">
        <v>10349</v>
      </c>
      <c r="B1117" s="18" t="s">
        <v>1022</v>
      </c>
      <c r="C1117" s="18" t="s">
        <v>1253</v>
      </c>
      <c r="D1117" s="18" t="s">
        <v>10350</v>
      </c>
      <c r="E1117" s="18" t="s">
        <v>361</v>
      </c>
      <c r="F1117" s="18" t="s">
        <v>6239</v>
      </c>
      <c r="G1117" s="18" t="s">
        <v>10170</v>
      </c>
      <c r="H1117" s="18" t="s">
        <v>10351</v>
      </c>
      <c r="I1117" s="18"/>
      <c r="J1117" s="18" t="s">
        <v>6134</v>
      </c>
      <c r="K1117" s="18" t="s">
        <v>9861</v>
      </c>
      <c r="L1117" s="18"/>
      <c r="M1117" s="18" t="s">
        <v>6258</v>
      </c>
      <c r="N1117" s="18" t="s">
        <v>441</v>
      </c>
      <c r="O1117" s="18" t="s">
        <v>381</v>
      </c>
      <c r="P1117" s="18" t="s">
        <v>6134</v>
      </c>
      <c r="Q1117" s="18" t="s">
        <v>20</v>
      </c>
      <c r="R1117" s="18" t="s">
        <v>6258</v>
      </c>
      <c r="S1117" s="18" t="s">
        <v>6258</v>
      </c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 t="s">
        <v>6139</v>
      </c>
      <c r="AD1117" s="18" t="s">
        <v>6258</v>
      </c>
      <c r="AE1117" t="str">
        <f t="shared" si="17"/>
        <v>2018-09-03</v>
      </c>
    </row>
    <row r="1118" spans="1:31">
      <c r="A1118" s="18" t="s">
        <v>10352</v>
      </c>
      <c r="B1118" s="18" t="s">
        <v>1022</v>
      </c>
      <c r="C1118" s="18" t="s">
        <v>1253</v>
      </c>
      <c r="D1118" s="18" t="s">
        <v>10353</v>
      </c>
      <c r="E1118" s="18" t="s">
        <v>361</v>
      </c>
      <c r="F1118" s="18" t="s">
        <v>10354</v>
      </c>
      <c r="G1118" s="18" t="s">
        <v>10170</v>
      </c>
      <c r="H1118" s="18" t="s">
        <v>10355</v>
      </c>
      <c r="I1118" s="18"/>
      <c r="J1118" s="18" t="s">
        <v>6134</v>
      </c>
      <c r="K1118" s="18" t="s">
        <v>8294</v>
      </c>
      <c r="L1118" s="18" t="s">
        <v>8981</v>
      </c>
      <c r="M1118" s="18" t="s">
        <v>6258</v>
      </c>
      <c r="N1118" s="18" t="s">
        <v>441</v>
      </c>
      <c r="O1118" s="18" t="s">
        <v>381</v>
      </c>
      <c r="P1118" s="18" t="s">
        <v>6134</v>
      </c>
      <c r="Q1118" s="18" t="s">
        <v>20</v>
      </c>
      <c r="R1118" s="18" t="s">
        <v>6258</v>
      </c>
      <c r="S1118" s="18" t="s">
        <v>6258</v>
      </c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 t="s">
        <v>6139</v>
      </c>
      <c r="AD1118" s="18" t="s">
        <v>6258</v>
      </c>
      <c r="AE1118" t="str">
        <f t="shared" si="17"/>
        <v>2018-09-03</v>
      </c>
    </row>
    <row r="1119" spans="1:31">
      <c r="A1119" s="18" t="s">
        <v>10356</v>
      </c>
      <c r="B1119" s="18" t="s">
        <v>1022</v>
      </c>
      <c r="C1119" s="18" t="s">
        <v>6272</v>
      </c>
      <c r="D1119" s="18" t="s">
        <v>10357</v>
      </c>
      <c r="E1119" s="18" t="s">
        <v>361</v>
      </c>
      <c r="F1119" s="18" t="s">
        <v>6437</v>
      </c>
      <c r="G1119" s="18" t="s">
        <v>10170</v>
      </c>
      <c r="H1119" s="18" t="s">
        <v>10358</v>
      </c>
      <c r="I1119" s="18"/>
      <c r="J1119" s="18" t="s">
        <v>6134</v>
      </c>
      <c r="K1119" s="18" t="s">
        <v>6299</v>
      </c>
      <c r="L1119" s="18" t="s">
        <v>6277</v>
      </c>
      <c r="M1119" s="18" t="s">
        <v>6258</v>
      </c>
      <c r="N1119" s="18" t="s">
        <v>441</v>
      </c>
      <c r="O1119" s="18" t="s">
        <v>381</v>
      </c>
      <c r="P1119" s="18" t="s">
        <v>6134</v>
      </c>
      <c r="Q1119" s="18" t="s">
        <v>20</v>
      </c>
      <c r="R1119" s="18" t="s">
        <v>6258</v>
      </c>
      <c r="S1119" s="18" t="s">
        <v>6258</v>
      </c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 t="s">
        <v>6139</v>
      </c>
      <c r="AD1119" s="18" t="s">
        <v>6258</v>
      </c>
      <c r="AE1119" t="str">
        <f t="shared" si="17"/>
        <v>2018-09-03</v>
      </c>
    </row>
    <row r="1120" spans="1:31">
      <c r="A1120" s="18" t="s">
        <v>10359</v>
      </c>
      <c r="B1120" s="18" t="s">
        <v>1022</v>
      </c>
      <c r="C1120" s="18" t="s">
        <v>2479</v>
      </c>
      <c r="D1120" s="18" t="s">
        <v>10360</v>
      </c>
      <c r="E1120" s="18" t="s">
        <v>361</v>
      </c>
      <c r="F1120" s="18" t="s">
        <v>6239</v>
      </c>
      <c r="G1120" s="18" t="s">
        <v>6710</v>
      </c>
      <c r="H1120" s="18" t="s">
        <v>10361</v>
      </c>
      <c r="I1120" s="18"/>
      <c r="J1120" s="18" t="s">
        <v>6134</v>
      </c>
      <c r="K1120" s="18" t="s">
        <v>6719</v>
      </c>
      <c r="L1120" s="18" t="s">
        <v>6885</v>
      </c>
      <c r="M1120" s="18" t="s">
        <v>6138</v>
      </c>
      <c r="N1120" s="18" t="s">
        <v>6270</v>
      </c>
      <c r="O1120" s="18" t="s">
        <v>381</v>
      </c>
      <c r="P1120" s="18" t="s">
        <v>6134</v>
      </c>
      <c r="Q1120" s="18" t="s">
        <v>6138</v>
      </c>
      <c r="R1120" s="18" t="s">
        <v>6138</v>
      </c>
      <c r="S1120" s="18" t="s">
        <v>6138</v>
      </c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 t="s">
        <v>6139</v>
      </c>
      <c r="AD1120" s="18" t="s">
        <v>6258</v>
      </c>
      <c r="AE1120" t="str">
        <f t="shared" si="17"/>
        <v>2018-09-03</v>
      </c>
    </row>
    <row r="1121" spans="1:31">
      <c r="A1121" s="18" t="s">
        <v>10362</v>
      </c>
      <c r="B1121" s="18" t="s">
        <v>629</v>
      </c>
      <c r="C1121" s="18" t="s">
        <v>1120</v>
      </c>
      <c r="D1121" s="18" t="s">
        <v>10363</v>
      </c>
      <c r="E1121" s="18" t="s">
        <v>361</v>
      </c>
      <c r="F1121" s="18" t="s">
        <v>7852</v>
      </c>
      <c r="G1121" s="18" t="s">
        <v>10170</v>
      </c>
      <c r="H1121" s="18" t="s">
        <v>10364</v>
      </c>
      <c r="I1121" s="18"/>
      <c r="J1121" s="18" t="s">
        <v>6134</v>
      </c>
      <c r="K1121" s="18" t="s">
        <v>7503</v>
      </c>
      <c r="L1121" s="18" t="s">
        <v>7504</v>
      </c>
      <c r="M1121" s="18" t="s">
        <v>7504</v>
      </c>
      <c r="N1121" s="18" t="s">
        <v>6270</v>
      </c>
      <c r="O1121" s="18" t="s">
        <v>381</v>
      </c>
      <c r="P1121" s="18" t="s">
        <v>6134</v>
      </c>
      <c r="Q1121" s="18" t="s">
        <v>6138</v>
      </c>
      <c r="R1121" s="18" t="s">
        <v>6138</v>
      </c>
      <c r="S1121" s="18" t="s">
        <v>6138</v>
      </c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 t="s">
        <v>6139</v>
      </c>
      <c r="AD1121" s="18" t="s">
        <v>6258</v>
      </c>
      <c r="AE1121" t="str">
        <f t="shared" si="17"/>
        <v>2018-09-03</v>
      </c>
    </row>
    <row r="1122" spans="1:31">
      <c r="A1122" s="18" t="s">
        <v>10365</v>
      </c>
      <c r="B1122" s="18" t="s">
        <v>1022</v>
      </c>
      <c r="C1122" s="18" t="s">
        <v>1023</v>
      </c>
      <c r="D1122" s="18" t="s">
        <v>10366</v>
      </c>
      <c r="E1122" s="18" t="s">
        <v>361</v>
      </c>
      <c r="F1122" s="18" t="s">
        <v>6239</v>
      </c>
      <c r="G1122" s="18" t="s">
        <v>6710</v>
      </c>
      <c r="H1122" s="18" t="s">
        <v>10367</v>
      </c>
      <c r="I1122" s="18"/>
      <c r="J1122" s="18" t="s">
        <v>6134</v>
      </c>
      <c r="K1122" s="18" t="s">
        <v>10368</v>
      </c>
      <c r="L1122" s="18" t="s">
        <v>10369</v>
      </c>
      <c r="M1122" s="18" t="s">
        <v>6258</v>
      </c>
      <c r="N1122" s="18" t="s">
        <v>441</v>
      </c>
      <c r="O1122" s="18" t="s">
        <v>381</v>
      </c>
      <c r="P1122" s="18" t="s">
        <v>6134</v>
      </c>
      <c r="Q1122" s="18" t="s">
        <v>20</v>
      </c>
      <c r="R1122" s="18" t="s">
        <v>6258</v>
      </c>
      <c r="S1122" s="18" t="s">
        <v>6258</v>
      </c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 t="s">
        <v>6139</v>
      </c>
      <c r="AD1122" s="18" t="s">
        <v>6258</v>
      </c>
      <c r="AE1122" t="str">
        <f t="shared" si="17"/>
        <v>2018-09-03</v>
      </c>
    </row>
    <row r="1123" spans="1:31">
      <c r="A1123" s="18" t="s">
        <v>10370</v>
      </c>
      <c r="B1123" s="18" t="s">
        <v>1022</v>
      </c>
      <c r="C1123" s="18" t="s">
        <v>1253</v>
      </c>
      <c r="D1123" s="18" t="s">
        <v>10371</v>
      </c>
      <c r="E1123" s="18" t="s">
        <v>361</v>
      </c>
      <c r="F1123" s="18" t="s">
        <v>6239</v>
      </c>
      <c r="G1123" s="18" t="s">
        <v>10170</v>
      </c>
      <c r="H1123" s="18" t="s">
        <v>10372</v>
      </c>
      <c r="I1123" s="18"/>
      <c r="J1123" s="18" t="s">
        <v>6134</v>
      </c>
      <c r="K1123" s="18" t="s">
        <v>8294</v>
      </c>
      <c r="L1123" s="18" t="s">
        <v>8981</v>
      </c>
      <c r="M1123" s="18" t="s">
        <v>6258</v>
      </c>
      <c r="N1123" s="18" t="s">
        <v>441</v>
      </c>
      <c r="O1123" s="18" t="s">
        <v>381</v>
      </c>
      <c r="P1123" s="18" t="s">
        <v>6134</v>
      </c>
      <c r="Q1123" s="18" t="s">
        <v>20</v>
      </c>
      <c r="R1123" s="18" t="s">
        <v>6258</v>
      </c>
      <c r="S1123" s="18" t="s">
        <v>6258</v>
      </c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 t="s">
        <v>6139</v>
      </c>
      <c r="AD1123" s="18" t="s">
        <v>6258</v>
      </c>
      <c r="AE1123" t="str">
        <f t="shared" si="17"/>
        <v>2018-09-03</v>
      </c>
    </row>
    <row r="1124" spans="1:31">
      <c r="A1124" s="18" t="s">
        <v>10373</v>
      </c>
      <c r="B1124" s="18" t="s">
        <v>1022</v>
      </c>
      <c r="C1124" s="18" t="s">
        <v>1253</v>
      </c>
      <c r="D1124" s="18" t="s">
        <v>10374</v>
      </c>
      <c r="E1124" s="18" t="s">
        <v>361</v>
      </c>
      <c r="F1124" s="18" t="s">
        <v>6239</v>
      </c>
      <c r="G1124" s="18" t="s">
        <v>10170</v>
      </c>
      <c r="H1124" s="18" t="s">
        <v>10375</v>
      </c>
      <c r="I1124" s="18"/>
      <c r="J1124" s="18" t="s">
        <v>6134</v>
      </c>
      <c r="K1124" s="18" t="s">
        <v>9861</v>
      </c>
      <c r="L1124" s="18"/>
      <c r="M1124" s="18" t="s">
        <v>6258</v>
      </c>
      <c r="N1124" s="18" t="s">
        <v>441</v>
      </c>
      <c r="O1124" s="18" t="s">
        <v>381</v>
      </c>
      <c r="P1124" s="18" t="s">
        <v>6134</v>
      </c>
      <c r="Q1124" s="18" t="s">
        <v>20</v>
      </c>
      <c r="R1124" s="18" t="s">
        <v>6258</v>
      </c>
      <c r="S1124" s="18" t="s">
        <v>6258</v>
      </c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 t="s">
        <v>6139</v>
      </c>
      <c r="AD1124" s="18" t="s">
        <v>6258</v>
      </c>
      <c r="AE1124" t="str">
        <f t="shared" si="17"/>
        <v>2018-09-03</v>
      </c>
    </row>
    <row r="1125" spans="1:31">
      <c r="A1125" s="18" t="s">
        <v>10376</v>
      </c>
      <c r="B1125" s="18" t="s">
        <v>655</v>
      </c>
      <c r="C1125" s="18" t="s">
        <v>1738</v>
      </c>
      <c r="D1125" s="18" t="s">
        <v>10377</v>
      </c>
      <c r="E1125" s="18" t="s">
        <v>361</v>
      </c>
      <c r="F1125" s="18" t="s">
        <v>6149</v>
      </c>
      <c r="G1125" s="18" t="s">
        <v>6132</v>
      </c>
      <c r="H1125" s="18" t="s">
        <v>10378</v>
      </c>
      <c r="I1125" s="18"/>
      <c r="J1125" s="18" t="s">
        <v>6134</v>
      </c>
      <c r="K1125" s="18" t="s">
        <v>1746</v>
      </c>
      <c r="L1125" s="18"/>
      <c r="M1125" s="18" t="s">
        <v>10379</v>
      </c>
      <c r="N1125" s="18" t="s">
        <v>997</v>
      </c>
      <c r="O1125" s="18" t="s">
        <v>365</v>
      </c>
      <c r="P1125" s="18" t="s">
        <v>6134</v>
      </c>
      <c r="Q1125" s="18" t="s">
        <v>26</v>
      </c>
      <c r="R1125" s="18" t="s">
        <v>556</v>
      </c>
      <c r="S1125" s="18" t="s">
        <v>556</v>
      </c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 t="s">
        <v>6139</v>
      </c>
      <c r="AD1125" s="18" t="s">
        <v>6139</v>
      </c>
      <c r="AE1125" t="str">
        <f t="shared" si="17"/>
        <v>2018-09-03</v>
      </c>
    </row>
    <row r="1126" spans="1:31">
      <c r="A1126" s="18" t="s">
        <v>10380</v>
      </c>
      <c r="B1126" s="18" t="s">
        <v>680</v>
      </c>
      <c r="C1126" s="18" t="s">
        <v>2308</v>
      </c>
      <c r="D1126" s="18" t="s">
        <v>10381</v>
      </c>
      <c r="E1126" s="18" t="s">
        <v>361</v>
      </c>
      <c r="F1126" s="18" t="s">
        <v>396</v>
      </c>
      <c r="G1126" s="18" t="s">
        <v>8286</v>
      </c>
      <c r="H1126" s="18" t="s">
        <v>10382</v>
      </c>
      <c r="I1126" s="18"/>
      <c r="J1126" s="18" t="s">
        <v>6134</v>
      </c>
      <c r="K1126" s="18" t="s">
        <v>10383</v>
      </c>
      <c r="L1126" s="18"/>
      <c r="M1126" s="18" t="s">
        <v>10384</v>
      </c>
      <c r="N1126" s="18" t="s">
        <v>997</v>
      </c>
      <c r="O1126" s="18" t="s">
        <v>381</v>
      </c>
      <c r="P1126" s="18" t="s">
        <v>6134</v>
      </c>
      <c r="Q1126" s="18" t="s">
        <v>5096</v>
      </c>
      <c r="R1126" s="18" t="s">
        <v>5097</v>
      </c>
      <c r="S1126" s="18" t="s">
        <v>5098</v>
      </c>
      <c r="T1126" s="18"/>
      <c r="U1126" s="18" t="s">
        <v>25</v>
      </c>
      <c r="V1126" s="18" t="s">
        <v>455</v>
      </c>
      <c r="W1126" s="18" t="s">
        <v>455</v>
      </c>
      <c r="X1126" s="18"/>
      <c r="Y1126" s="18"/>
      <c r="Z1126" s="18"/>
      <c r="AA1126" s="18"/>
      <c r="AB1126" s="18"/>
      <c r="AC1126" s="18" t="s">
        <v>6139</v>
      </c>
      <c r="AD1126" s="18" t="s">
        <v>6139</v>
      </c>
      <c r="AE1126" t="str">
        <f t="shared" si="17"/>
        <v>2018-09-03</v>
      </c>
    </row>
    <row r="1127" spans="1:31">
      <c r="A1127" s="18" t="s">
        <v>10385</v>
      </c>
      <c r="B1127" s="18" t="s">
        <v>629</v>
      </c>
      <c r="C1127" s="18" t="s">
        <v>10225</v>
      </c>
      <c r="D1127" s="18" t="s">
        <v>10386</v>
      </c>
      <c r="E1127" s="18" t="s">
        <v>361</v>
      </c>
      <c r="F1127" s="18" t="s">
        <v>6239</v>
      </c>
      <c r="G1127" s="18" t="s">
        <v>6710</v>
      </c>
      <c r="H1127" s="18" t="s">
        <v>10387</v>
      </c>
      <c r="I1127" s="18"/>
      <c r="J1127" s="18" t="s">
        <v>6134</v>
      </c>
      <c r="K1127" s="18" t="s">
        <v>10228</v>
      </c>
      <c r="L1127" s="18"/>
      <c r="M1127" s="18" t="s">
        <v>6258</v>
      </c>
      <c r="N1127" s="18" t="s">
        <v>6245</v>
      </c>
      <c r="O1127" s="18" t="s">
        <v>381</v>
      </c>
      <c r="P1127" s="18" t="s">
        <v>6134</v>
      </c>
      <c r="Q1127" s="18" t="s">
        <v>20</v>
      </c>
      <c r="R1127" s="18" t="s">
        <v>6258</v>
      </c>
      <c r="S1127" s="18" t="s">
        <v>6258</v>
      </c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 t="s">
        <v>6139</v>
      </c>
      <c r="AD1127" s="18" t="s">
        <v>6258</v>
      </c>
      <c r="AE1127" t="str">
        <f t="shared" si="17"/>
        <v>2018-09-03</v>
      </c>
    </row>
    <row r="1128" spans="1:31">
      <c r="A1128" s="18" t="s">
        <v>10388</v>
      </c>
      <c r="B1128" s="18" t="s">
        <v>1022</v>
      </c>
      <c r="C1128" s="18" t="s">
        <v>1253</v>
      </c>
      <c r="D1128" s="18" t="s">
        <v>10389</v>
      </c>
      <c r="E1128" s="18" t="s">
        <v>361</v>
      </c>
      <c r="F1128" s="18" t="s">
        <v>6239</v>
      </c>
      <c r="G1128" s="18" t="s">
        <v>10170</v>
      </c>
      <c r="H1128" s="18" t="s">
        <v>10390</v>
      </c>
      <c r="I1128" s="18"/>
      <c r="J1128" s="18" t="s">
        <v>6134</v>
      </c>
      <c r="K1128" s="18" t="s">
        <v>8408</v>
      </c>
      <c r="L1128" s="18"/>
      <c r="M1128" s="18" t="s">
        <v>6258</v>
      </c>
      <c r="N1128" s="18" t="s">
        <v>6245</v>
      </c>
      <c r="O1128" s="18" t="s">
        <v>381</v>
      </c>
      <c r="P1128" s="18" t="s">
        <v>6134</v>
      </c>
      <c r="Q1128" s="18" t="s">
        <v>20</v>
      </c>
      <c r="R1128" s="18" t="s">
        <v>6258</v>
      </c>
      <c r="S1128" s="18" t="s">
        <v>6258</v>
      </c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 t="s">
        <v>6139</v>
      </c>
      <c r="AD1128" s="18" t="s">
        <v>6258</v>
      </c>
      <c r="AE1128" t="str">
        <f t="shared" si="17"/>
        <v>2018-09-03</v>
      </c>
    </row>
    <row r="1129" spans="1:31">
      <c r="A1129" s="18" t="s">
        <v>10391</v>
      </c>
      <c r="B1129" s="18" t="s">
        <v>629</v>
      </c>
      <c r="C1129" s="18" t="s">
        <v>9789</v>
      </c>
      <c r="D1129" s="18" t="s">
        <v>10392</v>
      </c>
      <c r="E1129" s="18" t="s">
        <v>361</v>
      </c>
      <c r="F1129" s="18" t="s">
        <v>10393</v>
      </c>
      <c r="G1129" s="18" t="s">
        <v>10170</v>
      </c>
      <c r="H1129" s="18" t="s">
        <v>10394</v>
      </c>
      <c r="I1129" s="18"/>
      <c r="J1129" s="18" t="s">
        <v>6134</v>
      </c>
      <c r="K1129" s="18" t="s">
        <v>9793</v>
      </c>
      <c r="L1129" s="18"/>
      <c r="M1129" s="18" t="s">
        <v>6292</v>
      </c>
      <c r="N1129" s="18" t="s">
        <v>441</v>
      </c>
      <c r="O1129" s="18" t="s">
        <v>381</v>
      </c>
      <c r="P1129" s="18" t="s">
        <v>6134</v>
      </c>
      <c r="Q1129" s="18" t="s">
        <v>20</v>
      </c>
      <c r="R1129" s="18" t="s">
        <v>6258</v>
      </c>
      <c r="S1129" s="18" t="s">
        <v>6258</v>
      </c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 t="s">
        <v>6139</v>
      </c>
      <c r="AD1129" s="18" t="s">
        <v>6258</v>
      </c>
      <c r="AE1129" t="str">
        <f t="shared" si="17"/>
        <v>2018-09-03</v>
      </c>
    </row>
    <row r="1130" spans="1:31">
      <c r="A1130" s="18" t="s">
        <v>10395</v>
      </c>
      <c r="B1130" s="18" t="s">
        <v>1340</v>
      </c>
      <c r="C1130" s="18" t="s">
        <v>10396</v>
      </c>
      <c r="D1130" s="18" t="s">
        <v>10397</v>
      </c>
      <c r="E1130" s="18" t="s">
        <v>529</v>
      </c>
      <c r="F1130" s="18" t="s">
        <v>6149</v>
      </c>
      <c r="G1130" s="18" t="s">
        <v>6132</v>
      </c>
      <c r="H1130" s="18" t="s">
        <v>10398</v>
      </c>
      <c r="I1130" s="18"/>
      <c r="J1130" s="18" t="s">
        <v>6134</v>
      </c>
      <c r="K1130" s="18" t="s">
        <v>10399</v>
      </c>
      <c r="L1130" s="18"/>
      <c r="M1130" s="18" t="s">
        <v>2232</v>
      </c>
      <c r="N1130" s="18" t="s">
        <v>533</v>
      </c>
      <c r="O1130" s="18" t="s">
        <v>381</v>
      </c>
      <c r="P1130" s="18" t="s">
        <v>6134</v>
      </c>
      <c r="Q1130" s="18" t="s">
        <v>26</v>
      </c>
      <c r="R1130" s="18" t="s">
        <v>556</v>
      </c>
      <c r="S1130" s="18" t="s">
        <v>556</v>
      </c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 t="s">
        <v>6139</v>
      </c>
      <c r="AD1130" s="18" t="s">
        <v>6139</v>
      </c>
      <c r="AE1130" t="str">
        <f t="shared" si="17"/>
        <v>2018-09-03</v>
      </c>
    </row>
    <row r="1131" spans="1:31">
      <c r="A1131" s="18" t="s">
        <v>10400</v>
      </c>
      <c r="B1131" s="18" t="s">
        <v>1022</v>
      </c>
      <c r="C1131" s="18" t="s">
        <v>2479</v>
      </c>
      <c r="D1131" s="18" t="s">
        <v>10401</v>
      </c>
      <c r="E1131" s="18" t="s">
        <v>361</v>
      </c>
      <c r="F1131" s="18" t="s">
        <v>6239</v>
      </c>
      <c r="G1131" s="18" t="s">
        <v>6267</v>
      </c>
      <c r="H1131" s="18" t="s">
        <v>10402</v>
      </c>
      <c r="I1131" s="18"/>
      <c r="J1131" s="18" t="s">
        <v>6134</v>
      </c>
      <c r="K1131" s="18" t="s">
        <v>6982</v>
      </c>
      <c r="L1131" s="18" t="s">
        <v>6885</v>
      </c>
      <c r="M1131" s="18" t="s">
        <v>6138</v>
      </c>
      <c r="N1131" s="18" t="s">
        <v>441</v>
      </c>
      <c r="O1131" s="18" t="s">
        <v>381</v>
      </c>
      <c r="P1131" s="18" t="s">
        <v>6134</v>
      </c>
      <c r="Q1131" s="18" t="s">
        <v>6138</v>
      </c>
      <c r="R1131" s="18" t="s">
        <v>6138</v>
      </c>
      <c r="S1131" s="18" t="s">
        <v>6138</v>
      </c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 t="s">
        <v>6139</v>
      </c>
      <c r="AD1131" s="18" t="s">
        <v>6139</v>
      </c>
      <c r="AE1131" t="str">
        <f t="shared" si="17"/>
        <v>2018-09-03</v>
      </c>
    </row>
    <row r="1132" spans="1:31">
      <c r="A1132" s="18" t="s">
        <v>10403</v>
      </c>
      <c r="B1132" s="18" t="s">
        <v>1022</v>
      </c>
      <c r="C1132" s="18" t="s">
        <v>1253</v>
      </c>
      <c r="D1132" s="18" t="s">
        <v>10404</v>
      </c>
      <c r="E1132" s="18" t="s">
        <v>361</v>
      </c>
      <c r="F1132" s="18" t="s">
        <v>6239</v>
      </c>
      <c r="G1132" s="18" t="s">
        <v>10170</v>
      </c>
      <c r="H1132" s="18" t="s">
        <v>10405</v>
      </c>
      <c r="I1132" s="18"/>
      <c r="J1132" s="18" t="s">
        <v>6134</v>
      </c>
      <c r="K1132" s="18" t="s">
        <v>9861</v>
      </c>
      <c r="L1132" s="18"/>
      <c r="M1132" s="18" t="s">
        <v>6258</v>
      </c>
      <c r="N1132" s="18" t="s">
        <v>441</v>
      </c>
      <c r="O1132" s="18" t="s">
        <v>381</v>
      </c>
      <c r="P1132" s="18" t="s">
        <v>6134</v>
      </c>
      <c r="Q1132" s="18" t="s">
        <v>20</v>
      </c>
      <c r="R1132" s="18" t="s">
        <v>6258</v>
      </c>
      <c r="S1132" s="18" t="s">
        <v>6258</v>
      </c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 t="s">
        <v>6139</v>
      </c>
      <c r="AD1132" s="18" t="s">
        <v>6258</v>
      </c>
      <c r="AE1132" t="str">
        <f t="shared" si="17"/>
        <v>2018-09-03</v>
      </c>
    </row>
    <row r="1133" spans="1:31">
      <c r="A1133" s="18" t="s">
        <v>10406</v>
      </c>
      <c r="B1133" s="18" t="s">
        <v>804</v>
      </c>
      <c r="C1133" s="18" t="s">
        <v>8644</v>
      </c>
      <c r="D1133" s="18" t="s">
        <v>10407</v>
      </c>
      <c r="E1133" s="18" t="s">
        <v>361</v>
      </c>
      <c r="F1133" s="18" t="s">
        <v>10408</v>
      </c>
      <c r="G1133" s="18" t="s">
        <v>6240</v>
      </c>
      <c r="H1133" s="18" t="s">
        <v>10409</v>
      </c>
      <c r="I1133" s="18"/>
      <c r="J1133" s="18" t="s">
        <v>6134</v>
      </c>
      <c r="K1133" s="18" t="s">
        <v>8648</v>
      </c>
      <c r="L1133" s="18" t="s">
        <v>6355</v>
      </c>
      <c r="M1133" s="18" t="s">
        <v>6355</v>
      </c>
      <c r="N1133" s="18" t="s">
        <v>441</v>
      </c>
      <c r="O1133" s="18" t="s">
        <v>381</v>
      </c>
      <c r="P1133" s="18" t="s">
        <v>6134</v>
      </c>
      <c r="Q1133" s="18" t="s">
        <v>20</v>
      </c>
      <c r="R1133" s="18" t="s">
        <v>6258</v>
      </c>
      <c r="S1133" s="18" t="s">
        <v>6258</v>
      </c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 t="s">
        <v>6139</v>
      </c>
      <c r="AD1133" s="18" t="s">
        <v>6258</v>
      </c>
      <c r="AE1133" t="str">
        <f t="shared" si="17"/>
        <v>2018-09-03</v>
      </c>
    </row>
    <row r="1134" spans="1:31">
      <c r="A1134" s="18" t="s">
        <v>10410</v>
      </c>
      <c r="B1134" s="18" t="s">
        <v>655</v>
      </c>
      <c r="C1134" s="18" t="s">
        <v>9795</v>
      </c>
      <c r="D1134" s="18" t="s">
        <v>10411</v>
      </c>
      <c r="E1134" s="18" t="s">
        <v>361</v>
      </c>
      <c r="F1134" s="18" t="s">
        <v>6239</v>
      </c>
      <c r="G1134" s="18" t="s">
        <v>10170</v>
      </c>
      <c r="H1134" s="18" t="s">
        <v>10412</v>
      </c>
      <c r="I1134" s="18"/>
      <c r="J1134" s="18" t="s">
        <v>6134</v>
      </c>
      <c r="K1134" s="18" t="s">
        <v>9798</v>
      </c>
      <c r="L1134" s="18"/>
      <c r="M1134" s="18" t="s">
        <v>6427</v>
      </c>
      <c r="N1134" s="18" t="s">
        <v>441</v>
      </c>
      <c r="O1134" s="18" t="s">
        <v>381</v>
      </c>
      <c r="P1134" s="18" t="s">
        <v>6134</v>
      </c>
      <c r="Q1134" s="18" t="s">
        <v>20</v>
      </c>
      <c r="R1134" s="18" t="s">
        <v>6258</v>
      </c>
      <c r="S1134" s="18" t="s">
        <v>6258</v>
      </c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 t="s">
        <v>6139</v>
      </c>
      <c r="AD1134" s="18" t="s">
        <v>6258</v>
      </c>
      <c r="AE1134" t="str">
        <f t="shared" si="17"/>
        <v>2018-09-03</v>
      </c>
    </row>
    <row r="1135" spans="1:31">
      <c r="A1135" s="18" t="s">
        <v>10413</v>
      </c>
      <c r="B1135" s="18" t="s">
        <v>629</v>
      </c>
      <c r="C1135" s="18" t="s">
        <v>4741</v>
      </c>
      <c r="D1135" s="18" t="s">
        <v>10414</v>
      </c>
      <c r="E1135" s="18" t="s">
        <v>361</v>
      </c>
      <c r="F1135" s="18" t="s">
        <v>6239</v>
      </c>
      <c r="G1135" s="18" t="s">
        <v>10170</v>
      </c>
      <c r="H1135" s="18" t="s">
        <v>10415</v>
      </c>
      <c r="I1135" s="18"/>
      <c r="J1135" s="18" t="s">
        <v>6134</v>
      </c>
      <c r="K1135" s="18" t="s">
        <v>9062</v>
      </c>
      <c r="L1135" s="18" t="s">
        <v>6422</v>
      </c>
      <c r="M1135" s="18" t="s">
        <v>10416</v>
      </c>
      <c r="N1135" s="18" t="s">
        <v>6245</v>
      </c>
      <c r="O1135" s="18" t="s">
        <v>381</v>
      </c>
      <c r="P1135" s="18" t="s">
        <v>6134</v>
      </c>
      <c r="Q1135" s="18" t="s">
        <v>6138</v>
      </c>
      <c r="R1135" s="18" t="s">
        <v>6138</v>
      </c>
      <c r="S1135" s="18" t="s">
        <v>6138</v>
      </c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 t="s">
        <v>6139</v>
      </c>
      <c r="AD1135" s="18" t="s">
        <v>6139</v>
      </c>
      <c r="AE1135" t="str">
        <f t="shared" si="17"/>
        <v>2018-09-03</v>
      </c>
    </row>
    <row r="1136" spans="1:31">
      <c r="A1136" s="18" t="s">
        <v>10417</v>
      </c>
      <c r="B1136" s="18" t="s">
        <v>1684</v>
      </c>
      <c r="C1136" s="18" t="s">
        <v>2468</v>
      </c>
      <c r="D1136" s="18" t="s">
        <v>10418</v>
      </c>
      <c r="E1136" s="18" t="s">
        <v>529</v>
      </c>
      <c r="F1136" s="18" t="s">
        <v>613</v>
      </c>
      <c r="G1136" s="18" t="s">
        <v>10170</v>
      </c>
      <c r="H1136" s="18" t="s">
        <v>10419</v>
      </c>
      <c r="I1136" s="18"/>
      <c r="J1136" s="18" t="s">
        <v>6186</v>
      </c>
      <c r="K1136" s="18" t="s">
        <v>10420</v>
      </c>
      <c r="L1136" s="18" t="s">
        <v>427</v>
      </c>
      <c r="M1136" s="18" t="s">
        <v>747</v>
      </c>
      <c r="N1136" s="18" t="s">
        <v>427</v>
      </c>
      <c r="O1136" s="18" t="s">
        <v>365</v>
      </c>
      <c r="P1136" s="18" t="s">
        <v>351</v>
      </c>
      <c r="Q1136" s="18" t="s">
        <v>5</v>
      </c>
      <c r="R1136" s="18" t="s">
        <v>747</v>
      </c>
      <c r="S1136" s="18" t="s">
        <v>747</v>
      </c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 t="s">
        <v>7372</v>
      </c>
      <c r="AD1136" s="18" t="s">
        <v>9880</v>
      </c>
      <c r="AE1136" t="str">
        <f t="shared" si="17"/>
        <v>2018-09-03</v>
      </c>
    </row>
    <row r="1137" spans="1:31">
      <c r="A1137" s="18" t="s">
        <v>10421</v>
      </c>
      <c r="B1137" s="18" t="s">
        <v>1695</v>
      </c>
      <c r="C1137" s="18" t="s">
        <v>8300</v>
      </c>
      <c r="D1137" s="18" t="s">
        <v>10422</v>
      </c>
      <c r="E1137" s="18" t="s">
        <v>361</v>
      </c>
      <c r="F1137" s="18" t="s">
        <v>6379</v>
      </c>
      <c r="G1137" s="18" t="s">
        <v>10170</v>
      </c>
      <c r="H1137" s="18" t="s">
        <v>10423</v>
      </c>
      <c r="I1137" s="18"/>
      <c r="J1137" s="18" t="s">
        <v>6134</v>
      </c>
      <c r="K1137" s="18" t="s">
        <v>8304</v>
      </c>
      <c r="L1137" s="18" t="s">
        <v>6355</v>
      </c>
      <c r="M1137" s="18" t="s">
        <v>6427</v>
      </c>
      <c r="N1137" s="18" t="s">
        <v>6245</v>
      </c>
      <c r="O1137" s="18" t="s">
        <v>381</v>
      </c>
      <c r="P1137" s="18" t="s">
        <v>6134</v>
      </c>
      <c r="Q1137" s="18" t="s">
        <v>20</v>
      </c>
      <c r="R1137" s="18" t="s">
        <v>6258</v>
      </c>
      <c r="S1137" s="18" t="s">
        <v>6258</v>
      </c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 t="s">
        <v>6139</v>
      </c>
      <c r="AD1137" s="18" t="s">
        <v>6139</v>
      </c>
      <c r="AE1137" t="str">
        <f t="shared" si="17"/>
        <v>2018-09-03</v>
      </c>
    </row>
    <row r="1138" spans="1:31">
      <c r="A1138" s="18" t="s">
        <v>10424</v>
      </c>
      <c r="B1138" s="18" t="s">
        <v>1022</v>
      </c>
      <c r="C1138" s="18" t="s">
        <v>1023</v>
      </c>
      <c r="D1138" s="18" t="s">
        <v>10425</v>
      </c>
      <c r="E1138" s="18" t="s">
        <v>361</v>
      </c>
      <c r="F1138" s="18" t="s">
        <v>10354</v>
      </c>
      <c r="G1138" s="18" t="s">
        <v>10193</v>
      </c>
      <c r="H1138" s="18" t="s">
        <v>10426</v>
      </c>
      <c r="I1138" s="18"/>
      <c r="J1138" s="18" t="s">
        <v>6134</v>
      </c>
      <c r="K1138" s="18" t="s">
        <v>10368</v>
      </c>
      <c r="L1138" s="18" t="s">
        <v>10196</v>
      </c>
      <c r="M1138" s="18" t="s">
        <v>6258</v>
      </c>
      <c r="N1138" s="18" t="s">
        <v>441</v>
      </c>
      <c r="O1138" s="18" t="s">
        <v>381</v>
      </c>
      <c r="P1138" s="18" t="s">
        <v>6134</v>
      </c>
      <c r="Q1138" s="18" t="s">
        <v>20</v>
      </c>
      <c r="R1138" s="18" t="s">
        <v>6258</v>
      </c>
      <c r="S1138" s="18" t="s">
        <v>6258</v>
      </c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 t="s">
        <v>6139</v>
      </c>
      <c r="AD1138" s="18" t="s">
        <v>6139</v>
      </c>
      <c r="AE1138" t="str">
        <f t="shared" si="17"/>
        <v>2018-09-03</v>
      </c>
    </row>
    <row r="1139" spans="1:31">
      <c r="A1139" s="18" t="s">
        <v>10427</v>
      </c>
      <c r="B1139" s="18" t="s">
        <v>655</v>
      </c>
      <c r="C1139" s="18" t="s">
        <v>3027</v>
      </c>
      <c r="D1139" s="18" t="s">
        <v>10428</v>
      </c>
      <c r="E1139" s="18" t="s">
        <v>361</v>
      </c>
      <c r="F1139" s="18" t="s">
        <v>10429</v>
      </c>
      <c r="G1139" s="18" t="s">
        <v>10170</v>
      </c>
      <c r="H1139" s="18" t="s">
        <v>10430</v>
      </c>
      <c r="I1139" s="18"/>
      <c r="J1139" s="18" t="s">
        <v>6134</v>
      </c>
      <c r="K1139" s="18" t="s">
        <v>10262</v>
      </c>
      <c r="L1139" s="18"/>
      <c r="M1139" s="18" t="s">
        <v>6258</v>
      </c>
      <c r="N1139" s="18" t="s">
        <v>461</v>
      </c>
      <c r="O1139" s="18" t="s">
        <v>365</v>
      </c>
      <c r="P1139" s="18" t="s">
        <v>6134</v>
      </c>
      <c r="Q1139" s="18" t="s">
        <v>20</v>
      </c>
      <c r="R1139" s="18" t="s">
        <v>6258</v>
      </c>
      <c r="S1139" s="18" t="s">
        <v>6258</v>
      </c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 t="s">
        <v>6139</v>
      </c>
      <c r="AD1139" s="18" t="s">
        <v>6139</v>
      </c>
      <c r="AE1139" t="str">
        <f t="shared" si="17"/>
        <v>2018-09-03</v>
      </c>
    </row>
    <row r="1140" spans="1:31">
      <c r="A1140" s="18" t="s">
        <v>10431</v>
      </c>
      <c r="B1140" s="18" t="s">
        <v>629</v>
      </c>
      <c r="C1140" s="18" t="s">
        <v>711</v>
      </c>
      <c r="D1140" s="18" t="s">
        <v>10432</v>
      </c>
      <c r="E1140" s="18" t="s">
        <v>361</v>
      </c>
      <c r="F1140" s="18" t="s">
        <v>6239</v>
      </c>
      <c r="G1140" s="18" t="s">
        <v>10170</v>
      </c>
      <c r="H1140" s="18" t="s">
        <v>10433</v>
      </c>
      <c r="I1140" s="18"/>
      <c r="J1140" s="18" t="s">
        <v>6134</v>
      </c>
      <c r="K1140" s="18" t="s">
        <v>1289</v>
      </c>
      <c r="L1140" s="18"/>
      <c r="M1140" s="18" t="s">
        <v>6427</v>
      </c>
      <c r="N1140" s="18" t="s">
        <v>8308</v>
      </c>
      <c r="O1140" s="18" t="s">
        <v>381</v>
      </c>
      <c r="P1140" s="18" t="s">
        <v>6134</v>
      </c>
      <c r="Q1140" s="18" t="s">
        <v>20</v>
      </c>
      <c r="R1140" s="18" t="s">
        <v>6258</v>
      </c>
      <c r="S1140" s="18" t="s">
        <v>6258</v>
      </c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 t="s">
        <v>6139</v>
      </c>
      <c r="AD1140" s="18" t="s">
        <v>6139</v>
      </c>
      <c r="AE1140" t="str">
        <f t="shared" si="17"/>
        <v>2018-09-03</v>
      </c>
    </row>
    <row r="1141" spans="1:31">
      <c r="A1141" s="18" t="s">
        <v>10434</v>
      </c>
      <c r="B1141" s="18" t="s">
        <v>1022</v>
      </c>
      <c r="C1141" s="18" t="s">
        <v>1253</v>
      </c>
      <c r="D1141" s="18" t="s">
        <v>10435</v>
      </c>
      <c r="E1141" s="18" t="s">
        <v>361</v>
      </c>
      <c r="F1141" s="18" t="s">
        <v>6239</v>
      </c>
      <c r="G1141" s="18" t="s">
        <v>10170</v>
      </c>
      <c r="H1141" s="18" t="s">
        <v>10436</v>
      </c>
      <c r="I1141" s="18"/>
      <c r="J1141" s="18" t="s">
        <v>6134</v>
      </c>
      <c r="K1141" s="18" t="s">
        <v>8408</v>
      </c>
      <c r="L1141" s="18" t="s">
        <v>8295</v>
      </c>
      <c r="M1141" s="18" t="s">
        <v>6258</v>
      </c>
      <c r="N1141" s="18" t="s">
        <v>6245</v>
      </c>
      <c r="O1141" s="18" t="s">
        <v>381</v>
      </c>
      <c r="P1141" s="18" t="s">
        <v>6134</v>
      </c>
      <c r="Q1141" s="18" t="s">
        <v>20</v>
      </c>
      <c r="R1141" s="18" t="s">
        <v>6258</v>
      </c>
      <c r="S1141" s="18" t="s">
        <v>6258</v>
      </c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 t="s">
        <v>6139</v>
      </c>
      <c r="AD1141" s="18" t="s">
        <v>6258</v>
      </c>
      <c r="AE1141" t="str">
        <f t="shared" si="17"/>
        <v>2018-09-03</v>
      </c>
    </row>
    <row r="1142" spans="1:31">
      <c r="A1142" s="18" t="s">
        <v>10437</v>
      </c>
      <c r="B1142" s="18" t="s">
        <v>629</v>
      </c>
      <c r="C1142" s="18" t="s">
        <v>9789</v>
      </c>
      <c r="D1142" s="18" t="s">
        <v>10438</v>
      </c>
      <c r="E1142" s="18" t="s">
        <v>361</v>
      </c>
      <c r="F1142" s="18" t="s">
        <v>10439</v>
      </c>
      <c r="G1142" s="18" t="s">
        <v>10170</v>
      </c>
      <c r="H1142" s="18" t="s">
        <v>10440</v>
      </c>
      <c r="I1142" s="18"/>
      <c r="J1142" s="18" t="s">
        <v>6134</v>
      </c>
      <c r="K1142" s="18" t="s">
        <v>9793</v>
      </c>
      <c r="L1142" s="18"/>
      <c r="M1142" s="18" t="s">
        <v>6292</v>
      </c>
      <c r="N1142" s="18" t="s">
        <v>441</v>
      </c>
      <c r="O1142" s="18" t="s">
        <v>381</v>
      </c>
      <c r="P1142" s="18" t="s">
        <v>6134</v>
      </c>
      <c r="Q1142" s="18" t="s">
        <v>20</v>
      </c>
      <c r="R1142" s="18" t="s">
        <v>6258</v>
      </c>
      <c r="S1142" s="18" t="s">
        <v>6258</v>
      </c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 t="s">
        <v>6139</v>
      </c>
      <c r="AD1142" s="18" t="s">
        <v>6258</v>
      </c>
      <c r="AE1142" t="str">
        <f t="shared" si="17"/>
        <v>2018-09-03</v>
      </c>
    </row>
    <row r="1143" spans="1:31">
      <c r="A1143" s="18" t="s">
        <v>10441</v>
      </c>
      <c r="B1143" s="18" t="s">
        <v>804</v>
      </c>
      <c r="C1143" s="18" t="s">
        <v>8276</v>
      </c>
      <c r="D1143" s="18" t="s">
        <v>10442</v>
      </c>
      <c r="E1143" s="18" t="s">
        <v>361</v>
      </c>
      <c r="F1143" s="18" t="s">
        <v>6239</v>
      </c>
      <c r="G1143" s="18" t="s">
        <v>6240</v>
      </c>
      <c r="H1143" s="18" t="s">
        <v>10443</v>
      </c>
      <c r="I1143" s="18"/>
      <c r="J1143" s="18" t="s">
        <v>6134</v>
      </c>
      <c r="K1143" s="18" t="s">
        <v>8279</v>
      </c>
      <c r="L1143" s="18" t="s">
        <v>6258</v>
      </c>
      <c r="M1143" s="18" t="s">
        <v>6258</v>
      </c>
      <c r="N1143" s="18" t="s">
        <v>6270</v>
      </c>
      <c r="O1143" s="18" t="s">
        <v>381</v>
      </c>
      <c r="P1143" s="18" t="s">
        <v>6134</v>
      </c>
      <c r="Q1143" s="18" t="s">
        <v>20</v>
      </c>
      <c r="R1143" s="18" t="s">
        <v>6258</v>
      </c>
      <c r="S1143" s="18" t="s">
        <v>6258</v>
      </c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 t="s">
        <v>6139</v>
      </c>
      <c r="AD1143" s="18" t="s">
        <v>6258</v>
      </c>
      <c r="AE1143" t="str">
        <f t="shared" si="17"/>
        <v>2018-09-03</v>
      </c>
    </row>
    <row r="1144" spans="1:31">
      <c r="A1144" s="18" t="s">
        <v>10444</v>
      </c>
      <c r="B1144" s="18" t="s">
        <v>629</v>
      </c>
      <c r="C1144" s="18" t="s">
        <v>9123</v>
      </c>
      <c r="D1144" s="18" t="s">
        <v>10445</v>
      </c>
      <c r="E1144" s="18" t="s">
        <v>361</v>
      </c>
      <c r="F1144" s="18" t="s">
        <v>6239</v>
      </c>
      <c r="G1144" s="18" t="s">
        <v>10170</v>
      </c>
      <c r="H1144" s="18" t="s">
        <v>10446</v>
      </c>
      <c r="I1144" s="18"/>
      <c r="J1144" s="18" t="s">
        <v>6134</v>
      </c>
      <c r="K1144" s="18" t="s">
        <v>9126</v>
      </c>
      <c r="L1144" s="18"/>
      <c r="M1144" s="18" t="s">
        <v>6355</v>
      </c>
      <c r="N1144" s="18" t="s">
        <v>441</v>
      </c>
      <c r="O1144" s="18" t="s">
        <v>381</v>
      </c>
      <c r="P1144" s="18" t="s">
        <v>6134</v>
      </c>
      <c r="Q1144" s="18" t="s">
        <v>6138</v>
      </c>
      <c r="R1144" s="18" t="s">
        <v>6138</v>
      </c>
      <c r="S1144" s="18" t="s">
        <v>6138</v>
      </c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 t="s">
        <v>6139</v>
      </c>
      <c r="AD1144" s="18" t="s">
        <v>6139</v>
      </c>
      <c r="AE1144" t="str">
        <f t="shared" si="17"/>
        <v>2018-09-03</v>
      </c>
    </row>
    <row r="1145" spans="1:31">
      <c r="A1145" s="18" t="s">
        <v>10447</v>
      </c>
      <c r="B1145" s="18" t="s">
        <v>1022</v>
      </c>
      <c r="C1145" s="18" t="s">
        <v>1253</v>
      </c>
      <c r="D1145" s="18" t="s">
        <v>10448</v>
      </c>
      <c r="E1145" s="18" t="s">
        <v>361</v>
      </c>
      <c r="F1145" s="18" t="s">
        <v>6239</v>
      </c>
      <c r="G1145" s="18" t="s">
        <v>10170</v>
      </c>
      <c r="H1145" s="18" t="s">
        <v>10449</v>
      </c>
      <c r="I1145" s="18"/>
      <c r="J1145" s="18" t="s">
        <v>6134</v>
      </c>
      <c r="K1145" s="18" t="s">
        <v>9320</v>
      </c>
      <c r="L1145" s="18"/>
      <c r="M1145" s="18" t="s">
        <v>6258</v>
      </c>
      <c r="N1145" s="18" t="s">
        <v>8308</v>
      </c>
      <c r="O1145" s="18" t="s">
        <v>381</v>
      </c>
      <c r="P1145" s="18" t="s">
        <v>6134</v>
      </c>
      <c r="Q1145" s="18" t="s">
        <v>20</v>
      </c>
      <c r="R1145" s="18" t="s">
        <v>6258</v>
      </c>
      <c r="S1145" s="18" t="s">
        <v>6258</v>
      </c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 t="s">
        <v>6139</v>
      </c>
      <c r="AD1145" s="18" t="s">
        <v>6258</v>
      </c>
      <c r="AE1145" t="str">
        <f t="shared" si="17"/>
        <v>2018-09-03</v>
      </c>
    </row>
    <row r="1146" spans="1:31">
      <c r="A1146" s="18" t="s">
        <v>10450</v>
      </c>
      <c r="B1146" s="18" t="s">
        <v>629</v>
      </c>
      <c r="C1146" s="18" t="s">
        <v>630</v>
      </c>
      <c r="D1146" s="18" t="s">
        <v>10451</v>
      </c>
      <c r="E1146" s="18" t="s">
        <v>361</v>
      </c>
      <c r="F1146" s="18" t="s">
        <v>6589</v>
      </c>
      <c r="G1146" s="18" t="s">
        <v>10170</v>
      </c>
      <c r="H1146" s="18" t="s">
        <v>10452</v>
      </c>
      <c r="I1146" s="18"/>
      <c r="J1146" s="18" t="s">
        <v>6134</v>
      </c>
      <c r="K1146" s="18" t="s">
        <v>7264</v>
      </c>
      <c r="L1146" s="18"/>
      <c r="M1146" s="18" t="s">
        <v>6134</v>
      </c>
      <c r="N1146" s="18" t="s">
        <v>461</v>
      </c>
      <c r="O1146" s="18" t="s">
        <v>365</v>
      </c>
      <c r="P1146" s="18" t="s">
        <v>6134</v>
      </c>
      <c r="Q1146" s="18" t="s">
        <v>6138</v>
      </c>
      <c r="R1146" s="18" t="s">
        <v>6138</v>
      </c>
      <c r="S1146" s="18" t="s">
        <v>6138</v>
      </c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 t="s">
        <v>6139</v>
      </c>
      <c r="AD1146" s="18" t="s">
        <v>6258</v>
      </c>
      <c r="AE1146" t="str">
        <f t="shared" si="17"/>
        <v>2018-09-03</v>
      </c>
    </row>
    <row r="1147" spans="1:31">
      <c r="A1147" s="18" t="s">
        <v>10453</v>
      </c>
      <c r="B1147" s="18" t="s">
        <v>2915</v>
      </c>
      <c r="C1147" s="18" t="s">
        <v>5451</v>
      </c>
      <c r="D1147" s="18" t="s">
        <v>10454</v>
      </c>
      <c r="E1147" s="18" t="s">
        <v>361</v>
      </c>
      <c r="F1147" s="18" t="s">
        <v>7608</v>
      </c>
      <c r="G1147" s="18" t="s">
        <v>8286</v>
      </c>
      <c r="H1147" s="18" t="s">
        <v>10455</v>
      </c>
      <c r="I1147" s="18"/>
      <c r="J1147" s="18" t="s">
        <v>6193</v>
      </c>
      <c r="K1147" s="18" t="s">
        <v>5458</v>
      </c>
      <c r="L1147" s="18" t="s">
        <v>10456</v>
      </c>
      <c r="M1147" s="18" t="s">
        <v>1550</v>
      </c>
      <c r="N1147" s="18" t="s">
        <v>997</v>
      </c>
      <c r="O1147" s="18" t="s">
        <v>381</v>
      </c>
      <c r="P1147" s="18" t="s">
        <v>6193</v>
      </c>
      <c r="Q1147" s="18" t="s">
        <v>18</v>
      </c>
      <c r="R1147" s="18" t="s">
        <v>546</v>
      </c>
      <c r="S1147" s="18" t="s">
        <v>1557</v>
      </c>
      <c r="T1147" s="18" t="s">
        <v>10457</v>
      </c>
      <c r="U1147" s="18"/>
      <c r="V1147" s="18"/>
      <c r="W1147" s="18"/>
      <c r="X1147" s="18"/>
      <c r="Y1147" s="18"/>
      <c r="Z1147" s="18"/>
      <c r="AA1147" s="18"/>
      <c r="AB1147" s="18"/>
      <c r="AC1147" s="18" t="s">
        <v>1111</v>
      </c>
      <c r="AD1147" s="18" t="s">
        <v>1111</v>
      </c>
      <c r="AE1147" t="str">
        <f t="shared" si="17"/>
        <v>2018-09-03</v>
      </c>
    </row>
    <row r="1148" spans="1:31">
      <c r="A1148" s="18" t="s">
        <v>10458</v>
      </c>
      <c r="B1148" s="18" t="s">
        <v>1239</v>
      </c>
      <c r="C1148" s="18" t="s">
        <v>10459</v>
      </c>
      <c r="D1148" s="18" t="s">
        <v>10460</v>
      </c>
      <c r="E1148" s="18" t="s">
        <v>361</v>
      </c>
      <c r="F1148" s="18" t="s">
        <v>613</v>
      </c>
      <c r="G1148" s="18" t="s">
        <v>8286</v>
      </c>
      <c r="H1148" s="18" t="s">
        <v>10461</v>
      </c>
      <c r="I1148" s="18"/>
      <c r="J1148" s="18" t="s">
        <v>6134</v>
      </c>
      <c r="K1148" s="18" t="s">
        <v>10462</v>
      </c>
      <c r="L1148" s="18"/>
      <c r="M1148" s="18" t="s">
        <v>10463</v>
      </c>
      <c r="N1148" s="18" t="s">
        <v>10464</v>
      </c>
      <c r="O1148" s="18" t="s">
        <v>365</v>
      </c>
      <c r="P1148" s="18" t="s">
        <v>6134</v>
      </c>
      <c r="Q1148" s="18" t="s">
        <v>15</v>
      </c>
      <c r="R1148" s="18" t="s">
        <v>525</v>
      </c>
      <c r="S1148" s="18" t="s">
        <v>526</v>
      </c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 t="s">
        <v>6139</v>
      </c>
      <c r="AD1148" s="18" t="s">
        <v>6139</v>
      </c>
      <c r="AE1148" t="str">
        <f t="shared" si="17"/>
        <v>2018-09-03</v>
      </c>
    </row>
    <row r="1149" spans="1:31">
      <c r="A1149" s="18" t="s">
        <v>10465</v>
      </c>
      <c r="B1149" s="18" t="s">
        <v>404</v>
      </c>
      <c r="C1149" s="18" t="s">
        <v>6479</v>
      </c>
      <c r="D1149" s="18" t="s">
        <v>10466</v>
      </c>
      <c r="E1149" s="18" t="s">
        <v>361</v>
      </c>
      <c r="F1149" s="18" t="s">
        <v>6239</v>
      </c>
      <c r="G1149" s="18" t="s">
        <v>10170</v>
      </c>
      <c r="H1149" s="18" t="s">
        <v>10467</v>
      </c>
      <c r="I1149" s="18"/>
      <c r="J1149" s="18" t="s">
        <v>6134</v>
      </c>
      <c r="K1149" s="18" t="s">
        <v>6482</v>
      </c>
      <c r="L1149" s="18" t="s">
        <v>6258</v>
      </c>
      <c r="M1149" s="18" t="s">
        <v>6258</v>
      </c>
      <c r="N1149" s="18" t="s">
        <v>6245</v>
      </c>
      <c r="O1149" s="18" t="s">
        <v>381</v>
      </c>
      <c r="P1149" s="18" t="s">
        <v>6134</v>
      </c>
      <c r="Q1149" s="18" t="s">
        <v>20</v>
      </c>
      <c r="R1149" s="18" t="s">
        <v>6258</v>
      </c>
      <c r="S1149" s="18" t="s">
        <v>6258</v>
      </c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 t="s">
        <v>6139</v>
      </c>
      <c r="AD1149" s="18" t="s">
        <v>6258</v>
      </c>
      <c r="AE1149" t="str">
        <f t="shared" si="17"/>
        <v>2018-09-03</v>
      </c>
    </row>
    <row r="1150" spans="1:31">
      <c r="A1150" s="18" t="s">
        <v>10468</v>
      </c>
      <c r="B1150" s="18" t="s">
        <v>655</v>
      </c>
      <c r="C1150" s="18" t="s">
        <v>9795</v>
      </c>
      <c r="D1150" s="18" t="s">
        <v>10469</v>
      </c>
      <c r="E1150" s="18" t="s">
        <v>361</v>
      </c>
      <c r="F1150" s="18" t="s">
        <v>6239</v>
      </c>
      <c r="G1150" s="18" t="s">
        <v>8286</v>
      </c>
      <c r="H1150" s="18" t="s">
        <v>10470</v>
      </c>
      <c r="I1150" s="18"/>
      <c r="J1150" s="18" t="s">
        <v>6134</v>
      </c>
      <c r="K1150" s="18" t="s">
        <v>9798</v>
      </c>
      <c r="L1150" s="18"/>
      <c r="M1150" s="18" t="s">
        <v>6427</v>
      </c>
      <c r="N1150" s="18" t="s">
        <v>441</v>
      </c>
      <c r="O1150" s="18" t="s">
        <v>381</v>
      </c>
      <c r="P1150" s="18" t="s">
        <v>6134</v>
      </c>
      <c r="Q1150" s="18" t="s">
        <v>20</v>
      </c>
      <c r="R1150" s="18" t="s">
        <v>6258</v>
      </c>
      <c r="S1150" s="18" t="s">
        <v>6258</v>
      </c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 t="s">
        <v>6139</v>
      </c>
      <c r="AD1150" s="18" t="s">
        <v>6258</v>
      </c>
      <c r="AE1150" t="str">
        <f t="shared" si="17"/>
        <v>2018-09-03</v>
      </c>
    </row>
    <row r="1151" spans="1:31">
      <c r="A1151" s="18" t="s">
        <v>10471</v>
      </c>
      <c r="B1151" s="18" t="s">
        <v>655</v>
      </c>
      <c r="C1151" s="18" t="s">
        <v>5289</v>
      </c>
      <c r="D1151" s="18" t="s">
        <v>10472</v>
      </c>
      <c r="E1151" s="18" t="s">
        <v>361</v>
      </c>
      <c r="F1151" s="18" t="s">
        <v>10473</v>
      </c>
      <c r="G1151" s="18" t="s">
        <v>8286</v>
      </c>
      <c r="H1151" s="18" t="s">
        <v>10474</v>
      </c>
      <c r="I1151" s="18"/>
      <c r="J1151" s="18" t="s">
        <v>6134</v>
      </c>
      <c r="K1151" s="18" t="s">
        <v>5296</v>
      </c>
      <c r="L1151" s="18" t="s">
        <v>6422</v>
      </c>
      <c r="M1151" s="18" t="s">
        <v>6355</v>
      </c>
      <c r="N1151" s="18" t="s">
        <v>441</v>
      </c>
      <c r="O1151" s="18" t="s">
        <v>365</v>
      </c>
      <c r="P1151" s="18" t="s">
        <v>6134</v>
      </c>
      <c r="Q1151" s="18" t="s">
        <v>6138</v>
      </c>
      <c r="R1151" s="18" t="s">
        <v>6138</v>
      </c>
      <c r="S1151" s="18" t="s">
        <v>6138</v>
      </c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 t="s">
        <v>6139</v>
      </c>
      <c r="AD1151" s="18" t="s">
        <v>6139</v>
      </c>
      <c r="AE1151" t="str">
        <f t="shared" si="17"/>
        <v>2018-09-03</v>
      </c>
    </row>
    <row r="1152" spans="1:31">
      <c r="A1152" s="18" t="s">
        <v>10475</v>
      </c>
      <c r="B1152" s="18" t="s">
        <v>552</v>
      </c>
      <c r="C1152" s="18" t="s">
        <v>1894</v>
      </c>
      <c r="D1152" s="18" t="s">
        <v>10476</v>
      </c>
      <c r="E1152" s="18" t="s">
        <v>361</v>
      </c>
      <c r="F1152" s="18" t="s">
        <v>6230</v>
      </c>
      <c r="G1152" s="18" t="s">
        <v>6710</v>
      </c>
      <c r="H1152" s="18" t="s">
        <v>10477</v>
      </c>
      <c r="I1152" s="18"/>
      <c r="J1152" s="18" t="s">
        <v>6134</v>
      </c>
      <c r="K1152" s="18" t="s">
        <v>8942</v>
      </c>
      <c r="L1152" s="18"/>
      <c r="M1152" s="18" t="s">
        <v>10478</v>
      </c>
      <c r="N1152" s="18" t="s">
        <v>441</v>
      </c>
      <c r="O1152" s="18" t="s">
        <v>381</v>
      </c>
      <c r="P1152" s="18" t="s">
        <v>6134</v>
      </c>
      <c r="Q1152" s="18" t="s">
        <v>8</v>
      </c>
      <c r="R1152" s="18" t="s">
        <v>1034</v>
      </c>
      <c r="S1152" s="18" t="s">
        <v>1837</v>
      </c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 t="s">
        <v>6139</v>
      </c>
      <c r="AD1152" s="18" t="s">
        <v>6139</v>
      </c>
      <c r="AE1152" t="str">
        <f t="shared" si="17"/>
        <v>2018-09-03</v>
      </c>
    </row>
    <row r="1153" spans="1:31">
      <c r="A1153" s="18" t="s">
        <v>10479</v>
      </c>
      <c r="B1153" s="18" t="s">
        <v>1022</v>
      </c>
      <c r="C1153" s="18" t="s">
        <v>1253</v>
      </c>
      <c r="D1153" s="18" t="s">
        <v>10480</v>
      </c>
      <c r="E1153" s="18" t="s">
        <v>361</v>
      </c>
      <c r="F1153" s="18" t="s">
        <v>6239</v>
      </c>
      <c r="G1153" s="18" t="s">
        <v>10170</v>
      </c>
      <c r="H1153" s="18" t="s">
        <v>10481</v>
      </c>
      <c r="I1153" s="18"/>
      <c r="J1153" s="18" t="s">
        <v>6134</v>
      </c>
      <c r="K1153" s="18" t="s">
        <v>9320</v>
      </c>
      <c r="L1153" s="18"/>
      <c r="M1153" s="18" t="s">
        <v>6258</v>
      </c>
      <c r="N1153" s="18" t="s">
        <v>6245</v>
      </c>
      <c r="O1153" s="18" t="s">
        <v>381</v>
      </c>
      <c r="P1153" s="18" t="s">
        <v>6134</v>
      </c>
      <c r="Q1153" s="18" t="s">
        <v>20</v>
      </c>
      <c r="R1153" s="18" t="s">
        <v>6258</v>
      </c>
      <c r="S1153" s="18" t="s">
        <v>6258</v>
      </c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 t="s">
        <v>6139</v>
      </c>
      <c r="AD1153" s="18" t="s">
        <v>6258</v>
      </c>
      <c r="AE1153" t="str">
        <f t="shared" si="17"/>
        <v>2018-09-03</v>
      </c>
    </row>
    <row r="1154" spans="1:31">
      <c r="A1154" s="18" t="s">
        <v>10482</v>
      </c>
      <c r="B1154" s="18" t="s">
        <v>655</v>
      </c>
      <c r="C1154" s="18" t="s">
        <v>10483</v>
      </c>
      <c r="D1154" s="18" t="s">
        <v>10484</v>
      </c>
      <c r="E1154" s="18" t="s">
        <v>361</v>
      </c>
      <c r="F1154" s="18" t="s">
        <v>6239</v>
      </c>
      <c r="G1154" s="18" t="s">
        <v>8286</v>
      </c>
      <c r="H1154" s="18" t="s">
        <v>10485</v>
      </c>
      <c r="I1154" s="18"/>
      <c r="J1154" s="18" t="s">
        <v>6134</v>
      </c>
      <c r="K1154" s="18" t="s">
        <v>10486</v>
      </c>
      <c r="L1154" s="18"/>
      <c r="M1154" s="18" t="s">
        <v>6258</v>
      </c>
      <c r="N1154" s="18" t="s">
        <v>3310</v>
      </c>
      <c r="O1154" s="18" t="s">
        <v>365</v>
      </c>
      <c r="P1154" s="18" t="s">
        <v>6134</v>
      </c>
      <c r="Q1154" s="18" t="s">
        <v>20</v>
      </c>
      <c r="R1154" s="18" t="s">
        <v>6258</v>
      </c>
      <c r="S1154" s="18" t="s">
        <v>6258</v>
      </c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 t="s">
        <v>6139</v>
      </c>
      <c r="AD1154" s="18" t="s">
        <v>6139</v>
      </c>
      <c r="AE1154" t="str">
        <f t="shared" si="17"/>
        <v>2018-09-03</v>
      </c>
    </row>
    <row r="1155" spans="1:31">
      <c r="A1155" s="18" t="s">
        <v>10487</v>
      </c>
      <c r="B1155" s="18" t="s">
        <v>629</v>
      </c>
      <c r="C1155" s="18" t="s">
        <v>6900</v>
      </c>
      <c r="D1155" s="18" t="s">
        <v>10488</v>
      </c>
      <c r="E1155" s="18" t="s">
        <v>361</v>
      </c>
      <c r="F1155" s="18" t="s">
        <v>6239</v>
      </c>
      <c r="G1155" s="18" t="s">
        <v>10170</v>
      </c>
      <c r="H1155" s="18" t="s">
        <v>10489</v>
      </c>
      <c r="I1155" s="18"/>
      <c r="J1155" s="18" t="s">
        <v>6134</v>
      </c>
      <c r="K1155" s="18" t="s">
        <v>6904</v>
      </c>
      <c r="L1155" s="18"/>
      <c r="M1155" s="18" t="s">
        <v>10490</v>
      </c>
      <c r="N1155" s="18" t="s">
        <v>8308</v>
      </c>
      <c r="O1155" s="18" t="s">
        <v>381</v>
      </c>
      <c r="P1155" s="18" t="s">
        <v>6134</v>
      </c>
      <c r="Q1155" s="18" t="s">
        <v>6138</v>
      </c>
      <c r="R1155" s="18" t="s">
        <v>6138</v>
      </c>
      <c r="S1155" s="18" t="s">
        <v>6138</v>
      </c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 t="s">
        <v>6139</v>
      </c>
      <c r="AD1155" s="18" t="s">
        <v>6139</v>
      </c>
      <c r="AE1155" t="str">
        <f t="shared" si="17"/>
        <v>2018-09-03</v>
      </c>
    </row>
    <row r="1156" spans="1:31">
      <c r="A1156" s="18" t="s">
        <v>10491</v>
      </c>
      <c r="B1156" s="18" t="s">
        <v>1022</v>
      </c>
      <c r="C1156" s="18" t="s">
        <v>2997</v>
      </c>
      <c r="D1156" s="18" t="s">
        <v>10492</v>
      </c>
      <c r="E1156" s="18" t="s">
        <v>361</v>
      </c>
      <c r="F1156" s="18" t="s">
        <v>6239</v>
      </c>
      <c r="G1156" s="18" t="s">
        <v>10170</v>
      </c>
      <c r="H1156" s="18" t="s">
        <v>10493</v>
      </c>
      <c r="I1156" s="18"/>
      <c r="J1156" s="18" t="s">
        <v>6134</v>
      </c>
      <c r="K1156" s="18" t="s">
        <v>6338</v>
      </c>
      <c r="L1156" s="18" t="s">
        <v>6712</v>
      </c>
      <c r="M1156" s="18" t="s">
        <v>6258</v>
      </c>
      <c r="N1156" s="18" t="s">
        <v>6270</v>
      </c>
      <c r="O1156" s="18" t="s">
        <v>381</v>
      </c>
      <c r="P1156" s="18" t="s">
        <v>6134</v>
      </c>
      <c r="Q1156" s="18" t="s">
        <v>20</v>
      </c>
      <c r="R1156" s="18" t="s">
        <v>6258</v>
      </c>
      <c r="S1156" s="18" t="s">
        <v>6258</v>
      </c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 t="s">
        <v>6139</v>
      </c>
      <c r="AD1156" s="18" t="s">
        <v>6258</v>
      </c>
      <c r="AE1156" t="str">
        <f t="shared" si="17"/>
        <v>2018-09-03</v>
      </c>
    </row>
    <row r="1157" spans="1:31">
      <c r="A1157" s="18" t="s">
        <v>10494</v>
      </c>
      <c r="B1157" s="18" t="s">
        <v>1022</v>
      </c>
      <c r="C1157" s="18" t="s">
        <v>1023</v>
      </c>
      <c r="D1157" s="18" t="s">
        <v>10495</v>
      </c>
      <c r="E1157" s="18" t="s">
        <v>361</v>
      </c>
      <c r="F1157" s="18" t="s">
        <v>6239</v>
      </c>
      <c r="G1157" s="18" t="s">
        <v>10193</v>
      </c>
      <c r="H1157" s="18" t="s">
        <v>10496</v>
      </c>
      <c r="I1157" s="18"/>
      <c r="J1157" s="18" t="s">
        <v>6134</v>
      </c>
      <c r="K1157" s="18" t="s">
        <v>10368</v>
      </c>
      <c r="L1157" s="18" t="s">
        <v>10196</v>
      </c>
      <c r="M1157" s="18" t="s">
        <v>6258</v>
      </c>
      <c r="N1157" s="18" t="s">
        <v>8308</v>
      </c>
      <c r="O1157" s="18" t="s">
        <v>381</v>
      </c>
      <c r="P1157" s="18" t="s">
        <v>6134</v>
      </c>
      <c r="Q1157" s="18" t="s">
        <v>20</v>
      </c>
      <c r="R1157" s="18" t="s">
        <v>6258</v>
      </c>
      <c r="S1157" s="18" t="s">
        <v>6258</v>
      </c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 t="s">
        <v>6139</v>
      </c>
      <c r="AD1157" s="18" t="s">
        <v>6258</v>
      </c>
      <c r="AE1157" t="str">
        <f t="shared" ref="AE1157:AE1220" si="18">TEXT(H1157,"YYYY-MM-DD")</f>
        <v>2018-09-03</v>
      </c>
    </row>
    <row r="1158" spans="1:31">
      <c r="A1158" s="18" t="s">
        <v>10497</v>
      </c>
      <c r="B1158" s="18" t="s">
        <v>850</v>
      </c>
      <c r="C1158" s="18" t="s">
        <v>3576</v>
      </c>
      <c r="D1158" s="18" t="s">
        <v>10498</v>
      </c>
      <c r="E1158" s="18" t="s">
        <v>361</v>
      </c>
      <c r="F1158" s="18" t="s">
        <v>6149</v>
      </c>
      <c r="G1158" s="18" t="s">
        <v>6132</v>
      </c>
      <c r="H1158" s="18" t="s">
        <v>10499</v>
      </c>
      <c r="I1158" s="18"/>
      <c r="J1158" s="18" t="s">
        <v>6134</v>
      </c>
      <c r="K1158" s="18" t="s">
        <v>3582</v>
      </c>
      <c r="L1158" s="18"/>
      <c r="M1158" s="18" t="s">
        <v>10500</v>
      </c>
      <c r="N1158" s="18" t="s">
        <v>997</v>
      </c>
      <c r="O1158" s="18" t="s">
        <v>381</v>
      </c>
      <c r="P1158" s="18" t="s">
        <v>6134</v>
      </c>
      <c r="Q1158" s="18" t="s">
        <v>22</v>
      </c>
      <c r="R1158" s="18" t="s">
        <v>9237</v>
      </c>
      <c r="S1158" s="18" t="s">
        <v>9238</v>
      </c>
      <c r="T1158" s="18" t="s">
        <v>10501</v>
      </c>
      <c r="U1158" s="18"/>
      <c r="V1158" s="18"/>
      <c r="W1158" s="18"/>
      <c r="X1158" s="18"/>
      <c r="Y1158" s="18"/>
      <c r="Z1158" s="18"/>
      <c r="AA1158" s="18"/>
      <c r="AB1158" s="18"/>
      <c r="AC1158" s="18" t="s">
        <v>6139</v>
      </c>
      <c r="AD1158" s="18" t="s">
        <v>6139</v>
      </c>
      <c r="AE1158" t="str">
        <f t="shared" si="18"/>
        <v>2018-09-03</v>
      </c>
    </row>
    <row r="1159" spans="1:31">
      <c r="A1159" s="18" t="s">
        <v>10502</v>
      </c>
      <c r="B1159" s="18" t="s">
        <v>362</v>
      </c>
      <c r="C1159" s="18" t="s">
        <v>10503</v>
      </c>
      <c r="D1159" s="18" t="s">
        <v>10504</v>
      </c>
      <c r="E1159" s="18" t="s">
        <v>361</v>
      </c>
      <c r="F1159" s="18" t="s">
        <v>10505</v>
      </c>
      <c r="G1159" s="18" t="s">
        <v>6710</v>
      </c>
      <c r="H1159" s="18" t="s">
        <v>10506</v>
      </c>
      <c r="I1159" s="18"/>
      <c r="J1159" s="18" t="s">
        <v>6134</v>
      </c>
      <c r="K1159" s="18" t="s">
        <v>10507</v>
      </c>
      <c r="L1159" s="18"/>
      <c r="M1159" s="18" t="s">
        <v>10508</v>
      </c>
      <c r="N1159" s="18" t="s">
        <v>441</v>
      </c>
      <c r="O1159" s="18" t="s">
        <v>381</v>
      </c>
      <c r="P1159" s="18" t="s">
        <v>6134</v>
      </c>
      <c r="Q1159" s="18" t="s">
        <v>9</v>
      </c>
      <c r="R1159" s="18" t="s">
        <v>578</v>
      </c>
      <c r="S1159" s="18" t="s">
        <v>2926</v>
      </c>
      <c r="T1159" s="18" t="s">
        <v>10509</v>
      </c>
      <c r="U1159" s="18"/>
      <c r="V1159" s="18"/>
      <c r="W1159" s="18"/>
      <c r="X1159" s="18"/>
      <c r="Y1159" s="18"/>
      <c r="Z1159" s="18"/>
      <c r="AA1159" s="18"/>
      <c r="AB1159" s="18"/>
      <c r="AC1159" s="18" t="s">
        <v>6139</v>
      </c>
      <c r="AD1159" s="18" t="s">
        <v>6139</v>
      </c>
      <c r="AE1159" t="str">
        <f t="shared" si="18"/>
        <v>2018-09-03</v>
      </c>
    </row>
    <row r="1160" spans="1:31">
      <c r="A1160" s="18" t="s">
        <v>10510</v>
      </c>
      <c r="B1160" s="18" t="s">
        <v>629</v>
      </c>
      <c r="C1160" s="18" t="s">
        <v>2985</v>
      </c>
      <c r="D1160" s="18" t="s">
        <v>10511</v>
      </c>
      <c r="E1160" s="18" t="s">
        <v>361</v>
      </c>
      <c r="F1160" s="18" t="s">
        <v>6239</v>
      </c>
      <c r="G1160" s="18" t="s">
        <v>10170</v>
      </c>
      <c r="H1160" s="18" t="s">
        <v>10512</v>
      </c>
      <c r="I1160" s="18"/>
      <c r="J1160" s="18" t="s">
        <v>6134</v>
      </c>
      <c r="K1160" s="18" t="s">
        <v>8118</v>
      </c>
      <c r="L1160" s="18"/>
      <c r="M1160" s="18" t="s">
        <v>6292</v>
      </c>
      <c r="N1160" s="18" t="s">
        <v>441</v>
      </c>
      <c r="O1160" s="18" t="s">
        <v>381</v>
      </c>
      <c r="P1160" s="18" t="s">
        <v>6134</v>
      </c>
      <c r="Q1160" s="18" t="s">
        <v>20</v>
      </c>
      <c r="R1160" s="18" t="s">
        <v>6258</v>
      </c>
      <c r="S1160" s="18" t="s">
        <v>6258</v>
      </c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 t="s">
        <v>6139</v>
      </c>
      <c r="AD1160" s="18" t="s">
        <v>6258</v>
      </c>
      <c r="AE1160" t="str">
        <f t="shared" si="18"/>
        <v>2018-09-03</v>
      </c>
    </row>
    <row r="1161" spans="1:31">
      <c r="A1161" s="18" t="s">
        <v>10513</v>
      </c>
      <c r="B1161" s="18" t="s">
        <v>629</v>
      </c>
      <c r="C1161" s="18" t="s">
        <v>3804</v>
      </c>
      <c r="D1161" s="18" t="s">
        <v>10514</v>
      </c>
      <c r="E1161" s="18" t="s">
        <v>361</v>
      </c>
      <c r="F1161" s="18" t="s">
        <v>6239</v>
      </c>
      <c r="G1161" s="18" t="s">
        <v>10170</v>
      </c>
      <c r="H1161" s="18" t="s">
        <v>10515</v>
      </c>
      <c r="I1161" s="18"/>
      <c r="J1161" s="18" t="s">
        <v>6134</v>
      </c>
      <c r="K1161" s="18" t="s">
        <v>10516</v>
      </c>
      <c r="L1161" s="18" t="s">
        <v>10517</v>
      </c>
      <c r="M1161" s="18" t="s">
        <v>10517</v>
      </c>
      <c r="N1161" s="18" t="s">
        <v>8308</v>
      </c>
      <c r="O1161" s="18" t="s">
        <v>381</v>
      </c>
      <c r="P1161" s="18" t="s">
        <v>6134</v>
      </c>
      <c r="Q1161" s="18" t="s">
        <v>20</v>
      </c>
      <c r="R1161" s="18" t="s">
        <v>6258</v>
      </c>
      <c r="S1161" s="18" t="s">
        <v>6258</v>
      </c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 t="s">
        <v>6139</v>
      </c>
      <c r="AD1161" s="18" t="s">
        <v>6258</v>
      </c>
      <c r="AE1161" t="str">
        <f t="shared" si="18"/>
        <v>2018-09-03</v>
      </c>
    </row>
    <row r="1162" spans="1:31">
      <c r="A1162" s="18" t="s">
        <v>10518</v>
      </c>
      <c r="B1162" s="18" t="s">
        <v>629</v>
      </c>
      <c r="C1162" s="18" t="s">
        <v>1571</v>
      </c>
      <c r="D1162" s="18" t="s">
        <v>10519</v>
      </c>
      <c r="E1162" s="18" t="s">
        <v>361</v>
      </c>
      <c r="F1162" s="18" t="s">
        <v>9551</v>
      </c>
      <c r="G1162" s="18" t="s">
        <v>10170</v>
      </c>
      <c r="H1162" s="18" t="s">
        <v>10520</v>
      </c>
      <c r="I1162" s="18"/>
      <c r="J1162" s="18" t="s">
        <v>6134</v>
      </c>
      <c r="K1162" s="18" t="s">
        <v>9539</v>
      </c>
      <c r="L1162" s="18" t="s">
        <v>6427</v>
      </c>
      <c r="M1162" s="18" t="s">
        <v>6427</v>
      </c>
      <c r="N1162" s="18" t="s">
        <v>441</v>
      </c>
      <c r="O1162" s="18" t="s">
        <v>381</v>
      </c>
      <c r="P1162" s="18" t="s">
        <v>6134</v>
      </c>
      <c r="Q1162" s="18" t="s">
        <v>20</v>
      </c>
      <c r="R1162" s="18" t="s">
        <v>6258</v>
      </c>
      <c r="S1162" s="18" t="s">
        <v>6258</v>
      </c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 t="s">
        <v>6139</v>
      </c>
      <c r="AD1162" s="18" t="s">
        <v>6258</v>
      </c>
      <c r="AE1162" t="str">
        <f t="shared" si="18"/>
        <v>2018-09-03</v>
      </c>
    </row>
    <row r="1163" spans="1:31">
      <c r="A1163" s="18" t="s">
        <v>10521</v>
      </c>
      <c r="B1163" s="18" t="s">
        <v>629</v>
      </c>
      <c r="C1163" s="18" t="s">
        <v>1571</v>
      </c>
      <c r="D1163" s="18" t="s">
        <v>10522</v>
      </c>
      <c r="E1163" s="18" t="s">
        <v>361</v>
      </c>
      <c r="F1163" s="18" t="s">
        <v>9448</v>
      </c>
      <c r="G1163" s="18" t="s">
        <v>10170</v>
      </c>
      <c r="H1163" s="18" t="s">
        <v>10523</v>
      </c>
      <c r="I1163" s="18"/>
      <c r="J1163" s="18" t="s">
        <v>6134</v>
      </c>
      <c r="K1163" s="18" t="s">
        <v>9450</v>
      </c>
      <c r="L1163" s="18" t="s">
        <v>6427</v>
      </c>
      <c r="M1163" s="18" t="s">
        <v>6427</v>
      </c>
      <c r="N1163" s="18" t="s">
        <v>6270</v>
      </c>
      <c r="O1163" s="18" t="s">
        <v>381</v>
      </c>
      <c r="P1163" s="18" t="s">
        <v>6134</v>
      </c>
      <c r="Q1163" s="18" t="s">
        <v>20</v>
      </c>
      <c r="R1163" s="18" t="s">
        <v>6258</v>
      </c>
      <c r="S1163" s="18" t="s">
        <v>6258</v>
      </c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 t="s">
        <v>6139</v>
      </c>
      <c r="AD1163" s="18" t="s">
        <v>6258</v>
      </c>
      <c r="AE1163" t="str">
        <f t="shared" si="18"/>
        <v>2018-09-03</v>
      </c>
    </row>
    <row r="1164" spans="1:31">
      <c r="A1164" s="18" t="s">
        <v>10524</v>
      </c>
      <c r="B1164" s="18" t="s">
        <v>1022</v>
      </c>
      <c r="C1164" s="18" t="s">
        <v>1023</v>
      </c>
      <c r="D1164" s="18" t="s">
        <v>10525</v>
      </c>
      <c r="E1164" s="18" t="s">
        <v>361</v>
      </c>
      <c r="F1164" s="18" t="s">
        <v>10526</v>
      </c>
      <c r="G1164" s="18" t="s">
        <v>6710</v>
      </c>
      <c r="H1164" s="18" t="s">
        <v>10527</v>
      </c>
      <c r="I1164" s="18"/>
      <c r="J1164" s="18" t="s">
        <v>6134</v>
      </c>
      <c r="K1164" s="18" t="s">
        <v>10195</v>
      </c>
      <c r="L1164" s="18" t="s">
        <v>10528</v>
      </c>
      <c r="M1164" s="18" t="s">
        <v>6427</v>
      </c>
      <c r="N1164" s="18" t="s">
        <v>441</v>
      </c>
      <c r="O1164" s="18" t="s">
        <v>381</v>
      </c>
      <c r="P1164" s="18" t="s">
        <v>6134</v>
      </c>
      <c r="Q1164" s="18" t="s">
        <v>20</v>
      </c>
      <c r="R1164" s="18" t="s">
        <v>6258</v>
      </c>
      <c r="S1164" s="18" t="s">
        <v>6258</v>
      </c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 t="s">
        <v>6139</v>
      </c>
      <c r="AD1164" s="18" t="s">
        <v>6258</v>
      </c>
      <c r="AE1164" t="str">
        <f t="shared" si="18"/>
        <v>2018-09-03</v>
      </c>
    </row>
    <row r="1165" spans="1:31">
      <c r="A1165" s="18" t="s">
        <v>10529</v>
      </c>
      <c r="B1165" s="18" t="s">
        <v>1022</v>
      </c>
      <c r="C1165" s="18" t="s">
        <v>1023</v>
      </c>
      <c r="D1165" s="18" t="s">
        <v>10530</v>
      </c>
      <c r="E1165" s="18" t="s">
        <v>361</v>
      </c>
      <c r="F1165" s="18" t="s">
        <v>10192</v>
      </c>
      <c r="G1165" s="18" t="s">
        <v>10193</v>
      </c>
      <c r="H1165" s="18" t="s">
        <v>10531</v>
      </c>
      <c r="I1165" s="18"/>
      <c r="J1165" s="18" t="s">
        <v>6134</v>
      </c>
      <c r="K1165" s="18" t="s">
        <v>10368</v>
      </c>
      <c r="L1165" s="18" t="s">
        <v>10196</v>
      </c>
      <c r="M1165" s="18" t="s">
        <v>6258</v>
      </c>
      <c r="N1165" s="18" t="s">
        <v>441</v>
      </c>
      <c r="O1165" s="18" t="s">
        <v>381</v>
      </c>
      <c r="P1165" s="18" t="s">
        <v>6134</v>
      </c>
      <c r="Q1165" s="18" t="s">
        <v>20</v>
      </c>
      <c r="R1165" s="18" t="s">
        <v>6258</v>
      </c>
      <c r="S1165" s="18" t="s">
        <v>6258</v>
      </c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 t="s">
        <v>6139</v>
      </c>
      <c r="AD1165" s="18" t="s">
        <v>6139</v>
      </c>
      <c r="AE1165" t="str">
        <f t="shared" si="18"/>
        <v>2018-09-03</v>
      </c>
    </row>
    <row r="1166" spans="1:31">
      <c r="A1166" s="18" t="s">
        <v>10532</v>
      </c>
      <c r="B1166" s="18" t="s">
        <v>655</v>
      </c>
      <c r="C1166" s="18" t="s">
        <v>5289</v>
      </c>
      <c r="D1166" s="18" t="s">
        <v>10533</v>
      </c>
      <c r="E1166" s="18" t="s">
        <v>361</v>
      </c>
      <c r="F1166" s="18" t="s">
        <v>10299</v>
      </c>
      <c r="G1166" s="18" t="s">
        <v>8286</v>
      </c>
      <c r="H1166" s="18" t="s">
        <v>10534</v>
      </c>
      <c r="I1166" s="18"/>
      <c r="J1166" s="18" t="s">
        <v>6134</v>
      </c>
      <c r="K1166" s="18" t="s">
        <v>5296</v>
      </c>
      <c r="L1166" s="18" t="s">
        <v>6422</v>
      </c>
      <c r="M1166" s="18" t="s">
        <v>6355</v>
      </c>
      <c r="N1166" s="18" t="s">
        <v>441</v>
      </c>
      <c r="O1166" s="18" t="s">
        <v>365</v>
      </c>
      <c r="P1166" s="18" t="s">
        <v>6134</v>
      </c>
      <c r="Q1166" s="18" t="s">
        <v>6138</v>
      </c>
      <c r="R1166" s="18" t="s">
        <v>6138</v>
      </c>
      <c r="S1166" s="18" t="s">
        <v>6138</v>
      </c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 t="s">
        <v>6139</v>
      </c>
      <c r="AD1166" s="18" t="s">
        <v>6139</v>
      </c>
      <c r="AE1166" t="str">
        <f t="shared" si="18"/>
        <v>2018-09-03</v>
      </c>
    </row>
    <row r="1167" spans="1:31">
      <c r="A1167" s="18" t="s">
        <v>10535</v>
      </c>
      <c r="B1167" s="18" t="s">
        <v>629</v>
      </c>
      <c r="C1167" s="18" t="s">
        <v>4741</v>
      </c>
      <c r="D1167" s="18" t="s">
        <v>10536</v>
      </c>
      <c r="E1167" s="18" t="s">
        <v>361</v>
      </c>
      <c r="F1167" s="18" t="s">
        <v>7377</v>
      </c>
      <c r="G1167" s="18" t="s">
        <v>10170</v>
      </c>
      <c r="H1167" s="18" t="s">
        <v>10537</v>
      </c>
      <c r="I1167" s="18"/>
      <c r="J1167" s="18" t="s">
        <v>6134</v>
      </c>
      <c r="K1167" s="18" t="s">
        <v>8070</v>
      </c>
      <c r="L1167" s="18" t="s">
        <v>6422</v>
      </c>
      <c r="M1167" s="18" t="s">
        <v>10538</v>
      </c>
      <c r="N1167" s="18" t="s">
        <v>909</v>
      </c>
      <c r="O1167" s="18" t="s">
        <v>365</v>
      </c>
      <c r="P1167" s="18" t="s">
        <v>6134</v>
      </c>
      <c r="Q1167" s="18" t="s">
        <v>6138</v>
      </c>
      <c r="R1167" s="18" t="s">
        <v>6138</v>
      </c>
      <c r="S1167" s="18" t="s">
        <v>6138</v>
      </c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 t="s">
        <v>6139</v>
      </c>
      <c r="AD1167" s="18" t="s">
        <v>6139</v>
      </c>
      <c r="AE1167" t="str">
        <f t="shared" si="18"/>
        <v>2018-09-03</v>
      </c>
    </row>
    <row r="1168" spans="1:31">
      <c r="A1168" s="18" t="s">
        <v>10539</v>
      </c>
      <c r="B1168" s="18" t="s">
        <v>629</v>
      </c>
      <c r="C1168" s="18" t="s">
        <v>4909</v>
      </c>
      <c r="D1168" s="18" t="s">
        <v>10540</v>
      </c>
      <c r="E1168" s="18" t="s">
        <v>361</v>
      </c>
      <c r="F1168" s="18" t="s">
        <v>10541</v>
      </c>
      <c r="G1168" s="18" t="s">
        <v>8286</v>
      </c>
      <c r="H1168" s="18" t="s">
        <v>10542</v>
      </c>
      <c r="I1168" s="18"/>
      <c r="J1168" s="18" t="s">
        <v>6134</v>
      </c>
      <c r="K1168" s="18" t="s">
        <v>7370</v>
      </c>
      <c r="L1168" s="18"/>
      <c r="M1168" s="18" t="s">
        <v>6427</v>
      </c>
      <c r="N1168" s="18" t="s">
        <v>461</v>
      </c>
      <c r="O1168" s="18" t="s">
        <v>365</v>
      </c>
      <c r="P1168" s="18" t="s">
        <v>6134</v>
      </c>
      <c r="Q1168" s="18" t="s">
        <v>20</v>
      </c>
      <c r="R1168" s="18" t="s">
        <v>6258</v>
      </c>
      <c r="S1168" s="18" t="s">
        <v>6258</v>
      </c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 t="s">
        <v>6139</v>
      </c>
      <c r="AD1168" s="18" t="s">
        <v>6258</v>
      </c>
      <c r="AE1168" t="str">
        <f t="shared" si="18"/>
        <v>2018-09-03</v>
      </c>
    </row>
    <row r="1169" spans="1:31">
      <c r="A1169" s="18" t="s">
        <v>10543</v>
      </c>
      <c r="B1169" s="18" t="s">
        <v>804</v>
      </c>
      <c r="C1169" s="18" t="s">
        <v>5352</v>
      </c>
      <c r="D1169" s="18" t="s">
        <v>10544</v>
      </c>
      <c r="E1169" s="18" t="s">
        <v>361</v>
      </c>
      <c r="F1169" s="18" t="s">
        <v>6239</v>
      </c>
      <c r="G1169" s="18" t="s">
        <v>6240</v>
      </c>
      <c r="H1169" s="18" t="s">
        <v>10545</v>
      </c>
      <c r="I1169" s="18"/>
      <c r="J1169" s="18" t="s">
        <v>6134</v>
      </c>
      <c r="K1169" s="18" t="s">
        <v>5358</v>
      </c>
      <c r="L1169" s="18" t="s">
        <v>6355</v>
      </c>
      <c r="M1169" s="18" t="s">
        <v>6355</v>
      </c>
      <c r="N1169" s="18" t="s">
        <v>6270</v>
      </c>
      <c r="O1169" s="18" t="s">
        <v>381</v>
      </c>
      <c r="P1169" s="18" t="s">
        <v>6134</v>
      </c>
      <c r="Q1169" s="18" t="s">
        <v>20</v>
      </c>
      <c r="R1169" s="18" t="s">
        <v>6258</v>
      </c>
      <c r="S1169" s="18" t="s">
        <v>6258</v>
      </c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 t="s">
        <v>6139</v>
      </c>
      <c r="AD1169" s="18" t="s">
        <v>6258</v>
      </c>
      <c r="AE1169" t="str">
        <f t="shared" si="18"/>
        <v>2018-09-03</v>
      </c>
    </row>
    <row r="1170" spans="1:31">
      <c r="A1170" s="18" t="s">
        <v>10546</v>
      </c>
      <c r="B1170" s="18" t="s">
        <v>804</v>
      </c>
      <c r="C1170" s="18" t="s">
        <v>2875</v>
      </c>
      <c r="D1170" s="18" t="s">
        <v>10547</v>
      </c>
      <c r="E1170" s="18" t="s">
        <v>361</v>
      </c>
      <c r="F1170" s="18" t="s">
        <v>6239</v>
      </c>
      <c r="G1170" s="18" t="s">
        <v>6240</v>
      </c>
      <c r="H1170" s="18" t="s">
        <v>10548</v>
      </c>
      <c r="I1170" s="18"/>
      <c r="J1170" s="18" t="s">
        <v>6134</v>
      </c>
      <c r="K1170" s="18" t="s">
        <v>10549</v>
      </c>
      <c r="L1170" s="18" t="s">
        <v>6355</v>
      </c>
      <c r="M1170" s="18" t="s">
        <v>6292</v>
      </c>
      <c r="N1170" s="18" t="s">
        <v>6245</v>
      </c>
      <c r="O1170" s="18" t="s">
        <v>381</v>
      </c>
      <c r="P1170" s="18" t="s">
        <v>6134</v>
      </c>
      <c r="Q1170" s="18" t="s">
        <v>20</v>
      </c>
      <c r="R1170" s="18" t="s">
        <v>6258</v>
      </c>
      <c r="S1170" s="18" t="s">
        <v>6258</v>
      </c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 t="s">
        <v>6139</v>
      </c>
      <c r="AD1170" s="18" t="s">
        <v>6258</v>
      </c>
      <c r="AE1170" t="str">
        <f t="shared" si="18"/>
        <v>2018-09-03</v>
      </c>
    </row>
    <row r="1171" spans="1:31">
      <c r="A1171" s="18" t="s">
        <v>10550</v>
      </c>
      <c r="B1171" s="18" t="s">
        <v>629</v>
      </c>
      <c r="C1171" s="18" t="s">
        <v>7586</v>
      </c>
      <c r="D1171" s="18" t="s">
        <v>10551</v>
      </c>
      <c r="E1171" s="18" t="s">
        <v>361</v>
      </c>
      <c r="F1171" s="18" t="s">
        <v>9166</v>
      </c>
      <c r="G1171" s="18" t="s">
        <v>10170</v>
      </c>
      <c r="H1171" s="18" t="s">
        <v>10552</v>
      </c>
      <c r="I1171" s="18"/>
      <c r="J1171" s="18" t="s">
        <v>6134</v>
      </c>
      <c r="K1171" s="18" t="s">
        <v>7590</v>
      </c>
      <c r="L1171" s="18"/>
      <c r="M1171" s="18" t="s">
        <v>7098</v>
      </c>
      <c r="N1171" s="18" t="s">
        <v>441</v>
      </c>
      <c r="O1171" s="18" t="s">
        <v>381</v>
      </c>
      <c r="P1171" s="18" t="s">
        <v>6134</v>
      </c>
      <c r="Q1171" s="18" t="s">
        <v>20</v>
      </c>
      <c r="R1171" s="18" t="s">
        <v>6258</v>
      </c>
      <c r="S1171" s="18" t="s">
        <v>6258</v>
      </c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 t="s">
        <v>6139</v>
      </c>
      <c r="AD1171" s="18" t="s">
        <v>6258</v>
      </c>
      <c r="AE1171" t="str">
        <f t="shared" si="18"/>
        <v>2018-09-03</v>
      </c>
    </row>
    <row r="1172" spans="1:31">
      <c r="A1172" s="18" t="s">
        <v>10553</v>
      </c>
      <c r="B1172" s="18" t="s">
        <v>804</v>
      </c>
      <c r="C1172" s="18" t="s">
        <v>1752</v>
      </c>
      <c r="D1172" s="18" t="s">
        <v>10554</v>
      </c>
      <c r="E1172" s="18" t="s">
        <v>361</v>
      </c>
      <c r="F1172" s="18" t="s">
        <v>6239</v>
      </c>
      <c r="G1172" s="18" t="s">
        <v>6240</v>
      </c>
      <c r="H1172" s="18" t="s">
        <v>10555</v>
      </c>
      <c r="I1172" s="18"/>
      <c r="J1172" s="18" t="s">
        <v>6134</v>
      </c>
      <c r="K1172" s="18" t="s">
        <v>10556</v>
      </c>
      <c r="L1172" s="18" t="s">
        <v>6355</v>
      </c>
      <c r="M1172" s="18" t="s">
        <v>6427</v>
      </c>
      <c r="N1172" s="18" t="s">
        <v>6245</v>
      </c>
      <c r="O1172" s="18" t="s">
        <v>381</v>
      </c>
      <c r="P1172" s="18" t="s">
        <v>6134</v>
      </c>
      <c r="Q1172" s="18" t="s">
        <v>20</v>
      </c>
      <c r="R1172" s="18" t="s">
        <v>6258</v>
      </c>
      <c r="S1172" s="18" t="s">
        <v>6258</v>
      </c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 t="s">
        <v>6139</v>
      </c>
      <c r="AD1172" s="18" t="s">
        <v>6258</v>
      </c>
      <c r="AE1172" t="str">
        <f t="shared" si="18"/>
        <v>2018-09-03</v>
      </c>
    </row>
    <row r="1173" spans="1:31">
      <c r="A1173" s="18" t="s">
        <v>10557</v>
      </c>
      <c r="B1173" s="18" t="s">
        <v>629</v>
      </c>
      <c r="C1173" s="18" t="s">
        <v>630</v>
      </c>
      <c r="D1173" s="18" t="s">
        <v>10558</v>
      </c>
      <c r="E1173" s="18" t="s">
        <v>361</v>
      </c>
      <c r="F1173" s="18" t="s">
        <v>6149</v>
      </c>
      <c r="G1173" s="18" t="s">
        <v>6267</v>
      </c>
      <c r="H1173" s="18" t="s">
        <v>10559</v>
      </c>
      <c r="I1173" s="18"/>
      <c r="J1173" s="18" t="s">
        <v>6134</v>
      </c>
      <c r="K1173" s="18" t="s">
        <v>7264</v>
      </c>
      <c r="L1173" s="18"/>
      <c r="M1173" s="18" t="s">
        <v>10560</v>
      </c>
      <c r="N1173" s="18" t="s">
        <v>997</v>
      </c>
      <c r="O1173" s="18" t="s">
        <v>381</v>
      </c>
      <c r="P1173" s="18" t="s">
        <v>6134</v>
      </c>
      <c r="Q1173" s="18" t="s">
        <v>9</v>
      </c>
      <c r="R1173" s="18" t="s">
        <v>578</v>
      </c>
      <c r="S1173" s="18" t="s">
        <v>579</v>
      </c>
      <c r="T1173" s="18" t="s">
        <v>10561</v>
      </c>
      <c r="U1173" s="18"/>
      <c r="V1173" s="18"/>
      <c r="W1173" s="18"/>
      <c r="X1173" s="18"/>
      <c r="Y1173" s="18"/>
      <c r="Z1173" s="18"/>
      <c r="AA1173" s="18"/>
      <c r="AB1173" s="18"/>
      <c r="AC1173" s="18" t="s">
        <v>6139</v>
      </c>
      <c r="AD1173" s="18" t="s">
        <v>6139</v>
      </c>
      <c r="AE1173" t="str">
        <f t="shared" si="18"/>
        <v>2018-09-03</v>
      </c>
    </row>
    <row r="1174" spans="1:31">
      <c r="A1174" s="18" t="s">
        <v>10562</v>
      </c>
      <c r="B1174" s="18" t="s">
        <v>629</v>
      </c>
      <c r="C1174" s="18" t="s">
        <v>7032</v>
      </c>
      <c r="D1174" s="18" t="s">
        <v>10563</v>
      </c>
      <c r="E1174" s="18" t="s">
        <v>361</v>
      </c>
      <c r="F1174" s="18" t="s">
        <v>10439</v>
      </c>
      <c r="G1174" s="18" t="s">
        <v>10170</v>
      </c>
      <c r="H1174" s="18" t="s">
        <v>10564</v>
      </c>
      <c r="I1174" s="18"/>
      <c r="J1174" s="18" t="s">
        <v>6134</v>
      </c>
      <c r="K1174" s="18" t="s">
        <v>7035</v>
      </c>
      <c r="L1174" s="18"/>
      <c r="M1174" s="18" t="s">
        <v>6134</v>
      </c>
      <c r="N1174" s="18" t="s">
        <v>441</v>
      </c>
      <c r="O1174" s="18" t="s">
        <v>381</v>
      </c>
      <c r="P1174" s="18" t="s">
        <v>6134</v>
      </c>
      <c r="Q1174" s="18" t="s">
        <v>6138</v>
      </c>
      <c r="R1174" s="18" t="s">
        <v>6138</v>
      </c>
      <c r="S1174" s="18" t="s">
        <v>6138</v>
      </c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 t="s">
        <v>6139</v>
      </c>
      <c r="AD1174" s="18" t="s">
        <v>6258</v>
      </c>
      <c r="AE1174" t="str">
        <f t="shared" si="18"/>
        <v>2018-09-03</v>
      </c>
    </row>
    <row r="1175" spans="1:31">
      <c r="A1175" s="18" t="s">
        <v>10565</v>
      </c>
      <c r="B1175" s="18" t="s">
        <v>804</v>
      </c>
      <c r="C1175" s="18" t="s">
        <v>5352</v>
      </c>
      <c r="D1175" s="18" t="s">
        <v>10566</v>
      </c>
      <c r="E1175" s="18" t="s">
        <v>361</v>
      </c>
      <c r="F1175" s="18" t="s">
        <v>6239</v>
      </c>
      <c r="G1175" s="18" t="s">
        <v>6240</v>
      </c>
      <c r="H1175" s="18" t="s">
        <v>10567</v>
      </c>
      <c r="I1175" s="18"/>
      <c r="J1175" s="18" t="s">
        <v>6134</v>
      </c>
      <c r="K1175" s="18" t="s">
        <v>5358</v>
      </c>
      <c r="L1175" s="18" t="s">
        <v>6355</v>
      </c>
      <c r="M1175" s="18" t="s">
        <v>6355</v>
      </c>
      <c r="N1175" s="18" t="s">
        <v>8308</v>
      </c>
      <c r="O1175" s="18" t="s">
        <v>381</v>
      </c>
      <c r="P1175" s="18" t="s">
        <v>6134</v>
      </c>
      <c r="Q1175" s="18" t="s">
        <v>20</v>
      </c>
      <c r="R1175" s="18" t="s">
        <v>6258</v>
      </c>
      <c r="S1175" s="18" t="s">
        <v>6258</v>
      </c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 t="s">
        <v>6139</v>
      </c>
      <c r="AD1175" s="18" t="s">
        <v>6139</v>
      </c>
      <c r="AE1175" t="str">
        <f t="shared" si="18"/>
        <v>2018-09-03</v>
      </c>
    </row>
    <row r="1176" spans="1:31">
      <c r="A1176" s="18" t="s">
        <v>10568</v>
      </c>
      <c r="B1176" s="18" t="s">
        <v>655</v>
      </c>
      <c r="C1176" s="18" t="s">
        <v>656</v>
      </c>
      <c r="D1176" s="18" t="s">
        <v>10569</v>
      </c>
      <c r="E1176" s="18" t="s">
        <v>361</v>
      </c>
      <c r="F1176" s="18" t="s">
        <v>9334</v>
      </c>
      <c r="G1176" s="18" t="s">
        <v>10170</v>
      </c>
      <c r="H1176" s="18" t="s">
        <v>10570</v>
      </c>
      <c r="I1176" s="18"/>
      <c r="J1176" s="18" t="s">
        <v>6134</v>
      </c>
      <c r="K1176" s="18" t="s">
        <v>8029</v>
      </c>
      <c r="L1176" s="18" t="s">
        <v>8964</v>
      </c>
      <c r="M1176" s="18" t="s">
        <v>6138</v>
      </c>
      <c r="N1176" s="18" t="s">
        <v>441</v>
      </c>
      <c r="O1176" s="18" t="s">
        <v>381</v>
      </c>
      <c r="P1176" s="18" t="s">
        <v>6134</v>
      </c>
      <c r="Q1176" s="18" t="s">
        <v>6138</v>
      </c>
      <c r="R1176" s="18" t="s">
        <v>6138</v>
      </c>
      <c r="S1176" s="18" t="s">
        <v>6138</v>
      </c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 t="s">
        <v>6139</v>
      </c>
      <c r="AD1176" s="18" t="s">
        <v>6258</v>
      </c>
      <c r="AE1176" t="str">
        <f t="shared" si="18"/>
        <v>2018-09-03</v>
      </c>
    </row>
    <row r="1177" spans="1:31">
      <c r="A1177" s="18" t="s">
        <v>10571</v>
      </c>
      <c r="B1177" s="18" t="s">
        <v>804</v>
      </c>
      <c r="C1177" s="18" t="s">
        <v>6928</v>
      </c>
      <c r="D1177" s="18" t="s">
        <v>10572</v>
      </c>
      <c r="E1177" s="18" t="s">
        <v>361</v>
      </c>
      <c r="F1177" s="18" t="s">
        <v>7039</v>
      </c>
      <c r="G1177" s="18" t="s">
        <v>6240</v>
      </c>
      <c r="H1177" s="18" t="s">
        <v>10573</v>
      </c>
      <c r="I1177" s="18"/>
      <c r="J1177" s="18" t="s">
        <v>6134</v>
      </c>
      <c r="K1177" s="18" t="s">
        <v>6936</v>
      </c>
      <c r="L1177" s="18" t="s">
        <v>6258</v>
      </c>
      <c r="M1177" s="18" t="s">
        <v>6258</v>
      </c>
      <c r="N1177" s="18" t="s">
        <v>997</v>
      </c>
      <c r="O1177" s="18" t="s">
        <v>381</v>
      </c>
      <c r="P1177" s="18" t="s">
        <v>6134</v>
      </c>
      <c r="Q1177" s="18" t="s">
        <v>20</v>
      </c>
      <c r="R1177" s="18" t="s">
        <v>6258</v>
      </c>
      <c r="S1177" s="18" t="s">
        <v>6258</v>
      </c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 t="s">
        <v>6139</v>
      </c>
      <c r="AD1177" s="18" t="s">
        <v>6258</v>
      </c>
      <c r="AE1177" t="str">
        <f t="shared" si="18"/>
        <v>2018-09-03</v>
      </c>
    </row>
    <row r="1178" spans="1:31">
      <c r="A1178" s="18" t="s">
        <v>10574</v>
      </c>
      <c r="B1178" s="18" t="s">
        <v>1022</v>
      </c>
      <c r="C1178" s="18" t="s">
        <v>10575</v>
      </c>
      <c r="D1178" s="18" t="s">
        <v>10576</v>
      </c>
      <c r="E1178" s="18" t="s">
        <v>529</v>
      </c>
      <c r="F1178" s="18" t="s">
        <v>6230</v>
      </c>
      <c r="G1178" s="18" t="s">
        <v>10170</v>
      </c>
      <c r="H1178" s="18" t="s">
        <v>10577</v>
      </c>
      <c r="I1178" s="18"/>
      <c r="J1178" s="18" t="s">
        <v>6134</v>
      </c>
      <c r="K1178" s="18" t="s">
        <v>10578</v>
      </c>
      <c r="L1178" s="18"/>
      <c r="M1178" s="18" t="s">
        <v>6140</v>
      </c>
      <c r="N1178" s="18" t="s">
        <v>533</v>
      </c>
      <c r="O1178" s="18" t="s">
        <v>381</v>
      </c>
      <c r="P1178" s="18" t="s">
        <v>6134</v>
      </c>
      <c r="Q1178" s="18" t="s">
        <v>6138</v>
      </c>
      <c r="R1178" s="18" t="s">
        <v>6137</v>
      </c>
      <c r="S1178" s="18" t="s">
        <v>6137</v>
      </c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 t="s">
        <v>6139</v>
      </c>
      <c r="AD1178" s="18" t="s">
        <v>6140</v>
      </c>
      <c r="AE1178" t="str">
        <f t="shared" si="18"/>
        <v>2018-09-03</v>
      </c>
    </row>
    <row r="1179" spans="1:31">
      <c r="A1179" s="18" t="s">
        <v>10579</v>
      </c>
      <c r="B1179" s="18" t="s">
        <v>1684</v>
      </c>
      <c r="C1179" s="18" t="s">
        <v>10580</v>
      </c>
      <c r="D1179" s="18" t="s">
        <v>10581</v>
      </c>
      <c r="E1179" s="18" t="s">
        <v>529</v>
      </c>
      <c r="F1179" s="18" t="s">
        <v>10582</v>
      </c>
      <c r="G1179" s="18" t="s">
        <v>8286</v>
      </c>
      <c r="H1179" s="18" t="s">
        <v>10583</v>
      </c>
      <c r="I1179" s="18"/>
      <c r="J1179" s="18" t="s">
        <v>6134</v>
      </c>
      <c r="K1179" s="18" t="s">
        <v>10584</v>
      </c>
      <c r="L1179" s="18"/>
      <c r="M1179" s="18" t="s">
        <v>6140</v>
      </c>
      <c r="N1179" s="18" t="s">
        <v>533</v>
      </c>
      <c r="O1179" s="18" t="s">
        <v>381</v>
      </c>
      <c r="P1179" s="18" t="s">
        <v>6477</v>
      </c>
      <c r="Q1179" s="18" t="s">
        <v>6138</v>
      </c>
      <c r="R1179" s="18" t="s">
        <v>6137</v>
      </c>
      <c r="S1179" s="18" t="s">
        <v>6137</v>
      </c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 t="s">
        <v>6139</v>
      </c>
      <c r="AD1179" s="18" t="s">
        <v>6140</v>
      </c>
      <c r="AE1179" t="str">
        <f t="shared" si="18"/>
        <v>2018-09-03</v>
      </c>
    </row>
    <row r="1180" spans="1:31">
      <c r="A1180" s="18" t="s">
        <v>10585</v>
      </c>
      <c r="B1180" s="18" t="s">
        <v>629</v>
      </c>
      <c r="C1180" s="18" t="s">
        <v>2820</v>
      </c>
      <c r="D1180" s="18" t="s">
        <v>10586</v>
      </c>
      <c r="E1180" s="18" t="s">
        <v>361</v>
      </c>
      <c r="F1180" s="18" t="s">
        <v>6239</v>
      </c>
      <c r="G1180" s="18" t="s">
        <v>10170</v>
      </c>
      <c r="H1180" s="18" t="s">
        <v>10587</v>
      </c>
      <c r="I1180" s="18"/>
      <c r="J1180" s="18" t="s">
        <v>6134</v>
      </c>
      <c r="K1180" s="18" t="s">
        <v>8346</v>
      </c>
      <c r="L1180" s="18"/>
      <c r="M1180" s="18" t="s">
        <v>7098</v>
      </c>
      <c r="N1180" s="18" t="s">
        <v>441</v>
      </c>
      <c r="O1180" s="18" t="s">
        <v>381</v>
      </c>
      <c r="P1180" s="18" t="s">
        <v>6134</v>
      </c>
      <c r="Q1180" s="18" t="s">
        <v>6138</v>
      </c>
      <c r="R1180" s="18" t="s">
        <v>6138</v>
      </c>
      <c r="S1180" s="18" t="s">
        <v>6138</v>
      </c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 t="s">
        <v>6139</v>
      </c>
      <c r="AD1180" s="18" t="s">
        <v>6139</v>
      </c>
      <c r="AE1180" t="str">
        <f t="shared" si="18"/>
        <v>2018-09-03</v>
      </c>
    </row>
    <row r="1181" spans="1:31">
      <c r="A1181" s="18" t="s">
        <v>10588</v>
      </c>
      <c r="B1181" s="18" t="s">
        <v>655</v>
      </c>
      <c r="C1181" s="18" t="s">
        <v>768</v>
      </c>
      <c r="D1181" s="18" t="s">
        <v>10589</v>
      </c>
      <c r="E1181" s="18" t="s">
        <v>361</v>
      </c>
      <c r="F1181" s="18" t="s">
        <v>6239</v>
      </c>
      <c r="G1181" s="18" t="s">
        <v>10170</v>
      </c>
      <c r="H1181" s="18" t="s">
        <v>10590</v>
      </c>
      <c r="I1181" s="18"/>
      <c r="J1181" s="18" t="s">
        <v>6134</v>
      </c>
      <c r="K1181" s="18" t="s">
        <v>10591</v>
      </c>
      <c r="L1181" s="18" t="s">
        <v>10592</v>
      </c>
      <c r="M1181" s="18" t="s">
        <v>6427</v>
      </c>
      <c r="N1181" s="18" t="s">
        <v>441</v>
      </c>
      <c r="O1181" s="18" t="s">
        <v>381</v>
      </c>
      <c r="P1181" s="18" t="s">
        <v>6134</v>
      </c>
      <c r="Q1181" s="18" t="s">
        <v>20</v>
      </c>
      <c r="R1181" s="18" t="s">
        <v>6258</v>
      </c>
      <c r="S1181" s="18" t="s">
        <v>6258</v>
      </c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 t="s">
        <v>6139</v>
      </c>
      <c r="AD1181" s="18" t="s">
        <v>6139</v>
      </c>
      <c r="AE1181" t="str">
        <f t="shared" si="18"/>
        <v>2018-09-03</v>
      </c>
    </row>
    <row r="1182" spans="1:31">
      <c r="A1182" s="18" t="s">
        <v>10593</v>
      </c>
      <c r="B1182" s="18" t="s">
        <v>629</v>
      </c>
      <c r="C1182" s="18" t="s">
        <v>7940</v>
      </c>
      <c r="D1182" s="18" t="s">
        <v>10594</v>
      </c>
      <c r="E1182" s="18" t="s">
        <v>361</v>
      </c>
      <c r="F1182" s="18" t="s">
        <v>10595</v>
      </c>
      <c r="G1182" s="18" t="s">
        <v>10170</v>
      </c>
      <c r="H1182" s="18" t="s">
        <v>10596</v>
      </c>
      <c r="I1182" s="18"/>
      <c r="J1182" s="18" t="s">
        <v>6134</v>
      </c>
      <c r="K1182" s="18" t="s">
        <v>7943</v>
      </c>
      <c r="L1182" s="18"/>
      <c r="M1182" s="18" t="s">
        <v>6427</v>
      </c>
      <c r="N1182" s="18" t="s">
        <v>441</v>
      </c>
      <c r="O1182" s="18" t="s">
        <v>381</v>
      </c>
      <c r="P1182" s="18" t="s">
        <v>6134</v>
      </c>
      <c r="Q1182" s="18" t="s">
        <v>20</v>
      </c>
      <c r="R1182" s="18" t="s">
        <v>6258</v>
      </c>
      <c r="S1182" s="18" t="s">
        <v>6258</v>
      </c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 t="s">
        <v>6139</v>
      </c>
      <c r="AD1182" s="18" t="s">
        <v>6139</v>
      </c>
      <c r="AE1182" t="str">
        <f t="shared" si="18"/>
        <v>2018-09-03</v>
      </c>
    </row>
    <row r="1183" spans="1:31">
      <c r="A1183" s="18" t="s">
        <v>10597</v>
      </c>
      <c r="B1183" s="18" t="s">
        <v>629</v>
      </c>
      <c r="C1183" s="18" t="s">
        <v>2985</v>
      </c>
      <c r="D1183" s="18" t="s">
        <v>10598</v>
      </c>
      <c r="E1183" s="18" t="s">
        <v>361</v>
      </c>
      <c r="F1183" s="18" t="s">
        <v>6239</v>
      </c>
      <c r="G1183" s="18" t="s">
        <v>8286</v>
      </c>
      <c r="H1183" s="18" t="s">
        <v>10599</v>
      </c>
      <c r="I1183" s="18"/>
      <c r="J1183" s="18" t="s">
        <v>6134</v>
      </c>
      <c r="K1183" s="18" t="s">
        <v>7965</v>
      </c>
      <c r="L1183" s="18"/>
      <c r="M1183" s="18" t="s">
        <v>6134</v>
      </c>
      <c r="N1183" s="18" t="s">
        <v>2987</v>
      </c>
      <c r="O1183" s="18" t="s">
        <v>365</v>
      </c>
      <c r="P1183" s="18" t="s">
        <v>6134</v>
      </c>
      <c r="Q1183" s="18" t="s">
        <v>20</v>
      </c>
      <c r="R1183" s="18" t="s">
        <v>6258</v>
      </c>
      <c r="S1183" s="18" t="s">
        <v>6258</v>
      </c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 t="s">
        <v>6139</v>
      </c>
      <c r="AD1183" s="18" t="s">
        <v>6139</v>
      </c>
      <c r="AE1183" t="str">
        <f t="shared" si="18"/>
        <v>2018-09-03</v>
      </c>
    </row>
    <row r="1184" spans="1:31">
      <c r="A1184" s="18" t="s">
        <v>10600</v>
      </c>
      <c r="B1184" s="18" t="s">
        <v>1340</v>
      </c>
      <c r="C1184" s="18" t="s">
        <v>9087</v>
      </c>
      <c r="D1184" s="18" t="s">
        <v>10601</v>
      </c>
      <c r="E1184" s="18" t="s">
        <v>529</v>
      </c>
      <c r="F1184" s="18" t="s">
        <v>6149</v>
      </c>
      <c r="G1184" s="18" t="s">
        <v>6132</v>
      </c>
      <c r="H1184" s="18" t="s">
        <v>10602</v>
      </c>
      <c r="I1184" s="18"/>
      <c r="J1184" s="18" t="s">
        <v>6134</v>
      </c>
      <c r="K1184" s="18" t="s">
        <v>10603</v>
      </c>
      <c r="L1184" s="18"/>
      <c r="M1184" s="18" t="s">
        <v>10604</v>
      </c>
      <c r="N1184" s="18" t="s">
        <v>1230</v>
      </c>
      <c r="O1184" s="18" t="s">
        <v>381</v>
      </c>
      <c r="P1184" s="18" t="s">
        <v>6134</v>
      </c>
      <c r="Q1184" s="18" t="s">
        <v>24</v>
      </c>
      <c r="R1184" s="18" t="s">
        <v>1426</v>
      </c>
      <c r="S1184" s="18" t="s">
        <v>1426</v>
      </c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 t="s">
        <v>6218</v>
      </c>
      <c r="AD1184" s="18" t="s">
        <v>6218</v>
      </c>
      <c r="AE1184" t="str">
        <f t="shared" si="18"/>
        <v>2018-09-03</v>
      </c>
    </row>
    <row r="1185" spans="1:31">
      <c r="A1185" s="18" t="s">
        <v>10605</v>
      </c>
      <c r="B1185" s="18" t="s">
        <v>629</v>
      </c>
      <c r="C1185" s="18" t="s">
        <v>3804</v>
      </c>
      <c r="D1185" s="18" t="s">
        <v>10606</v>
      </c>
      <c r="E1185" s="18" t="s">
        <v>361</v>
      </c>
      <c r="F1185" s="18" t="s">
        <v>6239</v>
      </c>
      <c r="G1185" s="18" t="s">
        <v>10170</v>
      </c>
      <c r="H1185" s="18" t="s">
        <v>10607</v>
      </c>
      <c r="I1185" s="18"/>
      <c r="J1185" s="18" t="s">
        <v>6134</v>
      </c>
      <c r="K1185" s="18" t="s">
        <v>10516</v>
      </c>
      <c r="L1185" s="18" t="s">
        <v>10517</v>
      </c>
      <c r="M1185" s="18" t="s">
        <v>10517</v>
      </c>
      <c r="N1185" s="18" t="s">
        <v>6245</v>
      </c>
      <c r="O1185" s="18" t="s">
        <v>381</v>
      </c>
      <c r="P1185" s="18" t="s">
        <v>6134</v>
      </c>
      <c r="Q1185" s="18" t="s">
        <v>6138</v>
      </c>
      <c r="R1185" s="18" t="s">
        <v>6138</v>
      </c>
      <c r="S1185" s="18" t="s">
        <v>6138</v>
      </c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 t="s">
        <v>6139</v>
      </c>
      <c r="AD1185" s="18" t="s">
        <v>6258</v>
      </c>
      <c r="AE1185" t="str">
        <f t="shared" si="18"/>
        <v>2018-09-03</v>
      </c>
    </row>
    <row r="1186" spans="1:31">
      <c r="A1186" s="18" t="s">
        <v>10608</v>
      </c>
      <c r="B1186" s="18" t="s">
        <v>629</v>
      </c>
      <c r="C1186" s="18" t="s">
        <v>10225</v>
      </c>
      <c r="D1186" s="18" t="s">
        <v>10609</v>
      </c>
      <c r="E1186" s="18" t="s">
        <v>361</v>
      </c>
      <c r="F1186" s="18" t="s">
        <v>6239</v>
      </c>
      <c r="G1186" s="18" t="s">
        <v>6710</v>
      </c>
      <c r="H1186" s="18" t="s">
        <v>10610</v>
      </c>
      <c r="I1186" s="18"/>
      <c r="J1186" s="18" t="s">
        <v>6134</v>
      </c>
      <c r="K1186" s="18" t="s">
        <v>10228</v>
      </c>
      <c r="L1186" s="18"/>
      <c r="M1186" s="18" t="s">
        <v>6258</v>
      </c>
      <c r="N1186" s="18" t="s">
        <v>6245</v>
      </c>
      <c r="O1186" s="18" t="s">
        <v>381</v>
      </c>
      <c r="P1186" s="18" t="s">
        <v>6134</v>
      </c>
      <c r="Q1186" s="18" t="s">
        <v>20</v>
      </c>
      <c r="R1186" s="18" t="s">
        <v>6258</v>
      </c>
      <c r="S1186" s="18" t="s">
        <v>6258</v>
      </c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 t="s">
        <v>6139</v>
      </c>
      <c r="AD1186" s="18" t="s">
        <v>6258</v>
      </c>
      <c r="AE1186" t="str">
        <f t="shared" si="18"/>
        <v>2018-09-03</v>
      </c>
    </row>
    <row r="1187" spans="1:31">
      <c r="A1187" s="18" t="s">
        <v>10611</v>
      </c>
      <c r="B1187" s="18" t="s">
        <v>655</v>
      </c>
      <c r="C1187" s="18" t="s">
        <v>5289</v>
      </c>
      <c r="D1187" s="18" t="s">
        <v>10612</v>
      </c>
      <c r="E1187" s="18" t="s">
        <v>361</v>
      </c>
      <c r="F1187" s="18" t="s">
        <v>10181</v>
      </c>
      <c r="G1187" s="18" t="s">
        <v>10170</v>
      </c>
      <c r="H1187" s="18" t="s">
        <v>10613</v>
      </c>
      <c r="I1187" s="18"/>
      <c r="J1187" s="18" t="s">
        <v>6134</v>
      </c>
      <c r="K1187" s="18" t="s">
        <v>5296</v>
      </c>
      <c r="L1187" s="18"/>
      <c r="M1187" s="18" t="s">
        <v>6134</v>
      </c>
      <c r="N1187" s="18" t="s">
        <v>441</v>
      </c>
      <c r="O1187" s="18" t="s">
        <v>381</v>
      </c>
      <c r="P1187" s="18" t="s">
        <v>6134</v>
      </c>
      <c r="Q1187" s="18" t="s">
        <v>20</v>
      </c>
      <c r="R1187" s="18" t="s">
        <v>6258</v>
      </c>
      <c r="S1187" s="18" t="s">
        <v>6258</v>
      </c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 t="s">
        <v>6139</v>
      </c>
      <c r="AD1187" s="18" t="s">
        <v>6258</v>
      </c>
      <c r="AE1187" t="str">
        <f t="shared" si="18"/>
        <v>2018-09-03</v>
      </c>
    </row>
    <row r="1188" spans="1:31">
      <c r="A1188" s="18" t="s">
        <v>10614</v>
      </c>
      <c r="B1188" s="18" t="s">
        <v>655</v>
      </c>
      <c r="C1188" s="18" t="s">
        <v>768</v>
      </c>
      <c r="D1188" s="18" t="s">
        <v>10615</v>
      </c>
      <c r="E1188" s="18" t="s">
        <v>361</v>
      </c>
      <c r="F1188" s="18" t="s">
        <v>6239</v>
      </c>
      <c r="G1188" s="18" t="s">
        <v>8286</v>
      </c>
      <c r="H1188" s="18" t="s">
        <v>10616</v>
      </c>
      <c r="I1188" s="18"/>
      <c r="J1188" s="18" t="s">
        <v>6134</v>
      </c>
      <c r="K1188" s="18" t="s">
        <v>10591</v>
      </c>
      <c r="L1188" s="18" t="s">
        <v>6427</v>
      </c>
      <c r="M1188" s="18" t="s">
        <v>6427</v>
      </c>
      <c r="N1188" s="18" t="s">
        <v>997</v>
      </c>
      <c r="O1188" s="18" t="s">
        <v>381</v>
      </c>
      <c r="P1188" s="18" t="s">
        <v>6134</v>
      </c>
      <c r="Q1188" s="18" t="s">
        <v>20</v>
      </c>
      <c r="R1188" s="18" t="s">
        <v>6258</v>
      </c>
      <c r="S1188" s="18" t="s">
        <v>6258</v>
      </c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 t="s">
        <v>6139</v>
      </c>
      <c r="AD1188" s="18" t="s">
        <v>6139</v>
      </c>
      <c r="AE1188" t="str">
        <f t="shared" si="18"/>
        <v>2018-09-03</v>
      </c>
    </row>
    <row r="1189" spans="1:31">
      <c r="A1189" s="18" t="s">
        <v>10617</v>
      </c>
      <c r="B1189" s="18" t="s">
        <v>1695</v>
      </c>
      <c r="C1189" s="18" t="s">
        <v>8300</v>
      </c>
      <c r="D1189" s="18" t="s">
        <v>10618</v>
      </c>
      <c r="E1189" s="18" t="s">
        <v>361</v>
      </c>
      <c r="F1189" s="18" t="s">
        <v>6379</v>
      </c>
      <c r="G1189" s="18" t="s">
        <v>10170</v>
      </c>
      <c r="H1189" s="18" t="s">
        <v>10619</v>
      </c>
      <c r="I1189" s="18"/>
      <c r="J1189" s="18" t="s">
        <v>6134</v>
      </c>
      <c r="K1189" s="18" t="s">
        <v>8304</v>
      </c>
      <c r="L1189" s="18" t="s">
        <v>6422</v>
      </c>
      <c r="M1189" s="18" t="s">
        <v>6258</v>
      </c>
      <c r="N1189" s="18" t="s">
        <v>6245</v>
      </c>
      <c r="O1189" s="18" t="s">
        <v>381</v>
      </c>
      <c r="P1189" s="18" t="s">
        <v>6134</v>
      </c>
      <c r="Q1189" s="18" t="s">
        <v>20</v>
      </c>
      <c r="R1189" s="18" t="s">
        <v>6258</v>
      </c>
      <c r="S1189" s="18" t="s">
        <v>6258</v>
      </c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 t="s">
        <v>6139</v>
      </c>
      <c r="AD1189" s="18" t="s">
        <v>6258</v>
      </c>
      <c r="AE1189" t="str">
        <f t="shared" si="18"/>
        <v>2018-09-03</v>
      </c>
    </row>
    <row r="1190" spans="1:31">
      <c r="A1190" s="18" t="s">
        <v>10620</v>
      </c>
      <c r="B1190" s="18" t="s">
        <v>655</v>
      </c>
      <c r="C1190" s="18" t="s">
        <v>5289</v>
      </c>
      <c r="D1190" s="18" t="s">
        <v>10621</v>
      </c>
      <c r="E1190" s="18" t="s">
        <v>361</v>
      </c>
      <c r="F1190" s="18" t="s">
        <v>10181</v>
      </c>
      <c r="G1190" s="18" t="s">
        <v>10170</v>
      </c>
      <c r="H1190" s="18" t="s">
        <v>10622</v>
      </c>
      <c r="I1190" s="18"/>
      <c r="J1190" s="18" t="s">
        <v>6134</v>
      </c>
      <c r="K1190" s="18" t="s">
        <v>5296</v>
      </c>
      <c r="L1190" s="18"/>
      <c r="M1190" s="18" t="s">
        <v>6134</v>
      </c>
      <c r="N1190" s="18" t="s">
        <v>8308</v>
      </c>
      <c r="O1190" s="18" t="s">
        <v>381</v>
      </c>
      <c r="P1190" s="18" t="s">
        <v>6134</v>
      </c>
      <c r="Q1190" s="18" t="s">
        <v>20</v>
      </c>
      <c r="R1190" s="18" t="s">
        <v>6258</v>
      </c>
      <c r="S1190" s="18" t="s">
        <v>6258</v>
      </c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 t="s">
        <v>6139</v>
      </c>
      <c r="AD1190" s="18" t="s">
        <v>6258</v>
      </c>
      <c r="AE1190" t="str">
        <f t="shared" si="18"/>
        <v>2018-09-03</v>
      </c>
    </row>
    <row r="1191" spans="1:31">
      <c r="A1191" s="18" t="s">
        <v>10623</v>
      </c>
      <c r="B1191" s="18" t="s">
        <v>629</v>
      </c>
      <c r="C1191" s="18" t="s">
        <v>7653</v>
      </c>
      <c r="D1191" s="18" t="s">
        <v>10624</v>
      </c>
      <c r="E1191" s="18" t="s">
        <v>361</v>
      </c>
      <c r="F1191" s="18" t="s">
        <v>10625</v>
      </c>
      <c r="G1191" s="18" t="s">
        <v>6710</v>
      </c>
      <c r="H1191" s="18" t="s">
        <v>10626</v>
      </c>
      <c r="I1191" s="18"/>
      <c r="J1191" s="18" t="s">
        <v>6134</v>
      </c>
      <c r="K1191" s="18" t="s">
        <v>7921</v>
      </c>
      <c r="L1191" s="18"/>
      <c r="M1191" s="18" t="s">
        <v>6134</v>
      </c>
      <c r="N1191" s="18" t="s">
        <v>441</v>
      </c>
      <c r="O1191" s="18" t="s">
        <v>381</v>
      </c>
      <c r="P1191" s="18" t="s">
        <v>6134</v>
      </c>
      <c r="Q1191" s="18" t="s">
        <v>6138</v>
      </c>
      <c r="R1191" s="18" t="s">
        <v>6138</v>
      </c>
      <c r="S1191" s="18" t="s">
        <v>6138</v>
      </c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 t="s">
        <v>6139</v>
      </c>
      <c r="AD1191" s="18" t="s">
        <v>6258</v>
      </c>
      <c r="AE1191" t="str">
        <f t="shared" si="18"/>
        <v>2018-09-03</v>
      </c>
    </row>
    <row r="1192" spans="1:31">
      <c r="A1192" s="18" t="s">
        <v>10627</v>
      </c>
      <c r="B1192" s="18" t="s">
        <v>629</v>
      </c>
      <c r="C1192" s="18" t="s">
        <v>3153</v>
      </c>
      <c r="D1192" s="18" t="s">
        <v>10628</v>
      </c>
      <c r="E1192" s="18" t="s">
        <v>361</v>
      </c>
      <c r="F1192" s="18" t="s">
        <v>10629</v>
      </c>
      <c r="G1192" s="18" t="s">
        <v>10170</v>
      </c>
      <c r="H1192" s="18" t="s">
        <v>10630</v>
      </c>
      <c r="I1192" s="18"/>
      <c r="J1192" s="18" t="s">
        <v>6134</v>
      </c>
      <c r="K1192" s="18" t="s">
        <v>7091</v>
      </c>
      <c r="L1192" s="18"/>
      <c r="M1192" s="18" t="s">
        <v>6134</v>
      </c>
      <c r="N1192" s="18" t="s">
        <v>441</v>
      </c>
      <c r="O1192" s="18" t="s">
        <v>381</v>
      </c>
      <c r="P1192" s="18" t="s">
        <v>6134</v>
      </c>
      <c r="Q1192" s="18" t="s">
        <v>6138</v>
      </c>
      <c r="R1192" s="18" t="s">
        <v>6138</v>
      </c>
      <c r="S1192" s="18" t="s">
        <v>6138</v>
      </c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 t="s">
        <v>6139</v>
      </c>
      <c r="AD1192" s="18" t="s">
        <v>6258</v>
      </c>
      <c r="AE1192" t="str">
        <f t="shared" si="18"/>
        <v>2018-09-03</v>
      </c>
    </row>
    <row r="1193" spans="1:31">
      <c r="A1193" s="18" t="s">
        <v>10631</v>
      </c>
      <c r="B1193" s="18" t="s">
        <v>804</v>
      </c>
      <c r="C1193" s="18" t="s">
        <v>5394</v>
      </c>
      <c r="D1193" s="18" t="s">
        <v>10632</v>
      </c>
      <c r="E1193" s="18" t="s">
        <v>361</v>
      </c>
      <c r="F1193" s="18" t="s">
        <v>6239</v>
      </c>
      <c r="G1193" s="18" t="s">
        <v>6240</v>
      </c>
      <c r="H1193" s="18" t="s">
        <v>10633</v>
      </c>
      <c r="I1193" s="18"/>
      <c r="J1193" s="18" t="s">
        <v>6134</v>
      </c>
      <c r="K1193" s="18" t="s">
        <v>7960</v>
      </c>
      <c r="L1193" s="18" t="s">
        <v>6355</v>
      </c>
      <c r="M1193" s="18" t="s">
        <v>6258</v>
      </c>
      <c r="N1193" s="18" t="s">
        <v>6270</v>
      </c>
      <c r="O1193" s="18" t="s">
        <v>381</v>
      </c>
      <c r="P1193" s="18" t="s">
        <v>6134</v>
      </c>
      <c r="Q1193" s="18" t="s">
        <v>20</v>
      </c>
      <c r="R1193" s="18" t="s">
        <v>6258</v>
      </c>
      <c r="S1193" s="18" t="s">
        <v>6258</v>
      </c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 t="s">
        <v>6139</v>
      </c>
      <c r="AD1193" s="18" t="s">
        <v>6258</v>
      </c>
      <c r="AE1193" t="str">
        <f t="shared" si="18"/>
        <v>2018-09-03</v>
      </c>
    </row>
    <row r="1194" spans="1:31">
      <c r="A1194" s="18" t="s">
        <v>10634</v>
      </c>
      <c r="B1194" s="18" t="s">
        <v>629</v>
      </c>
      <c r="C1194" s="18" t="s">
        <v>4741</v>
      </c>
      <c r="D1194" s="18" t="s">
        <v>10635</v>
      </c>
      <c r="E1194" s="18" t="s">
        <v>361</v>
      </c>
      <c r="F1194" s="18" t="s">
        <v>7722</v>
      </c>
      <c r="G1194" s="18" t="s">
        <v>6710</v>
      </c>
      <c r="H1194" s="18" t="s">
        <v>10636</v>
      </c>
      <c r="I1194" s="18"/>
      <c r="J1194" s="18" t="s">
        <v>6134</v>
      </c>
      <c r="K1194" s="18" t="s">
        <v>8070</v>
      </c>
      <c r="L1194" s="18" t="s">
        <v>6422</v>
      </c>
      <c r="M1194" s="18" t="s">
        <v>6138</v>
      </c>
      <c r="N1194" s="18" t="s">
        <v>909</v>
      </c>
      <c r="O1194" s="18" t="s">
        <v>365</v>
      </c>
      <c r="P1194" s="18" t="s">
        <v>6134</v>
      </c>
      <c r="Q1194" s="18" t="s">
        <v>6138</v>
      </c>
      <c r="R1194" s="18" t="s">
        <v>6138</v>
      </c>
      <c r="S1194" s="18" t="s">
        <v>6138</v>
      </c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 t="s">
        <v>6139</v>
      </c>
      <c r="AD1194" s="18" t="s">
        <v>6139</v>
      </c>
      <c r="AE1194" t="str">
        <f t="shared" si="18"/>
        <v>2018-09-03</v>
      </c>
    </row>
    <row r="1195" spans="1:31">
      <c r="A1195" s="18" t="s">
        <v>10637</v>
      </c>
      <c r="B1195" s="18" t="s">
        <v>804</v>
      </c>
      <c r="C1195" s="18" t="s">
        <v>6894</v>
      </c>
      <c r="D1195" s="18" t="s">
        <v>10638</v>
      </c>
      <c r="E1195" s="18" t="s">
        <v>361</v>
      </c>
      <c r="F1195" s="18" t="s">
        <v>7072</v>
      </c>
      <c r="G1195" s="18" t="s">
        <v>6240</v>
      </c>
      <c r="H1195" s="18" t="s">
        <v>10639</v>
      </c>
      <c r="I1195" s="18"/>
      <c r="J1195" s="18" t="s">
        <v>6134</v>
      </c>
      <c r="K1195" s="18" t="s">
        <v>6897</v>
      </c>
      <c r="L1195" s="18" t="s">
        <v>6355</v>
      </c>
      <c r="M1195" s="18" t="s">
        <v>6258</v>
      </c>
      <c r="N1195" s="18" t="s">
        <v>441</v>
      </c>
      <c r="O1195" s="18" t="s">
        <v>381</v>
      </c>
      <c r="P1195" s="18" t="s">
        <v>6134</v>
      </c>
      <c r="Q1195" s="18" t="s">
        <v>20</v>
      </c>
      <c r="R1195" s="18" t="s">
        <v>6258</v>
      </c>
      <c r="S1195" s="18" t="s">
        <v>6258</v>
      </c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 t="s">
        <v>6139</v>
      </c>
      <c r="AD1195" s="18" t="s">
        <v>6258</v>
      </c>
      <c r="AE1195" t="str">
        <f t="shared" si="18"/>
        <v>2018-09-03</v>
      </c>
    </row>
    <row r="1196" spans="1:31">
      <c r="A1196" s="18" t="s">
        <v>10640</v>
      </c>
      <c r="B1196" s="18" t="s">
        <v>629</v>
      </c>
      <c r="C1196" s="18" t="s">
        <v>2985</v>
      </c>
      <c r="D1196" s="18" t="s">
        <v>10641</v>
      </c>
      <c r="E1196" s="18" t="s">
        <v>361</v>
      </c>
      <c r="F1196" s="18" t="s">
        <v>6239</v>
      </c>
      <c r="G1196" s="18" t="s">
        <v>10170</v>
      </c>
      <c r="H1196" s="18" t="s">
        <v>10642</v>
      </c>
      <c r="I1196" s="18"/>
      <c r="J1196" s="18" t="s">
        <v>6134</v>
      </c>
      <c r="K1196" s="18" t="s">
        <v>9445</v>
      </c>
      <c r="L1196" s="18"/>
      <c r="M1196" s="18" t="s">
        <v>6134</v>
      </c>
      <c r="N1196" s="18" t="s">
        <v>2987</v>
      </c>
      <c r="O1196" s="18" t="s">
        <v>365</v>
      </c>
      <c r="P1196" s="18" t="s">
        <v>6134</v>
      </c>
      <c r="Q1196" s="18" t="s">
        <v>20</v>
      </c>
      <c r="R1196" s="18" t="s">
        <v>6258</v>
      </c>
      <c r="S1196" s="18" t="s">
        <v>6258</v>
      </c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 t="s">
        <v>6139</v>
      </c>
      <c r="AD1196" s="18" t="s">
        <v>6258</v>
      </c>
      <c r="AE1196" t="str">
        <f t="shared" si="18"/>
        <v>2018-09-03</v>
      </c>
    </row>
    <row r="1197" spans="1:31">
      <c r="A1197" s="18" t="s">
        <v>10643</v>
      </c>
      <c r="B1197" s="18" t="s">
        <v>629</v>
      </c>
      <c r="C1197" s="18" t="s">
        <v>2985</v>
      </c>
      <c r="D1197" s="18" t="s">
        <v>10644</v>
      </c>
      <c r="E1197" s="18" t="s">
        <v>361</v>
      </c>
      <c r="F1197" s="18" t="s">
        <v>6239</v>
      </c>
      <c r="G1197" s="18" t="s">
        <v>10170</v>
      </c>
      <c r="H1197" s="18" t="s">
        <v>10645</v>
      </c>
      <c r="I1197" s="18"/>
      <c r="J1197" s="18" t="s">
        <v>6134</v>
      </c>
      <c r="K1197" s="18" t="s">
        <v>7965</v>
      </c>
      <c r="L1197" s="18"/>
      <c r="M1197" s="18" t="s">
        <v>6134</v>
      </c>
      <c r="N1197" s="18" t="s">
        <v>2987</v>
      </c>
      <c r="O1197" s="18" t="s">
        <v>365</v>
      </c>
      <c r="P1197" s="18" t="s">
        <v>6134</v>
      </c>
      <c r="Q1197" s="18" t="s">
        <v>20</v>
      </c>
      <c r="R1197" s="18" t="s">
        <v>6258</v>
      </c>
      <c r="S1197" s="18" t="s">
        <v>6258</v>
      </c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 t="s">
        <v>6139</v>
      </c>
      <c r="AD1197" s="18" t="s">
        <v>6139</v>
      </c>
      <c r="AE1197" t="str">
        <f t="shared" si="18"/>
        <v>2018-09-03</v>
      </c>
    </row>
    <row r="1198" spans="1:31">
      <c r="A1198" s="18" t="s">
        <v>10646</v>
      </c>
      <c r="B1198" s="18" t="s">
        <v>655</v>
      </c>
      <c r="C1198" s="18" t="s">
        <v>9795</v>
      </c>
      <c r="D1198" s="18" t="s">
        <v>10647</v>
      </c>
      <c r="E1198" s="18" t="s">
        <v>361</v>
      </c>
      <c r="F1198" s="18" t="s">
        <v>6239</v>
      </c>
      <c r="G1198" s="18" t="s">
        <v>10170</v>
      </c>
      <c r="H1198" s="18" t="s">
        <v>10648</v>
      </c>
      <c r="I1198" s="18"/>
      <c r="J1198" s="18" t="s">
        <v>6134</v>
      </c>
      <c r="K1198" s="18" t="s">
        <v>9798</v>
      </c>
      <c r="L1198" s="18"/>
      <c r="M1198" s="18" t="s">
        <v>6427</v>
      </c>
      <c r="N1198" s="18" t="s">
        <v>441</v>
      </c>
      <c r="O1198" s="18" t="s">
        <v>381</v>
      </c>
      <c r="P1198" s="18" t="s">
        <v>6134</v>
      </c>
      <c r="Q1198" s="18" t="s">
        <v>20</v>
      </c>
      <c r="R1198" s="18" t="s">
        <v>6258</v>
      </c>
      <c r="S1198" s="18" t="s">
        <v>6258</v>
      </c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 t="s">
        <v>6139</v>
      </c>
      <c r="AD1198" s="18" t="s">
        <v>6258</v>
      </c>
      <c r="AE1198" t="str">
        <f t="shared" si="18"/>
        <v>2018-09-03</v>
      </c>
    </row>
    <row r="1199" spans="1:31">
      <c r="A1199" s="18" t="s">
        <v>10649</v>
      </c>
      <c r="B1199" s="18" t="s">
        <v>629</v>
      </c>
      <c r="C1199" s="18" t="s">
        <v>6672</v>
      </c>
      <c r="D1199" s="18" t="s">
        <v>10650</v>
      </c>
      <c r="E1199" s="18" t="s">
        <v>361</v>
      </c>
      <c r="F1199" s="18" t="s">
        <v>6239</v>
      </c>
      <c r="G1199" s="18" t="s">
        <v>10170</v>
      </c>
      <c r="H1199" s="18" t="s">
        <v>10651</v>
      </c>
      <c r="I1199" s="18"/>
      <c r="J1199" s="18" t="s">
        <v>6134</v>
      </c>
      <c r="K1199" s="18" t="s">
        <v>6675</v>
      </c>
      <c r="L1199" s="18" t="s">
        <v>6676</v>
      </c>
      <c r="M1199" s="18" t="s">
        <v>6292</v>
      </c>
      <c r="N1199" s="18" t="s">
        <v>6245</v>
      </c>
      <c r="O1199" s="18" t="s">
        <v>381</v>
      </c>
      <c r="P1199" s="18" t="s">
        <v>6134</v>
      </c>
      <c r="Q1199" s="18" t="s">
        <v>20</v>
      </c>
      <c r="R1199" s="18" t="s">
        <v>6258</v>
      </c>
      <c r="S1199" s="18" t="s">
        <v>6258</v>
      </c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 t="s">
        <v>6139</v>
      </c>
      <c r="AD1199" s="18" t="s">
        <v>6258</v>
      </c>
      <c r="AE1199" t="str">
        <f t="shared" si="18"/>
        <v>2018-09-03</v>
      </c>
    </row>
    <row r="1200" spans="1:31">
      <c r="A1200" s="18" t="s">
        <v>10652</v>
      </c>
      <c r="B1200" s="18" t="s">
        <v>1340</v>
      </c>
      <c r="C1200" s="18" t="s">
        <v>4331</v>
      </c>
      <c r="D1200" s="18" t="s">
        <v>10653</v>
      </c>
      <c r="E1200" s="18" t="s">
        <v>529</v>
      </c>
      <c r="F1200" s="18" t="s">
        <v>6131</v>
      </c>
      <c r="G1200" s="18" t="s">
        <v>6132</v>
      </c>
      <c r="H1200" s="18" t="s">
        <v>10654</v>
      </c>
      <c r="I1200" s="18" t="s">
        <v>10655</v>
      </c>
      <c r="J1200" s="18" t="s">
        <v>6186</v>
      </c>
      <c r="K1200" s="18" t="s">
        <v>4339</v>
      </c>
      <c r="L1200" s="18"/>
      <c r="M1200" s="18" t="s">
        <v>747</v>
      </c>
      <c r="N1200" s="18" t="s">
        <v>1230</v>
      </c>
      <c r="O1200" s="18" t="s">
        <v>381</v>
      </c>
      <c r="P1200" s="18" t="s">
        <v>351</v>
      </c>
      <c r="Q1200" s="18" t="s">
        <v>5</v>
      </c>
      <c r="R1200" s="18" t="s">
        <v>747</v>
      </c>
      <c r="S1200" s="18" t="s">
        <v>747</v>
      </c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 t="s">
        <v>8226</v>
      </c>
      <c r="AD1200" s="18" t="s">
        <v>8227</v>
      </c>
      <c r="AE1200" t="str">
        <f t="shared" si="18"/>
        <v>2018-09-03</v>
      </c>
    </row>
    <row r="1201" spans="1:31">
      <c r="A1201" s="18" t="s">
        <v>10656</v>
      </c>
      <c r="B1201" s="18" t="s">
        <v>655</v>
      </c>
      <c r="C1201" s="18" t="s">
        <v>3027</v>
      </c>
      <c r="D1201" s="18" t="s">
        <v>10657</v>
      </c>
      <c r="E1201" s="18" t="s">
        <v>361</v>
      </c>
      <c r="F1201" s="18" t="s">
        <v>10658</v>
      </c>
      <c r="G1201" s="18" t="s">
        <v>10170</v>
      </c>
      <c r="H1201" s="18" t="s">
        <v>10659</v>
      </c>
      <c r="I1201" s="18"/>
      <c r="J1201" s="18" t="s">
        <v>6134</v>
      </c>
      <c r="K1201" s="18" t="s">
        <v>10660</v>
      </c>
      <c r="L1201" s="18"/>
      <c r="M1201" s="18" t="s">
        <v>6258</v>
      </c>
      <c r="N1201" s="18" t="s">
        <v>461</v>
      </c>
      <c r="O1201" s="18" t="s">
        <v>365</v>
      </c>
      <c r="P1201" s="18" t="s">
        <v>6134</v>
      </c>
      <c r="Q1201" s="18" t="s">
        <v>20</v>
      </c>
      <c r="R1201" s="18" t="s">
        <v>6258</v>
      </c>
      <c r="S1201" s="18" t="s">
        <v>6258</v>
      </c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 t="s">
        <v>6139</v>
      </c>
      <c r="AD1201" s="18" t="s">
        <v>6139</v>
      </c>
      <c r="AE1201" t="str">
        <f t="shared" si="18"/>
        <v>2018-09-03</v>
      </c>
    </row>
    <row r="1202" spans="1:31">
      <c r="A1202" s="18" t="s">
        <v>10661</v>
      </c>
      <c r="B1202" s="18" t="s">
        <v>1022</v>
      </c>
      <c r="C1202" s="18" t="s">
        <v>1253</v>
      </c>
      <c r="D1202" s="18" t="s">
        <v>10662</v>
      </c>
      <c r="E1202" s="18" t="s">
        <v>361</v>
      </c>
      <c r="F1202" s="18" t="s">
        <v>6239</v>
      </c>
      <c r="G1202" s="18" t="s">
        <v>10170</v>
      </c>
      <c r="H1202" s="18" t="s">
        <v>10663</v>
      </c>
      <c r="I1202" s="18"/>
      <c r="J1202" s="18" t="s">
        <v>6134</v>
      </c>
      <c r="K1202" s="18" t="s">
        <v>9861</v>
      </c>
      <c r="L1202" s="18"/>
      <c r="M1202" s="18" t="s">
        <v>6258</v>
      </c>
      <c r="N1202" s="18" t="s">
        <v>441</v>
      </c>
      <c r="O1202" s="18" t="s">
        <v>381</v>
      </c>
      <c r="P1202" s="18" t="s">
        <v>6134</v>
      </c>
      <c r="Q1202" s="18" t="s">
        <v>20</v>
      </c>
      <c r="R1202" s="18" t="s">
        <v>6258</v>
      </c>
      <c r="S1202" s="18" t="s">
        <v>6258</v>
      </c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 t="s">
        <v>6139</v>
      </c>
      <c r="AD1202" s="18" t="s">
        <v>6258</v>
      </c>
      <c r="AE1202" t="str">
        <f t="shared" si="18"/>
        <v>2018-09-03</v>
      </c>
    </row>
    <row r="1203" spans="1:31">
      <c r="A1203" s="18" t="s">
        <v>10664</v>
      </c>
      <c r="B1203" s="18" t="s">
        <v>804</v>
      </c>
      <c r="C1203" s="18" t="s">
        <v>1752</v>
      </c>
      <c r="D1203" s="18" t="s">
        <v>10665</v>
      </c>
      <c r="E1203" s="18" t="s">
        <v>361</v>
      </c>
      <c r="F1203" s="18" t="s">
        <v>6239</v>
      </c>
      <c r="G1203" s="18" t="s">
        <v>6240</v>
      </c>
      <c r="H1203" s="18" t="s">
        <v>10666</v>
      </c>
      <c r="I1203" s="18"/>
      <c r="J1203" s="18" t="s">
        <v>6134</v>
      </c>
      <c r="K1203" s="18" t="s">
        <v>10556</v>
      </c>
      <c r="L1203" s="18" t="s">
        <v>6355</v>
      </c>
      <c r="M1203" s="18" t="s">
        <v>6355</v>
      </c>
      <c r="N1203" s="18" t="s">
        <v>6270</v>
      </c>
      <c r="O1203" s="18" t="s">
        <v>381</v>
      </c>
      <c r="P1203" s="18" t="s">
        <v>6134</v>
      </c>
      <c r="Q1203" s="18" t="s">
        <v>20</v>
      </c>
      <c r="R1203" s="18" t="s">
        <v>6258</v>
      </c>
      <c r="S1203" s="18" t="s">
        <v>6258</v>
      </c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 t="s">
        <v>6139</v>
      </c>
      <c r="AD1203" s="18" t="s">
        <v>6258</v>
      </c>
      <c r="AE1203" t="str">
        <f t="shared" si="18"/>
        <v>2018-09-03</v>
      </c>
    </row>
    <row r="1204" spans="1:31">
      <c r="A1204" s="18" t="s">
        <v>10667</v>
      </c>
      <c r="B1204" s="18" t="s">
        <v>629</v>
      </c>
      <c r="C1204" s="18" t="s">
        <v>7542</v>
      </c>
      <c r="D1204" s="18" t="s">
        <v>10668</v>
      </c>
      <c r="E1204" s="18" t="s">
        <v>361</v>
      </c>
      <c r="F1204" s="18" t="s">
        <v>6239</v>
      </c>
      <c r="G1204" s="18" t="s">
        <v>6710</v>
      </c>
      <c r="H1204" s="18" t="s">
        <v>10669</v>
      </c>
      <c r="I1204" s="18"/>
      <c r="J1204" s="18" t="s">
        <v>6134</v>
      </c>
      <c r="K1204" s="18" t="s">
        <v>7545</v>
      </c>
      <c r="L1204" s="18"/>
      <c r="M1204" s="18" t="s">
        <v>6258</v>
      </c>
      <c r="N1204" s="18" t="s">
        <v>6245</v>
      </c>
      <c r="O1204" s="18" t="s">
        <v>381</v>
      </c>
      <c r="P1204" s="18" t="s">
        <v>6134</v>
      </c>
      <c r="Q1204" s="18" t="s">
        <v>20</v>
      </c>
      <c r="R1204" s="18" t="s">
        <v>6258</v>
      </c>
      <c r="S1204" s="18" t="s">
        <v>6258</v>
      </c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 t="s">
        <v>6139</v>
      </c>
      <c r="AD1204" s="18" t="s">
        <v>6139</v>
      </c>
      <c r="AE1204" t="str">
        <f t="shared" si="18"/>
        <v>2018-09-03</v>
      </c>
    </row>
    <row r="1205" spans="1:31">
      <c r="A1205" s="18" t="s">
        <v>10670</v>
      </c>
      <c r="B1205" s="18" t="s">
        <v>655</v>
      </c>
      <c r="C1205" s="18" t="s">
        <v>768</v>
      </c>
      <c r="D1205" s="18" t="s">
        <v>10671</v>
      </c>
      <c r="E1205" s="18" t="s">
        <v>361</v>
      </c>
      <c r="F1205" s="18" t="s">
        <v>6239</v>
      </c>
      <c r="G1205" s="18" t="s">
        <v>10170</v>
      </c>
      <c r="H1205" s="18" t="s">
        <v>10672</v>
      </c>
      <c r="I1205" s="18"/>
      <c r="J1205" s="18" t="s">
        <v>6134</v>
      </c>
      <c r="K1205" s="18" t="s">
        <v>777</v>
      </c>
      <c r="L1205" s="18" t="s">
        <v>10673</v>
      </c>
      <c r="M1205" s="18" t="s">
        <v>6427</v>
      </c>
      <c r="N1205" s="18" t="s">
        <v>441</v>
      </c>
      <c r="O1205" s="18" t="s">
        <v>381</v>
      </c>
      <c r="P1205" s="18" t="s">
        <v>6134</v>
      </c>
      <c r="Q1205" s="18" t="s">
        <v>20</v>
      </c>
      <c r="R1205" s="18" t="s">
        <v>6258</v>
      </c>
      <c r="S1205" s="18" t="s">
        <v>6258</v>
      </c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 t="s">
        <v>6139</v>
      </c>
      <c r="AD1205" s="18" t="s">
        <v>6258</v>
      </c>
      <c r="AE1205" t="str">
        <f t="shared" si="18"/>
        <v>2018-09-03</v>
      </c>
    </row>
    <row r="1206" spans="1:31">
      <c r="A1206" s="18" t="s">
        <v>10674</v>
      </c>
      <c r="B1206" s="18" t="s">
        <v>629</v>
      </c>
      <c r="C1206" s="18" t="s">
        <v>2985</v>
      </c>
      <c r="D1206" s="18" t="s">
        <v>10675</v>
      </c>
      <c r="E1206" s="18" t="s">
        <v>361</v>
      </c>
      <c r="F1206" s="18" t="s">
        <v>6239</v>
      </c>
      <c r="G1206" s="18" t="s">
        <v>10170</v>
      </c>
      <c r="H1206" s="18" t="s">
        <v>10676</v>
      </c>
      <c r="I1206" s="18"/>
      <c r="J1206" s="18" t="s">
        <v>6134</v>
      </c>
      <c r="K1206" s="18" t="s">
        <v>9445</v>
      </c>
      <c r="L1206" s="18"/>
      <c r="M1206" s="18" t="s">
        <v>6292</v>
      </c>
      <c r="N1206" s="18" t="s">
        <v>6270</v>
      </c>
      <c r="O1206" s="18" t="s">
        <v>381</v>
      </c>
      <c r="P1206" s="18" t="s">
        <v>6134</v>
      </c>
      <c r="Q1206" s="18" t="s">
        <v>20</v>
      </c>
      <c r="R1206" s="18" t="s">
        <v>6258</v>
      </c>
      <c r="S1206" s="18" t="s">
        <v>6258</v>
      </c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 t="s">
        <v>6139</v>
      </c>
      <c r="AD1206" s="18" t="s">
        <v>6258</v>
      </c>
      <c r="AE1206" t="str">
        <f t="shared" si="18"/>
        <v>2018-09-03</v>
      </c>
    </row>
    <row r="1207" spans="1:31">
      <c r="A1207" s="18" t="s">
        <v>10677</v>
      </c>
      <c r="B1207" s="18" t="s">
        <v>629</v>
      </c>
      <c r="C1207" s="18" t="s">
        <v>7940</v>
      </c>
      <c r="D1207" s="18" t="s">
        <v>10678</v>
      </c>
      <c r="E1207" s="18" t="s">
        <v>361</v>
      </c>
      <c r="F1207" s="18" t="s">
        <v>6239</v>
      </c>
      <c r="G1207" s="18" t="s">
        <v>10170</v>
      </c>
      <c r="H1207" s="18" t="s">
        <v>10679</v>
      </c>
      <c r="I1207" s="18"/>
      <c r="J1207" s="18" t="s">
        <v>6134</v>
      </c>
      <c r="K1207" s="18" t="s">
        <v>7943</v>
      </c>
      <c r="L1207" s="18"/>
      <c r="M1207" s="18" t="s">
        <v>6427</v>
      </c>
      <c r="N1207" s="18" t="s">
        <v>441</v>
      </c>
      <c r="O1207" s="18" t="s">
        <v>381</v>
      </c>
      <c r="P1207" s="18" t="s">
        <v>6134</v>
      </c>
      <c r="Q1207" s="18" t="s">
        <v>20</v>
      </c>
      <c r="R1207" s="18" t="s">
        <v>6258</v>
      </c>
      <c r="S1207" s="18" t="s">
        <v>6258</v>
      </c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 t="s">
        <v>6139</v>
      </c>
      <c r="AD1207" s="18" t="s">
        <v>6139</v>
      </c>
      <c r="AE1207" t="str">
        <f t="shared" si="18"/>
        <v>2018-09-03</v>
      </c>
    </row>
    <row r="1208" spans="1:31">
      <c r="A1208" s="18" t="s">
        <v>10680</v>
      </c>
      <c r="B1208" s="18" t="s">
        <v>1340</v>
      </c>
      <c r="C1208" s="18" t="s">
        <v>1341</v>
      </c>
      <c r="D1208" s="18" t="s">
        <v>10681</v>
      </c>
      <c r="E1208" s="18" t="s">
        <v>529</v>
      </c>
      <c r="F1208" s="18" t="s">
        <v>10682</v>
      </c>
      <c r="G1208" s="18" t="s">
        <v>6132</v>
      </c>
      <c r="H1208" s="18" t="s">
        <v>10683</v>
      </c>
      <c r="I1208" s="18"/>
      <c r="J1208" s="18" t="s">
        <v>6186</v>
      </c>
      <c r="K1208" s="18" t="s">
        <v>10684</v>
      </c>
      <c r="L1208" s="18"/>
      <c r="M1208" s="18" t="s">
        <v>747</v>
      </c>
      <c r="N1208" s="18" t="s">
        <v>461</v>
      </c>
      <c r="O1208" s="18" t="s">
        <v>365</v>
      </c>
      <c r="P1208" s="18" t="s">
        <v>351</v>
      </c>
      <c r="Q1208" s="18" t="s">
        <v>5</v>
      </c>
      <c r="R1208" s="18" t="s">
        <v>747</v>
      </c>
      <c r="S1208" s="18" t="s">
        <v>747</v>
      </c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 t="s">
        <v>7372</v>
      </c>
      <c r="AD1208" s="18" t="s">
        <v>9880</v>
      </c>
      <c r="AE1208" t="str">
        <f t="shared" si="18"/>
        <v>2018-09-03</v>
      </c>
    </row>
    <row r="1209" spans="1:31">
      <c r="A1209" s="18" t="s">
        <v>10685</v>
      </c>
      <c r="B1209" s="18" t="s">
        <v>1022</v>
      </c>
      <c r="C1209" s="18" t="s">
        <v>2479</v>
      </c>
      <c r="D1209" s="18" t="s">
        <v>10686</v>
      </c>
      <c r="E1209" s="18" t="s">
        <v>361</v>
      </c>
      <c r="F1209" s="18" t="s">
        <v>6239</v>
      </c>
      <c r="G1209" s="18" t="s">
        <v>6267</v>
      </c>
      <c r="H1209" s="18" t="s">
        <v>10687</v>
      </c>
      <c r="I1209" s="18"/>
      <c r="J1209" s="18" t="s">
        <v>6134</v>
      </c>
      <c r="K1209" s="18" t="s">
        <v>6982</v>
      </c>
      <c r="L1209" s="18" t="s">
        <v>6885</v>
      </c>
      <c r="M1209" s="18" t="s">
        <v>6138</v>
      </c>
      <c r="N1209" s="18" t="s">
        <v>2712</v>
      </c>
      <c r="O1209" s="18" t="s">
        <v>365</v>
      </c>
      <c r="P1209" s="18" t="s">
        <v>6134</v>
      </c>
      <c r="Q1209" s="18" t="s">
        <v>6138</v>
      </c>
      <c r="R1209" s="18" t="s">
        <v>6138</v>
      </c>
      <c r="S1209" s="18" t="s">
        <v>6138</v>
      </c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 t="s">
        <v>6139</v>
      </c>
      <c r="AD1209" s="18" t="s">
        <v>6139</v>
      </c>
      <c r="AE1209" t="str">
        <f t="shared" si="18"/>
        <v>2018-09-03</v>
      </c>
    </row>
    <row r="1210" spans="1:31">
      <c r="A1210" s="18" t="s">
        <v>10688</v>
      </c>
      <c r="B1210" s="18" t="s">
        <v>1022</v>
      </c>
      <c r="C1210" s="18" t="s">
        <v>2997</v>
      </c>
      <c r="D1210" s="18" t="s">
        <v>10689</v>
      </c>
      <c r="E1210" s="18" t="s">
        <v>361</v>
      </c>
      <c r="F1210" s="18" t="s">
        <v>6239</v>
      </c>
      <c r="G1210" s="18" t="s">
        <v>10170</v>
      </c>
      <c r="H1210" s="18" t="s">
        <v>10690</v>
      </c>
      <c r="I1210" s="18"/>
      <c r="J1210" s="18" t="s">
        <v>6134</v>
      </c>
      <c r="K1210" s="18" t="s">
        <v>6338</v>
      </c>
      <c r="L1210" s="18"/>
      <c r="M1210" s="18" t="s">
        <v>6258</v>
      </c>
      <c r="N1210" s="18" t="s">
        <v>6245</v>
      </c>
      <c r="O1210" s="18" t="s">
        <v>381</v>
      </c>
      <c r="P1210" s="18" t="s">
        <v>6134</v>
      </c>
      <c r="Q1210" s="18" t="s">
        <v>20</v>
      </c>
      <c r="R1210" s="18" t="s">
        <v>6258</v>
      </c>
      <c r="S1210" s="18" t="s">
        <v>6258</v>
      </c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 t="s">
        <v>6139</v>
      </c>
      <c r="AD1210" s="18" t="s">
        <v>6258</v>
      </c>
      <c r="AE1210" t="str">
        <f t="shared" si="18"/>
        <v>2018-09-03</v>
      </c>
    </row>
    <row r="1211" spans="1:31">
      <c r="A1211" s="18" t="s">
        <v>10691</v>
      </c>
      <c r="B1211" s="18" t="s">
        <v>655</v>
      </c>
      <c r="C1211" s="18" t="s">
        <v>10692</v>
      </c>
      <c r="D1211" s="18" t="s">
        <v>10693</v>
      </c>
      <c r="E1211" s="18" t="s">
        <v>361</v>
      </c>
      <c r="F1211" s="18" t="s">
        <v>10200</v>
      </c>
      <c r="G1211" s="18" t="s">
        <v>6240</v>
      </c>
      <c r="H1211" s="18" t="s">
        <v>10694</v>
      </c>
      <c r="I1211" s="18"/>
      <c r="J1211" s="18" t="s">
        <v>6134</v>
      </c>
      <c r="K1211" s="18" t="s">
        <v>10695</v>
      </c>
      <c r="L1211" s="18" t="s">
        <v>10696</v>
      </c>
      <c r="M1211" s="18" t="s">
        <v>6427</v>
      </c>
      <c r="N1211" s="18" t="s">
        <v>2342</v>
      </c>
      <c r="O1211" s="18" t="s">
        <v>365</v>
      </c>
      <c r="P1211" s="18" t="s">
        <v>6134</v>
      </c>
      <c r="Q1211" s="18" t="s">
        <v>20</v>
      </c>
      <c r="R1211" s="18" t="s">
        <v>6258</v>
      </c>
      <c r="S1211" s="18" t="s">
        <v>6258</v>
      </c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 t="s">
        <v>6139</v>
      </c>
      <c r="AD1211" s="18" t="s">
        <v>6258</v>
      </c>
      <c r="AE1211" t="str">
        <f t="shared" si="18"/>
        <v>2018-09-03</v>
      </c>
    </row>
    <row r="1212" spans="1:31">
      <c r="A1212" s="18" t="s">
        <v>10697</v>
      </c>
      <c r="B1212" s="18" t="s">
        <v>629</v>
      </c>
      <c r="C1212" s="18" t="s">
        <v>3804</v>
      </c>
      <c r="D1212" s="18" t="s">
        <v>10698</v>
      </c>
      <c r="E1212" s="18" t="s">
        <v>361</v>
      </c>
      <c r="F1212" s="18" t="s">
        <v>6239</v>
      </c>
      <c r="G1212" s="18" t="s">
        <v>10170</v>
      </c>
      <c r="H1212" s="18" t="s">
        <v>10699</v>
      </c>
      <c r="I1212" s="18"/>
      <c r="J1212" s="18" t="s">
        <v>6134</v>
      </c>
      <c r="K1212" s="18" t="s">
        <v>10516</v>
      </c>
      <c r="L1212" s="18" t="s">
        <v>10517</v>
      </c>
      <c r="M1212" s="18" t="s">
        <v>10517</v>
      </c>
      <c r="N1212" s="18" t="s">
        <v>8308</v>
      </c>
      <c r="O1212" s="18" t="s">
        <v>381</v>
      </c>
      <c r="P1212" s="18" t="s">
        <v>6134</v>
      </c>
      <c r="Q1212" s="18" t="s">
        <v>6138</v>
      </c>
      <c r="R1212" s="18" t="s">
        <v>6138</v>
      </c>
      <c r="S1212" s="18" t="s">
        <v>6138</v>
      </c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 t="s">
        <v>6139</v>
      </c>
      <c r="AD1212" s="18" t="s">
        <v>6258</v>
      </c>
      <c r="AE1212" t="str">
        <f t="shared" si="18"/>
        <v>2018-09-03</v>
      </c>
    </row>
    <row r="1213" spans="1:31">
      <c r="A1213" s="18" t="s">
        <v>10700</v>
      </c>
      <c r="B1213" s="18" t="s">
        <v>981</v>
      </c>
      <c r="C1213" s="18" t="s">
        <v>1624</v>
      </c>
      <c r="D1213" s="18" t="s">
        <v>10701</v>
      </c>
      <c r="E1213" s="18" t="s">
        <v>529</v>
      </c>
      <c r="F1213" s="18" t="s">
        <v>6230</v>
      </c>
      <c r="G1213" s="18" t="s">
        <v>8286</v>
      </c>
      <c r="H1213" s="18" t="s">
        <v>10702</v>
      </c>
      <c r="I1213" s="18"/>
      <c r="J1213" s="18" t="s">
        <v>6134</v>
      </c>
      <c r="K1213" s="18" t="s">
        <v>6262</v>
      </c>
      <c r="L1213" s="18"/>
      <c r="M1213" s="18" t="s">
        <v>10253</v>
      </c>
      <c r="N1213" s="18" t="s">
        <v>533</v>
      </c>
      <c r="O1213" s="18" t="s">
        <v>381</v>
      </c>
      <c r="P1213" s="18" t="s">
        <v>6134</v>
      </c>
      <c r="Q1213" s="18" t="s">
        <v>8</v>
      </c>
      <c r="R1213" s="18" t="s">
        <v>1034</v>
      </c>
      <c r="S1213" s="18" t="s">
        <v>1837</v>
      </c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 t="s">
        <v>6139</v>
      </c>
      <c r="AD1213" s="18" t="s">
        <v>6139</v>
      </c>
      <c r="AE1213" t="str">
        <f t="shared" si="18"/>
        <v>2018-09-03</v>
      </c>
    </row>
    <row r="1214" spans="1:31">
      <c r="A1214" s="18" t="s">
        <v>10703</v>
      </c>
      <c r="B1214" s="18" t="s">
        <v>629</v>
      </c>
      <c r="C1214" s="18" t="s">
        <v>9350</v>
      </c>
      <c r="D1214" s="18" t="s">
        <v>10704</v>
      </c>
      <c r="E1214" s="18" t="s">
        <v>361</v>
      </c>
      <c r="F1214" s="18" t="s">
        <v>6149</v>
      </c>
      <c r="G1214" s="18" t="s">
        <v>10170</v>
      </c>
      <c r="H1214" s="18" t="s">
        <v>10705</v>
      </c>
      <c r="I1214" s="18"/>
      <c r="J1214" s="18" t="s">
        <v>6134</v>
      </c>
      <c r="K1214" s="18" t="s">
        <v>10706</v>
      </c>
      <c r="L1214" s="18" t="s">
        <v>9354</v>
      </c>
      <c r="M1214" s="18" t="s">
        <v>10707</v>
      </c>
      <c r="N1214" s="18" t="s">
        <v>461</v>
      </c>
      <c r="O1214" s="18" t="s">
        <v>365</v>
      </c>
      <c r="P1214" s="18" t="s">
        <v>6134</v>
      </c>
      <c r="Q1214" s="18" t="s">
        <v>6138</v>
      </c>
      <c r="R1214" s="18" t="s">
        <v>6138</v>
      </c>
      <c r="S1214" s="18" t="s">
        <v>6138</v>
      </c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 t="s">
        <v>6139</v>
      </c>
      <c r="AD1214" s="18" t="s">
        <v>6139</v>
      </c>
      <c r="AE1214" t="str">
        <f t="shared" si="18"/>
        <v>2018-09-03</v>
      </c>
    </row>
    <row r="1215" spans="1:31">
      <c r="A1215" s="18" t="s">
        <v>10708</v>
      </c>
      <c r="B1215" s="18" t="s">
        <v>655</v>
      </c>
      <c r="C1215" s="18" t="s">
        <v>5289</v>
      </c>
      <c r="D1215" s="18" t="s">
        <v>10709</v>
      </c>
      <c r="E1215" s="18" t="s">
        <v>361</v>
      </c>
      <c r="F1215" s="18" t="s">
        <v>10181</v>
      </c>
      <c r="G1215" s="18" t="s">
        <v>10170</v>
      </c>
      <c r="H1215" s="18" t="s">
        <v>10710</v>
      </c>
      <c r="I1215" s="18"/>
      <c r="J1215" s="18" t="s">
        <v>6134</v>
      </c>
      <c r="K1215" s="18" t="s">
        <v>10301</v>
      </c>
      <c r="L1215" s="18"/>
      <c r="M1215" s="18" t="s">
        <v>6134</v>
      </c>
      <c r="N1215" s="18" t="s">
        <v>441</v>
      </c>
      <c r="O1215" s="18" t="s">
        <v>381</v>
      </c>
      <c r="P1215" s="18" t="s">
        <v>6134</v>
      </c>
      <c r="Q1215" s="18" t="s">
        <v>20</v>
      </c>
      <c r="R1215" s="18" t="s">
        <v>6258</v>
      </c>
      <c r="S1215" s="18" t="s">
        <v>6258</v>
      </c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 t="s">
        <v>6139</v>
      </c>
      <c r="AD1215" s="18" t="s">
        <v>6258</v>
      </c>
      <c r="AE1215" t="str">
        <f t="shared" si="18"/>
        <v>2018-09-03</v>
      </c>
    </row>
    <row r="1216" spans="1:31">
      <c r="A1216" s="18" t="s">
        <v>10711</v>
      </c>
      <c r="B1216" s="18" t="s">
        <v>790</v>
      </c>
      <c r="C1216" s="18" t="s">
        <v>10712</v>
      </c>
      <c r="D1216" s="18" t="s">
        <v>10713</v>
      </c>
      <c r="E1216" s="18" t="s">
        <v>361</v>
      </c>
      <c r="F1216" s="18" t="s">
        <v>10714</v>
      </c>
      <c r="G1216" s="18" t="s">
        <v>6710</v>
      </c>
      <c r="H1216" s="18" t="s">
        <v>10715</v>
      </c>
      <c r="I1216" s="18"/>
      <c r="J1216" s="18" t="s">
        <v>6134</v>
      </c>
      <c r="K1216" s="18" t="s">
        <v>10716</v>
      </c>
      <c r="L1216" s="18"/>
      <c r="M1216" s="18" t="s">
        <v>8015</v>
      </c>
      <c r="N1216" s="18" t="s">
        <v>441</v>
      </c>
      <c r="O1216" s="18" t="s">
        <v>381</v>
      </c>
      <c r="P1216" s="18" t="s">
        <v>6134</v>
      </c>
      <c r="Q1216" s="18" t="s">
        <v>6138</v>
      </c>
      <c r="R1216" s="18" t="s">
        <v>6137</v>
      </c>
      <c r="S1216" s="18" t="s">
        <v>6137</v>
      </c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 t="s">
        <v>6139</v>
      </c>
      <c r="AD1216" s="18" t="s">
        <v>6139</v>
      </c>
      <c r="AE1216" t="str">
        <f t="shared" si="18"/>
        <v>2018-09-03</v>
      </c>
    </row>
    <row r="1217" spans="1:31">
      <c r="A1217" s="18" t="s">
        <v>10717</v>
      </c>
      <c r="B1217" s="18" t="s">
        <v>655</v>
      </c>
      <c r="C1217" s="18" t="s">
        <v>5289</v>
      </c>
      <c r="D1217" s="18" t="s">
        <v>10718</v>
      </c>
      <c r="E1217" s="18" t="s">
        <v>361</v>
      </c>
      <c r="F1217" s="18" t="s">
        <v>10321</v>
      </c>
      <c r="G1217" s="18" t="s">
        <v>8286</v>
      </c>
      <c r="H1217" s="18" t="s">
        <v>10719</v>
      </c>
      <c r="I1217" s="18"/>
      <c r="J1217" s="18" t="s">
        <v>6134</v>
      </c>
      <c r="K1217" s="18" t="s">
        <v>5296</v>
      </c>
      <c r="L1217" s="18" t="s">
        <v>6422</v>
      </c>
      <c r="M1217" s="18" t="s">
        <v>6355</v>
      </c>
      <c r="N1217" s="18" t="s">
        <v>441</v>
      </c>
      <c r="O1217" s="18" t="s">
        <v>365</v>
      </c>
      <c r="P1217" s="18" t="s">
        <v>6134</v>
      </c>
      <c r="Q1217" s="18" t="s">
        <v>6138</v>
      </c>
      <c r="R1217" s="18" t="s">
        <v>6138</v>
      </c>
      <c r="S1217" s="18" t="s">
        <v>6138</v>
      </c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 t="s">
        <v>6139</v>
      </c>
      <c r="AD1217" s="18" t="s">
        <v>6139</v>
      </c>
      <c r="AE1217" t="str">
        <f t="shared" si="18"/>
        <v>2018-09-03</v>
      </c>
    </row>
    <row r="1218" spans="1:31">
      <c r="A1218" s="18" t="s">
        <v>10720</v>
      </c>
      <c r="B1218" s="18" t="s">
        <v>1022</v>
      </c>
      <c r="C1218" s="18" t="s">
        <v>1253</v>
      </c>
      <c r="D1218" s="18" t="s">
        <v>10721</v>
      </c>
      <c r="E1218" s="18" t="s">
        <v>361</v>
      </c>
      <c r="F1218" s="18" t="s">
        <v>6239</v>
      </c>
      <c r="G1218" s="18" t="s">
        <v>10170</v>
      </c>
      <c r="H1218" s="18" t="s">
        <v>10722</v>
      </c>
      <c r="I1218" s="18"/>
      <c r="J1218" s="18" t="s">
        <v>6134</v>
      </c>
      <c r="K1218" s="18" t="s">
        <v>9861</v>
      </c>
      <c r="L1218" s="18"/>
      <c r="M1218" s="18" t="s">
        <v>6258</v>
      </c>
      <c r="N1218" s="18" t="s">
        <v>441</v>
      </c>
      <c r="O1218" s="18" t="s">
        <v>381</v>
      </c>
      <c r="P1218" s="18" t="s">
        <v>6134</v>
      </c>
      <c r="Q1218" s="18" t="s">
        <v>20</v>
      </c>
      <c r="R1218" s="18" t="s">
        <v>6258</v>
      </c>
      <c r="S1218" s="18" t="s">
        <v>6258</v>
      </c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 t="s">
        <v>6139</v>
      </c>
      <c r="AD1218" s="18" t="s">
        <v>6258</v>
      </c>
      <c r="AE1218" t="str">
        <f t="shared" si="18"/>
        <v>2018-09-03</v>
      </c>
    </row>
    <row r="1219" spans="1:31">
      <c r="A1219" s="18" t="s">
        <v>10723</v>
      </c>
      <c r="B1219" s="18" t="s">
        <v>804</v>
      </c>
      <c r="C1219" s="18" t="s">
        <v>2875</v>
      </c>
      <c r="D1219" s="18" t="s">
        <v>10724</v>
      </c>
      <c r="E1219" s="18" t="s">
        <v>361</v>
      </c>
      <c r="F1219" s="18" t="s">
        <v>6239</v>
      </c>
      <c r="G1219" s="18" t="s">
        <v>6240</v>
      </c>
      <c r="H1219" s="18" t="s">
        <v>10725</v>
      </c>
      <c r="I1219" s="18"/>
      <c r="J1219" s="18" t="s">
        <v>6134</v>
      </c>
      <c r="K1219" s="18" t="s">
        <v>10549</v>
      </c>
      <c r="L1219" s="18" t="s">
        <v>6355</v>
      </c>
      <c r="M1219" s="18" t="s">
        <v>6292</v>
      </c>
      <c r="N1219" s="18" t="s">
        <v>6245</v>
      </c>
      <c r="O1219" s="18" t="s">
        <v>381</v>
      </c>
      <c r="P1219" s="18" t="s">
        <v>6134</v>
      </c>
      <c r="Q1219" s="18" t="s">
        <v>20</v>
      </c>
      <c r="R1219" s="18" t="s">
        <v>6258</v>
      </c>
      <c r="S1219" s="18" t="s">
        <v>6258</v>
      </c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 t="s">
        <v>6139</v>
      </c>
      <c r="AD1219" s="18" t="s">
        <v>6258</v>
      </c>
      <c r="AE1219" t="str">
        <f t="shared" si="18"/>
        <v>2018-09-03</v>
      </c>
    </row>
    <row r="1220" spans="1:31">
      <c r="A1220" s="18" t="s">
        <v>10726</v>
      </c>
      <c r="B1220" s="18" t="s">
        <v>804</v>
      </c>
      <c r="C1220" s="18" t="s">
        <v>5352</v>
      </c>
      <c r="D1220" s="18" t="s">
        <v>10727</v>
      </c>
      <c r="E1220" s="18" t="s">
        <v>361</v>
      </c>
      <c r="F1220" s="18" t="s">
        <v>6239</v>
      </c>
      <c r="G1220" s="18" t="s">
        <v>6240</v>
      </c>
      <c r="H1220" s="18" t="s">
        <v>10728</v>
      </c>
      <c r="I1220" s="18"/>
      <c r="J1220" s="18" t="s">
        <v>6134</v>
      </c>
      <c r="K1220" s="18" t="s">
        <v>5358</v>
      </c>
      <c r="L1220" s="18" t="s">
        <v>6355</v>
      </c>
      <c r="M1220" s="18" t="s">
        <v>6258</v>
      </c>
      <c r="N1220" s="18" t="s">
        <v>8308</v>
      </c>
      <c r="O1220" s="18" t="s">
        <v>381</v>
      </c>
      <c r="P1220" s="18" t="s">
        <v>6134</v>
      </c>
      <c r="Q1220" s="18" t="s">
        <v>20</v>
      </c>
      <c r="R1220" s="18" t="s">
        <v>6258</v>
      </c>
      <c r="S1220" s="18" t="s">
        <v>6258</v>
      </c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 t="s">
        <v>6139</v>
      </c>
      <c r="AD1220" s="18" t="s">
        <v>6139</v>
      </c>
      <c r="AE1220" t="str">
        <f t="shared" si="18"/>
        <v>2018-09-03</v>
      </c>
    </row>
    <row r="1221" spans="1:31">
      <c r="A1221" s="18" t="s">
        <v>10729</v>
      </c>
      <c r="B1221" s="18" t="s">
        <v>629</v>
      </c>
      <c r="C1221" s="18" t="s">
        <v>7788</v>
      </c>
      <c r="D1221" s="18" t="s">
        <v>10730</v>
      </c>
      <c r="E1221" s="18" t="s">
        <v>529</v>
      </c>
      <c r="F1221" s="18" t="s">
        <v>10731</v>
      </c>
      <c r="G1221" s="18" t="s">
        <v>8286</v>
      </c>
      <c r="H1221" s="18" t="s">
        <v>10732</v>
      </c>
      <c r="I1221" s="18"/>
      <c r="J1221" s="18" t="s">
        <v>6134</v>
      </c>
      <c r="K1221" s="18" t="s">
        <v>10733</v>
      </c>
      <c r="L1221" s="18"/>
      <c r="M1221" s="18" t="s">
        <v>6860</v>
      </c>
      <c r="N1221" s="18" t="s">
        <v>2342</v>
      </c>
      <c r="O1221" s="18" t="s">
        <v>365</v>
      </c>
      <c r="P1221" s="18" t="s">
        <v>6134</v>
      </c>
      <c r="Q1221" s="18" t="s">
        <v>8</v>
      </c>
      <c r="R1221" s="18" t="s">
        <v>1034</v>
      </c>
      <c r="S1221" s="18" t="s">
        <v>1035</v>
      </c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 t="s">
        <v>6139</v>
      </c>
      <c r="AD1221" s="18" t="s">
        <v>6139</v>
      </c>
      <c r="AE1221" t="str">
        <f t="shared" ref="AE1221:AE1284" si="19">TEXT(H1221,"YYYY-MM-DD")</f>
        <v>2018-09-03</v>
      </c>
    </row>
    <row r="1222" spans="1:31">
      <c r="A1222" s="18" t="s">
        <v>10734</v>
      </c>
      <c r="B1222" s="18" t="s">
        <v>629</v>
      </c>
      <c r="C1222" s="18" t="s">
        <v>6793</v>
      </c>
      <c r="D1222" s="18" t="s">
        <v>10735</v>
      </c>
      <c r="E1222" s="18" t="s">
        <v>361</v>
      </c>
      <c r="F1222" s="18" t="s">
        <v>10256</v>
      </c>
      <c r="G1222" s="18" t="s">
        <v>10170</v>
      </c>
      <c r="H1222" s="18" t="s">
        <v>10736</v>
      </c>
      <c r="I1222" s="18"/>
      <c r="J1222" s="18" t="s">
        <v>6134</v>
      </c>
      <c r="K1222" s="18" t="s">
        <v>6796</v>
      </c>
      <c r="L1222" s="18"/>
      <c r="M1222" s="18" t="s">
        <v>6134</v>
      </c>
      <c r="N1222" s="18" t="s">
        <v>461</v>
      </c>
      <c r="O1222" s="18" t="s">
        <v>365</v>
      </c>
      <c r="P1222" s="18" t="s">
        <v>6134</v>
      </c>
      <c r="Q1222" s="18" t="s">
        <v>20</v>
      </c>
      <c r="R1222" s="18" t="s">
        <v>6258</v>
      </c>
      <c r="S1222" s="18" t="s">
        <v>6258</v>
      </c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 t="s">
        <v>6139</v>
      </c>
      <c r="AD1222" s="18" t="s">
        <v>6139</v>
      </c>
      <c r="AE1222" t="str">
        <f t="shared" si="19"/>
        <v>2018-09-03</v>
      </c>
    </row>
    <row r="1223" spans="1:31">
      <c r="A1223" s="18" t="s">
        <v>10737</v>
      </c>
      <c r="B1223" s="18" t="s">
        <v>804</v>
      </c>
      <c r="C1223" s="18" t="s">
        <v>8644</v>
      </c>
      <c r="D1223" s="18" t="s">
        <v>10738</v>
      </c>
      <c r="E1223" s="18" t="s">
        <v>361</v>
      </c>
      <c r="F1223" s="18" t="s">
        <v>9144</v>
      </c>
      <c r="G1223" s="18" t="s">
        <v>6240</v>
      </c>
      <c r="H1223" s="18" t="s">
        <v>10739</v>
      </c>
      <c r="I1223" s="18"/>
      <c r="J1223" s="18" t="s">
        <v>6134</v>
      </c>
      <c r="K1223" s="18" t="s">
        <v>8648</v>
      </c>
      <c r="L1223" s="18" t="s">
        <v>6355</v>
      </c>
      <c r="M1223" s="18" t="s">
        <v>6355</v>
      </c>
      <c r="N1223" s="18" t="s">
        <v>441</v>
      </c>
      <c r="O1223" s="18" t="s">
        <v>381</v>
      </c>
      <c r="P1223" s="18" t="s">
        <v>6134</v>
      </c>
      <c r="Q1223" s="18" t="s">
        <v>20</v>
      </c>
      <c r="R1223" s="18" t="s">
        <v>6258</v>
      </c>
      <c r="S1223" s="18" t="s">
        <v>6258</v>
      </c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 t="s">
        <v>6139</v>
      </c>
      <c r="AD1223" s="18" t="s">
        <v>6258</v>
      </c>
      <c r="AE1223" t="str">
        <f t="shared" si="19"/>
        <v>2018-09-03</v>
      </c>
    </row>
    <row r="1224" spans="1:31">
      <c r="A1224" s="18" t="s">
        <v>10740</v>
      </c>
      <c r="B1224" s="18" t="s">
        <v>1022</v>
      </c>
      <c r="C1224" s="18" t="s">
        <v>6272</v>
      </c>
      <c r="D1224" s="18" t="s">
        <v>10741</v>
      </c>
      <c r="E1224" s="18" t="s">
        <v>361</v>
      </c>
      <c r="F1224" s="18" t="s">
        <v>6274</v>
      </c>
      <c r="G1224" s="18" t="s">
        <v>10170</v>
      </c>
      <c r="H1224" s="18" t="s">
        <v>10742</v>
      </c>
      <c r="I1224" s="18"/>
      <c r="J1224" s="18" t="s">
        <v>6134</v>
      </c>
      <c r="K1224" s="18" t="s">
        <v>6276</v>
      </c>
      <c r="L1224" s="18" t="s">
        <v>6277</v>
      </c>
      <c r="M1224" s="18" t="s">
        <v>6258</v>
      </c>
      <c r="N1224" s="18" t="s">
        <v>441</v>
      </c>
      <c r="O1224" s="18" t="s">
        <v>381</v>
      </c>
      <c r="P1224" s="18" t="s">
        <v>6134</v>
      </c>
      <c r="Q1224" s="18" t="s">
        <v>20</v>
      </c>
      <c r="R1224" s="18" t="s">
        <v>6258</v>
      </c>
      <c r="S1224" s="18" t="s">
        <v>6258</v>
      </c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 t="s">
        <v>6139</v>
      </c>
      <c r="AD1224" s="18" t="s">
        <v>6258</v>
      </c>
      <c r="AE1224" t="str">
        <f t="shared" si="19"/>
        <v>2018-09-03</v>
      </c>
    </row>
    <row r="1225" spans="1:31">
      <c r="A1225" s="18" t="s">
        <v>10743</v>
      </c>
      <c r="B1225" s="18" t="s">
        <v>1022</v>
      </c>
      <c r="C1225" s="18" t="s">
        <v>1253</v>
      </c>
      <c r="D1225" s="18" t="s">
        <v>10744</v>
      </c>
      <c r="E1225" s="18" t="s">
        <v>361</v>
      </c>
      <c r="F1225" s="18" t="s">
        <v>6239</v>
      </c>
      <c r="G1225" s="18" t="s">
        <v>10170</v>
      </c>
      <c r="H1225" s="18" t="s">
        <v>10745</v>
      </c>
      <c r="I1225" s="18"/>
      <c r="J1225" s="18" t="s">
        <v>6134</v>
      </c>
      <c r="K1225" s="18" t="s">
        <v>8294</v>
      </c>
      <c r="L1225" s="18" t="s">
        <v>8295</v>
      </c>
      <c r="M1225" s="18" t="s">
        <v>6258</v>
      </c>
      <c r="N1225" s="18" t="s">
        <v>6889</v>
      </c>
      <c r="O1225" s="18" t="s">
        <v>381</v>
      </c>
      <c r="P1225" s="18" t="s">
        <v>6134</v>
      </c>
      <c r="Q1225" s="18" t="s">
        <v>20</v>
      </c>
      <c r="R1225" s="18" t="s">
        <v>6258</v>
      </c>
      <c r="S1225" s="18" t="s">
        <v>6258</v>
      </c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 t="s">
        <v>6139</v>
      </c>
      <c r="AD1225" s="18" t="s">
        <v>6258</v>
      </c>
      <c r="AE1225" t="str">
        <f t="shared" si="19"/>
        <v>2018-09-03</v>
      </c>
    </row>
    <row r="1226" spans="1:31">
      <c r="A1226" s="18" t="s">
        <v>10746</v>
      </c>
      <c r="B1226" s="18" t="s">
        <v>655</v>
      </c>
      <c r="C1226" s="18" t="s">
        <v>4026</v>
      </c>
      <c r="D1226" s="18" t="s">
        <v>10747</v>
      </c>
      <c r="E1226" s="18" t="s">
        <v>361</v>
      </c>
      <c r="F1226" s="18" t="s">
        <v>10748</v>
      </c>
      <c r="G1226" s="18" t="s">
        <v>10170</v>
      </c>
      <c r="H1226" s="18" t="s">
        <v>10749</v>
      </c>
      <c r="I1226" s="18"/>
      <c r="J1226" s="18" t="s">
        <v>6134</v>
      </c>
      <c r="K1226" s="18" t="s">
        <v>10750</v>
      </c>
      <c r="L1226" s="18"/>
      <c r="M1226" s="18" t="s">
        <v>10751</v>
      </c>
      <c r="N1226" s="18" t="s">
        <v>8308</v>
      </c>
      <c r="O1226" s="18" t="s">
        <v>381</v>
      </c>
      <c r="P1226" s="18" t="s">
        <v>6134</v>
      </c>
      <c r="Q1226" s="18" t="s">
        <v>6138</v>
      </c>
      <c r="R1226" s="18" t="s">
        <v>6138</v>
      </c>
      <c r="S1226" s="18" t="s">
        <v>6138</v>
      </c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 t="s">
        <v>6139</v>
      </c>
      <c r="AD1226" s="18" t="s">
        <v>6258</v>
      </c>
      <c r="AE1226" t="str">
        <f t="shared" si="19"/>
        <v>2018-09-03</v>
      </c>
    </row>
    <row r="1227" spans="1:31">
      <c r="A1227" s="18" t="s">
        <v>10752</v>
      </c>
      <c r="B1227" s="18" t="s">
        <v>1022</v>
      </c>
      <c r="C1227" s="18" t="s">
        <v>2997</v>
      </c>
      <c r="D1227" s="18" t="s">
        <v>10753</v>
      </c>
      <c r="E1227" s="18" t="s">
        <v>361</v>
      </c>
      <c r="F1227" s="18" t="s">
        <v>6239</v>
      </c>
      <c r="G1227" s="18" t="s">
        <v>10170</v>
      </c>
      <c r="H1227" s="18" t="s">
        <v>10754</v>
      </c>
      <c r="I1227" s="18"/>
      <c r="J1227" s="18" t="s">
        <v>6134</v>
      </c>
      <c r="K1227" s="18" t="s">
        <v>6338</v>
      </c>
      <c r="L1227" s="18" t="s">
        <v>6712</v>
      </c>
      <c r="M1227" s="18" t="s">
        <v>6376</v>
      </c>
      <c r="N1227" s="18" t="s">
        <v>8308</v>
      </c>
      <c r="O1227" s="18" t="s">
        <v>381</v>
      </c>
      <c r="P1227" s="18" t="s">
        <v>6134</v>
      </c>
      <c r="Q1227" s="18" t="s">
        <v>20</v>
      </c>
      <c r="R1227" s="18" t="s">
        <v>6258</v>
      </c>
      <c r="S1227" s="18" t="s">
        <v>6258</v>
      </c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 t="s">
        <v>6139</v>
      </c>
      <c r="AD1227" s="18" t="s">
        <v>6258</v>
      </c>
      <c r="AE1227" t="str">
        <f t="shared" si="19"/>
        <v>2018-09-03</v>
      </c>
    </row>
    <row r="1228" spans="1:31">
      <c r="A1228" s="18" t="s">
        <v>10755</v>
      </c>
      <c r="B1228" s="18" t="s">
        <v>655</v>
      </c>
      <c r="C1228" s="18" t="s">
        <v>5289</v>
      </c>
      <c r="D1228" s="18" t="s">
        <v>10756</v>
      </c>
      <c r="E1228" s="18" t="s">
        <v>361</v>
      </c>
      <c r="F1228" s="18" t="s">
        <v>10181</v>
      </c>
      <c r="G1228" s="18" t="s">
        <v>10170</v>
      </c>
      <c r="H1228" s="18" t="s">
        <v>10757</v>
      </c>
      <c r="I1228" s="18"/>
      <c r="J1228" s="18" t="s">
        <v>6134</v>
      </c>
      <c r="K1228" s="18" t="s">
        <v>5296</v>
      </c>
      <c r="L1228" s="18" t="s">
        <v>6422</v>
      </c>
      <c r="M1228" s="18" t="s">
        <v>6134</v>
      </c>
      <c r="N1228" s="18" t="s">
        <v>6270</v>
      </c>
      <c r="O1228" s="18" t="s">
        <v>381</v>
      </c>
      <c r="P1228" s="18" t="s">
        <v>6134</v>
      </c>
      <c r="Q1228" s="18" t="s">
        <v>20</v>
      </c>
      <c r="R1228" s="18" t="s">
        <v>6258</v>
      </c>
      <c r="S1228" s="18" t="s">
        <v>6258</v>
      </c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 t="s">
        <v>6139</v>
      </c>
      <c r="AD1228" s="18" t="s">
        <v>6258</v>
      </c>
      <c r="AE1228" t="str">
        <f t="shared" si="19"/>
        <v>2018-09-03</v>
      </c>
    </row>
    <row r="1229" spans="1:31">
      <c r="A1229" s="18" t="s">
        <v>10758</v>
      </c>
      <c r="B1229" s="18" t="s">
        <v>655</v>
      </c>
      <c r="C1229" s="18" t="s">
        <v>9891</v>
      </c>
      <c r="D1229" s="18" t="s">
        <v>10759</v>
      </c>
      <c r="E1229" s="18" t="s">
        <v>361</v>
      </c>
      <c r="F1229" s="18" t="s">
        <v>10760</v>
      </c>
      <c r="G1229" s="18" t="s">
        <v>10170</v>
      </c>
      <c r="H1229" s="18" t="s">
        <v>10761</v>
      </c>
      <c r="I1229" s="18"/>
      <c r="J1229" s="18" t="s">
        <v>6134</v>
      </c>
      <c r="K1229" s="18" t="s">
        <v>9894</v>
      </c>
      <c r="L1229" s="18" t="s">
        <v>10196</v>
      </c>
      <c r="M1229" s="18" t="s">
        <v>6138</v>
      </c>
      <c r="N1229" s="18" t="s">
        <v>8308</v>
      </c>
      <c r="O1229" s="18" t="s">
        <v>381</v>
      </c>
      <c r="P1229" s="18" t="s">
        <v>6134</v>
      </c>
      <c r="Q1229" s="18" t="s">
        <v>6138</v>
      </c>
      <c r="R1229" s="18" t="s">
        <v>6138</v>
      </c>
      <c r="S1229" s="18" t="s">
        <v>6138</v>
      </c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 t="s">
        <v>6139</v>
      </c>
      <c r="AD1229" s="18" t="s">
        <v>6258</v>
      </c>
      <c r="AE1229" t="str">
        <f t="shared" si="19"/>
        <v>2018-09-03</v>
      </c>
    </row>
    <row r="1230" spans="1:31">
      <c r="A1230" s="18" t="s">
        <v>10762</v>
      </c>
      <c r="B1230" s="18" t="s">
        <v>655</v>
      </c>
      <c r="C1230" s="18" t="s">
        <v>10763</v>
      </c>
      <c r="D1230" s="18" t="s">
        <v>10764</v>
      </c>
      <c r="E1230" s="18" t="s">
        <v>361</v>
      </c>
      <c r="F1230" s="18" t="s">
        <v>10765</v>
      </c>
      <c r="G1230" s="18" t="s">
        <v>6710</v>
      </c>
      <c r="H1230" s="18" t="s">
        <v>10766</v>
      </c>
      <c r="I1230" s="18"/>
      <c r="J1230" s="18" t="s">
        <v>6134</v>
      </c>
      <c r="K1230" s="18" t="s">
        <v>10767</v>
      </c>
      <c r="L1230" s="18"/>
      <c r="M1230" s="18" t="s">
        <v>6427</v>
      </c>
      <c r="N1230" s="18" t="s">
        <v>427</v>
      </c>
      <c r="O1230" s="18" t="s">
        <v>365</v>
      </c>
      <c r="P1230" s="18" t="s">
        <v>6134</v>
      </c>
      <c r="Q1230" s="18" t="s">
        <v>20</v>
      </c>
      <c r="R1230" s="18" t="s">
        <v>6258</v>
      </c>
      <c r="S1230" s="18" t="s">
        <v>6258</v>
      </c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 t="s">
        <v>6139</v>
      </c>
      <c r="AD1230" s="18" t="s">
        <v>6258</v>
      </c>
      <c r="AE1230" t="str">
        <f t="shared" si="19"/>
        <v>2018-09-03</v>
      </c>
    </row>
    <row r="1231" spans="1:31">
      <c r="A1231" s="18" t="s">
        <v>10768</v>
      </c>
      <c r="B1231" s="18" t="s">
        <v>1022</v>
      </c>
      <c r="C1231" s="18" t="s">
        <v>1253</v>
      </c>
      <c r="D1231" s="18" t="s">
        <v>10769</v>
      </c>
      <c r="E1231" s="18" t="s">
        <v>361</v>
      </c>
      <c r="F1231" s="18" t="s">
        <v>6239</v>
      </c>
      <c r="G1231" s="18" t="s">
        <v>10170</v>
      </c>
      <c r="H1231" s="18" t="s">
        <v>10770</v>
      </c>
      <c r="I1231" s="18"/>
      <c r="J1231" s="18" t="s">
        <v>6134</v>
      </c>
      <c r="K1231" s="18" t="s">
        <v>9320</v>
      </c>
      <c r="L1231" s="18"/>
      <c r="M1231" s="18" t="s">
        <v>6258</v>
      </c>
      <c r="N1231" s="18" t="s">
        <v>6245</v>
      </c>
      <c r="O1231" s="18" t="s">
        <v>381</v>
      </c>
      <c r="P1231" s="18" t="s">
        <v>6134</v>
      </c>
      <c r="Q1231" s="18" t="s">
        <v>20</v>
      </c>
      <c r="R1231" s="18" t="s">
        <v>6258</v>
      </c>
      <c r="S1231" s="18" t="s">
        <v>6258</v>
      </c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 t="s">
        <v>6139</v>
      </c>
      <c r="AD1231" s="18" t="s">
        <v>6258</v>
      </c>
      <c r="AE1231" t="str">
        <f t="shared" si="19"/>
        <v>2018-09-03</v>
      </c>
    </row>
    <row r="1232" spans="1:31">
      <c r="A1232" s="18" t="s">
        <v>10771</v>
      </c>
      <c r="B1232" s="18" t="s">
        <v>629</v>
      </c>
      <c r="C1232" s="18" t="s">
        <v>6176</v>
      </c>
      <c r="D1232" s="18" t="s">
        <v>10772</v>
      </c>
      <c r="E1232" s="18" t="s">
        <v>361</v>
      </c>
      <c r="F1232" s="18" t="s">
        <v>6149</v>
      </c>
      <c r="G1232" s="18" t="s">
        <v>6132</v>
      </c>
      <c r="H1232" s="18" t="s">
        <v>10773</v>
      </c>
      <c r="I1232" s="18"/>
      <c r="J1232" s="18" t="s">
        <v>6193</v>
      </c>
      <c r="K1232" s="18" t="s">
        <v>6179</v>
      </c>
      <c r="L1232" s="18" t="s">
        <v>10774</v>
      </c>
      <c r="M1232" s="18" t="s">
        <v>10775</v>
      </c>
      <c r="N1232" s="18" t="s">
        <v>997</v>
      </c>
      <c r="O1232" s="18" t="s">
        <v>381</v>
      </c>
      <c r="P1232" s="18" t="s">
        <v>6193</v>
      </c>
      <c r="Q1232" s="18" t="s">
        <v>18</v>
      </c>
      <c r="R1232" s="18" t="s">
        <v>1858</v>
      </c>
      <c r="S1232" s="18" t="s">
        <v>1849</v>
      </c>
      <c r="T1232" s="18" t="s">
        <v>10776</v>
      </c>
      <c r="U1232" s="18"/>
      <c r="V1232" s="18"/>
      <c r="W1232" s="18"/>
      <c r="X1232" s="18"/>
      <c r="Y1232" s="18"/>
      <c r="Z1232" s="18"/>
      <c r="AA1232" s="18"/>
      <c r="AB1232" s="18"/>
      <c r="AC1232" s="18" t="s">
        <v>6218</v>
      </c>
      <c r="AD1232" s="18" t="s">
        <v>6218</v>
      </c>
      <c r="AE1232" t="str">
        <f t="shared" si="19"/>
        <v>2018-09-03</v>
      </c>
    </row>
    <row r="1233" spans="1:31">
      <c r="A1233" s="18" t="s">
        <v>10777</v>
      </c>
      <c r="B1233" s="18" t="s">
        <v>629</v>
      </c>
      <c r="C1233" s="18" t="s">
        <v>2985</v>
      </c>
      <c r="D1233" s="18" t="s">
        <v>10778</v>
      </c>
      <c r="E1233" s="18" t="s">
        <v>361</v>
      </c>
      <c r="F1233" s="18" t="s">
        <v>6239</v>
      </c>
      <c r="G1233" s="18" t="s">
        <v>10170</v>
      </c>
      <c r="H1233" s="18" t="s">
        <v>10779</v>
      </c>
      <c r="I1233" s="18"/>
      <c r="J1233" s="18" t="s">
        <v>6134</v>
      </c>
      <c r="K1233" s="18" t="s">
        <v>7965</v>
      </c>
      <c r="L1233" s="18"/>
      <c r="M1233" s="18" t="s">
        <v>6292</v>
      </c>
      <c r="N1233" s="18" t="s">
        <v>441</v>
      </c>
      <c r="O1233" s="18" t="s">
        <v>381</v>
      </c>
      <c r="P1233" s="18" t="s">
        <v>6134</v>
      </c>
      <c r="Q1233" s="18" t="s">
        <v>20</v>
      </c>
      <c r="R1233" s="18" t="s">
        <v>6258</v>
      </c>
      <c r="S1233" s="18" t="s">
        <v>6258</v>
      </c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 t="s">
        <v>6139</v>
      </c>
      <c r="AD1233" s="18" t="s">
        <v>6258</v>
      </c>
      <c r="AE1233" t="str">
        <f t="shared" si="19"/>
        <v>2018-09-03</v>
      </c>
    </row>
    <row r="1234" spans="1:31">
      <c r="A1234" s="18" t="s">
        <v>10780</v>
      </c>
      <c r="B1234" s="18" t="s">
        <v>1022</v>
      </c>
      <c r="C1234" s="18" t="s">
        <v>1253</v>
      </c>
      <c r="D1234" s="18" t="s">
        <v>10781</v>
      </c>
      <c r="E1234" s="18" t="s">
        <v>361</v>
      </c>
      <c r="F1234" s="18" t="s">
        <v>6239</v>
      </c>
      <c r="G1234" s="18" t="s">
        <v>10170</v>
      </c>
      <c r="H1234" s="18" t="s">
        <v>10782</v>
      </c>
      <c r="I1234" s="18"/>
      <c r="J1234" s="18" t="s">
        <v>6134</v>
      </c>
      <c r="K1234" s="18" t="s">
        <v>8408</v>
      </c>
      <c r="L1234" s="18"/>
      <c r="M1234" s="18" t="s">
        <v>6258</v>
      </c>
      <c r="N1234" s="18" t="s">
        <v>6245</v>
      </c>
      <c r="O1234" s="18" t="s">
        <v>381</v>
      </c>
      <c r="P1234" s="18" t="s">
        <v>6134</v>
      </c>
      <c r="Q1234" s="18" t="s">
        <v>20</v>
      </c>
      <c r="R1234" s="18" t="s">
        <v>6258</v>
      </c>
      <c r="S1234" s="18" t="s">
        <v>6258</v>
      </c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 t="s">
        <v>6139</v>
      </c>
      <c r="AD1234" s="18" t="s">
        <v>6258</v>
      </c>
      <c r="AE1234" t="str">
        <f t="shared" si="19"/>
        <v>2018-09-03</v>
      </c>
    </row>
    <row r="1235" spans="1:31">
      <c r="A1235" s="18" t="s">
        <v>10783</v>
      </c>
      <c r="B1235" s="18" t="s">
        <v>655</v>
      </c>
      <c r="C1235" s="18" t="s">
        <v>3027</v>
      </c>
      <c r="D1235" s="18" t="s">
        <v>10784</v>
      </c>
      <c r="E1235" s="18" t="s">
        <v>361</v>
      </c>
      <c r="F1235" s="18" t="s">
        <v>10429</v>
      </c>
      <c r="G1235" s="18" t="s">
        <v>10170</v>
      </c>
      <c r="H1235" s="18" t="s">
        <v>10785</v>
      </c>
      <c r="I1235" s="18"/>
      <c r="J1235" s="18" t="s">
        <v>6134</v>
      </c>
      <c r="K1235" s="18" t="s">
        <v>10262</v>
      </c>
      <c r="L1235" s="18" t="s">
        <v>6453</v>
      </c>
      <c r="M1235" s="18" t="s">
        <v>6366</v>
      </c>
      <c r="N1235" s="18" t="s">
        <v>461</v>
      </c>
      <c r="O1235" s="18" t="s">
        <v>365</v>
      </c>
      <c r="P1235" s="18" t="s">
        <v>6134</v>
      </c>
      <c r="Q1235" s="18" t="s">
        <v>20</v>
      </c>
      <c r="R1235" s="18" t="s">
        <v>6258</v>
      </c>
      <c r="S1235" s="18" t="s">
        <v>6258</v>
      </c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 t="s">
        <v>6139</v>
      </c>
      <c r="AD1235" s="18" t="s">
        <v>6139</v>
      </c>
      <c r="AE1235" t="str">
        <f t="shared" si="19"/>
        <v>2018-09-03</v>
      </c>
    </row>
    <row r="1236" spans="1:31">
      <c r="A1236" s="18" t="s">
        <v>10786</v>
      </c>
      <c r="B1236" s="18" t="s">
        <v>655</v>
      </c>
      <c r="C1236" s="18" t="s">
        <v>10198</v>
      </c>
      <c r="D1236" s="18" t="s">
        <v>10787</v>
      </c>
      <c r="E1236" s="18" t="s">
        <v>361</v>
      </c>
      <c r="F1236" s="18" t="s">
        <v>10200</v>
      </c>
      <c r="G1236" s="18" t="s">
        <v>10170</v>
      </c>
      <c r="H1236" s="18" t="s">
        <v>10788</v>
      </c>
      <c r="I1236" s="18"/>
      <c r="J1236" s="18" t="s">
        <v>6134</v>
      </c>
      <c r="K1236" s="18" t="s">
        <v>10202</v>
      </c>
      <c r="L1236" s="18"/>
      <c r="M1236" s="18" t="s">
        <v>10203</v>
      </c>
      <c r="N1236" s="18" t="s">
        <v>3310</v>
      </c>
      <c r="O1236" s="18" t="s">
        <v>365</v>
      </c>
      <c r="P1236" s="18" t="s">
        <v>6134</v>
      </c>
      <c r="Q1236" s="18" t="s">
        <v>6138</v>
      </c>
      <c r="R1236" s="18" t="s">
        <v>6138</v>
      </c>
      <c r="S1236" s="18" t="s">
        <v>6138</v>
      </c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 t="s">
        <v>6139</v>
      </c>
      <c r="AD1236" s="18" t="s">
        <v>6258</v>
      </c>
      <c r="AE1236" t="str">
        <f t="shared" si="19"/>
        <v>2018-09-03</v>
      </c>
    </row>
    <row r="1237" spans="1:31">
      <c r="A1237" s="18" t="s">
        <v>10789</v>
      </c>
      <c r="B1237" s="18" t="s">
        <v>629</v>
      </c>
      <c r="C1237" s="18" t="s">
        <v>9257</v>
      </c>
      <c r="D1237" s="18" t="s">
        <v>10790</v>
      </c>
      <c r="E1237" s="18" t="s">
        <v>361</v>
      </c>
      <c r="F1237" s="18" t="s">
        <v>6239</v>
      </c>
      <c r="G1237" s="18" t="s">
        <v>10170</v>
      </c>
      <c r="H1237" s="18" t="s">
        <v>10791</v>
      </c>
      <c r="I1237" s="18"/>
      <c r="J1237" s="18" t="s">
        <v>6134</v>
      </c>
      <c r="K1237" s="18" t="s">
        <v>9261</v>
      </c>
      <c r="L1237" s="18"/>
      <c r="M1237" s="18" t="s">
        <v>6427</v>
      </c>
      <c r="N1237" s="18" t="s">
        <v>441</v>
      </c>
      <c r="O1237" s="18" t="s">
        <v>381</v>
      </c>
      <c r="P1237" s="18" t="s">
        <v>6134</v>
      </c>
      <c r="Q1237" s="18" t="s">
        <v>20</v>
      </c>
      <c r="R1237" s="18" t="s">
        <v>6258</v>
      </c>
      <c r="S1237" s="18" t="s">
        <v>6258</v>
      </c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 t="s">
        <v>6139</v>
      </c>
      <c r="AD1237" s="18" t="s">
        <v>6139</v>
      </c>
      <c r="AE1237" t="str">
        <f t="shared" si="19"/>
        <v>2018-09-03</v>
      </c>
    </row>
    <row r="1238" spans="1:31">
      <c r="A1238" s="18" t="s">
        <v>10792</v>
      </c>
      <c r="B1238" s="18" t="s">
        <v>655</v>
      </c>
      <c r="C1238" s="18" t="s">
        <v>9795</v>
      </c>
      <c r="D1238" s="18" t="s">
        <v>10793</v>
      </c>
      <c r="E1238" s="18" t="s">
        <v>361</v>
      </c>
      <c r="F1238" s="18" t="s">
        <v>6239</v>
      </c>
      <c r="G1238" s="18" t="s">
        <v>8286</v>
      </c>
      <c r="H1238" s="18" t="s">
        <v>10794</v>
      </c>
      <c r="I1238" s="18"/>
      <c r="J1238" s="18" t="s">
        <v>6134</v>
      </c>
      <c r="K1238" s="18" t="s">
        <v>9798</v>
      </c>
      <c r="L1238" s="18"/>
      <c r="M1238" s="18" t="s">
        <v>6427</v>
      </c>
      <c r="N1238" s="18" t="s">
        <v>441</v>
      </c>
      <c r="O1238" s="18" t="s">
        <v>381</v>
      </c>
      <c r="P1238" s="18" t="s">
        <v>6134</v>
      </c>
      <c r="Q1238" s="18" t="s">
        <v>20</v>
      </c>
      <c r="R1238" s="18" t="s">
        <v>6258</v>
      </c>
      <c r="S1238" s="18" t="s">
        <v>6258</v>
      </c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 t="s">
        <v>6139</v>
      </c>
      <c r="AD1238" s="18" t="s">
        <v>6258</v>
      </c>
      <c r="AE1238" t="str">
        <f t="shared" si="19"/>
        <v>2018-09-03</v>
      </c>
    </row>
    <row r="1239" spans="1:31">
      <c r="A1239" s="18" t="s">
        <v>10795</v>
      </c>
      <c r="B1239" s="18" t="s">
        <v>655</v>
      </c>
      <c r="C1239" s="18" t="s">
        <v>10763</v>
      </c>
      <c r="D1239" s="18" t="s">
        <v>10796</v>
      </c>
      <c r="E1239" s="18" t="s">
        <v>361</v>
      </c>
      <c r="F1239" s="18" t="s">
        <v>10765</v>
      </c>
      <c r="G1239" s="18" t="s">
        <v>6710</v>
      </c>
      <c r="H1239" s="18" t="s">
        <v>10797</v>
      </c>
      <c r="I1239" s="18"/>
      <c r="J1239" s="18" t="s">
        <v>6134</v>
      </c>
      <c r="K1239" s="18" t="s">
        <v>10767</v>
      </c>
      <c r="L1239" s="18" t="s">
        <v>10369</v>
      </c>
      <c r="M1239" s="18" t="s">
        <v>6427</v>
      </c>
      <c r="N1239" s="18" t="s">
        <v>427</v>
      </c>
      <c r="O1239" s="18" t="s">
        <v>365</v>
      </c>
      <c r="P1239" s="18" t="s">
        <v>6134</v>
      </c>
      <c r="Q1239" s="18" t="s">
        <v>20</v>
      </c>
      <c r="R1239" s="18" t="s">
        <v>6258</v>
      </c>
      <c r="S1239" s="18" t="s">
        <v>6258</v>
      </c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 t="s">
        <v>6139</v>
      </c>
      <c r="AD1239" s="18" t="s">
        <v>6258</v>
      </c>
      <c r="AE1239" t="str">
        <f t="shared" si="19"/>
        <v>2018-09-03</v>
      </c>
    </row>
    <row r="1240" spans="1:31">
      <c r="A1240" s="18" t="s">
        <v>10798</v>
      </c>
      <c r="B1240" s="18" t="s">
        <v>655</v>
      </c>
      <c r="C1240" s="18" t="s">
        <v>10198</v>
      </c>
      <c r="D1240" s="18" t="s">
        <v>10799</v>
      </c>
      <c r="E1240" s="18" t="s">
        <v>361</v>
      </c>
      <c r="F1240" s="18" t="s">
        <v>10200</v>
      </c>
      <c r="G1240" s="18" t="s">
        <v>8286</v>
      </c>
      <c r="H1240" s="18" t="s">
        <v>10800</v>
      </c>
      <c r="I1240" s="18"/>
      <c r="J1240" s="18" t="s">
        <v>6134</v>
      </c>
      <c r="K1240" s="18" t="s">
        <v>10202</v>
      </c>
      <c r="L1240" s="18"/>
      <c r="M1240" s="18" t="s">
        <v>10203</v>
      </c>
      <c r="N1240" s="18" t="s">
        <v>3310</v>
      </c>
      <c r="O1240" s="18" t="s">
        <v>365</v>
      </c>
      <c r="P1240" s="18" t="s">
        <v>6134</v>
      </c>
      <c r="Q1240" s="18" t="s">
        <v>6138</v>
      </c>
      <c r="R1240" s="18" t="s">
        <v>6138</v>
      </c>
      <c r="S1240" s="18" t="s">
        <v>6138</v>
      </c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 t="s">
        <v>6139</v>
      </c>
      <c r="AD1240" s="18" t="s">
        <v>6258</v>
      </c>
      <c r="AE1240" t="str">
        <f t="shared" si="19"/>
        <v>2018-09-03</v>
      </c>
    </row>
    <row r="1241" spans="1:31">
      <c r="A1241" s="18" t="s">
        <v>10801</v>
      </c>
      <c r="B1241" s="18" t="s">
        <v>1022</v>
      </c>
      <c r="C1241" s="18" t="s">
        <v>1253</v>
      </c>
      <c r="D1241" s="18" t="s">
        <v>10802</v>
      </c>
      <c r="E1241" s="18" t="s">
        <v>361</v>
      </c>
      <c r="F1241" s="18" t="s">
        <v>6239</v>
      </c>
      <c r="G1241" s="18" t="s">
        <v>10170</v>
      </c>
      <c r="H1241" s="18" t="s">
        <v>10803</v>
      </c>
      <c r="I1241" s="18"/>
      <c r="J1241" s="18" t="s">
        <v>6134</v>
      </c>
      <c r="K1241" s="18" t="s">
        <v>9861</v>
      </c>
      <c r="L1241" s="18"/>
      <c r="M1241" s="18" t="s">
        <v>6258</v>
      </c>
      <c r="N1241" s="18" t="s">
        <v>441</v>
      </c>
      <c r="O1241" s="18" t="s">
        <v>381</v>
      </c>
      <c r="P1241" s="18" t="s">
        <v>6134</v>
      </c>
      <c r="Q1241" s="18" t="s">
        <v>20</v>
      </c>
      <c r="R1241" s="18" t="s">
        <v>6258</v>
      </c>
      <c r="S1241" s="18" t="s">
        <v>6258</v>
      </c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 t="s">
        <v>6139</v>
      </c>
      <c r="AD1241" s="18" t="s">
        <v>6258</v>
      </c>
      <c r="AE1241" t="str">
        <f t="shared" si="19"/>
        <v>2018-09-03</v>
      </c>
    </row>
    <row r="1242" spans="1:31">
      <c r="A1242" s="18" t="s">
        <v>10804</v>
      </c>
      <c r="B1242" s="18" t="s">
        <v>629</v>
      </c>
      <c r="C1242" s="18" t="s">
        <v>7653</v>
      </c>
      <c r="D1242" s="18" t="s">
        <v>10805</v>
      </c>
      <c r="E1242" s="18" t="s">
        <v>361</v>
      </c>
      <c r="F1242" s="18" t="s">
        <v>10625</v>
      </c>
      <c r="G1242" s="18" t="s">
        <v>6710</v>
      </c>
      <c r="H1242" s="18" t="s">
        <v>10806</v>
      </c>
      <c r="I1242" s="18"/>
      <c r="J1242" s="18" t="s">
        <v>6134</v>
      </c>
      <c r="K1242" s="18" t="s">
        <v>7656</v>
      </c>
      <c r="L1242" s="18"/>
      <c r="M1242" s="18" t="s">
        <v>6134</v>
      </c>
      <c r="N1242" s="18" t="s">
        <v>441</v>
      </c>
      <c r="O1242" s="18" t="s">
        <v>381</v>
      </c>
      <c r="P1242" s="18" t="s">
        <v>6134</v>
      </c>
      <c r="Q1242" s="18" t="s">
        <v>6138</v>
      </c>
      <c r="R1242" s="18" t="s">
        <v>6138</v>
      </c>
      <c r="S1242" s="18" t="s">
        <v>6138</v>
      </c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 t="s">
        <v>6139</v>
      </c>
      <c r="AD1242" s="18" t="s">
        <v>6258</v>
      </c>
      <c r="AE1242" t="str">
        <f t="shared" si="19"/>
        <v>2018-09-03</v>
      </c>
    </row>
    <row r="1243" spans="1:31">
      <c r="A1243" s="18" t="s">
        <v>10807</v>
      </c>
      <c r="B1243" s="18" t="s">
        <v>629</v>
      </c>
      <c r="C1243" s="18" t="s">
        <v>2985</v>
      </c>
      <c r="D1243" s="18" t="s">
        <v>10808</v>
      </c>
      <c r="E1243" s="18" t="s">
        <v>361</v>
      </c>
      <c r="F1243" s="18" t="s">
        <v>6239</v>
      </c>
      <c r="G1243" s="18" t="s">
        <v>8286</v>
      </c>
      <c r="H1243" s="18" t="s">
        <v>10809</v>
      </c>
      <c r="I1243" s="18"/>
      <c r="J1243" s="18" t="s">
        <v>6134</v>
      </c>
      <c r="K1243" s="18" t="s">
        <v>9445</v>
      </c>
      <c r="L1243" s="18"/>
      <c r="M1243" s="18" t="s">
        <v>6134</v>
      </c>
      <c r="N1243" s="18" t="s">
        <v>2987</v>
      </c>
      <c r="O1243" s="18" t="s">
        <v>365</v>
      </c>
      <c r="P1243" s="18" t="s">
        <v>6134</v>
      </c>
      <c r="Q1243" s="18" t="s">
        <v>20</v>
      </c>
      <c r="R1243" s="18" t="s">
        <v>6258</v>
      </c>
      <c r="S1243" s="18" t="s">
        <v>6258</v>
      </c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 t="s">
        <v>6139</v>
      </c>
      <c r="AD1243" s="18" t="s">
        <v>6139</v>
      </c>
      <c r="AE1243" t="str">
        <f t="shared" si="19"/>
        <v>2018-09-03</v>
      </c>
    </row>
    <row r="1244" spans="1:31">
      <c r="A1244" s="18" t="s">
        <v>10810</v>
      </c>
      <c r="B1244" s="18" t="s">
        <v>629</v>
      </c>
      <c r="C1244" s="18" t="s">
        <v>9123</v>
      </c>
      <c r="D1244" s="18" t="s">
        <v>10811</v>
      </c>
      <c r="E1244" s="18" t="s">
        <v>361</v>
      </c>
      <c r="F1244" s="18" t="s">
        <v>6239</v>
      </c>
      <c r="G1244" s="18" t="s">
        <v>10170</v>
      </c>
      <c r="H1244" s="18" t="s">
        <v>10812</v>
      </c>
      <c r="I1244" s="18"/>
      <c r="J1244" s="18" t="s">
        <v>6134</v>
      </c>
      <c r="K1244" s="18" t="s">
        <v>9126</v>
      </c>
      <c r="L1244" s="18"/>
      <c r="M1244" s="18" t="s">
        <v>6355</v>
      </c>
      <c r="N1244" s="18" t="s">
        <v>441</v>
      </c>
      <c r="O1244" s="18" t="s">
        <v>381</v>
      </c>
      <c r="P1244" s="18" t="s">
        <v>6134</v>
      </c>
      <c r="Q1244" s="18" t="s">
        <v>6138</v>
      </c>
      <c r="R1244" s="18" t="s">
        <v>6138</v>
      </c>
      <c r="S1244" s="18" t="s">
        <v>6138</v>
      </c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 t="s">
        <v>6139</v>
      </c>
      <c r="AD1244" s="18" t="s">
        <v>6258</v>
      </c>
      <c r="AE1244" t="str">
        <f t="shared" si="19"/>
        <v>2018-09-03</v>
      </c>
    </row>
    <row r="1245" spans="1:31">
      <c r="A1245" s="18" t="s">
        <v>10813</v>
      </c>
      <c r="B1245" s="18" t="s">
        <v>629</v>
      </c>
      <c r="C1245" s="18" t="s">
        <v>711</v>
      </c>
      <c r="D1245" s="18" t="s">
        <v>10814</v>
      </c>
      <c r="E1245" s="18" t="s">
        <v>361</v>
      </c>
      <c r="F1245" s="18" t="s">
        <v>6239</v>
      </c>
      <c r="G1245" s="18" t="s">
        <v>10170</v>
      </c>
      <c r="H1245" s="18" t="s">
        <v>10815</v>
      </c>
      <c r="I1245" s="18"/>
      <c r="J1245" s="18" t="s">
        <v>6134</v>
      </c>
      <c r="K1245" s="18" t="s">
        <v>1289</v>
      </c>
      <c r="L1245" s="18"/>
      <c r="M1245" s="18" t="s">
        <v>10816</v>
      </c>
      <c r="N1245" s="18" t="s">
        <v>6245</v>
      </c>
      <c r="O1245" s="18" t="s">
        <v>381</v>
      </c>
      <c r="P1245" s="18" t="s">
        <v>6134</v>
      </c>
      <c r="Q1245" s="18" t="s">
        <v>20</v>
      </c>
      <c r="R1245" s="18" t="s">
        <v>6258</v>
      </c>
      <c r="S1245" s="18" t="s">
        <v>6258</v>
      </c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 t="s">
        <v>6139</v>
      </c>
      <c r="AD1245" s="18" t="s">
        <v>6258</v>
      </c>
      <c r="AE1245" t="str">
        <f t="shared" si="19"/>
        <v>2018-09-03</v>
      </c>
    </row>
    <row r="1246" spans="1:31">
      <c r="A1246" s="18" t="s">
        <v>10817</v>
      </c>
      <c r="B1246" s="18" t="s">
        <v>2915</v>
      </c>
      <c r="C1246" s="18" t="s">
        <v>10818</v>
      </c>
      <c r="D1246" s="18" t="s">
        <v>10819</v>
      </c>
      <c r="E1246" s="18" t="s">
        <v>361</v>
      </c>
      <c r="F1246" s="18" t="s">
        <v>6131</v>
      </c>
      <c r="G1246" s="18" t="s">
        <v>6132</v>
      </c>
      <c r="H1246" s="18" t="s">
        <v>10820</v>
      </c>
      <c r="I1246" s="18"/>
      <c r="J1246" s="18" t="s">
        <v>6134</v>
      </c>
      <c r="K1246" s="18" t="s">
        <v>10821</v>
      </c>
      <c r="L1246" s="18"/>
      <c r="M1246" s="18" t="s">
        <v>6137</v>
      </c>
      <c r="N1246" s="18" t="s">
        <v>997</v>
      </c>
      <c r="O1246" s="18" t="s">
        <v>381</v>
      </c>
      <c r="P1246" s="18" t="s">
        <v>6134</v>
      </c>
      <c r="Q1246" s="18" t="s">
        <v>6138</v>
      </c>
      <c r="R1246" s="18" t="s">
        <v>6137</v>
      </c>
      <c r="S1246" s="18" t="s">
        <v>6137</v>
      </c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 t="s">
        <v>6139</v>
      </c>
      <c r="AD1246" s="18" t="s">
        <v>6139</v>
      </c>
      <c r="AE1246" t="str">
        <f t="shared" si="19"/>
        <v>2018-09-03</v>
      </c>
    </row>
    <row r="1247" spans="1:31">
      <c r="A1247" s="18" t="s">
        <v>10822</v>
      </c>
      <c r="B1247" s="18" t="s">
        <v>1022</v>
      </c>
      <c r="C1247" s="18" t="s">
        <v>1253</v>
      </c>
      <c r="D1247" s="18" t="s">
        <v>10823</v>
      </c>
      <c r="E1247" s="18" t="s">
        <v>361</v>
      </c>
      <c r="F1247" s="18" t="s">
        <v>6239</v>
      </c>
      <c r="G1247" s="18" t="s">
        <v>10170</v>
      </c>
      <c r="H1247" s="18" t="s">
        <v>10824</v>
      </c>
      <c r="I1247" s="18"/>
      <c r="J1247" s="18" t="s">
        <v>6134</v>
      </c>
      <c r="K1247" s="18" t="s">
        <v>8408</v>
      </c>
      <c r="L1247" s="18"/>
      <c r="M1247" s="18" t="s">
        <v>6258</v>
      </c>
      <c r="N1247" s="18" t="s">
        <v>6245</v>
      </c>
      <c r="O1247" s="18" t="s">
        <v>381</v>
      </c>
      <c r="P1247" s="18" t="s">
        <v>6134</v>
      </c>
      <c r="Q1247" s="18" t="s">
        <v>20</v>
      </c>
      <c r="R1247" s="18" t="s">
        <v>6258</v>
      </c>
      <c r="S1247" s="18" t="s">
        <v>6258</v>
      </c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 t="s">
        <v>6139</v>
      </c>
      <c r="AD1247" s="18" t="s">
        <v>6258</v>
      </c>
      <c r="AE1247" t="str">
        <f t="shared" si="19"/>
        <v>2018-09-03</v>
      </c>
    </row>
    <row r="1248" spans="1:31">
      <c r="A1248" s="18" t="s">
        <v>10825</v>
      </c>
      <c r="B1248" s="18" t="s">
        <v>404</v>
      </c>
      <c r="C1248" s="18" t="s">
        <v>2952</v>
      </c>
      <c r="D1248" s="18" t="s">
        <v>10826</v>
      </c>
      <c r="E1248" s="18" t="s">
        <v>361</v>
      </c>
      <c r="F1248" s="18" t="s">
        <v>760</v>
      </c>
      <c r="G1248" s="18" t="s">
        <v>6710</v>
      </c>
      <c r="H1248" s="18" t="s">
        <v>10827</v>
      </c>
      <c r="I1248" s="18"/>
      <c r="J1248" s="18" t="s">
        <v>6134</v>
      </c>
      <c r="K1248" s="18" t="s">
        <v>10828</v>
      </c>
      <c r="L1248" s="18"/>
      <c r="M1248" s="18" t="s">
        <v>10829</v>
      </c>
      <c r="N1248" s="18" t="s">
        <v>997</v>
      </c>
      <c r="O1248" s="18" t="s">
        <v>381</v>
      </c>
      <c r="P1248" s="18" t="s">
        <v>6134</v>
      </c>
      <c r="Q1248" s="18" t="s">
        <v>26</v>
      </c>
      <c r="R1248" s="18" t="s">
        <v>1386</v>
      </c>
      <c r="S1248" s="18" t="s">
        <v>1386</v>
      </c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 t="s">
        <v>6139</v>
      </c>
      <c r="AD1248" s="18" t="s">
        <v>6139</v>
      </c>
      <c r="AE1248" t="str">
        <f t="shared" si="19"/>
        <v>2018-09-03</v>
      </c>
    </row>
    <row r="1249" spans="1:31">
      <c r="A1249" s="18" t="s">
        <v>10830</v>
      </c>
      <c r="B1249" s="18" t="s">
        <v>629</v>
      </c>
      <c r="C1249" s="18" t="s">
        <v>4741</v>
      </c>
      <c r="D1249" s="18" t="s">
        <v>10831</v>
      </c>
      <c r="E1249" s="18" t="s">
        <v>361</v>
      </c>
      <c r="F1249" s="18" t="s">
        <v>8801</v>
      </c>
      <c r="G1249" s="18" t="s">
        <v>6710</v>
      </c>
      <c r="H1249" s="18" t="s">
        <v>10832</v>
      </c>
      <c r="I1249" s="18"/>
      <c r="J1249" s="18" t="s">
        <v>6134</v>
      </c>
      <c r="K1249" s="18" t="s">
        <v>8070</v>
      </c>
      <c r="L1249" s="18" t="s">
        <v>6422</v>
      </c>
      <c r="M1249" s="18" t="s">
        <v>10833</v>
      </c>
      <c r="N1249" s="18" t="s">
        <v>909</v>
      </c>
      <c r="O1249" s="18" t="s">
        <v>365</v>
      </c>
      <c r="P1249" s="18" t="s">
        <v>6134</v>
      </c>
      <c r="Q1249" s="18" t="s">
        <v>6138</v>
      </c>
      <c r="R1249" s="18" t="s">
        <v>6138</v>
      </c>
      <c r="S1249" s="18" t="s">
        <v>6138</v>
      </c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 t="s">
        <v>6139</v>
      </c>
      <c r="AD1249" s="18" t="s">
        <v>6139</v>
      </c>
      <c r="AE1249" t="str">
        <f t="shared" si="19"/>
        <v>2018-09-03</v>
      </c>
    </row>
    <row r="1250" spans="1:31">
      <c r="A1250" s="18" t="s">
        <v>10834</v>
      </c>
      <c r="B1250" s="18" t="s">
        <v>629</v>
      </c>
      <c r="C1250" s="18" t="s">
        <v>2985</v>
      </c>
      <c r="D1250" s="18" t="s">
        <v>10835</v>
      </c>
      <c r="E1250" s="18" t="s">
        <v>361</v>
      </c>
      <c r="F1250" s="18" t="s">
        <v>6239</v>
      </c>
      <c r="G1250" s="18" t="s">
        <v>10170</v>
      </c>
      <c r="H1250" s="18" t="s">
        <v>10836</v>
      </c>
      <c r="I1250" s="18"/>
      <c r="J1250" s="18" t="s">
        <v>6134</v>
      </c>
      <c r="K1250" s="18" t="s">
        <v>7965</v>
      </c>
      <c r="L1250" s="18"/>
      <c r="M1250" s="18" t="s">
        <v>6134</v>
      </c>
      <c r="N1250" s="18" t="s">
        <v>461</v>
      </c>
      <c r="O1250" s="18" t="s">
        <v>365</v>
      </c>
      <c r="P1250" s="18" t="s">
        <v>6134</v>
      </c>
      <c r="Q1250" s="18" t="s">
        <v>20</v>
      </c>
      <c r="R1250" s="18" t="s">
        <v>6258</v>
      </c>
      <c r="S1250" s="18" t="s">
        <v>6258</v>
      </c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 t="s">
        <v>6139</v>
      </c>
      <c r="AD1250" s="18" t="s">
        <v>6258</v>
      </c>
      <c r="AE1250" t="str">
        <f t="shared" si="19"/>
        <v>2018-09-03</v>
      </c>
    </row>
    <row r="1251" spans="1:31">
      <c r="A1251" s="18" t="s">
        <v>10837</v>
      </c>
      <c r="B1251" s="18" t="s">
        <v>629</v>
      </c>
      <c r="C1251" s="18" t="s">
        <v>9350</v>
      </c>
      <c r="D1251" s="18" t="s">
        <v>10838</v>
      </c>
      <c r="E1251" s="18" t="s">
        <v>361</v>
      </c>
      <c r="F1251" s="18" t="s">
        <v>6239</v>
      </c>
      <c r="G1251" s="18" t="s">
        <v>10170</v>
      </c>
      <c r="H1251" s="18" t="s">
        <v>10839</v>
      </c>
      <c r="I1251" s="18"/>
      <c r="J1251" s="18" t="s">
        <v>6134</v>
      </c>
      <c r="K1251" s="18" t="s">
        <v>9353</v>
      </c>
      <c r="L1251" s="18"/>
      <c r="M1251" s="18" t="s">
        <v>6427</v>
      </c>
      <c r="N1251" s="18" t="s">
        <v>461</v>
      </c>
      <c r="O1251" s="18" t="s">
        <v>365</v>
      </c>
      <c r="P1251" s="18" t="s">
        <v>6134</v>
      </c>
      <c r="Q1251" s="18" t="s">
        <v>20</v>
      </c>
      <c r="R1251" s="18" t="s">
        <v>6258</v>
      </c>
      <c r="S1251" s="18" t="s">
        <v>6258</v>
      </c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 t="s">
        <v>6139</v>
      </c>
      <c r="AD1251" s="18" t="s">
        <v>6139</v>
      </c>
      <c r="AE1251" t="str">
        <f t="shared" si="19"/>
        <v>2018-09-03</v>
      </c>
    </row>
    <row r="1252" spans="1:31">
      <c r="A1252" s="18" t="s">
        <v>10840</v>
      </c>
      <c r="B1252" s="18" t="s">
        <v>655</v>
      </c>
      <c r="C1252" s="18" t="s">
        <v>9465</v>
      </c>
      <c r="D1252" s="18" t="s">
        <v>10841</v>
      </c>
      <c r="E1252" s="18" t="s">
        <v>361</v>
      </c>
      <c r="F1252" s="18" t="s">
        <v>6239</v>
      </c>
      <c r="G1252" s="18" t="s">
        <v>10170</v>
      </c>
      <c r="H1252" s="18" t="s">
        <v>10842</v>
      </c>
      <c r="I1252" s="18"/>
      <c r="J1252" s="18" t="s">
        <v>6134</v>
      </c>
      <c r="K1252" s="18" t="s">
        <v>9468</v>
      </c>
      <c r="L1252" s="18"/>
      <c r="M1252" s="18" t="s">
        <v>6258</v>
      </c>
      <c r="N1252" s="18" t="s">
        <v>6245</v>
      </c>
      <c r="O1252" s="18" t="s">
        <v>381</v>
      </c>
      <c r="P1252" s="18" t="s">
        <v>6134</v>
      </c>
      <c r="Q1252" s="18" t="s">
        <v>20</v>
      </c>
      <c r="R1252" s="18" t="s">
        <v>6258</v>
      </c>
      <c r="S1252" s="18" t="s">
        <v>6258</v>
      </c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 t="s">
        <v>6139</v>
      </c>
      <c r="AD1252" s="18" t="s">
        <v>6258</v>
      </c>
      <c r="AE1252" t="str">
        <f t="shared" si="19"/>
        <v>2018-09-03</v>
      </c>
    </row>
    <row r="1253" spans="1:31">
      <c r="A1253" s="18" t="s">
        <v>10843</v>
      </c>
      <c r="B1253" s="18" t="s">
        <v>1022</v>
      </c>
      <c r="C1253" s="18" t="s">
        <v>1253</v>
      </c>
      <c r="D1253" s="18" t="s">
        <v>10844</v>
      </c>
      <c r="E1253" s="18" t="s">
        <v>361</v>
      </c>
      <c r="F1253" s="18" t="s">
        <v>6239</v>
      </c>
      <c r="G1253" s="18" t="s">
        <v>10170</v>
      </c>
      <c r="H1253" s="18" t="s">
        <v>10845</v>
      </c>
      <c r="I1253" s="18"/>
      <c r="J1253" s="18" t="s">
        <v>6134</v>
      </c>
      <c r="K1253" s="18" t="s">
        <v>9861</v>
      </c>
      <c r="L1253" s="18"/>
      <c r="M1253" s="18" t="s">
        <v>6258</v>
      </c>
      <c r="N1253" s="18" t="s">
        <v>441</v>
      </c>
      <c r="O1253" s="18" t="s">
        <v>381</v>
      </c>
      <c r="P1253" s="18" t="s">
        <v>6134</v>
      </c>
      <c r="Q1253" s="18" t="s">
        <v>20</v>
      </c>
      <c r="R1253" s="18" t="s">
        <v>6258</v>
      </c>
      <c r="S1253" s="18" t="s">
        <v>6258</v>
      </c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 t="s">
        <v>6139</v>
      </c>
      <c r="AD1253" s="18" t="s">
        <v>6258</v>
      </c>
      <c r="AE1253" t="str">
        <f t="shared" si="19"/>
        <v>2018-09-03</v>
      </c>
    </row>
    <row r="1254" spans="1:31">
      <c r="A1254" s="18" t="s">
        <v>10846</v>
      </c>
      <c r="B1254" s="18" t="s">
        <v>1684</v>
      </c>
      <c r="C1254" s="18" t="s">
        <v>10847</v>
      </c>
      <c r="D1254" s="18" t="s">
        <v>10848</v>
      </c>
      <c r="E1254" s="18" t="s">
        <v>529</v>
      </c>
      <c r="F1254" s="18" t="s">
        <v>6131</v>
      </c>
      <c r="G1254" s="18" t="s">
        <v>6267</v>
      </c>
      <c r="H1254" s="18" t="s">
        <v>10849</v>
      </c>
      <c r="I1254" s="18"/>
      <c r="J1254" s="18" t="s">
        <v>6193</v>
      </c>
      <c r="K1254" s="18" t="s">
        <v>10850</v>
      </c>
      <c r="L1254" s="18" t="s">
        <v>10851</v>
      </c>
      <c r="M1254" s="18" t="s">
        <v>10852</v>
      </c>
      <c r="N1254" s="18" t="s">
        <v>1230</v>
      </c>
      <c r="O1254" s="18" t="s">
        <v>381</v>
      </c>
      <c r="P1254" s="18" t="s">
        <v>6193</v>
      </c>
      <c r="Q1254" s="18" t="s">
        <v>8</v>
      </c>
      <c r="R1254" s="18" t="s">
        <v>1034</v>
      </c>
      <c r="S1254" s="18" t="s">
        <v>1035</v>
      </c>
      <c r="T1254" s="18"/>
      <c r="U1254" s="18" t="s">
        <v>26</v>
      </c>
      <c r="V1254" s="18" t="s">
        <v>556</v>
      </c>
      <c r="W1254" s="18" t="s">
        <v>556</v>
      </c>
      <c r="X1254" s="18"/>
      <c r="Y1254" s="18" t="s">
        <v>10</v>
      </c>
      <c r="Z1254" s="18" t="s">
        <v>707</v>
      </c>
      <c r="AA1254" s="18" t="s">
        <v>2371</v>
      </c>
      <c r="AB1254" s="18" t="s">
        <v>10853</v>
      </c>
      <c r="AC1254" s="18" t="s">
        <v>6218</v>
      </c>
      <c r="AD1254" s="18" t="s">
        <v>6218</v>
      </c>
      <c r="AE1254" t="str">
        <f t="shared" si="19"/>
        <v>2018-09-03</v>
      </c>
    </row>
    <row r="1255" spans="1:31">
      <c r="A1255" s="18" t="s">
        <v>10854</v>
      </c>
      <c r="B1255" s="18" t="s">
        <v>655</v>
      </c>
      <c r="C1255" s="18" t="s">
        <v>9891</v>
      </c>
      <c r="D1255" s="18" t="s">
        <v>10855</v>
      </c>
      <c r="E1255" s="18" t="s">
        <v>361</v>
      </c>
      <c r="F1255" s="18" t="s">
        <v>10658</v>
      </c>
      <c r="G1255" s="18" t="s">
        <v>10170</v>
      </c>
      <c r="H1255" s="18" t="s">
        <v>10856</v>
      </c>
      <c r="I1255" s="18"/>
      <c r="J1255" s="18" t="s">
        <v>6134</v>
      </c>
      <c r="K1255" s="18" t="s">
        <v>9894</v>
      </c>
      <c r="L1255" s="18" t="s">
        <v>10857</v>
      </c>
      <c r="M1255" s="18" t="s">
        <v>6427</v>
      </c>
      <c r="N1255" s="18" t="s">
        <v>8308</v>
      </c>
      <c r="O1255" s="18" t="s">
        <v>381</v>
      </c>
      <c r="P1255" s="18" t="s">
        <v>6134</v>
      </c>
      <c r="Q1255" s="18" t="s">
        <v>6138</v>
      </c>
      <c r="R1255" s="18" t="s">
        <v>6138</v>
      </c>
      <c r="S1255" s="18" t="s">
        <v>6138</v>
      </c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 t="s">
        <v>6139</v>
      </c>
      <c r="AD1255" s="18" t="s">
        <v>6258</v>
      </c>
      <c r="AE1255" t="str">
        <f t="shared" si="19"/>
        <v>2018-09-03</v>
      </c>
    </row>
    <row r="1256" spans="1:31">
      <c r="A1256" s="18" t="s">
        <v>10858</v>
      </c>
      <c r="B1256" s="18" t="s">
        <v>629</v>
      </c>
      <c r="C1256" s="18" t="s">
        <v>2985</v>
      </c>
      <c r="D1256" s="18" t="s">
        <v>10859</v>
      </c>
      <c r="E1256" s="18" t="s">
        <v>361</v>
      </c>
      <c r="F1256" s="18" t="s">
        <v>6239</v>
      </c>
      <c r="G1256" s="18" t="s">
        <v>10170</v>
      </c>
      <c r="H1256" s="18" t="s">
        <v>10860</v>
      </c>
      <c r="I1256" s="18"/>
      <c r="J1256" s="18" t="s">
        <v>6134</v>
      </c>
      <c r="K1256" s="18" t="s">
        <v>8118</v>
      </c>
      <c r="L1256" s="18"/>
      <c r="M1256" s="18" t="s">
        <v>6134</v>
      </c>
      <c r="N1256" s="18" t="s">
        <v>2987</v>
      </c>
      <c r="O1256" s="18" t="s">
        <v>365</v>
      </c>
      <c r="P1256" s="18" t="s">
        <v>6134</v>
      </c>
      <c r="Q1256" s="18" t="s">
        <v>20</v>
      </c>
      <c r="R1256" s="18" t="s">
        <v>6258</v>
      </c>
      <c r="S1256" s="18" t="s">
        <v>6258</v>
      </c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 t="s">
        <v>6139</v>
      </c>
      <c r="AD1256" s="18" t="s">
        <v>6258</v>
      </c>
      <c r="AE1256" t="str">
        <f t="shared" si="19"/>
        <v>2018-09-03</v>
      </c>
    </row>
    <row r="1257" spans="1:31">
      <c r="A1257" s="18" t="s">
        <v>10861</v>
      </c>
      <c r="B1257" s="18" t="s">
        <v>629</v>
      </c>
      <c r="C1257" s="18" t="s">
        <v>6672</v>
      </c>
      <c r="D1257" s="18" t="s">
        <v>10862</v>
      </c>
      <c r="E1257" s="18" t="s">
        <v>361</v>
      </c>
      <c r="F1257" s="18" t="s">
        <v>6239</v>
      </c>
      <c r="G1257" s="18" t="s">
        <v>10170</v>
      </c>
      <c r="H1257" s="18" t="s">
        <v>10863</v>
      </c>
      <c r="I1257" s="18"/>
      <c r="J1257" s="18" t="s">
        <v>6134</v>
      </c>
      <c r="K1257" s="18" t="s">
        <v>6675</v>
      </c>
      <c r="L1257" s="18" t="s">
        <v>6676</v>
      </c>
      <c r="M1257" s="18" t="s">
        <v>6292</v>
      </c>
      <c r="N1257" s="18" t="s">
        <v>6245</v>
      </c>
      <c r="O1257" s="18" t="s">
        <v>381</v>
      </c>
      <c r="P1257" s="18" t="s">
        <v>6134</v>
      </c>
      <c r="Q1257" s="18" t="s">
        <v>20</v>
      </c>
      <c r="R1257" s="18" t="s">
        <v>6258</v>
      </c>
      <c r="S1257" s="18" t="s">
        <v>6258</v>
      </c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 t="s">
        <v>6139</v>
      </c>
      <c r="AD1257" s="18" t="s">
        <v>6258</v>
      </c>
      <c r="AE1257" t="str">
        <f t="shared" si="19"/>
        <v>2018-09-03</v>
      </c>
    </row>
    <row r="1258" spans="1:31">
      <c r="A1258" s="18" t="s">
        <v>10864</v>
      </c>
      <c r="B1258" s="18" t="s">
        <v>655</v>
      </c>
      <c r="C1258" s="18" t="s">
        <v>768</v>
      </c>
      <c r="D1258" s="18" t="s">
        <v>10865</v>
      </c>
      <c r="E1258" s="18" t="s">
        <v>361</v>
      </c>
      <c r="F1258" s="18" t="s">
        <v>6239</v>
      </c>
      <c r="G1258" s="18" t="s">
        <v>10170</v>
      </c>
      <c r="H1258" s="18" t="s">
        <v>10866</v>
      </c>
      <c r="I1258" s="18"/>
      <c r="J1258" s="18" t="s">
        <v>6134</v>
      </c>
      <c r="K1258" s="18" t="s">
        <v>10591</v>
      </c>
      <c r="L1258" s="18" t="s">
        <v>10592</v>
      </c>
      <c r="M1258" s="18" t="s">
        <v>6427</v>
      </c>
      <c r="N1258" s="18" t="s">
        <v>441</v>
      </c>
      <c r="O1258" s="18" t="s">
        <v>381</v>
      </c>
      <c r="P1258" s="18" t="s">
        <v>6134</v>
      </c>
      <c r="Q1258" s="18" t="s">
        <v>20</v>
      </c>
      <c r="R1258" s="18" t="s">
        <v>6258</v>
      </c>
      <c r="S1258" s="18" t="s">
        <v>6258</v>
      </c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 t="s">
        <v>6139</v>
      </c>
      <c r="AD1258" s="18" t="s">
        <v>6139</v>
      </c>
      <c r="AE1258" t="str">
        <f t="shared" si="19"/>
        <v>2018-09-03</v>
      </c>
    </row>
    <row r="1259" spans="1:31">
      <c r="A1259" s="18" t="s">
        <v>10867</v>
      </c>
      <c r="B1259" s="18" t="s">
        <v>629</v>
      </c>
      <c r="C1259" s="18" t="s">
        <v>8585</v>
      </c>
      <c r="D1259" s="18" t="s">
        <v>10868</v>
      </c>
      <c r="E1259" s="18" t="s">
        <v>361</v>
      </c>
      <c r="F1259" s="18" t="s">
        <v>9531</v>
      </c>
      <c r="G1259" s="18" t="s">
        <v>10170</v>
      </c>
      <c r="H1259" s="18" t="s">
        <v>10869</v>
      </c>
      <c r="I1259" s="18"/>
      <c r="J1259" s="18" t="s">
        <v>6134</v>
      </c>
      <c r="K1259" s="18" t="s">
        <v>8588</v>
      </c>
      <c r="L1259" s="18" t="s">
        <v>7098</v>
      </c>
      <c r="M1259" s="18" t="s">
        <v>7098</v>
      </c>
      <c r="N1259" s="18" t="s">
        <v>441</v>
      </c>
      <c r="O1259" s="18" t="s">
        <v>381</v>
      </c>
      <c r="P1259" s="18" t="s">
        <v>6134</v>
      </c>
      <c r="Q1259" s="18" t="s">
        <v>6138</v>
      </c>
      <c r="R1259" s="18" t="s">
        <v>6138</v>
      </c>
      <c r="S1259" s="18" t="s">
        <v>6138</v>
      </c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 t="s">
        <v>6139</v>
      </c>
      <c r="AD1259" s="18" t="s">
        <v>6139</v>
      </c>
      <c r="AE1259" t="str">
        <f t="shared" si="19"/>
        <v>2018-09-03</v>
      </c>
    </row>
    <row r="1260" spans="1:31">
      <c r="A1260" s="18" t="s">
        <v>10870</v>
      </c>
      <c r="B1260" s="18" t="s">
        <v>629</v>
      </c>
      <c r="C1260" s="18" t="s">
        <v>4741</v>
      </c>
      <c r="D1260" s="18" t="s">
        <v>10871</v>
      </c>
      <c r="E1260" s="18" t="s">
        <v>361</v>
      </c>
      <c r="F1260" s="18" t="s">
        <v>7377</v>
      </c>
      <c r="G1260" s="18" t="s">
        <v>6710</v>
      </c>
      <c r="H1260" s="18" t="s">
        <v>10872</v>
      </c>
      <c r="I1260" s="18"/>
      <c r="J1260" s="18" t="s">
        <v>6134</v>
      </c>
      <c r="K1260" s="18" t="s">
        <v>8070</v>
      </c>
      <c r="L1260" s="18" t="s">
        <v>10833</v>
      </c>
      <c r="M1260" s="18" t="s">
        <v>10833</v>
      </c>
      <c r="N1260" s="18" t="s">
        <v>909</v>
      </c>
      <c r="O1260" s="18" t="s">
        <v>365</v>
      </c>
      <c r="P1260" s="18" t="s">
        <v>6134</v>
      </c>
      <c r="Q1260" s="18" t="s">
        <v>6138</v>
      </c>
      <c r="R1260" s="18" t="s">
        <v>6138</v>
      </c>
      <c r="S1260" s="18" t="s">
        <v>6138</v>
      </c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 t="s">
        <v>6139</v>
      </c>
      <c r="AD1260" s="18" t="s">
        <v>6139</v>
      </c>
      <c r="AE1260" t="str">
        <f t="shared" si="19"/>
        <v>2018-09-03</v>
      </c>
    </row>
    <row r="1261" spans="1:31">
      <c r="A1261" s="18" t="s">
        <v>10873</v>
      </c>
      <c r="B1261" s="18" t="s">
        <v>655</v>
      </c>
      <c r="C1261" s="18" t="s">
        <v>10763</v>
      </c>
      <c r="D1261" s="18" t="s">
        <v>10874</v>
      </c>
      <c r="E1261" s="18" t="s">
        <v>361</v>
      </c>
      <c r="F1261" s="18" t="s">
        <v>10875</v>
      </c>
      <c r="G1261" s="18" t="s">
        <v>6710</v>
      </c>
      <c r="H1261" s="18" t="s">
        <v>10876</v>
      </c>
      <c r="I1261" s="18"/>
      <c r="J1261" s="18" t="s">
        <v>6134</v>
      </c>
      <c r="K1261" s="18" t="s">
        <v>10877</v>
      </c>
      <c r="L1261" s="18" t="s">
        <v>10369</v>
      </c>
      <c r="M1261" s="18" t="s">
        <v>6427</v>
      </c>
      <c r="N1261" s="18" t="s">
        <v>427</v>
      </c>
      <c r="O1261" s="18" t="s">
        <v>365</v>
      </c>
      <c r="P1261" s="18" t="s">
        <v>6134</v>
      </c>
      <c r="Q1261" s="18" t="s">
        <v>20</v>
      </c>
      <c r="R1261" s="18" t="s">
        <v>6258</v>
      </c>
      <c r="S1261" s="18" t="s">
        <v>6258</v>
      </c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 t="s">
        <v>6139</v>
      </c>
      <c r="AD1261" s="18" t="s">
        <v>6258</v>
      </c>
      <c r="AE1261" t="str">
        <f t="shared" si="19"/>
        <v>2018-09-03</v>
      </c>
    </row>
    <row r="1262" spans="1:31">
      <c r="A1262" s="18" t="s">
        <v>10878</v>
      </c>
      <c r="B1262" s="18" t="s">
        <v>629</v>
      </c>
      <c r="C1262" s="18" t="s">
        <v>7032</v>
      </c>
      <c r="D1262" s="18" t="s">
        <v>10879</v>
      </c>
      <c r="E1262" s="18" t="s">
        <v>361</v>
      </c>
      <c r="F1262" s="18" t="s">
        <v>6239</v>
      </c>
      <c r="G1262" s="18" t="s">
        <v>10170</v>
      </c>
      <c r="H1262" s="18" t="s">
        <v>10880</v>
      </c>
      <c r="I1262" s="18"/>
      <c r="J1262" s="18" t="s">
        <v>6134</v>
      </c>
      <c r="K1262" s="18" t="s">
        <v>7035</v>
      </c>
      <c r="L1262" s="18"/>
      <c r="M1262" s="18" t="s">
        <v>6134</v>
      </c>
      <c r="N1262" s="18" t="s">
        <v>7197</v>
      </c>
      <c r="O1262" s="18" t="s">
        <v>365</v>
      </c>
      <c r="P1262" s="18" t="s">
        <v>6134</v>
      </c>
      <c r="Q1262" s="18" t="s">
        <v>6138</v>
      </c>
      <c r="R1262" s="18" t="s">
        <v>6138</v>
      </c>
      <c r="S1262" s="18" t="s">
        <v>6138</v>
      </c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 t="s">
        <v>6139</v>
      </c>
      <c r="AD1262" s="18" t="s">
        <v>6139</v>
      </c>
      <c r="AE1262" t="str">
        <f t="shared" si="19"/>
        <v>2018-09-03</v>
      </c>
    </row>
    <row r="1263" spans="1:31">
      <c r="A1263" s="18" t="s">
        <v>10881</v>
      </c>
      <c r="B1263" s="18" t="s">
        <v>804</v>
      </c>
      <c r="C1263" s="18" t="s">
        <v>8644</v>
      </c>
      <c r="D1263" s="18" t="s">
        <v>10882</v>
      </c>
      <c r="E1263" s="18" t="s">
        <v>361</v>
      </c>
      <c r="F1263" s="18" t="s">
        <v>10408</v>
      </c>
      <c r="G1263" s="18" t="s">
        <v>6240</v>
      </c>
      <c r="H1263" s="18" t="s">
        <v>10883</v>
      </c>
      <c r="I1263" s="18"/>
      <c r="J1263" s="18" t="s">
        <v>6134</v>
      </c>
      <c r="K1263" s="18" t="s">
        <v>8648</v>
      </c>
      <c r="L1263" s="18" t="s">
        <v>6355</v>
      </c>
      <c r="M1263" s="18" t="s">
        <v>6355</v>
      </c>
      <c r="N1263" s="18" t="s">
        <v>441</v>
      </c>
      <c r="O1263" s="18" t="s">
        <v>381</v>
      </c>
      <c r="P1263" s="18" t="s">
        <v>6134</v>
      </c>
      <c r="Q1263" s="18" t="s">
        <v>20</v>
      </c>
      <c r="R1263" s="18" t="s">
        <v>6258</v>
      </c>
      <c r="S1263" s="18" t="s">
        <v>6258</v>
      </c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 t="s">
        <v>6139</v>
      </c>
      <c r="AD1263" s="18" t="s">
        <v>6258</v>
      </c>
      <c r="AE1263" t="str">
        <f t="shared" si="19"/>
        <v>2018-09-03</v>
      </c>
    </row>
    <row r="1264" spans="1:31">
      <c r="A1264" s="18" t="s">
        <v>10884</v>
      </c>
      <c r="B1264" s="18" t="s">
        <v>629</v>
      </c>
      <c r="C1264" s="18" t="s">
        <v>2985</v>
      </c>
      <c r="D1264" s="18" t="s">
        <v>10885</v>
      </c>
      <c r="E1264" s="18" t="s">
        <v>361</v>
      </c>
      <c r="F1264" s="18" t="s">
        <v>7963</v>
      </c>
      <c r="G1264" s="18" t="s">
        <v>10170</v>
      </c>
      <c r="H1264" s="18" t="s">
        <v>10886</v>
      </c>
      <c r="I1264" s="18"/>
      <c r="J1264" s="18" t="s">
        <v>6134</v>
      </c>
      <c r="K1264" s="18" t="s">
        <v>9445</v>
      </c>
      <c r="L1264" s="18"/>
      <c r="M1264" s="18" t="s">
        <v>6292</v>
      </c>
      <c r="N1264" s="18" t="s">
        <v>441</v>
      </c>
      <c r="O1264" s="18" t="s">
        <v>381</v>
      </c>
      <c r="P1264" s="18" t="s">
        <v>6134</v>
      </c>
      <c r="Q1264" s="18" t="s">
        <v>20</v>
      </c>
      <c r="R1264" s="18" t="s">
        <v>6258</v>
      </c>
      <c r="S1264" s="18" t="s">
        <v>6258</v>
      </c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 t="s">
        <v>6139</v>
      </c>
      <c r="AD1264" s="18" t="s">
        <v>6258</v>
      </c>
      <c r="AE1264" t="str">
        <f t="shared" si="19"/>
        <v>2018-09-03</v>
      </c>
    </row>
    <row r="1265" spans="1:31">
      <c r="A1265" s="18" t="s">
        <v>10887</v>
      </c>
      <c r="B1265" s="18" t="s">
        <v>629</v>
      </c>
      <c r="C1265" s="18" t="s">
        <v>7032</v>
      </c>
      <c r="D1265" s="18" t="s">
        <v>10888</v>
      </c>
      <c r="E1265" s="18" t="s">
        <v>361</v>
      </c>
      <c r="F1265" s="18" t="s">
        <v>10889</v>
      </c>
      <c r="G1265" s="18" t="s">
        <v>10170</v>
      </c>
      <c r="H1265" s="18" t="s">
        <v>10890</v>
      </c>
      <c r="I1265" s="18"/>
      <c r="J1265" s="18" t="s">
        <v>6134</v>
      </c>
      <c r="K1265" s="18" t="s">
        <v>7035</v>
      </c>
      <c r="L1265" s="18"/>
      <c r="M1265" s="18" t="s">
        <v>6134</v>
      </c>
      <c r="N1265" s="18" t="s">
        <v>441</v>
      </c>
      <c r="O1265" s="18" t="s">
        <v>381</v>
      </c>
      <c r="P1265" s="18" t="s">
        <v>6134</v>
      </c>
      <c r="Q1265" s="18" t="s">
        <v>6138</v>
      </c>
      <c r="R1265" s="18" t="s">
        <v>6138</v>
      </c>
      <c r="S1265" s="18" t="s">
        <v>6138</v>
      </c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 t="s">
        <v>6139</v>
      </c>
      <c r="AD1265" s="18" t="s">
        <v>6258</v>
      </c>
      <c r="AE1265" t="str">
        <f t="shared" si="19"/>
        <v>2018-09-03</v>
      </c>
    </row>
    <row r="1266" spans="1:31">
      <c r="A1266" s="18" t="s">
        <v>10891</v>
      </c>
      <c r="B1266" s="18" t="s">
        <v>629</v>
      </c>
      <c r="C1266" s="18" t="s">
        <v>4741</v>
      </c>
      <c r="D1266" s="18" t="s">
        <v>10892</v>
      </c>
      <c r="E1266" s="18" t="s">
        <v>361</v>
      </c>
      <c r="F1266" s="18" t="s">
        <v>7377</v>
      </c>
      <c r="G1266" s="18" t="s">
        <v>6710</v>
      </c>
      <c r="H1266" s="18" t="s">
        <v>10893</v>
      </c>
      <c r="I1266" s="18"/>
      <c r="J1266" s="18" t="s">
        <v>6134</v>
      </c>
      <c r="K1266" s="18" t="s">
        <v>8070</v>
      </c>
      <c r="L1266" s="18" t="s">
        <v>6422</v>
      </c>
      <c r="M1266" s="18" t="s">
        <v>6138</v>
      </c>
      <c r="N1266" s="18" t="s">
        <v>909</v>
      </c>
      <c r="O1266" s="18" t="s">
        <v>365</v>
      </c>
      <c r="P1266" s="18" t="s">
        <v>6134</v>
      </c>
      <c r="Q1266" s="18" t="s">
        <v>6138</v>
      </c>
      <c r="R1266" s="18" t="s">
        <v>6138</v>
      </c>
      <c r="S1266" s="18" t="s">
        <v>6138</v>
      </c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 t="s">
        <v>6139</v>
      </c>
      <c r="AD1266" s="18" t="s">
        <v>6139</v>
      </c>
      <c r="AE1266" t="str">
        <f t="shared" si="19"/>
        <v>2018-09-03</v>
      </c>
    </row>
    <row r="1267" spans="1:31">
      <c r="A1267" s="18" t="s">
        <v>10894</v>
      </c>
      <c r="B1267" s="18" t="s">
        <v>1022</v>
      </c>
      <c r="C1267" s="18" t="s">
        <v>1023</v>
      </c>
      <c r="D1267" s="18" t="s">
        <v>10895</v>
      </c>
      <c r="E1267" s="18" t="s">
        <v>361</v>
      </c>
      <c r="F1267" s="18" t="s">
        <v>10526</v>
      </c>
      <c r="G1267" s="18" t="s">
        <v>6710</v>
      </c>
      <c r="H1267" s="18" t="s">
        <v>10896</v>
      </c>
      <c r="I1267" s="18"/>
      <c r="J1267" s="18" t="s">
        <v>6134</v>
      </c>
      <c r="K1267" s="18" t="s">
        <v>10368</v>
      </c>
      <c r="L1267" s="18" t="s">
        <v>10369</v>
      </c>
      <c r="M1267" s="18" t="s">
        <v>6355</v>
      </c>
      <c r="N1267" s="18" t="s">
        <v>441</v>
      </c>
      <c r="O1267" s="18" t="s">
        <v>381</v>
      </c>
      <c r="P1267" s="18" t="s">
        <v>6134</v>
      </c>
      <c r="Q1267" s="18" t="s">
        <v>20</v>
      </c>
      <c r="R1267" s="18" t="s">
        <v>6258</v>
      </c>
      <c r="S1267" s="18" t="s">
        <v>6258</v>
      </c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 t="s">
        <v>6139</v>
      </c>
      <c r="AD1267" s="18" t="s">
        <v>6258</v>
      </c>
      <c r="AE1267" t="str">
        <f t="shared" si="19"/>
        <v>2018-09-03</v>
      </c>
    </row>
    <row r="1268" spans="1:31">
      <c r="A1268" s="18" t="s">
        <v>10897</v>
      </c>
      <c r="B1268" s="18" t="s">
        <v>655</v>
      </c>
      <c r="C1268" s="18" t="s">
        <v>10198</v>
      </c>
      <c r="D1268" s="18" t="s">
        <v>10898</v>
      </c>
      <c r="E1268" s="18" t="s">
        <v>361</v>
      </c>
      <c r="F1268" s="18" t="s">
        <v>10899</v>
      </c>
      <c r="G1268" s="18" t="s">
        <v>8286</v>
      </c>
      <c r="H1268" s="18" t="s">
        <v>10900</v>
      </c>
      <c r="I1268" s="18"/>
      <c r="J1268" s="18" t="s">
        <v>6134</v>
      </c>
      <c r="K1268" s="18" t="s">
        <v>10202</v>
      </c>
      <c r="L1268" s="18"/>
      <c r="M1268" s="18" t="s">
        <v>10203</v>
      </c>
      <c r="N1268" s="18" t="s">
        <v>3310</v>
      </c>
      <c r="O1268" s="18" t="s">
        <v>365</v>
      </c>
      <c r="P1268" s="18" t="s">
        <v>6134</v>
      </c>
      <c r="Q1268" s="18" t="s">
        <v>6138</v>
      </c>
      <c r="R1268" s="18" t="s">
        <v>6138</v>
      </c>
      <c r="S1268" s="18" t="s">
        <v>6138</v>
      </c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 t="s">
        <v>6139</v>
      </c>
      <c r="AD1268" s="18" t="s">
        <v>6258</v>
      </c>
      <c r="AE1268" t="str">
        <f t="shared" si="19"/>
        <v>2018-09-03</v>
      </c>
    </row>
    <row r="1269" spans="1:31">
      <c r="A1269" s="18" t="s">
        <v>10901</v>
      </c>
      <c r="B1269" s="18" t="s">
        <v>629</v>
      </c>
      <c r="C1269" s="18" t="s">
        <v>1358</v>
      </c>
      <c r="D1269" s="18" t="s">
        <v>10902</v>
      </c>
      <c r="E1269" s="18" t="s">
        <v>361</v>
      </c>
      <c r="F1269" s="18" t="s">
        <v>10903</v>
      </c>
      <c r="G1269" s="18" t="s">
        <v>10170</v>
      </c>
      <c r="H1269" s="18" t="s">
        <v>10904</v>
      </c>
      <c r="I1269" s="18"/>
      <c r="J1269" s="18" t="s">
        <v>6134</v>
      </c>
      <c r="K1269" s="18" t="s">
        <v>1366</v>
      </c>
      <c r="L1269" s="18" t="s">
        <v>7931</v>
      </c>
      <c r="M1269" s="18" t="s">
        <v>7753</v>
      </c>
      <c r="N1269" s="18" t="s">
        <v>6245</v>
      </c>
      <c r="O1269" s="18" t="s">
        <v>381</v>
      </c>
      <c r="P1269" s="18" t="s">
        <v>6134</v>
      </c>
      <c r="Q1269" s="18" t="s">
        <v>20</v>
      </c>
      <c r="R1269" s="18" t="s">
        <v>6258</v>
      </c>
      <c r="S1269" s="18" t="s">
        <v>6258</v>
      </c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 t="s">
        <v>6139</v>
      </c>
      <c r="AD1269" s="18" t="s">
        <v>6139</v>
      </c>
      <c r="AE1269" t="str">
        <f t="shared" si="19"/>
        <v>2018-09-03</v>
      </c>
    </row>
    <row r="1270" spans="1:31">
      <c r="A1270" s="18" t="s">
        <v>10905</v>
      </c>
      <c r="B1270" s="18" t="s">
        <v>1022</v>
      </c>
      <c r="C1270" s="18" t="s">
        <v>6272</v>
      </c>
      <c r="D1270" s="18" t="s">
        <v>10906</v>
      </c>
      <c r="E1270" s="18" t="s">
        <v>361</v>
      </c>
      <c r="F1270" s="18" t="s">
        <v>6333</v>
      </c>
      <c r="G1270" s="18" t="s">
        <v>10170</v>
      </c>
      <c r="H1270" s="18" t="s">
        <v>10907</v>
      </c>
      <c r="I1270" s="18"/>
      <c r="J1270" s="18" t="s">
        <v>6134</v>
      </c>
      <c r="K1270" s="18" t="s">
        <v>6276</v>
      </c>
      <c r="L1270" s="18" t="s">
        <v>6277</v>
      </c>
      <c r="M1270" s="18" t="s">
        <v>6258</v>
      </c>
      <c r="N1270" s="18" t="s">
        <v>441</v>
      </c>
      <c r="O1270" s="18" t="s">
        <v>381</v>
      </c>
      <c r="P1270" s="18" t="s">
        <v>6134</v>
      </c>
      <c r="Q1270" s="18" t="s">
        <v>20</v>
      </c>
      <c r="R1270" s="18" t="s">
        <v>6258</v>
      </c>
      <c r="S1270" s="18" t="s">
        <v>6258</v>
      </c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 t="s">
        <v>6139</v>
      </c>
      <c r="AD1270" s="18" t="s">
        <v>6258</v>
      </c>
      <c r="AE1270" t="str">
        <f t="shared" si="19"/>
        <v>2018-09-03</v>
      </c>
    </row>
    <row r="1271" spans="1:31">
      <c r="A1271" s="18" t="s">
        <v>10908</v>
      </c>
      <c r="B1271" s="18" t="s">
        <v>655</v>
      </c>
      <c r="C1271" s="18" t="s">
        <v>10483</v>
      </c>
      <c r="D1271" s="18" t="s">
        <v>10909</v>
      </c>
      <c r="E1271" s="18" t="s">
        <v>361</v>
      </c>
      <c r="F1271" s="18" t="s">
        <v>6239</v>
      </c>
      <c r="G1271" s="18" t="s">
        <v>8286</v>
      </c>
      <c r="H1271" s="18" t="s">
        <v>10910</v>
      </c>
      <c r="I1271" s="18"/>
      <c r="J1271" s="18" t="s">
        <v>6134</v>
      </c>
      <c r="K1271" s="18" t="s">
        <v>10486</v>
      </c>
      <c r="L1271" s="18"/>
      <c r="M1271" s="18" t="s">
        <v>6355</v>
      </c>
      <c r="N1271" s="18" t="s">
        <v>427</v>
      </c>
      <c r="O1271" s="18" t="s">
        <v>365</v>
      </c>
      <c r="P1271" s="18" t="s">
        <v>6134</v>
      </c>
      <c r="Q1271" s="18" t="s">
        <v>20</v>
      </c>
      <c r="R1271" s="18" t="s">
        <v>6258</v>
      </c>
      <c r="S1271" s="18" t="s">
        <v>6258</v>
      </c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 t="s">
        <v>6139</v>
      </c>
      <c r="AD1271" s="18" t="s">
        <v>6139</v>
      </c>
      <c r="AE1271" t="str">
        <f t="shared" si="19"/>
        <v>2018-09-03</v>
      </c>
    </row>
    <row r="1272" spans="1:31">
      <c r="A1272" s="18" t="s">
        <v>10911</v>
      </c>
      <c r="B1272" s="18" t="s">
        <v>629</v>
      </c>
      <c r="C1272" s="18" t="s">
        <v>711</v>
      </c>
      <c r="D1272" s="18" t="s">
        <v>10912</v>
      </c>
      <c r="E1272" s="18" t="s">
        <v>361</v>
      </c>
      <c r="F1272" s="18" t="s">
        <v>6239</v>
      </c>
      <c r="G1272" s="18" t="s">
        <v>10170</v>
      </c>
      <c r="H1272" s="18" t="s">
        <v>10913</v>
      </c>
      <c r="I1272" s="18"/>
      <c r="J1272" s="18" t="s">
        <v>6134</v>
      </c>
      <c r="K1272" s="18" t="s">
        <v>718</v>
      </c>
      <c r="L1272" s="18"/>
      <c r="M1272" s="18" t="s">
        <v>6427</v>
      </c>
      <c r="N1272" s="18" t="s">
        <v>997</v>
      </c>
      <c r="O1272" s="18" t="s">
        <v>381</v>
      </c>
      <c r="P1272" s="18" t="s">
        <v>6134</v>
      </c>
      <c r="Q1272" s="18" t="s">
        <v>20</v>
      </c>
      <c r="R1272" s="18" t="s">
        <v>6258</v>
      </c>
      <c r="S1272" s="18" t="s">
        <v>6258</v>
      </c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 t="s">
        <v>6139</v>
      </c>
      <c r="AD1272" s="18" t="s">
        <v>6139</v>
      </c>
      <c r="AE1272" t="str">
        <f t="shared" si="19"/>
        <v>2018-09-03</v>
      </c>
    </row>
    <row r="1273" spans="1:31">
      <c r="A1273" s="18" t="s">
        <v>10914</v>
      </c>
      <c r="B1273" s="18" t="s">
        <v>629</v>
      </c>
      <c r="C1273" s="18" t="s">
        <v>9789</v>
      </c>
      <c r="D1273" s="18" t="s">
        <v>10915</v>
      </c>
      <c r="E1273" s="18" t="s">
        <v>361</v>
      </c>
      <c r="F1273" s="18" t="s">
        <v>6239</v>
      </c>
      <c r="G1273" s="18" t="s">
        <v>10170</v>
      </c>
      <c r="H1273" s="18" t="s">
        <v>10916</v>
      </c>
      <c r="I1273" s="18"/>
      <c r="J1273" s="18" t="s">
        <v>6134</v>
      </c>
      <c r="K1273" s="18" t="s">
        <v>9853</v>
      </c>
      <c r="L1273" s="18"/>
      <c r="M1273" s="18" t="s">
        <v>6292</v>
      </c>
      <c r="N1273" s="18" t="s">
        <v>8308</v>
      </c>
      <c r="O1273" s="18" t="s">
        <v>381</v>
      </c>
      <c r="P1273" s="18" t="s">
        <v>6134</v>
      </c>
      <c r="Q1273" s="18" t="s">
        <v>20</v>
      </c>
      <c r="R1273" s="18" t="s">
        <v>6258</v>
      </c>
      <c r="S1273" s="18" t="s">
        <v>6258</v>
      </c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 t="s">
        <v>6139</v>
      </c>
      <c r="AD1273" s="18" t="s">
        <v>6258</v>
      </c>
      <c r="AE1273" t="str">
        <f t="shared" si="19"/>
        <v>2018-09-03</v>
      </c>
    </row>
    <row r="1274" spans="1:31">
      <c r="A1274" s="18" t="s">
        <v>10917</v>
      </c>
      <c r="B1274" s="18" t="s">
        <v>629</v>
      </c>
      <c r="C1274" s="18" t="s">
        <v>2985</v>
      </c>
      <c r="D1274" s="18" t="s">
        <v>10918</v>
      </c>
      <c r="E1274" s="18" t="s">
        <v>361</v>
      </c>
      <c r="F1274" s="18" t="s">
        <v>6239</v>
      </c>
      <c r="G1274" s="18" t="s">
        <v>10170</v>
      </c>
      <c r="H1274" s="18" t="s">
        <v>10919</v>
      </c>
      <c r="I1274" s="18"/>
      <c r="J1274" s="18" t="s">
        <v>6134</v>
      </c>
      <c r="K1274" s="18" t="s">
        <v>7969</v>
      </c>
      <c r="L1274" s="18"/>
      <c r="M1274" s="18" t="s">
        <v>6292</v>
      </c>
      <c r="N1274" s="18" t="s">
        <v>10920</v>
      </c>
      <c r="O1274" s="18" t="s">
        <v>365</v>
      </c>
      <c r="P1274" s="18" t="s">
        <v>6134</v>
      </c>
      <c r="Q1274" s="18" t="s">
        <v>20</v>
      </c>
      <c r="R1274" s="18" t="s">
        <v>6258</v>
      </c>
      <c r="S1274" s="18" t="s">
        <v>6258</v>
      </c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 t="s">
        <v>6139</v>
      </c>
      <c r="AD1274" s="18" t="s">
        <v>6258</v>
      </c>
      <c r="AE1274" t="str">
        <f t="shared" si="19"/>
        <v>2018-09-03</v>
      </c>
    </row>
    <row r="1275" spans="1:31">
      <c r="A1275" s="18" t="s">
        <v>10921</v>
      </c>
      <c r="B1275" s="18" t="s">
        <v>655</v>
      </c>
      <c r="C1275" s="18" t="s">
        <v>5289</v>
      </c>
      <c r="D1275" s="18" t="s">
        <v>10922</v>
      </c>
      <c r="E1275" s="18" t="s">
        <v>361</v>
      </c>
      <c r="F1275" s="18" t="s">
        <v>9492</v>
      </c>
      <c r="G1275" s="18" t="s">
        <v>10170</v>
      </c>
      <c r="H1275" s="18" t="s">
        <v>10923</v>
      </c>
      <c r="I1275" s="18"/>
      <c r="J1275" s="18" t="s">
        <v>6134</v>
      </c>
      <c r="K1275" s="18" t="s">
        <v>5296</v>
      </c>
      <c r="L1275" s="18" t="s">
        <v>6422</v>
      </c>
      <c r="M1275" s="18" t="s">
        <v>6355</v>
      </c>
      <c r="N1275" s="18" t="s">
        <v>441</v>
      </c>
      <c r="O1275" s="18" t="s">
        <v>381</v>
      </c>
      <c r="P1275" s="18" t="s">
        <v>6134</v>
      </c>
      <c r="Q1275" s="18" t="s">
        <v>6138</v>
      </c>
      <c r="R1275" s="18" t="s">
        <v>6138</v>
      </c>
      <c r="S1275" s="18" t="s">
        <v>6138</v>
      </c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 t="s">
        <v>6139</v>
      </c>
      <c r="AD1275" s="18" t="s">
        <v>6139</v>
      </c>
      <c r="AE1275" t="str">
        <f t="shared" si="19"/>
        <v>2018-09-03</v>
      </c>
    </row>
    <row r="1276" spans="1:31">
      <c r="A1276" s="18" t="s">
        <v>10924</v>
      </c>
      <c r="B1276" s="18" t="s">
        <v>629</v>
      </c>
      <c r="C1276" s="18" t="s">
        <v>1571</v>
      </c>
      <c r="D1276" s="18" t="s">
        <v>10925</v>
      </c>
      <c r="E1276" s="18" t="s">
        <v>361</v>
      </c>
      <c r="F1276" s="18" t="s">
        <v>9633</v>
      </c>
      <c r="G1276" s="18" t="s">
        <v>10170</v>
      </c>
      <c r="H1276" s="18" t="s">
        <v>10926</v>
      </c>
      <c r="I1276" s="18"/>
      <c r="J1276" s="18" t="s">
        <v>6134</v>
      </c>
      <c r="K1276" s="18" t="s">
        <v>9450</v>
      </c>
      <c r="L1276" s="18" t="s">
        <v>6427</v>
      </c>
      <c r="M1276" s="18" t="s">
        <v>6427</v>
      </c>
      <c r="N1276" s="18" t="s">
        <v>441</v>
      </c>
      <c r="O1276" s="18" t="s">
        <v>381</v>
      </c>
      <c r="P1276" s="18" t="s">
        <v>6134</v>
      </c>
      <c r="Q1276" s="18" t="s">
        <v>20</v>
      </c>
      <c r="R1276" s="18" t="s">
        <v>6258</v>
      </c>
      <c r="S1276" s="18" t="s">
        <v>6258</v>
      </c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 t="s">
        <v>6139</v>
      </c>
      <c r="AD1276" s="18" t="s">
        <v>6258</v>
      </c>
      <c r="AE1276" t="str">
        <f t="shared" si="19"/>
        <v>2018-09-03</v>
      </c>
    </row>
    <row r="1277" spans="1:31">
      <c r="A1277" s="18" t="s">
        <v>10927</v>
      </c>
      <c r="B1277" s="18" t="s">
        <v>1022</v>
      </c>
      <c r="C1277" s="18" t="s">
        <v>1253</v>
      </c>
      <c r="D1277" s="18" t="s">
        <v>10928</v>
      </c>
      <c r="E1277" s="18" t="s">
        <v>361</v>
      </c>
      <c r="F1277" s="18" t="s">
        <v>6239</v>
      </c>
      <c r="G1277" s="18" t="s">
        <v>10170</v>
      </c>
      <c r="H1277" s="18" t="s">
        <v>10929</v>
      </c>
      <c r="I1277" s="18"/>
      <c r="J1277" s="18" t="s">
        <v>6134</v>
      </c>
      <c r="K1277" s="18" t="s">
        <v>8294</v>
      </c>
      <c r="L1277" s="18" t="s">
        <v>8981</v>
      </c>
      <c r="M1277" s="18" t="s">
        <v>6258</v>
      </c>
      <c r="N1277" s="18" t="s">
        <v>441</v>
      </c>
      <c r="O1277" s="18" t="s">
        <v>381</v>
      </c>
      <c r="P1277" s="18" t="s">
        <v>6134</v>
      </c>
      <c r="Q1277" s="18" t="s">
        <v>20</v>
      </c>
      <c r="R1277" s="18" t="s">
        <v>6258</v>
      </c>
      <c r="S1277" s="18" t="s">
        <v>6258</v>
      </c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 t="s">
        <v>6139</v>
      </c>
      <c r="AD1277" s="18" t="s">
        <v>6258</v>
      </c>
      <c r="AE1277" t="str">
        <f t="shared" si="19"/>
        <v>2018-09-03</v>
      </c>
    </row>
    <row r="1278" spans="1:31">
      <c r="A1278" s="18" t="s">
        <v>10930</v>
      </c>
      <c r="B1278" s="18" t="s">
        <v>655</v>
      </c>
      <c r="C1278" s="18" t="s">
        <v>5289</v>
      </c>
      <c r="D1278" s="18" t="s">
        <v>10931</v>
      </c>
      <c r="E1278" s="18" t="s">
        <v>361</v>
      </c>
      <c r="F1278" s="18" t="s">
        <v>10299</v>
      </c>
      <c r="G1278" s="18" t="s">
        <v>8286</v>
      </c>
      <c r="H1278" s="18" t="s">
        <v>10932</v>
      </c>
      <c r="I1278" s="18"/>
      <c r="J1278" s="18" t="s">
        <v>6134</v>
      </c>
      <c r="K1278" s="18" t="s">
        <v>10301</v>
      </c>
      <c r="L1278" s="18" t="s">
        <v>6422</v>
      </c>
      <c r="M1278" s="18" t="s">
        <v>6427</v>
      </c>
      <c r="N1278" s="18" t="s">
        <v>3310</v>
      </c>
      <c r="O1278" s="18" t="s">
        <v>365</v>
      </c>
      <c r="P1278" s="18" t="s">
        <v>6134</v>
      </c>
      <c r="Q1278" s="18" t="s">
        <v>20</v>
      </c>
      <c r="R1278" s="18" t="s">
        <v>6258</v>
      </c>
      <c r="S1278" s="18" t="s">
        <v>6258</v>
      </c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 t="s">
        <v>6139</v>
      </c>
      <c r="AD1278" s="18" t="s">
        <v>6258</v>
      </c>
      <c r="AE1278" t="str">
        <f t="shared" si="19"/>
        <v>2018-09-03</v>
      </c>
    </row>
    <row r="1279" spans="1:31">
      <c r="A1279" s="18" t="s">
        <v>10933</v>
      </c>
      <c r="B1279" s="18" t="s">
        <v>655</v>
      </c>
      <c r="C1279" s="18" t="s">
        <v>10934</v>
      </c>
      <c r="D1279" s="18" t="s">
        <v>10935</v>
      </c>
      <c r="E1279" s="18" t="s">
        <v>361</v>
      </c>
      <c r="F1279" s="18" t="s">
        <v>6149</v>
      </c>
      <c r="G1279" s="18" t="s">
        <v>6132</v>
      </c>
      <c r="H1279" s="18" t="s">
        <v>10936</v>
      </c>
      <c r="I1279" s="18"/>
      <c r="J1279" s="18" t="s">
        <v>6193</v>
      </c>
      <c r="K1279" s="18" t="s">
        <v>10937</v>
      </c>
      <c r="L1279" s="18" t="s">
        <v>10938</v>
      </c>
      <c r="M1279" s="18" t="s">
        <v>10939</v>
      </c>
      <c r="N1279" s="18" t="s">
        <v>461</v>
      </c>
      <c r="O1279" s="18" t="s">
        <v>365</v>
      </c>
      <c r="P1279" s="18" t="s">
        <v>6193</v>
      </c>
      <c r="Q1279" s="18" t="s">
        <v>12</v>
      </c>
      <c r="R1279" s="18" t="s">
        <v>860</v>
      </c>
      <c r="S1279" s="18" t="s">
        <v>860</v>
      </c>
      <c r="T1279" s="18"/>
      <c r="U1279" s="18" t="s">
        <v>15</v>
      </c>
      <c r="V1279" s="18" t="s">
        <v>9629</v>
      </c>
      <c r="W1279" s="18" t="s">
        <v>10017</v>
      </c>
      <c r="X1279" s="18"/>
      <c r="Y1279" s="18"/>
      <c r="Z1279" s="18"/>
      <c r="AA1279" s="18"/>
      <c r="AB1279" s="18"/>
      <c r="AC1279" s="18" t="s">
        <v>9629</v>
      </c>
      <c r="AD1279" s="18" t="s">
        <v>9630</v>
      </c>
      <c r="AE1279" t="str">
        <f t="shared" si="19"/>
        <v>2018-09-03</v>
      </c>
    </row>
    <row r="1280" spans="1:31">
      <c r="A1280" s="18" t="s">
        <v>10940</v>
      </c>
      <c r="B1280" s="18" t="s">
        <v>629</v>
      </c>
      <c r="C1280" s="18" t="s">
        <v>7586</v>
      </c>
      <c r="D1280" s="18" t="s">
        <v>10941</v>
      </c>
      <c r="E1280" s="18" t="s">
        <v>361</v>
      </c>
      <c r="F1280" s="18" t="s">
        <v>10942</v>
      </c>
      <c r="G1280" s="18" t="s">
        <v>10170</v>
      </c>
      <c r="H1280" s="18" t="s">
        <v>10943</v>
      </c>
      <c r="I1280" s="18"/>
      <c r="J1280" s="18" t="s">
        <v>6134</v>
      </c>
      <c r="K1280" s="18" t="s">
        <v>7590</v>
      </c>
      <c r="L1280" s="18"/>
      <c r="M1280" s="18" t="s">
        <v>7098</v>
      </c>
      <c r="N1280" s="18" t="s">
        <v>441</v>
      </c>
      <c r="O1280" s="18" t="s">
        <v>381</v>
      </c>
      <c r="P1280" s="18" t="s">
        <v>6134</v>
      </c>
      <c r="Q1280" s="18" t="s">
        <v>20</v>
      </c>
      <c r="R1280" s="18" t="s">
        <v>6258</v>
      </c>
      <c r="S1280" s="18" t="s">
        <v>6258</v>
      </c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 t="s">
        <v>6139</v>
      </c>
      <c r="AD1280" s="18" t="s">
        <v>6258</v>
      </c>
      <c r="AE1280" t="str">
        <f t="shared" si="19"/>
        <v>2018-09-03</v>
      </c>
    </row>
    <row r="1281" spans="1:31">
      <c r="A1281" s="18" t="s">
        <v>10944</v>
      </c>
      <c r="B1281" s="18" t="s">
        <v>629</v>
      </c>
      <c r="C1281" s="18" t="s">
        <v>9789</v>
      </c>
      <c r="D1281" s="18" t="s">
        <v>10945</v>
      </c>
      <c r="E1281" s="18" t="s">
        <v>361</v>
      </c>
      <c r="F1281" s="18" t="s">
        <v>6239</v>
      </c>
      <c r="G1281" s="18" t="s">
        <v>10170</v>
      </c>
      <c r="H1281" s="18" t="s">
        <v>10946</v>
      </c>
      <c r="I1281" s="18"/>
      <c r="J1281" s="18" t="s">
        <v>6134</v>
      </c>
      <c r="K1281" s="18" t="s">
        <v>9853</v>
      </c>
      <c r="L1281" s="18"/>
      <c r="M1281" s="18" t="s">
        <v>6292</v>
      </c>
      <c r="N1281" s="18" t="s">
        <v>6245</v>
      </c>
      <c r="O1281" s="18" t="s">
        <v>381</v>
      </c>
      <c r="P1281" s="18" t="s">
        <v>6134</v>
      </c>
      <c r="Q1281" s="18" t="s">
        <v>20</v>
      </c>
      <c r="R1281" s="18" t="s">
        <v>6258</v>
      </c>
      <c r="S1281" s="18" t="s">
        <v>6258</v>
      </c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 t="s">
        <v>6139</v>
      </c>
      <c r="AD1281" s="18" t="s">
        <v>6258</v>
      </c>
      <c r="AE1281" t="str">
        <f t="shared" si="19"/>
        <v>2018-09-03</v>
      </c>
    </row>
    <row r="1282" spans="1:31">
      <c r="A1282" s="18" t="s">
        <v>10947</v>
      </c>
      <c r="B1282" s="18" t="s">
        <v>1022</v>
      </c>
      <c r="C1282" s="18" t="s">
        <v>1253</v>
      </c>
      <c r="D1282" s="18" t="s">
        <v>10948</v>
      </c>
      <c r="E1282" s="18" t="s">
        <v>361</v>
      </c>
      <c r="F1282" s="18" t="s">
        <v>6239</v>
      </c>
      <c r="G1282" s="18" t="s">
        <v>10170</v>
      </c>
      <c r="H1282" s="18" t="s">
        <v>10949</v>
      </c>
      <c r="I1282" s="18"/>
      <c r="J1282" s="18" t="s">
        <v>6134</v>
      </c>
      <c r="K1282" s="18" t="s">
        <v>8294</v>
      </c>
      <c r="L1282" s="18" t="s">
        <v>8295</v>
      </c>
      <c r="M1282" s="18" t="s">
        <v>6258</v>
      </c>
      <c r="N1282" s="18" t="s">
        <v>6889</v>
      </c>
      <c r="O1282" s="18" t="s">
        <v>381</v>
      </c>
      <c r="P1282" s="18" t="s">
        <v>6134</v>
      </c>
      <c r="Q1282" s="18" t="s">
        <v>20</v>
      </c>
      <c r="R1282" s="18" t="s">
        <v>6258</v>
      </c>
      <c r="S1282" s="18" t="s">
        <v>6258</v>
      </c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 t="s">
        <v>6139</v>
      </c>
      <c r="AD1282" s="18" t="s">
        <v>6258</v>
      </c>
      <c r="AE1282" t="str">
        <f t="shared" si="19"/>
        <v>2018-09-03</v>
      </c>
    </row>
    <row r="1283" spans="1:31">
      <c r="A1283" s="18" t="s">
        <v>10950</v>
      </c>
      <c r="B1283" s="18" t="s">
        <v>1022</v>
      </c>
      <c r="C1283" s="18" t="s">
        <v>6272</v>
      </c>
      <c r="D1283" s="18" t="s">
        <v>10951</v>
      </c>
      <c r="E1283" s="18" t="s">
        <v>361</v>
      </c>
      <c r="F1283" s="18" t="s">
        <v>6274</v>
      </c>
      <c r="G1283" s="18" t="s">
        <v>10170</v>
      </c>
      <c r="H1283" s="18" t="s">
        <v>10952</v>
      </c>
      <c r="I1283" s="18"/>
      <c r="J1283" s="18" t="s">
        <v>6134</v>
      </c>
      <c r="K1283" s="18" t="s">
        <v>6276</v>
      </c>
      <c r="L1283" s="18" t="s">
        <v>6277</v>
      </c>
      <c r="M1283" s="18" t="s">
        <v>6258</v>
      </c>
      <c r="N1283" s="18" t="s">
        <v>441</v>
      </c>
      <c r="O1283" s="18" t="s">
        <v>381</v>
      </c>
      <c r="P1283" s="18" t="s">
        <v>6134</v>
      </c>
      <c r="Q1283" s="18" t="s">
        <v>20</v>
      </c>
      <c r="R1283" s="18" t="s">
        <v>6258</v>
      </c>
      <c r="S1283" s="18" t="s">
        <v>6258</v>
      </c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 t="s">
        <v>6139</v>
      </c>
      <c r="AD1283" s="18" t="s">
        <v>6258</v>
      </c>
      <c r="AE1283" t="str">
        <f t="shared" si="19"/>
        <v>2018-09-03</v>
      </c>
    </row>
    <row r="1284" spans="1:31">
      <c r="A1284" s="18" t="s">
        <v>10953</v>
      </c>
      <c r="B1284" s="18" t="s">
        <v>629</v>
      </c>
      <c r="C1284" s="18" t="s">
        <v>7940</v>
      </c>
      <c r="D1284" s="18" t="s">
        <v>10954</v>
      </c>
      <c r="E1284" s="18" t="s">
        <v>361</v>
      </c>
      <c r="F1284" s="18" t="s">
        <v>10177</v>
      </c>
      <c r="G1284" s="18" t="s">
        <v>10170</v>
      </c>
      <c r="H1284" s="18" t="s">
        <v>10955</v>
      </c>
      <c r="I1284" s="18"/>
      <c r="J1284" s="18" t="s">
        <v>6134</v>
      </c>
      <c r="K1284" s="18" t="s">
        <v>7943</v>
      </c>
      <c r="L1284" s="18"/>
      <c r="M1284" s="18" t="s">
        <v>6427</v>
      </c>
      <c r="N1284" s="18" t="s">
        <v>441</v>
      </c>
      <c r="O1284" s="18" t="s">
        <v>381</v>
      </c>
      <c r="P1284" s="18" t="s">
        <v>6134</v>
      </c>
      <c r="Q1284" s="18" t="s">
        <v>20</v>
      </c>
      <c r="R1284" s="18" t="s">
        <v>6258</v>
      </c>
      <c r="S1284" s="18" t="s">
        <v>6258</v>
      </c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 t="s">
        <v>6139</v>
      </c>
      <c r="AD1284" s="18" t="s">
        <v>6139</v>
      </c>
      <c r="AE1284" t="str">
        <f t="shared" si="19"/>
        <v>2018-09-03</v>
      </c>
    </row>
    <row r="1285" spans="1:31">
      <c r="A1285" s="18" t="s">
        <v>10956</v>
      </c>
      <c r="B1285" s="18" t="s">
        <v>655</v>
      </c>
      <c r="C1285" s="18" t="s">
        <v>10692</v>
      </c>
      <c r="D1285" s="18" t="s">
        <v>10957</v>
      </c>
      <c r="E1285" s="18" t="s">
        <v>361</v>
      </c>
      <c r="F1285" s="18" t="s">
        <v>10200</v>
      </c>
      <c r="G1285" s="18" t="s">
        <v>6240</v>
      </c>
      <c r="H1285" s="18" t="s">
        <v>10958</v>
      </c>
      <c r="I1285" s="18"/>
      <c r="J1285" s="18" t="s">
        <v>6134</v>
      </c>
      <c r="K1285" s="18" t="s">
        <v>10695</v>
      </c>
      <c r="L1285" s="18" t="s">
        <v>10696</v>
      </c>
      <c r="M1285" s="18" t="s">
        <v>6427</v>
      </c>
      <c r="N1285" s="18" t="s">
        <v>2342</v>
      </c>
      <c r="O1285" s="18" t="s">
        <v>365</v>
      </c>
      <c r="P1285" s="18" t="s">
        <v>6134</v>
      </c>
      <c r="Q1285" s="18" t="s">
        <v>20</v>
      </c>
      <c r="R1285" s="18" t="s">
        <v>6258</v>
      </c>
      <c r="S1285" s="18" t="s">
        <v>6258</v>
      </c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 t="s">
        <v>6139</v>
      </c>
      <c r="AD1285" s="18" t="s">
        <v>6258</v>
      </c>
      <c r="AE1285" t="str">
        <f t="shared" ref="AE1285:AE1348" si="20">TEXT(H1285,"YYYY-MM-DD")</f>
        <v>2018-09-03</v>
      </c>
    </row>
    <row r="1286" spans="1:31">
      <c r="A1286" s="18" t="s">
        <v>10959</v>
      </c>
      <c r="B1286" s="18" t="s">
        <v>1022</v>
      </c>
      <c r="C1286" s="18" t="s">
        <v>1253</v>
      </c>
      <c r="D1286" s="18" t="s">
        <v>10960</v>
      </c>
      <c r="E1286" s="18" t="s">
        <v>361</v>
      </c>
      <c r="F1286" s="18" t="s">
        <v>10961</v>
      </c>
      <c r="G1286" s="18" t="s">
        <v>10170</v>
      </c>
      <c r="H1286" s="18" t="s">
        <v>10962</v>
      </c>
      <c r="I1286" s="18"/>
      <c r="J1286" s="18" t="s">
        <v>6134</v>
      </c>
      <c r="K1286" s="18" t="s">
        <v>8442</v>
      </c>
      <c r="L1286" s="18"/>
      <c r="M1286" s="18" t="s">
        <v>6258</v>
      </c>
      <c r="N1286" s="18" t="s">
        <v>997</v>
      </c>
      <c r="O1286" s="18" t="s">
        <v>381</v>
      </c>
      <c r="P1286" s="18" t="s">
        <v>6134</v>
      </c>
      <c r="Q1286" s="18" t="s">
        <v>20</v>
      </c>
      <c r="R1286" s="18" t="s">
        <v>6258</v>
      </c>
      <c r="S1286" s="18" t="s">
        <v>6258</v>
      </c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 t="s">
        <v>6139</v>
      </c>
      <c r="AD1286" s="18" t="s">
        <v>6258</v>
      </c>
      <c r="AE1286" t="str">
        <f t="shared" si="20"/>
        <v>2018-09-03</v>
      </c>
    </row>
    <row r="1287" spans="1:31">
      <c r="A1287" s="18" t="s">
        <v>10963</v>
      </c>
      <c r="B1287" s="18" t="s">
        <v>1695</v>
      </c>
      <c r="C1287" s="18" t="s">
        <v>8300</v>
      </c>
      <c r="D1287" s="18" t="s">
        <v>10964</v>
      </c>
      <c r="E1287" s="18" t="s">
        <v>361</v>
      </c>
      <c r="F1287" s="18" t="s">
        <v>10965</v>
      </c>
      <c r="G1287" s="18" t="s">
        <v>10170</v>
      </c>
      <c r="H1287" s="18" t="s">
        <v>10966</v>
      </c>
      <c r="I1287" s="18"/>
      <c r="J1287" s="18" t="s">
        <v>6134</v>
      </c>
      <c r="K1287" s="18" t="s">
        <v>10211</v>
      </c>
      <c r="L1287" s="18" t="s">
        <v>6422</v>
      </c>
      <c r="M1287" s="18" t="s">
        <v>6258</v>
      </c>
      <c r="N1287" s="18" t="s">
        <v>441</v>
      </c>
      <c r="O1287" s="18" t="s">
        <v>381</v>
      </c>
      <c r="P1287" s="18" t="s">
        <v>6134</v>
      </c>
      <c r="Q1287" s="18" t="s">
        <v>20</v>
      </c>
      <c r="R1287" s="18" t="s">
        <v>6258</v>
      </c>
      <c r="S1287" s="18" t="s">
        <v>6258</v>
      </c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 t="s">
        <v>6139</v>
      </c>
      <c r="AD1287" s="18" t="s">
        <v>6258</v>
      </c>
      <c r="AE1287" t="str">
        <f t="shared" si="20"/>
        <v>2018-09-03</v>
      </c>
    </row>
    <row r="1288" spans="1:31">
      <c r="A1288" s="18" t="s">
        <v>10967</v>
      </c>
      <c r="B1288" s="18" t="s">
        <v>804</v>
      </c>
      <c r="C1288" s="18" t="s">
        <v>8644</v>
      </c>
      <c r="D1288" s="18" t="s">
        <v>10968</v>
      </c>
      <c r="E1288" s="18" t="s">
        <v>361</v>
      </c>
      <c r="F1288" s="18" t="s">
        <v>9144</v>
      </c>
      <c r="G1288" s="18" t="s">
        <v>6240</v>
      </c>
      <c r="H1288" s="18" t="s">
        <v>10969</v>
      </c>
      <c r="I1288" s="18"/>
      <c r="J1288" s="18" t="s">
        <v>6134</v>
      </c>
      <c r="K1288" s="18" t="s">
        <v>8648</v>
      </c>
      <c r="L1288" s="18" t="s">
        <v>6355</v>
      </c>
      <c r="M1288" s="18" t="s">
        <v>6355</v>
      </c>
      <c r="N1288" s="18" t="s">
        <v>441</v>
      </c>
      <c r="O1288" s="18" t="s">
        <v>381</v>
      </c>
      <c r="P1288" s="18" t="s">
        <v>6134</v>
      </c>
      <c r="Q1288" s="18" t="s">
        <v>20</v>
      </c>
      <c r="R1288" s="18" t="s">
        <v>6258</v>
      </c>
      <c r="S1288" s="18" t="s">
        <v>6258</v>
      </c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 t="s">
        <v>6139</v>
      </c>
      <c r="AD1288" s="18" t="s">
        <v>6258</v>
      </c>
      <c r="AE1288" t="str">
        <f t="shared" si="20"/>
        <v>2018-09-03</v>
      </c>
    </row>
    <row r="1289" spans="1:31">
      <c r="A1289" s="18" t="s">
        <v>10970</v>
      </c>
      <c r="B1289" s="18" t="s">
        <v>655</v>
      </c>
      <c r="C1289" s="18" t="s">
        <v>10483</v>
      </c>
      <c r="D1289" s="18" t="s">
        <v>10971</v>
      </c>
      <c r="E1289" s="18" t="s">
        <v>361</v>
      </c>
      <c r="F1289" s="18" t="s">
        <v>6239</v>
      </c>
      <c r="G1289" s="18" t="s">
        <v>8286</v>
      </c>
      <c r="H1289" s="18" t="s">
        <v>10972</v>
      </c>
      <c r="I1289" s="18"/>
      <c r="J1289" s="18" t="s">
        <v>6134</v>
      </c>
      <c r="K1289" s="18" t="s">
        <v>10486</v>
      </c>
      <c r="L1289" s="18"/>
      <c r="M1289" s="18" t="s">
        <v>6258</v>
      </c>
      <c r="N1289" s="18" t="s">
        <v>3310</v>
      </c>
      <c r="O1289" s="18" t="s">
        <v>365</v>
      </c>
      <c r="P1289" s="18" t="s">
        <v>6134</v>
      </c>
      <c r="Q1289" s="18" t="s">
        <v>20</v>
      </c>
      <c r="R1289" s="18" t="s">
        <v>6258</v>
      </c>
      <c r="S1289" s="18" t="s">
        <v>6258</v>
      </c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 t="s">
        <v>6139</v>
      </c>
      <c r="AD1289" s="18" t="s">
        <v>6139</v>
      </c>
      <c r="AE1289" t="str">
        <f t="shared" si="20"/>
        <v>2018-09-03</v>
      </c>
    </row>
    <row r="1290" spans="1:31">
      <c r="A1290" s="18" t="s">
        <v>10973</v>
      </c>
      <c r="B1290" s="18" t="s">
        <v>655</v>
      </c>
      <c r="C1290" s="18" t="s">
        <v>3027</v>
      </c>
      <c r="D1290" s="18" t="s">
        <v>10974</v>
      </c>
      <c r="E1290" s="18" t="s">
        <v>361</v>
      </c>
      <c r="F1290" s="18" t="s">
        <v>10658</v>
      </c>
      <c r="G1290" s="18" t="s">
        <v>10170</v>
      </c>
      <c r="H1290" s="18" t="s">
        <v>10975</v>
      </c>
      <c r="I1290" s="18"/>
      <c r="J1290" s="18" t="s">
        <v>6134</v>
      </c>
      <c r="K1290" s="18" t="s">
        <v>10262</v>
      </c>
      <c r="L1290" s="18" t="s">
        <v>10348</v>
      </c>
      <c r="M1290" s="18" t="s">
        <v>7098</v>
      </c>
      <c r="N1290" s="18" t="s">
        <v>8308</v>
      </c>
      <c r="O1290" s="18" t="s">
        <v>381</v>
      </c>
      <c r="P1290" s="18" t="s">
        <v>6134</v>
      </c>
      <c r="Q1290" s="18" t="s">
        <v>6138</v>
      </c>
      <c r="R1290" s="18" t="s">
        <v>6138</v>
      </c>
      <c r="S1290" s="18" t="s">
        <v>6138</v>
      </c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 t="s">
        <v>6139</v>
      </c>
      <c r="AD1290" s="18" t="s">
        <v>6139</v>
      </c>
      <c r="AE1290" t="str">
        <f t="shared" si="20"/>
        <v>2018-09-03</v>
      </c>
    </row>
    <row r="1291" spans="1:31">
      <c r="A1291" s="18" t="s">
        <v>10976</v>
      </c>
      <c r="B1291" s="18" t="s">
        <v>629</v>
      </c>
      <c r="C1291" s="18" t="s">
        <v>9257</v>
      </c>
      <c r="D1291" s="18" t="s">
        <v>10977</v>
      </c>
      <c r="E1291" s="18" t="s">
        <v>361</v>
      </c>
      <c r="F1291" s="18" t="s">
        <v>6239</v>
      </c>
      <c r="G1291" s="18" t="s">
        <v>10170</v>
      </c>
      <c r="H1291" s="18" t="s">
        <v>10978</v>
      </c>
      <c r="I1291" s="18"/>
      <c r="J1291" s="18" t="s">
        <v>6134</v>
      </c>
      <c r="K1291" s="18" t="s">
        <v>9261</v>
      </c>
      <c r="L1291" s="18"/>
      <c r="M1291" s="18" t="s">
        <v>7098</v>
      </c>
      <c r="N1291" s="18" t="s">
        <v>441</v>
      </c>
      <c r="O1291" s="18" t="s">
        <v>381</v>
      </c>
      <c r="P1291" s="18" t="s">
        <v>6134</v>
      </c>
      <c r="Q1291" s="18" t="s">
        <v>25</v>
      </c>
      <c r="R1291" s="18" t="s">
        <v>3591</v>
      </c>
      <c r="S1291" s="18" t="s">
        <v>10979</v>
      </c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 t="s">
        <v>6139</v>
      </c>
      <c r="AD1291" s="18" t="s">
        <v>6139</v>
      </c>
      <c r="AE1291" t="str">
        <f t="shared" si="20"/>
        <v>2018-09-03</v>
      </c>
    </row>
    <row r="1292" spans="1:31">
      <c r="A1292" s="18" t="s">
        <v>10980</v>
      </c>
      <c r="B1292" s="18" t="s">
        <v>629</v>
      </c>
      <c r="C1292" s="18" t="s">
        <v>6793</v>
      </c>
      <c r="D1292" s="18" t="s">
        <v>10981</v>
      </c>
      <c r="E1292" s="18" t="s">
        <v>361</v>
      </c>
      <c r="F1292" s="18" t="s">
        <v>7977</v>
      </c>
      <c r="G1292" s="18" t="s">
        <v>10170</v>
      </c>
      <c r="H1292" s="18" t="s">
        <v>10982</v>
      </c>
      <c r="I1292" s="18"/>
      <c r="J1292" s="18" t="s">
        <v>6134</v>
      </c>
      <c r="K1292" s="18" t="s">
        <v>6796</v>
      </c>
      <c r="L1292" s="18"/>
      <c r="M1292" s="18" t="s">
        <v>6134</v>
      </c>
      <c r="N1292" s="18" t="s">
        <v>461</v>
      </c>
      <c r="O1292" s="18" t="s">
        <v>365</v>
      </c>
      <c r="P1292" s="18" t="s">
        <v>6134</v>
      </c>
      <c r="Q1292" s="18" t="s">
        <v>20</v>
      </c>
      <c r="R1292" s="18" t="s">
        <v>6258</v>
      </c>
      <c r="S1292" s="18" t="s">
        <v>6258</v>
      </c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 t="s">
        <v>6139</v>
      </c>
      <c r="AD1292" s="18" t="s">
        <v>6139</v>
      </c>
      <c r="AE1292" t="str">
        <f t="shared" si="20"/>
        <v>2018-09-03</v>
      </c>
    </row>
    <row r="1293" spans="1:31">
      <c r="A1293" s="18" t="s">
        <v>10983</v>
      </c>
      <c r="B1293" s="18" t="s">
        <v>804</v>
      </c>
      <c r="C1293" s="18" t="s">
        <v>8276</v>
      </c>
      <c r="D1293" s="18" t="s">
        <v>10984</v>
      </c>
      <c r="E1293" s="18" t="s">
        <v>361</v>
      </c>
      <c r="F1293" s="18" t="s">
        <v>6239</v>
      </c>
      <c r="G1293" s="18" t="s">
        <v>6240</v>
      </c>
      <c r="H1293" s="18" t="s">
        <v>10985</v>
      </c>
      <c r="I1293" s="18"/>
      <c r="J1293" s="18" t="s">
        <v>6134</v>
      </c>
      <c r="K1293" s="18" t="s">
        <v>8279</v>
      </c>
      <c r="L1293" s="18" t="s">
        <v>6258</v>
      </c>
      <c r="M1293" s="18" t="s">
        <v>7215</v>
      </c>
      <c r="N1293" s="18" t="s">
        <v>909</v>
      </c>
      <c r="O1293" s="18" t="s">
        <v>365</v>
      </c>
      <c r="P1293" s="18" t="s">
        <v>6134</v>
      </c>
      <c r="Q1293" s="18" t="s">
        <v>20</v>
      </c>
      <c r="R1293" s="18" t="s">
        <v>6258</v>
      </c>
      <c r="S1293" s="18" t="s">
        <v>6258</v>
      </c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 t="s">
        <v>6139</v>
      </c>
      <c r="AD1293" s="18" t="s">
        <v>6258</v>
      </c>
      <c r="AE1293" t="str">
        <f t="shared" si="20"/>
        <v>2018-09-03</v>
      </c>
    </row>
    <row r="1294" spans="1:31">
      <c r="A1294" s="18" t="s">
        <v>10986</v>
      </c>
      <c r="B1294" s="18" t="s">
        <v>655</v>
      </c>
      <c r="C1294" s="18" t="s">
        <v>10198</v>
      </c>
      <c r="D1294" s="18" t="s">
        <v>10987</v>
      </c>
      <c r="E1294" s="18" t="s">
        <v>361</v>
      </c>
      <c r="F1294" s="18" t="s">
        <v>10899</v>
      </c>
      <c r="G1294" s="18" t="s">
        <v>8286</v>
      </c>
      <c r="H1294" s="18" t="s">
        <v>10988</v>
      </c>
      <c r="I1294" s="18"/>
      <c r="J1294" s="18" t="s">
        <v>6134</v>
      </c>
      <c r="K1294" s="18" t="s">
        <v>10202</v>
      </c>
      <c r="L1294" s="18"/>
      <c r="M1294" s="18" t="s">
        <v>10203</v>
      </c>
      <c r="N1294" s="18" t="s">
        <v>3310</v>
      </c>
      <c r="O1294" s="18" t="s">
        <v>365</v>
      </c>
      <c r="P1294" s="18" t="s">
        <v>6134</v>
      </c>
      <c r="Q1294" s="18" t="s">
        <v>6138</v>
      </c>
      <c r="R1294" s="18" t="s">
        <v>6138</v>
      </c>
      <c r="S1294" s="18" t="s">
        <v>6138</v>
      </c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 t="s">
        <v>6139</v>
      </c>
      <c r="AD1294" s="18" t="s">
        <v>6258</v>
      </c>
      <c r="AE1294" t="str">
        <f t="shared" si="20"/>
        <v>2018-09-03</v>
      </c>
    </row>
    <row r="1295" spans="1:31">
      <c r="A1295" s="18" t="s">
        <v>10989</v>
      </c>
      <c r="B1295" s="18" t="s">
        <v>804</v>
      </c>
      <c r="C1295" s="18" t="s">
        <v>1752</v>
      </c>
      <c r="D1295" s="18" t="s">
        <v>10990</v>
      </c>
      <c r="E1295" s="18" t="s">
        <v>361</v>
      </c>
      <c r="F1295" s="18" t="s">
        <v>6239</v>
      </c>
      <c r="G1295" s="18" t="s">
        <v>6240</v>
      </c>
      <c r="H1295" s="18" t="s">
        <v>10991</v>
      </c>
      <c r="I1295" s="18"/>
      <c r="J1295" s="18" t="s">
        <v>6134</v>
      </c>
      <c r="K1295" s="18" t="s">
        <v>10556</v>
      </c>
      <c r="L1295" s="18" t="s">
        <v>6355</v>
      </c>
      <c r="M1295" s="18" t="s">
        <v>6427</v>
      </c>
      <c r="N1295" s="18" t="s">
        <v>8308</v>
      </c>
      <c r="O1295" s="18" t="s">
        <v>381</v>
      </c>
      <c r="P1295" s="18" t="s">
        <v>6134</v>
      </c>
      <c r="Q1295" s="18" t="s">
        <v>20</v>
      </c>
      <c r="R1295" s="18" t="s">
        <v>6258</v>
      </c>
      <c r="S1295" s="18" t="s">
        <v>6258</v>
      </c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 t="s">
        <v>6139</v>
      </c>
      <c r="AD1295" s="18" t="s">
        <v>6258</v>
      </c>
      <c r="AE1295" t="str">
        <f t="shared" si="20"/>
        <v>2018-09-03</v>
      </c>
    </row>
    <row r="1296" spans="1:31">
      <c r="A1296" s="18" t="s">
        <v>10992</v>
      </c>
      <c r="B1296" s="18" t="s">
        <v>1022</v>
      </c>
      <c r="C1296" s="18" t="s">
        <v>1023</v>
      </c>
      <c r="D1296" s="18" t="s">
        <v>10993</v>
      </c>
      <c r="E1296" s="18" t="s">
        <v>361</v>
      </c>
      <c r="F1296" s="18" t="s">
        <v>6239</v>
      </c>
      <c r="G1296" s="18" t="s">
        <v>10193</v>
      </c>
      <c r="H1296" s="18" t="s">
        <v>10994</v>
      </c>
      <c r="I1296" s="18"/>
      <c r="J1296" s="18" t="s">
        <v>6134</v>
      </c>
      <c r="K1296" s="18" t="s">
        <v>10195</v>
      </c>
      <c r="L1296" s="18" t="s">
        <v>10196</v>
      </c>
      <c r="M1296" s="18" t="s">
        <v>6258</v>
      </c>
      <c r="N1296" s="18" t="s">
        <v>6245</v>
      </c>
      <c r="O1296" s="18" t="s">
        <v>381</v>
      </c>
      <c r="P1296" s="18" t="s">
        <v>6134</v>
      </c>
      <c r="Q1296" s="18" t="s">
        <v>20</v>
      </c>
      <c r="R1296" s="18" t="s">
        <v>6258</v>
      </c>
      <c r="S1296" s="18" t="s">
        <v>6258</v>
      </c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 t="s">
        <v>6139</v>
      </c>
      <c r="AD1296" s="18" t="s">
        <v>6258</v>
      </c>
      <c r="AE1296" t="str">
        <f t="shared" si="20"/>
        <v>2018-09-03</v>
      </c>
    </row>
    <row r="1297" spans="1:31">
      <c r="A1297" s="18" t="s">
        <v>10995</v>
      </c>
      <c r="B1297" s="18" t="s">
        <v>1022</v>
      </c>
      <c r="C1297" s="18" t="s">
        <v>10333</v>
      </c>
      <c r="D1297" s="18" t="s">
        <v>10996</v>
      </c>
      <c r="E1297" s="18" t="s">
        <v>361</v>
      </c>
      <c r="F1297" s="18" t="s">
        <v>10192</v>
      </c>
      <c r="G1297" s="18" t="s">
        <v>8286</v>
      </c>
      <c r="H1297" s="18" t="s">
        <v>10997</v>
      </c>
      <c r="I1297" s="18"/>
      <c r="J1297" s="18" t="s">
        <v>6134</v>
      </c>
      <c r="K1297" s="18" t="s">
        <v>10337</v>
      </c>
      <c r="L1297" s="18" t="s">
        <v>6277</v>
      </c>
      <c r="M1297" s="18" t="s">
        <v>6258</v>
      </c>
      <c r="N1297" s="18" t="s">
        <v>3310</v>
      </c>
      <c r="O1297" s="18" t="s">
        <v>365</v>
      </c>
      <c r="P1297" s="18" t="s">
        <v>6134</v>
      </c>
      <c r="Q1297" s="18" t="s">
        <v>20</v>
      </c>
      <c r="R1297" s="18" t="s">
        <v>6258</v>
      </c>
      <c r="S1297" s="18" t="s">
        <v>6258</v>
      </c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 t="s">
        <v>6139</v>
      </c>
      <c r="AD1297" s="18" t="s">
        <v>6258</v>
      </c>
      <c r="AE1297" t="str">
        <f t="shared" si="20"/>
        <v>2018-09-03</v>
      </c>
    </row>
    <row r="1298" spans="1:31">
      <c r="A1298" s="18" t="s">
        <v>10998</v>
      </c>
      <c r="B1298" s="18" t="s">
        <v>629</v>
      </c>
      <c r="C1298" s="18" t="s">
        <v>711</v>
      </c>
      <c r="D1298" s="18" t="s">
        <v>10999</v>
      </c>
      <c r="E1298" s="18" t="s">
        <v>361</v>
      </c>
      <c r="F1298" s="18" t="s">
        <v>6239</v>
      </c>
      <c r="G1298" s="18" t="s">
        <v>10170</v>
      </c>
      <c r="H1298" s="18" t="s">
        <v>11000</v>
      </c>
      <c r="I1298" s="18"/>
      <c r="J1298" s="18" t="s">
        <v>6134</v>
      </c>
      <c r="K1298" s="18" t="s">
        <v>1289</v>
      </c>
      <c r="L1298" s="18"/>
      <c r="M1298" s="18" t="s">
        <v>6427</v>
      </c>
      <c r="N1298" s="18" t="s">
        <v>427</v>
      </c>
      <c r="O1298" s="18" t="s">
        <v>365</v>
      </c>
      <c r="P1298" s="18" t="s">
        <v>6134</v>
      </c>
      <c r="Q1298" s="18" t="s">
        <v>20</v>
      </c>
      <c r="R1298" s="18" t="s">
        <v>6258</v>
      </c>
      <c r="S1298" s="18" t="s">
        <v>6258</v>
      </c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 t="s">
        <v>6139</v>
      </c>
      <c r="AD1298" s="18" t="s">
        <v>6258</v>
      </c>
      <c r="AE1298" t="str">
        <f t="shared" si="20"/>
        <v>2018-09-03</v>
      </c>
    </row>
    <row r="1299" spans="1:31">
      <c r="A1299" s="18" t="s">
        <v>11001</v>
      </c>
      <c r="B1299" s="18" t="s">
        <v>1022</v>
      </c>
      <c r="C1299" s="18" t="s">
        <v>2997</v>
      </c>
      <c r="D1299" s="18" t="s">
        <v>11002</v>
      </c>
      <c r="E1299" s="18" t="s">
        <v>361</v>
      </c>
      <c r="F1299" s="18" t="s">
        <v>6239</v>
      </c>
      <c r="G1299" s="18" t="s">
        <v>10170</v>
      </c>
      <c r="H1299" s="18" t="s">
        <v>11003</v>
      </c>
      <c r="I1299" s="18"/>
      <c r="J1299" s="18" t="s">
        <v>6134</v>
      </c>
      <c r="K1299" s="18" t="s">
        <v>6338</v>
      </c>
      <c r="L1299" s="18" t="s">
        <v>6712</v>
      </c>
      <c r="M1299" s="18" t="s">
        <v>6258</v>
      </c>
      <c r="N1299" s="18" t="s">
        <v>6245</v>
      </c>
      <c r="O1299" s="18" t="s">
        <v>381</v>
      </c>
      <c r="P1299" s="18" t="s">
        <v>6134</v>
      </c>
      <c r="Q1299" s="18" t="s">
        <v>20</v>
      </c>
      <c r="R1299" s="18" t="s">
        <v>6258</v>
      </c>
      <c r="S1299" s="18" t="s">
        <v>6258</v>
      </c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 t="s">
        <v>6139</v>
      </c>
      <c r="AD1299" s="18" t="s">
        <v>6258</v>
      </c>
      <c r="AE1299" t="str">
        <f t="shared" si="20"/>
        <v>2018-09-03</v>
      </c>
    </row>
    <row r="1300" spans="1:31">
      <c r="A1300" s="18" t="s">
        <v>11004</v>
      </c>
      <c r="B1300" s="18" t="s">
        <v>629</v>
      </c>
      <c r="C1300" s="18" t="s">
        <v>6806</v>
      </c>
      <c r="D1300" s="18" t="s">
        <v>11005</v>
      </c>
      <c r="E1300" s="18" t="s">
        <v>361</v>
      </c>
      <c r="F1300" s="18" t="s">
        <v>6239</v>
      </c>
      <c r="G1300" s="18" t="s">
        <v>10170</v>
      </c>
      <c r="H1300" s="18" t="s">
        <v>11006</v>
      </c>
      <c r="I1300" s="18"/>
      <c r="J1300" s="18" t="s">
        <v>6134</v>
      </c>
      <c r="K1300" s="18" t="s">
        <v>7418</v>
      </c>
      <c r="L1300" s="18"/>
      <c r="M1300" s="18" t="s">
        <v>6258</v>
      </c>
      <c r="N1300" s="18" t="s">
        <v>461</v>
      </c>
      <c r="O1300" s="18" t="s">
        <v>365</v>
      </c>
      <c r="P1300" s="18" t="s">
        <v>6134</v>
      </c>
      <c r="Q1300" s="18" t="s">
        <v>20</v>
      </c>
      <c r="R1300" s="18" t="s">
        <v>6258</v>
      </c>
      <c r="S1300" s="18" t="s">
        <v>6258</v>
      </c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 t="s">
        <v>6139</v>
      </c>
      <c r="AD1300" s="18" t="s">
        <v>6258</v>
      </c>
      <c r="AE1300" t="str">
        <f t="shared" si="20"/>
        <v>2018-09-03</v>
      </c>
    </row>
    <row r="1301" spans="1:31">
      <c r="A1301" s="18" t="s">
        <v>11007</v>
      </c>
      <c r="B1301" s="18" t="s">
        <v>629</v>
      </c>
      <c r="C1301" s="18" t="s">
        <v>9789</v>
      </c>
      <c r="D1301" s="18" t="s">
        <v>11008</v>
      </c>
      <c r="E1301" s="18" t="s">
        <v>361</v>
      </c>
      <c r="F1301" s="18" t="s">
        <v>6239</v>
      </c>
      <c r="G1301" s="18" t="s">
        <v>10170</v>
      </c>
      <c r="H1301" s="18" t="s">
        <v>11009</v>
      </c>
      <c r="I1301" s="18"/>
      <c r="J1301" s="18" t="s">
        <v>6134</v>
      </c>
      <c r="K1301" s="18" t="s">
        <v>9853</v>
      </c>
      <c r="L1301" s="18"/>
      <c r="M1301" s="18" t="s">
        <v>6292</v>
      </c>
      <c r="N1301" s="18" t="s">
        <v>6270</v>
      </c>
      <c r="O1301" s="18" t="s">
        <v>381</v>
      </c>
      <c r="P1301" s="18" t="s">
        <v>6134</v>
      </c>
      <c r="Q1301" s="18" t="s">
        <v>20</v>
      </c>
      <c r="R1301" s="18" t="s">
        <v>6258</v>
      </c>
      <c r="S1301" s="18" t="s">
        <v>6258</v>
      </c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 t="s">
        <v>6139</v>
      </c>
      <c r="AD1301" s="18" t="s">
        <v>6258</v>
      </c>
      <c r="AE1301" t="str">
        <f t="shared" si="20"/>
        <v>2018-09-03</v>
      </c>
    </row>
    <row r="1302" spans="1:31">
      <c r="A1302" s="18" t="s">
        <v>11010</v>
      </c>
      <c r="B1302" s="18" t="s">
        <v>655</v>
      </c>
      <c r="C1302" s="18" t="s">
        <v>10692</v>
      </c>
      <c r="D1302" s="18" t="s">
        <v>11011</v>
      </c>
      <c r="E1302" s="18" t="s">
        <v>361</v>
      </c>
      <c r="F1302" s="18" t="s">
        <v>11012</v>
      </c>
      <c r="G1302" s="18" t="s">
        <v>6240</v>
      </c>
      <c r="H1302" s="18" t="s">
        <v>11013</v>
      </c>
      <c r="I1302" s="18"/>
      <c r="J1302" s="18" t="s">
        <v>6134</v>
      </c>
      <c r="K1302" s="18" t="s">
        <v>10695</v>
      </c>
      <c r="L1302" s="18" t="s">
        <v>10696</v>
      </c>
      <c r="M1302" s="18" t="s">
        <v>6427</v>
      </c>
      <c r="N1302" s="18" t="s">
        <v>2342</v>
      </c>
      <c r="O1302" s="18" t="s">
        <v>365</v>
      </c>
      <c r="P1302" s="18" t="s">
        <v>6134</v>
      </c>
      <c r="Q1302" s="18" t="s">
        <v>20</v>
      </c>
      <c r="R1302" s="18" t="s">
        <v>6258</v>
      </c>
      <c r="S1302" s="18" t="s">
        <v>6258</v>
      </c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 t="s">
        <v>6139</v>
      </c>
      <c r="AD1302" s="18" t="s">
        <v>6258</v>
      </c>
      <c r="AE1302" t="str">
        <f t="shared" si="20"/>
        <v>2018-09-03</v>
      </c>
    </row>
    <row r="1303" spans="1:31">
      <c r="A1303" s="18" t="s">
        <v>11014</v>
      </c>
      <c r="B1303" s="18" t="s">
        <v>804</v>
      </c>
      <c r="C1303" s="18" t="s">
        <v>6928</v>
      </c>
      <c r="D1303" s="18" t="s">
        <v>11015</v>
      </c>
      <c r="E1303" s="18" t="s">
        <v>361</v>
      </c>
      <c r="F1303" s="18" t="s">
        <v>7039</v>
      </c>
      <c r="G1303" s="18" t="s">
        <v>6240</v>
      </c>
      <c r="H1303" s="18" t="s">
        <v>11016</v>
      </c>
      <c r="I1303" s="18"/>
      <c r="J1303" s="18" t="s">
        <v>6134</v>
      </c>
      <c r="K1303" s="18" t="s">
        <v>6936</v>
      </c>
      <c r="L1303" s="18" t="s">
        <v>6258</v>
      </c>
      <c r="M1303" s="18" t="s">
        <v>6258</v>
      </c>
      <c r="N1303" s="18" t="s">
        <v>997</v>
      </c>
      <c r="O1303" s="18" t="s">
        <v>381</v>
      </c>
      <c r="P1303" s="18" t="s">
        <v>6134</v>
      </c>
      <c r="Q1303" s="18" t="s">
        <v>20</v>
      </c>
      <c r="R1303" s="18" t="s">
        <v>6258</v>
      </c>
      <c r="S1303" s="18" t="s">
        <v>6258</v>
      </c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 t="s">
        <v>6139</v>
      </c>
      <c r="AD1303" s="18" t="s">
        <v>6258</v>
      </c>
      <c r="AE1303" t="str">
        <f t="shared" si="20"/>
        <v>2018-09-03</v>
      </c>
    </row>
    <row r="1304" spans="1:31">
      <c r="A1304" s="18" t="s">
        <v>11017</v>
      </c>
      <c r="B1304" s="18" t="s">
        <v>1022</v>
      </c>
      <c r="C1304" s="18" t="s">
        <v>1253</v>
      </c>
      <c r="D1304" s="18" t="s">
        <v>11018</v>
      </c>
      <c r="E1304" s="18" t="s">
        <v>361</v>
      </c>
      <c r="F1304" s="18" t="s">
        <v>6239</v>
      </c>
      <c r="G1304" s="18" t="s">
        <v>10170</v>
      </c>
      <c r="H1304" s="18" t="s">
        <v>11019</v>
      </c>
      <c r="I1304" s="18"/>
      <c r="J1304" s="18" t="s">
        <v>6134</v>
      </c>
      <c r="K1304" s="18" t="s">
        <v>8408</v>
      </c>
      <c r="L1304" s="18"/>
      <c r="M1304" s="18" t="s">
        <v>6258</v>
      </c>
      <c r="N1304" s="18" t="s">
        <v>6245</v>
      </c>
      <c r="O1304" s="18" t="s">
        <v>381</v>
      </c>
      <c r="P1304" s="18" t="s">
        <v>6134</v>
      </c>
      <c r="Q1304" s="18" t="s">
        <v>20</v>
      </c>
      <c r="R1304" s="18" t="s">
        <v>6258</v>
      </c>
      <c r="S1304" s="18" t="s">
        <v>6258</v>
      </c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 t="s">
        <v>6139</v>
      </c>
      <c r="AD1304" s="18" t="s">
        <v>6258</v>
      </c>
      <c r="AE1304" t="str">
        <f t="shared" si="20"/>
        <v>2018-09-03</v>
      </c>
    </row>
    <row r="1305" spans="1:31">
      <c r="A1305" s="18" t="s">
        <v>11020</v>
      </c>
      <c r="B1305" s="18" t="s">
        <v>655</v>
      </c>
      <c r="C1305" s="18" t="s">
        <v>768</v>
      </c>
      <c r="D1305" s="18" t="s">
        <v>11021</v>
      </c>
      <c r="E1305" s="18" t="s">
        <v>361</v>
      </c>
      <c r="F1305" s="18" t="s">
        <v>10299</v>
      </c>
      <c r="G1305" s="18" t="s">
        <v>10170</v>
      </c>
      <c r="H1305" s="18" t="s">
        <v>11022</v>
      </c>
      <c r="I1305" s="18"/>
      <c r="J1305" s="18" t="s">
        <v>6134</v>
      </c>
      <c r="K1305" s="18" t="s">
        <v>777</v>
      </c>
      <c r="L1305" s="18" t="s">
        <v>11023</v>
      </c>
      <c r="M1305" s="18" t="s">
        <v>6427</v>
      </c>
      <c r="N1305" s="18" t="s">
        <v>441</v>
      </c>
      <c r="O1305" s="18" t="s">
        <v>381</v>
      </c>
      <c r="P1305" s="18" t="s">
        <v>6134</v>
      </c>
      <c r="Q1305" s="18" t="s">
        <v>20</v>
      </c>
      <c r="R1305" s="18" t="s">
        <v>6258</v>
      </c>
      <c r="S1305" s="18" t="s">
        <v>6258</v>
      </c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 t="s">
        <v>6139</v>
      </c>
      <c r="AD1305" s="18" t="s">
        <v>6258</v>
      </c>
      <c r="AE1305" t="str">
        <f t="shared" si="20"/>
        <v>2018-09-03</v>
      </c>
    </row>
    <row r="1306" spans="1:31">
      <c r="A1306" s="18" t="s">
        <v>11024</v>
      </c>
      <c r="B1306" s="18" t="s">
        <v>1022</v>
      </c>
      <c r="C1306" s="18" t="s">
        <v>10333</v>
      </c>
      <c r="D1306" s="18" t="s">
        <v>11025</v>
      </c>
      <c r="E1306" s="18" t="s">
        <v>361</v>
      </c>
      <c r="F1306" s="18" t="s">
        <v>10335</v>
      </c>
      <c r="G1306" s="18" t="s">
        <v>8286</v>
      </c>
      <c r="H1306" s="18" t="s">
        <v>11026</v>
      </c>
      <c r="I1306" s="18"/>
      <c r="J1306" s="18" t="s">
        <v>6134</v>
      </c>
      <c r="K1306" s="18" t="s">
        <v>10337</v>
      </c>
      <c r="L1306" s="18" t="s">
        <v>10196</v>
      </c>
      <c r="M1306" s="18" t="s">
        <v>6258</v>
      </c>
      <c r="N1306" s="18" t="s">
        <v>3310</v>
      </c>
      <c r="O1306" s="18" t="s">
        <v>365</v>
      </c>
      <c r="P1306" s="18" t="s">
        <v>6134</v>
      </c>
      <c r="Q1306" s="18" t="s">
        <v>20</v>
      </c>
      <c r="R1306" s="18" t="s">
        <v>6258</v>
      </c>
      <c r="S1306" s="18" t="s">
        <v>6258</v>
      </c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 t="s">
        <v>6139</v>
      </c>
      <c r="AD1306" s="18" t="s">
        <v>6258</v>
      </c>
      <c r="AE1306" t="str">
        <f t="shared" si="20"/>
        <v>2018-09-03</v>
      </c>
    </row>
    <row r="1307" spans="1:31">
      <c r="A1307" s="18" t="s">
        <v>11027</v>
      </c>
      <c r="B1307" s="18" t="s">
        <v>629</v>
      </c>
      <c r="C1307" s="18" t="s">
        <v>7983</v>
      </c>
      <c r="D1307" s="18" t="s">
        <v>11028</v>
      </c>
      <c r="E1307" s="18" t="s">
        <v>361</v>
      </c>
      <c r="F1307" s="18" t="s">
        <v>6239</v>
      </c>
      <c r="G1307" s="18" t="s">
        <v>10170</v>
      </c>
      <c r="H1307" s="18" t="s">
        <v>11029</v>
      </c>
      <c r="I1307" s="18"/>
      <c r="J1307" s="18" t="s">
        <v>6134</v>
      </c>
      <c r="K1307" s="18" t="s">
        <v>7986</v>
      </c>
      <c r="L1307" s="18"/>
      <c r="M1307" s="18" t="s">
        <v>6427</v>
      </c>
      <c r="N1307" s="18" t="s">
        <v>7197</v>
      </c>
      <c r="O1307" s="18" t="s">
        <v>365</v>
      </c>
      <c r="P1307" s="18" t="s">
        <v>6134</v>
      </c>
      <c r="Q1307" s="18" t="s">
        <v>20</v>
      </c>
      <c r="R1307" s="18" t="s">
        <v>6258</v>
      </c>
      <c r="S1307" s="18" t="s">
        <v>6258</v>
      </c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 t="s">
        <v>6139</v>
      </c>
      <c r="AD1307" s="18" t="s">
        <v>6139</v>
      </c>
      <c r="AE1307" t="str">
        <f t="shared" si="20"/>
        <v>2018-09-03</v>
      </c>
    </row>
    <row r="1308" spans="1:31">
      <c r="A1308" s="18" t="s">
        <v>11030</v>
      </c>
      <c r="B1308" s="18" t="s">
        <v>629</v>
      </c>
      <c r="C1308" s="18" t="s">
        <v>7940</v>
      </c>
      <c r="D1308" s="18" t="s">
        <v>11031</v>
      </c>
      <c r="E1308" s="18" t="s">
        <v>361</v>
      </c>
      <c r="F1308" s="18" t="s">
        <v>11032</v>
      </c>
      <c r="G1308" s="18" t="s">
        <v>10170</v>
      </c>
      <c r="H1308" s="18" t="s">
        <v>11033</v>
      </c>
      <c r="I1308" s="18"/>
      <c r="J1308" s="18" t="s">
        <v>6134</v>
      </c>
      <c r="K1308" s="18" t="s">
        <v>7943</v>
      </c>
      <c r="L1308" s="18"/>
      <c r="M1308" s="18" t="s">
        <v>6427</v>
      </c>
      <c r="N1308" s="18" t="s">
        <v>441</v>
      </c>
      <c r="O1308" s="18" t="s">
        <v>381</v>
      </c>
      <c r="P1308" s="18" t="s">
        <v>6134</v>
      </c>
      <c r="Q1308" s="18" t="s">
        <v>20</v>
      </c>
      <c r="R1308" s="18" t="s">
        <v>6258</v>
      </c>
      <c r="S1308" s="18" t="s">
        <v>6258</v>
      </c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 t="s">
        <v>6139</v>
      </c>
      <c r="AD1308" s="18" t="s">
        <v>6139</v>
      </c>
      <c r="AE1308" t="str">
        <f t="shared" si="20"/>
        <v>2018-09-03</v>
      </c>
    </row>
    <row r="1309" spans="1:31">
      <c r="A1309" s="18" t="s">
        <v>11034</v>
      </c>
      <c r="B1309" s="18" t="s">
        <v>655</v>
      </c>
      <c r="C1309" s="18" t="s">
        <v>4787</v>
      </c>
      <c r="D1309" s="18" t="s">
        <v>11035</v>
      </c>
      <c r="E1309" s="18" t="s">
        <v>361</v>
      </c>
      <c r="F1309" s="18" t="s">
        <v>11012</v>
      </c>
      <c r="G1309" s="18" t="s">
        <v>10170</v>
      </c>
      <c r="H1309" s="18" t="s">
        <v>11036</v>
      </c>
      <c r="I1309" s="18"/>
      <c r="J1309" s="18" t="s">
        <v>6134</v>
      </c>
      <c r="K1309" s="18" t="s">
        <v>11037</v>
      </c>
      <c r="L1309" s="18" t="s">
        <v>10275</v>
      </c>
      <c r="M1309" s="18" t="s">
        <v>11038</v>
      </c>
      <c r="N1309" s="18" t="s">
        <v>997</v>
      </c>
      <c r="O1309" s="18" t="s">
        <v>381</v>
      </c>
      <c r="P1309" s="18" t="s">
        <v>6134</v>
      </c>
      <c r="Q1309" s="18" t="s">
        <v>20</v>
      </c>
      <c r="R1309" s="18" t="s">
        <v>6258</v>
      </c>
      <c r="S1309" s="18" t="s">
        <v>6258</v>
      </c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 t="s">
        <v>6139</v>
      </c>
      <c r="AD1309" s="18" t="s">
        <v>6258</v>
      </c>
      <c r="AE1309" t="str">
        <f t="shared" si="20"/>
        <v>2018-09-03</v>
      </c>
    </row>
    <row r="1310" spans="1:31">
      <c r="A1310" s="18" t="s">
        <v>11039</v>
      </c>
      <c r="B1310" s="18" t="s">
        <v>655</v>
      </c>
      <c r="C1310" s="18" t="s">
        <v>10198</v>
      </c>
      <c r="D1310" s="18" t="s">
        <v>11040</v>
      </c>
      <c r="E1310" s="18" t="s">
        <v>361</v>
      </c>
      <c r="F1310" s="18" t="s">
        <v>10200</v>
      </c>
      <c r="G1310" s="18" t="s">
        <v>8286</v>
      </c>
      <c r="H1310" s="18" t="s">
        <v>11041</v>
      </c>
      <c r="I1310" s="18"/>
      <c r="J1310" s="18" t="s">
        <v>6134</v>
      </c>
      <c r="K1310" s="18" t="s">
        <v>10202</v>
      </c>
      <c r="L1310" s="18"/>
      <c r="M1310" s="18" t="s">
        <v>10203</v>
      </c>
      <c r="N1310" s="18" t="s">
        <v>3310</v>
      </c>
      <c r="O1310" s="18" t="s">
        <v>365</v>
      </c>
      <c r="P1310" s="18" t="s">
        <v>6134</v>
      </c>
      <c r="Q1310" s="18" t="s">
        <v>6138</v>
      </c>
      <c r="R1310" s="18" t="s">
        <v>6138</v>
      </c>
      <c r="S1310" s="18" t="s">
        <v>6138</v>
      </c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 t="s">
        <v>6139</v>
      </c>
      <c r="AD1310" s="18" t="s">
        <v>6258</v>
      </c>
      <c r="AE1310" t="str">
        <f t="shared" si="20"/>
        <v>2018-09-03</v>
      </c>
    </row>
    <row r="1311" spans="1:31">
      <c r="A1311" s="18" t="s">
        <v>11042</v>
      </c>
      <c r="B1311" s="18" t="s">
        <v>655</v>
      </c>
      <c r="C1311" s="18" t="s">
        <v>5289</v>
      </c>
      <c r="D1311" s="18" t="s">
        <v>11043</v>
      </c>
      <c r="E1311" s="18" t="s">
        <v>361</v>
      </c>
      <c r="F1311" s="18" t="s">
        <v>10299</v>
      </c>
      <c r="G1311" s="18" t="s">
        <v>10170</v>
      </c>
      <c r="H1311" s="18" t="s">
        <v>11044</v>
      </c>
      <c r="I1311" s="18"/>
      <c r="J1311" s="18" t="s">
        <v>6134</v>
      </c>
      <c r="K1311" s="18" t="s">
        <v>10301</v>
      </c>
      <c r="L1311" s="18" t="s">
        <v>6422</v>
      </c>
      <c r="M1311" s="18" t="s">
        <v>6427</v>
      </c>
      <c r="N1311" s="18" t="s">
        <v>3310</v>
      </c>
      <c r="O1311" s="18" t="s">
        <v>365</v>
      </c>
      <c r="P1311" s="18" t="s">
        <v>6134</v>
      </c>
      <c r="Q1311" s="18" t="s">
        <v>20</v>
      </c>
      <c r="R1311" s="18" t="s">
        <v>6258</v>
      </c>
      <c r="S1311" s="18" t="s">
        <v>6258</v>
      </c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 t="s">
        <v>6139</v>
      </c>
      <c r="AD1311" s="18" t="s">
        <v>6258</v>
      </c>
      <c r="AE1311" t="str">
        <f t="shared" si="20"/>
        <v>2018-09-03</v>
      </c>
    </row>
    <row r="1312" spans="1:31">
      <c r="A1312" s="18" t="s">
        <v>11045</v>
      </c>
      <c r="B1312" s="18" t="s">
        <v>2915</v>
      </c>
      <c r="C1312" s="18" t="s">
        <v>11046</v>
      </c>
      <c r="D1312" s="18" t="s">
        <v>11047</v>
      </c>
      <c r="E1312" s="18" t="s">
        <v>361</v>
      </c>
      <c r="F1312" s="18" t="s">
        <v>11048</v>
      </c>
      <c r="G1312" s="18" t="s">
        <v>10170</v>
      </c>
      <c r="H1312" s="18" t="s">
        <v>11049</v>
      </c>
      <c r="I1312" s="18"/>
      <c r="J1312" s="18" t="s">
        <v>6134</v>
      </c>
      <c r="K1312" s="18" t="s">
        <v>11050</v>
      </c>
      <c r="L1312" s="18"/>
      <c r="M1312" s="18" t="s">
        <v>684</v>
      </c>
      <c r="N1312" s="18" t="s">
        <v>997</v>
      </c>
      <c r="O1312" s="18" t="s">
        <v>381</v>
      </c>
      <c r="P1312" s="18" t="s">
        <v>6134</v>
      </c>
      <c r="Q1312" s="18" t="s">
        <v>23</v>
      </c>
      <c r="R1312" s="18" t="s">
        <v>766</v>
      </c>
      <c r="S1312" s="18" t="s">
        <v>766</v>
      </c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 t="s">
        <v>6139</v>
      </c>
      <c r="AD1312" s="18" t="s">
        <v>6139</v>
      </c>
      <c r="AE1312" t="str">
        <f t="shared" si="20"/>
        <v>2018-09-03</v>
      </c>
    </row>
    <row r="1313" spans="1:31">
      <c r="A1313" s="18" t="s">
        <v>11051</v>
      </c>
      <c r="B1313" s="18" t="s">
        <v>1022</v>
      </c>
      <c r="C1313" s="18" t="s">
        <v>2997</v>
      </c>
      <c r="D1313" s="18" t="s">
        <v>11052</v>
      </c>
      <c r="E1313" s="18" t="s">
        <v>361</v>
      </c>
      <c r="F1313" s="18" t="s">
        <v>6239</v>
      </c>
      <c r="G1313" s="18" t="s">
        <v>10170</v>
      </c>
      <c r="H1313" s="18" t="s">
        <v>11053</v>
      </c>
      <c r="I1313" s="18"/>
      <c r="J1313" s="18" t="s">
        <v>6134</v>
      </c>
      <c r="K1313" s="18" t="s">
        <v>6338</v>
      </c>
      <c r="L1313" s="18"/>
      <c r="M1313" s="18" t="s">
        <v>6258</v>
      </c>
      <c r="N1313" s="18" t="s">
        <v>6270</v>
      </c>
      <c r="O1313" s="18" t="s">
        <v>381</v>
      </c>
      <c r="P1313" s="18" t="s">
        <v>6134</v>
      </c>
      <c r="Q1313" s="18" t="s">
        <v>20</v>
      </c>
      <c r="R1313" s="18" t="s">
        <v>6258</v>
      </c>
      <c r="S1313" s="18" t="s">
        <v>6258</v>
      </c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 t="s">
        <v>6139</v>
      </c>
      <c r="AD1313" s="18" t="s">
        <v>6258</v>
      </c>
      <c r="AE1313" t="str">
        <f t="shared" si="20"/>
        <v>2018-09-03</v>
      </c>
    </row>
    <row r="1314" spans="1:31">
      <c r="A1314" s="18" t="s">
        <v>11054</v>
      </c>
      <c r="B1314" s="18" t="s">
        <v>1022</v>
      </c>
      <c r="C1314" s="18" t="s">
        <v>10333</v>
      </c>
      <c r="D1314" s="18" t="s">
        <v>11055</v>
      </c>
      <c r="E1314" s="18" t="s">
        <v>361</v>
      </c>
      <c r="F1314" s="18" t="s">
        <v>10192</v>
      </c>
      <c r="G1314" s="18" t="s">
        <v>10170</v>
      </c>
      <c r="H1314" s="18" t="s">
        <v>11056</v>
      </c>
      <c r="I1314" s="18"/>
      <c r="J1314" s="18" t="s">
        <v>6134</v>
      </c>
      <c r="K1314" s="18" t="s">
        <v>10337</v>
      </c>
      <c r="L1314" s="18" t="s">
        <v>6277</v>
      </c>
      <c r="M1314" s="18" t="s">
        <v>6258</v>
      </c>
      <c r="N1314" s="18" t="s">
        <v>3310</v>
      </c>
      <c r="O1314" s="18" t="s">
        <v>365</v>
      </c>
      <c r="P1314" s="18" t="s">
        <v>6134</v>
      </c>
      <c r="Q1314" s="18" t="s">
        <v>20</v>
      </c>
      <c r="R1314" s="18" t="s">
        <v>6258</v>
      </c>
      <c r="S1314" s="18" t="s">
        <v>6258</v>
      </c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 t="s">
        <v>6139</v>
      </c>
      <c r="AD1314" s="18" t="s">
        <v>6258</v>
      </c>
      <c r="AE1314" t="str">
        <f t="shared" si="20"/>
        <v>2018-09-03</v>
      </c>
    </row>
    <row r="1315" spans="1:31">
      <c r="A1315" s="18" t="s">
        <v>11057</v>
      </c>
      <c r="B1315" s="18" t="s">
        <v>655</v>
      </c>
      <c r="C1315" s="18" t="s">
        <v>5289</v>
      </c>
      <c r="D1315" s="18" t="s">
        <v>11058</v>
      </c>
      <c r="E1315" s="18" t="s">
        <v>361</v>
      </c>
      <c r="F1315" s="18" t="s">
        <v>10181</v>
      </c>
      <c r="G1315" s="18" t="s">
        <v>10170</v>
      </c>
      <c r="H1315" s="18" t="s">
        <v>11059</v>
      </c>
      <c r="I1315" s="18"/>
      <c r="J1315" s="18" t="s">
        <v>6134</v>
      </c>
      <c r="K1315" s="18" t="s">
        <v>5296</v>
      </c>
      <c r="L1315" s="18"/>
      <c r="M1315" s="18" t="s">
        <v>6134</v>
      </c>
      <c r="N1315" s="18" t="s">
        <v>8308</v>
      </c>
      <c r="O1315" s="18" t="s">
        <v>381</v>
      </c>
      <c r="P1315" s="18" t="s">
        <v>6134</v>
      </c>
      <c r="Q1315" s="18" t="s">
        <v>20</v>
      </c>
      <c r="R1315" s="18" t="s">
        <v>6258</v>
      </c>
      <c r="S1315" s="18" t="s">
        <v>6258</v>
      </c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 t="s">
        <v>6139</v>
      </c>
      <c r="AD1315" s="18" t="s">
        <v>6258</v>
      </c>
      <c r="AE1315" t="str">
        <f t="shared" si="20"/>
        <v>2018-09-03</v>
      </c>
    </row>
    <row r="1316" spans="1:31">
      <c r="A1316" s="18" t="s">
        <v>11060</v>
      </c>
      <c r="B1316" s="18" t="s">
        <v>629</v>
      </c>
      <c r="C1316" s="18" t="s">
        <v>3804</v>
      </c>
      <c r="D1316" s="18" t="s">
        <v>11061</v>
      </c>
      <c r="E1316" s="18" t="s">
        <v>361</v>
      </c>
      <c r="F1316" s="18" t="s">
        <v>6239</v>
      </c>
      <c r="G1316" s="18" t="s">
        <v>10170</v>
      </c>
      <c r="H1316" s="18" t="s">
        <v>11062</v>
      </c>
      <c r="I1316" s="18"/>
      <c r="J1316" s="18" t="s">
        <v>6134</v>
      </c>
      <c r="K1316" s="18" t="s">
        <v>10516</v>
      </c>
      <c r="L1316" s="18" t="s">
        <v>10517</v>
      </c>
      <c r="M1316" s="18" t="s">
        <v>10517</v>
      </c>
      <c r="N1316" s="18" t="s">
        <v>6245</v>
      </c>
      <c r="O1316" s="18" t="s">
        <v>381</v>
      </c>
      <c r="P1316" s="18" t="s">
        <v>6134</v>
      </c>
      <c r="Q1316" s="18" t="s">
        <v>6138</v>
      </c>
      <c r="R1316" s="18" t="s">
        <v>6138</v>
      </c>
      <c r="S1316" s="18" t="s">
        <v>6138</v>
      </c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 t="s">
        <v>6139</v>
      </c>
      <c r="AD1316" s="18" t="s">
        <v>6258</v>
      </c>
      <c r="AE1316" t="str">
        <f t="shared" si="20"/>
        <v>2018-09-03</v>
      </c>
    </row>
    <row r="1317" spans="1:31">
      <c r="A1317" s="18" t="s">
        <v>11063</v>
      </c>
      <c r="B1317" s="18" t="s">
        <v>1022</v>
      </c>
      <c r="C1317" s="18" t="s">
        <v>1253</v>
      </c>
      <c r="D1317" s="18" t="s">
        <v>11064</v>
      </c>
      <c r="E1317" s="18" t="s">
        <v>361</v>
      </c>
      <c r="F1317" s="18" t="s">
        <v>6239</v>
      </c>
      <c r="G1317" s="18" t="s">
        <v>10170</v>
      </c>
      <c r="H1317" s="18" t="s">
        <v>11065</v>
      </c>
      <c r="I1317" s="18"/>
      <c r="J1317" s="18" t="s">
        <v>6134</v>
      </c>
      <c r="K1317" s="18" t="s">
        <v>9861</v>
      </c>
      <c r="L1317" s="18"/>
      <c r="M1317" s="18" t="s">
        <v>6258</v>
      </c>
      <c r="N1317" s="18" t="s">
        <v>441</v>
      </c>
      <c r="O1317" s="18" t="s">
        <v>381</v>
      </c>
      <c r="P1317" s="18" t="s">
        <v>6134</v>
      </c>
      <c r="Q1317" s="18" t="s">
        <v>20</v>
      </c>
      <c r="R1317" s="18" t="s">
        <v>6258</v>
      </c>
      <c r="S1317" s="18" t="s">
        <v>6258</v>
      </c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 t="s">
        <v>6139</v>
      </c>
      <c r="AD1317" s="18" t="s">
        <v>6258</v>
      </c>
      <c r="AE1317" t="str">
        <f t="shared" si="20"/>
        <v>2018-09-03</v>
      </c>
    </row>
    <row r="1318" spans="1:31">
      <c r="A1318" s="18" t="s">
        <v>11066</v>
      </c>
      <c r="B1318" s="18" t="s">
        <v>420</v>
      </c>
      <c r="C1318" s="18" t="s">
        <v>4141</v>
      </c>
      <c r="D1318" s="18" t="s">
        <v>11067</v>
      </c>
      <c r="E1318" s="18" t="s">
        <v>361</v>
      </c>
      <c r="F1318" s="18" t="s">
        <v>6149</v>
      </c>
      <c r="G1318" s="18" t="s">
        <v>8286</v>
      </c>
      <c r="H1318" s="18" t="s">
        <v>11068</v>
      </c>
      <c r="I1318" s="18"/>
      <c r="J1318" s="18" t="s">
        <v>6193</v>
      </c>
      <c r="K1318" s="18" t="s">
        <v>8577</v>
      </c>
      <c r="L1318" s="18" t="s">
        <v>11069</v>
      </c>
      <c r="M1318" s="18" t="s">
        <v>11070</v>
      </c>
      <c r="N1318" s="18" t="s">
        <v>997</v>
      </c>
      <c r="O1318" s="18" t="s">
        <v>381</v>
      </c>
      <c r="P1318" s="18" t="s">
        <v>6193</v>
      </c>
      <c r="Q1318" s="18" t="s">
        <v>8</v>
      </c>
      <c r="R1318" s="18" t="s">
        <v>1034</v>
      </c>
      <c r="S1318" s="18" t="s">
        <v>1035</v>
      </c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 t="s">
        <v>1111</v>
      </c>
      <c r="AD1318" s="18" t="s">
        <v>1111</v>
      </c>
      <c r="AE1318" t="str">
        <f t="shared" si="20"/>
        <v>2018-09-03</v>
      </c>
    </row>
    <row r="1319" spans="1:31">
      <c r="A1319" s="18" t="s">
        <v>11071</v>
      </c>
      <c r="B1319" s="18" t="s">
        <v>629</v>
      </c>
      <c r="C1319" s="18" t="s">
        <v>2985</v>
      </c>
      <c r="D1319" s="18" t="s">
        <v>11072</v>
      </c>
      <c r="E1319" s="18" t="s">
        <v>361</v>
      </c>
      <c r="F1319" s="18" t="s">
        <v>6239</v>
      </c>
      <c r="G1319" s="18" t="s">
        <v>10170</v>
      </c>
      <c r="H1319" s="18" t="s">
        <v>11073</v>
      </c>
      <c r="I1319" s="18"/>
      <c r="J1319" s="18" t="s">
        <v>6134</v>
      </c>
      <c r="K1319" s="18" t="s">
        <v>8118</v>
      </c>
      <c r="L1319" s="18"/>
      <c r="M1319" s="18" t="s">
        <v>6292</v>
      </c>
      <c r="N1319" s="18" t="s">
        <v>461</v>
      </c>
      <c r="O1319" s="18" t="s">
        <v>365</v>
      </c>
      <c r="P1319" s="18" t="s">
        <v>6134</v>
      </c>
      <c r="Q1319" s="18" t="s">
        <v>20</v>
      </c>
      <c r="R1319" s="18" t="s">
        <v>6258</v>
      </c>
      <c r="S1319" s="18" t="s">
        <v>6258</v>
      </c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 t="s">
        <v>6139</v>
      </c>
      <c r="AD1319" s="18" t="s">
        <v>6258</v>
      </c>
      <c r="AE1319" t="str">
        <f t="shared" si="20"/>
        <v>2018-09-03</v>
      </c>
    </row>
    <row r="1320" spans="1:31">
      <c r="A1320" s="18" t="s">
        <v>11074</v>
      </c>
      <c r="B1320" s="18" t="s">
        <v>641</v>
      </c>
      <c r="C1320" s="18" t="s">
        <v>11075</v>
      </c>
      <c r="D1320" s="18" t="s">
        <v>11076</v>
      </c>
      <c r="E1320" s="18" t="s">
        <v>361</v>
      </c>
      <c r="F1320" s="18" t="s">
        <v>6149</v>
      </c>
      <c r="G1320" s="18" t="s">
        <v>6267</v>
      </c>
      <c r="H1320" s="18" t="s">
        <v>11077</v>
      </c>
      <c r="I1320" s="18"/>
      <c r="J1320" s="18" t="s">
        <v>6134</v>
      </c>
      <c r="K1320" s="18" t="s">
        <v>11078</v>
      </c>
      <c r="L1320" s="18" t="s">
        <v>10247</v>
      </c>
      <c r="M1320" s="18" t="s">
        <v>11079</v>
      </c>
      <c r="N1320" s="18" t="s">
        <v>441</v>
      </c>
      <c r="O1320" s="18" t="s">
        <v>381</v>
      </c>
      <c r="P1320" s="18" t="s">
        <v>6134</v>
      </c>
      <c r="Q1320" s="18" t="s">
        <v>17</v>
      </c>
      <c r="R1320" s="18" t="s">
        <v>1019</v>
      </c>
      <c r="S1320" s="18" t="s">
        <v>1020</v>
      </c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 t="s">
        <v>6139</v>
      </c>
      <c r="AD1320" s="18" t="s">
        <v>6139</v>
      </c>
      <c r="AE1320" t="str">
        <f t="shared" si="20"/>
        <v>2018-09-03</v>
      </c>
    </row>
    <row r="1321" spans="1:31">
      <c r="A1321" s="18" t="s">
        <v>11080</v>
      </c>
      <c r="B1321" s="18" t="s">
        <v>471</v>
      </c>
      <c r="C1321" s="18" t="s">
        <v>1817</v>
      </c>
      <c r="D1321" s="18" t="s">
        <v>11081</v>
      </c>
      <c r="E1321" s="18" t="s">
        <v>529</v>
      </c>
      <c r="F1321" s="18" t="s">
        <v>6149</v>
      </c>
      <c r="G1321" s="18" t="s">
        <v>6132</v>
      </c>
      <c r="H1321" s="18" t="s">
        <v>11082</v>
      </c>
      <c r="I1321" s="18"/>
      <c r="J1321" s="18" t="s">
        <v>6186</v>
      </c>
      <c r="K1321" s="18" t="s">
        <v>2093</v>
      </c>
      <c r="L1321" s="18"/>
      <c r="M1321" s="18" t="s">
        <v>11083</v>
      </c>
      <c r="N1321" s="18" t="s">
        <v>1469</v>
      </c>
      <c r="O1321" s="18" t="s">
        <v>381</v>
      </c>
      <c r="P1321" s="18" t="s">
        <v>8932</v>
      </c>
      <c r="Q1321" s="18" t="s">
        <v>5539</v>
      </c>
      <c r="R1321" s="18" t="s">
        <v>11084</v>
      </c>
      <c r="S1321" s="18" t="s">
        <v>11085</v>
      </c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 t="s">
        <v>11086</v>
      </c>
      <c r="AD1321" s="18" t="s">
        <v>11087</v>
      </c>
      <c r="AE1321" t="str">
        <f t="shared" si="20"/>
        <v>2018-09-03</v>
      </c>
    </row>
    <row r="1322" spans="1:31">
      <c r="A1322" s="18" t="s">
        <v>11088</v>
      </c>
      <c r="B1322" s="18" t="s">
        <v>804</v>
      </c>
      <c r="C1322" s="18" t="s">
        <v>2721</v>
      </c>
      <c r="D1322" s="18" t="s">
        <v>11089</v>
      </c>
      <c r="E1322" s="18" t="s">
        <v>361</v>
      </c>
      <c r="F1322" s="18" t="s">
        <v>7296</v>
      </c>
      <c r="G1322" s="18" t="s">
        <v>6240</v>
      </c>
      <c r="H1322" s="18" t="s">
        <v>11090</v>
      </c>
      <c r="I1322" s="18"/>
      <c r="J1322" s="18" t="s">
        <v>6134</v>
      </c>
      <c r="K1322" s="18" t="s">
        <v>7298</v>
      </c>
      <c r="L1322" s="18" t="s">
        <v>11091</v>
      </c>
      <c r="M1322" s="18" t="s">
        <v>6258</v>
      </c>
      <c r="N1322" s="18" t="s">
        <v>441</v>
      </c>
      <c r="O1322" s="18" t="s">
        <v>381</v>
      </c>
      <c r="P1322" s="18" t="s">
        <v>6134</v>
      </c>
      <c r="Q1322" s="18" t="s">
        <v>20</v>
      </c>
      <c r="R1322" s="18" t="s">
        <v>6258</v>
      </c>
      <c r="S1322" s="18" t="s">
        <v>6258</v>
      </c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 t="s">
        <v>6139</v>
      </c>
      <c r="AD1322" s="18" t="s">
        <v>6258</v>
      </c>
      <c r="AE1322" t="str">
        <f t="shared" si="20"/>
        <v>2018-09-03</v>
      </c>
    </row>
    <row r="1323" spans="1:31">
      <c r="A1323" s="18" t="s">
        <v>11092</v>
      </c>
      <c r="B1323" s="18" t="s">
        <v>629</v>
      </c>
      <c r="C1323" s="18" t="s">
        <v>9789</v>
      </c>
      <c r="D1323" s="18" t="s">
        <v>11093</v>
      </c>
      <c r="E1323" s="18" t="s">
        <v>361</v>
      </c>
      <c r="F1323" s="18" t="s">
        <v>6239</v>
      </c>
      <c r="G1323" s="18" t="s">
        <v>10170</v>
      </c>
      <c r="H1323" s="18" t="s">
        <v>11094</v>
      </c>
      <c r="I1323" s="18"/>
      <c r="J1323" s="18" t="s">
        <v>6134</v>
      </c>
      <c r="K1323" s="18" t="s">
        <v>9793</v>
      </c>
      <c r="L1323" s="18"/>
      <c r="M1323" s="18" t="s">
        <v>6292</v>
      </c>
      <c r="N1323" s="18" t="s">
        <v>6245</v>
      </c>
      <c r="O1323" s="18" t="s">
        <v>381</v>
      </c>
      <c r="P1323" s="18" t="s">
        <v>6134</v>
      </c>
      <c r="Q1323" s="18" t="s">
        <v>20</v>
      </c>
      <c r="R1323" s="18" t="s">
        <v>6258</v>
      </c>
      <c r="S1323" s="18" t="s">
        <v>6258</v>
      </c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 t="s">
        <v>6139</v>
      </c>
      <c r="AD1323" s="18" t="s">
        <v>6258</v>
      </c>
      <c r="AE1323" t="str">
        <f t="shared" si="20"/>
        <v>2018-09-03</v>
      </c>
    </row>
    <row r="1324" spans="1:31">
      <c r="A1324" s="18" t="s">
        <v>11095</v>
      </c>
      <c r="B1324" s="18" t="s">
        <v>1098</v>
      </c>
      <c r="C1324" s="18" t="s">
        <v>6461</v>
      </c>
      <c r="D1324" s="18" t="s">
        <v>11096</v>
      </c>
      <c r="E1324" s="18" t="s">
        <v>361</v>
      </c>
      <c r="F1324" s="18" t="s">
        <v>6239</v>
      </c>
      <c r="G1324" s="18" t="s">
        <v>10170</v>
      </c>
      <c r="H1324" s="18" t="s">
        <v>11097</v>
      </c>
      <c r="I1324" s="18"/>
      <c r="J1324" s="18" t="s">
        <v>6134</v>
      </c>
      <c r="K1324" s="18" t="s">
        <v>6465</v>
      </c>
      <c r="L1324" s="18" t="s">
        <v>11098</v>
      </c>
      <c r="M1324" s="18" t="s">
        <v>6258</v>
      </c>
      <c r="N1324" s="18" t="s">
        <v>6245</v>
      </c>
      <c r="O1324" s="18" t="s">
        <v>381</v>
      </c>
      <c r="P1324" s="18" t="s">
        <v>6134</v>
      </c>
      <c r="Q1324" s="18" t="s">
        <v>20</v>
      </c>
      <c r="R1324" s="18" t="s">
        <v>6258</v>
      </c>
      <c r="S1324" s="18" t="s">
        <v>6258</v>
      </c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 t="s">
        <v>6139</v>
      </c>
      <c r="AD1324" s="18" t="s">
        <v>6258</v>
      </c>
      <c r="AE1324" t="str">
        <f t="shared" si="20"/>
        <v>2018-09-03</v>
      </c>
    </row>
    <row r="1325" spans="1:31">
      <c r="A1325" s="18" t="s">
        <v>11099</v>
      </c>
      <c r="B1325" s="18" t="s">
        <v>629</v>
      </c>
      <c r="C1325" s="18" t="s">
        <v>7940</v>
      </c>
      <c r="D1325" s="18" t="s">
        <v>11100</v>
      </c>
      <c r="E1325" s="18" t="s">
        <v>361</v>
      </c>
      <c r="F1325" s="18" t="s">
        <v>10177</v>
      </c>
      <c r="G1325" s="18" t="s">
        <v>10170</v>
      </c>
      <c r="H1325" s="18" t="s">
        <v>11101</v>
      </c>
      <c r="I1325" s="18"/>
      <c r="J1325" s="18" t="s">
        <v>6134</v>
      </c>
      <c r="K1325" s="18" t="s">
        <v>7943</v>
      </c>
      <c r="L1325" s="18"/>
      <c r="M1325" s="18" t="s">
        <v>6427</v>
      </c>
      <c r="N1325" s="18" t="s">
        <v>441</v>
      </c>
      <c r="O1325" s="18" t="s">
        <v>381</v>
      </c>
      <c r="P1325" s="18" t="s">
        <v>6134</v>
      </c>
      <c r="Q1325" s="18" t="s">
        <v>20</v>
      </c>
      <c r="R1325" s="18" t="s">
        <v>6258</v>
      </c>
      <c r="S1325" s="18" t="s">
        <v>6258</v>
      </c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 t="s">
        <v>6139</v>
      </c>
      <c r="AD1325" s="18" t="s">
        <v>6139</v>
      </c>
      <c r="AE1325" t="str">
        <f t="shared" si="20"/>
        <v>2018-09-03</v>
      </c>
    </row>
    <row r="1326" spans="1:31">
      <c r="A1326" s="18" t="s">
        <v>11102</v>
      </c>
      <c r="B1326" s="18" t="s">
        <v>981</v>
      </c>
      <c r="C1326" s="18" t="s">
        <v>11103</v>
      </c>
      <c r="D1326" s="18" t="s">
        <v>11104</v>
      </c>
      <c r="E1326" s="18" t="s">
        <v>529</v>
      </c>
      <c r="F1326" s="18" t="s">
        <v>6149</v>
      </c>
      <c r="G1326" s="18" t="s">
        <v>6710</v>
      </c>
      <c r="H1326" s="18" t="s">
        <v>11105</v>
      </c>
      <c r="I1326" s="18"/>
      <c r="J1326" s="18" t="s">
        <v>6134</v>
      </c>
      <c r="K1326" s="18" t="s">
        <v>11106</v>
      </c>
      <c r="L1326" s="18"/>
      <c r="M1326" s="18" t="s">
        <v>11107</v>
      </c>
      <c r="N1326" s="18" t="s">
        <v>1230</v>
      </c>
      <c r="O1326" s="18" t="s">
        <v>381</v>
      </c>
      <c r="P1326" s="18" t="s">
        <v>6134</v>
      </c>
      <c r="Q1326" s="18" t="s">
        <v>26</v>
      </c>
      <c r="R1326" s="18" t="s">
        <v>556</v>
      </c>
      <c r="S1326" s="18" t="s">
        <v>556</v>
      </c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 t="s">
        <v>6139</v>
      </c>
      <c r="AD1326" s="18" t="s">
        <v>6139</v>
      </c>
      <c r="AE1326" t="str">
        <f t="shared" si="20"/>
        <v>2018-09-03</v>
      </c>
    </row>
    <row r="1327" spans="1:31">
      <c r="A1327" s="18" t="s">
        <v>11108</v>
      </c>
      <c r="B1327" s="18" t="s">
        <v>629</v>
      </c>
      <c r="C1327" s="18" t="s">
        <v>8548</v>
      </c>
      <c r="D1327" s="18" t="s">
        <v>11109</v>
      </c>
      <c r="E1327" s="18" t="s">
        <v>361</v>
      </c>
      <c r="F1327" s="18" t="s">
        <v>6239</v>
      </c>
      <c r="G1327" s="18" t="s">
        <v>10170</v>
      </c>
      <c r="H1327" s="18" t="s">
        <v>11110</v>
      </c>
      <c r="I1327" s="18"/>
      <c r="J1327" s="18" t="s">
        <v>6134</v>
      </c>
      <c r="K1327" s="18" t="s">
        <v>8597</v>
      </c>
      <c r="L1327" s="18"/>
      <c r="M1327" s="18" t="s">
        <v>6134</v>
      </c>
      <c r="N1327" s="18" t="s">
        <v>8308</v>
      </c>
      <c r="O1327" s="18" t="s">
        <v>381</v>
      </c>
      <c r="P1327" s="18" t="s">
        <v>6134</v>
      </c>
      <c r="Q1327" s="18" t="s">
        <v>20</v>
      </c>
      <c r="R1327" s="18" t="s">
        <v>6258</v>
      </c>
      <c r="S1327" s="18" t="s">
        <v>6258</v>
      </c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 t="s">
        <v>6139</v>
      </c>
      <c r="AD1327" s="18" t="s">
        <v>6139</v>
      </c>
      <c r="AE1327" t="str">
        <f t="shared" si="20"/>
        <v>2018-09-03</v>
      </c>
    </row>
    <row r="1328" spans="1:31">
      <c r="A1328" s="18" t="s">
        <v>11111</v>
      </c>
      <c r="B1328" s="18" t="s">
        <v>1022</v>
      </c>
      <c r="C1328" s="18" t="s">
        <v>1253</v>
      </c>
      <c r="D1328" s="18" t="s">
        <v>11112</v>
      </c>
      <c r="E1328" s="18" t="s">
        <v>361</v>
      </c>
      <c r="F1328" s="18" t="s">
        <v>6239</v>
      </c>
      <c r="G1328" s="18" t="s">
        <v>10170</v>
      </c>
      <c r="H1328" s="18" t="s">
        <v>11113</v>
      </c>
      <c r="I1328" s="18"/>
      <c r="J1328" s="18" t="s">
        <v>6134</v>
      </c>
      <c r="K1328" s="18" t="s">
        <v>8408</v>
      </c>
      <c r="L1328" s="18"/>
      <c r="M1328" s="18" t="s">
        <v>6258</v>
      </c>
      <c r="N1328" s="18" t="s">
        <v>6245</v>
      </c>
      <c r="O1328" s="18" t="s">
        <v>381</v>
      </c>
      <c r="P1328" s="18" t="s">
        <v>6134</v>
      </c>
      <c r="Q1328" s="18" t="s">
        <v>20</v>
      </c>
      <c r="R1328" s="18" t="s">
        <v>6258</v>
      </c>
      <c r="S1328" s="18" t="s">
        <v>6258</v>
      </c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 t="s">
        <v>6139</v>
      </c>
      <c r="AD1328" s="18" t="s">
        <v>6258</v>
      </c>
      <c r="AE1328" t="str">
        <f t="shared" si="20"/>
        <v>2018-09-03</v>
      </c>
    </row>
    <row r="1329" spans="1:31">
      <c r="A1329" s="18" t="s">
        <v>11114</v>
      </c>
      <c r="B1329" s="18" t="s">
        <v>1695</v>
      </c>
      <c r="C1329" s="18" t="s">
        <v>8300</v>
      </c>
      <c r="D1329" s="18" t="s">
        <v>11115</v>
      </c>
      <c r="E1329" s="18" t="s">
        <v>361</v>
      </c>
      <c r="F1329" s="18" t="s">
        <v>6379</v>
      </c>
      <c r="G1329" s="18" t="s">
        <v>10170</v>
      </c>
      <c r="H1329" s="18" t="s">
        <v>11116</v>
      </c>
      <c r="I1329" s="18"/>
      <c r="J1329" s="18" t="s">
        <v>6134</v>
      </c>
      <c r="K1329" s="18" t="s">
        <v>8304</v>
      </c>
      <c r="L1329" s="18" t="s">
        <v>6427</v>
      </c>
      <c r="M1329" s="18" t="s">
        <v>6427</v>
      </c>
      <c r="N1329" s="18" t="s">
        <v>6245</v>
      </c>
      <c r="O1329" s="18" t="s">
        <v>381</v>
      </c>
      <c r="P1329" s="18" t="s">
        <v>6134</v>
      </c>
      <c r="Q1329" s="18" t="s">
        <v>20</v>
      </c>
      <c r="R1329" s="18" t="s">
        <v>6258</v>
      </c>
      <c r="S1329" s="18" t="s">
        <v>6258</v>
      </c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 t="s">
        <v>6139</v>
      </c>
      <c r="AD1329" s="18" t="s">
        <v>6139</v>
      </c>
      <c r="AE1329" t="str">
        <f t="shared" si="20"/>
        <v>2018-09-03</v>
      </c>
    </row>
    <row r="1330" spans="1:31">
      <c r="A1330" s="18" t="s">
        <v>11117</v>
      </c>
      <c r="B1330" s="18" t="s">
        <v>629</v>
      </c>
      <c r="C1330" s="18" t="s">
        <v>9257</v>
      </c>
      <c r="D1330" s="18" t="s">
        <v>11118</v>
      </c>
      <c r="E1330" s="18" t="s">
        <v>361</v>
      </c>
      <c r="F1330" s="18" t="s">
        <v>6239</v>
      </c>
      <c r="G1330" s="18" t="s">
        <v>10170</v>
      </c>
      <c r="H1330" s="18" t="s">
        <v>11119</v>
      </c>
      <c r="I1330" s="18"/>
      <c r="J1330" s="18" t="s">
        <v>6134</v>
      </c>
      <c r="K1330" s="18" t="s">
        <v>9261</v>
      </c>
      <c r="L1330" s="18"/>
      <c r="M1330" s="18" t="s">
        <v>7098</v>
      </c>
      <c r="N1330" s="18" t="s">
        <v>441</v>
      </c>
      <c r="O1330" s="18" t="s">
        <v>381</v>
      </c>
      <c r="P1330" s="18" t="s">
        <v>6134</v>
      </c>
      <c r="Q1330" s="18" t="s">
        <v>6138</v>
      </c>
      <c r="R1330" s="18" t="s">
        <v>6138</v>
      </c>
      <c r="S1330" s="18" t="s">
        <v>6138</v>
      </c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 t="s">
        <v>6139</v>
      </c>
      <c r="AD1330" s="18" t="s">
        <v>6258</v>
      </c>
      <c r="AE1330" t="str">
        <f t="shared" si="20"/>
        <v>2018-09-03</v>
      </c>
    </row>
    <row r="1331" spans="1:31">
      <c r="A1331" s="18" t="s">
        <v>11120</v>
      </c>
      <c r="B1331" s="18" t="s">
        <v>655</v>
      </c>
      <c r="C1331" s="18" t="s">
        <v>3027</v>
      </c>
      <c r="D1331" s="18" t="s">
        <v>11121</v>
      </c>
      <c r="E1331" s="18" t="s">
        <v>361</v>
      </c>
      <c r="F1331" s="18" t="s">
        <v>11122</v>
      </c>
      <c r="G1331" s="18" t="s">
        <v>10170</v>
      </c>
      <c r="H1331" s="18" t="s">
        <v>11123</v>
      </c>
      <c r="I1331" s="18"/>
      <c r="J1331" s="18" t="s">
        <v>6134</v>
      </c>
      <c r="K1331" s="18" t="s">
        <v>10262</v>
      </c>
      <c r="L1331" s="18" t="s">
        <v>10348</v>
      </c>
      <c r="M1331" s="18" t="s">
        <v>6138</v>
      </c>
      <c r="N1331" s="18" t="s">
        <v>8308</v>
      </c>
      <c r="O1331" s="18" t="s">
        <v>381</v>
      </c>
      <c r="P1331" s="18" t="s">
        <v>6134</v>
      </c>
      <c r="Q1331" s="18" t="s">
        <v>6138</v>
      </c>
      <c r="R1331" s="18" t="s">
        <v>6138</v>
      </c>
      <c r="S1331" s="18" t="s">
        <v>6138</v>
      </c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 t="s">
        <v>6139</v>
      </c>
      <c r="AD1331" s="18" t="s">
        <v>6139</v>
      </c>
      <c r="AE1331" t="str">
        <f t="shared" si="20"/>
        <v>2018-09-03</v>
      </c>
    </row>
    <row r="1332" spans="1:31">
      <c r="A1332" s="18" t="s">
        <v>11124</v>
      </c>
      <c r="B1332" s="18" t="s">
        <v>584</v>
      </c>
      <c r="C1332" s="18" t="s">
        <v>11125</v>
      </c>
      <c r="D1332" s="18" t="s">
        <v>11126</v>
      </c>
      <c r="E1332" s="18" t="s">
        <v>361</v>
      </c>
      <c r="F1332" s="18" t="s">
        <v>6230</v>
      </c>
      <c r="G1332" s="18" t="s">
        <v>6710</v>
      </c>
      <c r="H1332" s="18" t="s">
        <v>11127</v>
      </c>
      <c r="I1332" s="18"/>
      <c r="J1332" s="18" t="s">
        <v>6193</v>
      </c>
      <c r="K1332" s="18" t="s">
        <v>11128</v>
      </c>
      <c r="L1332" s="18" t="s">
        <v>10017</v>
      </c>
      <c r="M1332" s="18" t="s">
        <v>9629</v>
      </c>
      <c r="N1332" s="18" t="s">
        <v>10464</v>
      </c>
      <c r="O1332" s="18" t="s">
        <v>365</v>
      </c>
      <c r="P1332" s="18" t="s">
        <v>6193</v>
      </c>
      <c r="Q1332" s="18" t="s">
        <v>15</v>
      </c>
      <c r="R1332" s="18" t="s">
        <v>9629</v>
      </c>
      <c r="S1332" s="18" t="s">
        <v>10017</v>
      </c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 t="s">
        <v>9629</v>
      </c>
      <c r="AD1332" s="18" t="s">
        <v>11129</v>
      </c>
      <c r="AE1332" t="str">
        <f t="shared" si="20"/>
        <v>2018-09-03</v>
      </c>
    </row>
    <row r="1333" spans="1:31">
      <c r="A1333" s="18" t="s">
        <v>11130</v>
      </c>
      <c r="B1333" s="18" t="s">
        <v>655</v>
      </c>
      <c r="C1333" s="18" t="s">
        <v>656</v>
      </c>
      <c r="D1333" s="18" t="s">
        <v>11131</v>
      </c>
      <c r="E1333" s="18" t="s">
        <v>361</v>
      </c>
      <c r="F1333" s="18" t="s">
        <v>9217</v>
      </c>
      <c r="G1333" s="18" t="s">
        <v>10170</v>
      </c>
      <c r="H1333" s="18" t="s">
        <v>11132</v>
      </c>
      <c r="I1333" s="18"/>
      <c r="J1333" s="18" t="s">
        <v>6134</v>
      </c>
      <c r="K1333" s="18" t="s">
        <v>8029</v>
      </c>
      <c r="L1333" s="18" t="s">
        <v>8964</v>
      </c>
      <c r="M1333" s="18" t="s">
        <v>6138</v>
      </c>
      <c r="N1333" s="18" t="s">
        <v>441</v>
      </c>
      <c r="O1333" s="18" t="s">
        <v>381</v>
      </c>
      <c r="P1333" s="18" t="s">
        <v>6134</v>
      </c>
      <c r="Q1333" s="18" t="s">
        <v>6138</v>
      </c>
      <c r="R1333" s="18" t="s">
        <v>6138</v>
      </c>
      <c r="S1333" s="18" t="s">
        <v>6138</v>
      </c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 t="s">
        <v>6139</v>
      </c>
      <c r="AD1333" s="18" t="s">
        <v>6258</v>
      </c>
      <c r="AE1333" t="str">
        <f t="shared" si="20"/>
        <v>2018-09-03</v>
      </c>
    </row>
    <row r="1334" spans="1:31">
      <c r="A1334" s="18" t="s">
        <v>11133</v>
      </c>
      <c r="B1334" s="18" t="s">
        <v>804</v>
      </c>
      <c r="C1334" s="18" t="s">
        <v>8276</v>
      </c>
      <c r="D1334" s="18" t="s">
        <v>11134</v>
      </c>
      <c r="E1334" s="18" t="s">
        <v>361</v>
      </c>
      <c r="F1334" s="18" t="s">
        <v>6239</v>
      </c>
      <c r="G1334" s="18" t="s">
        <v>6240</v>
      </c>
      <c r="H1334" s="18" t="s">
        <v>11135</v>
      </c>
      <c r="I1334" s="18"/>
      <c r="J1334" s="18" t="s">
        <v>6134</v>
      </c>
      <c r="K1334" s="18" t="s">
        <v>8279</v>
      </c>
      <c r="L1334" s="18" t="s">
        <v>6258</v>
      </c>
      <c r="M1334" s="18" t="s">
        <v>6258</v>
      </c>
      <c r="N1334" s="18" t="s">
        <v>441</v>
      </c>
      <c r="O1334" s="18" t="s">
        <v>381</v>
      </c>
      <c r="P1334" s="18" t="s">
        <v>6134</v>
      </c>
      <c r="Q1334" s="18" t="s">
        <v>20</v>
      </c>
      <c r="R1334" s="18" t="s">
        <v>6258</v>
      </c>
      <c r="S1334" s="18" t="s">
        <v>6258</v>
      </c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 t="s">
        <v>6139</v>
      </c>
      <c r="AD1334" s="18" t="s">
        <v>6258</v>
      </c>
      <c r="AE1334" t="str">
        <f t="shared" si="20"/>
        <v>2018-09-03</v>
      </c>
    </row>
    <row r="1335" spans="1:31">
      <c r="A1335" s="18" t="s">
        <v>11136</v>
      </c>
      <c r="B1335" s="18" t="s">
        <v>438</v>
      </c>
      <c r="C1335" s="18" t="s">
        <v>2276</v>
      </c>
      <c r="D1335" s="18" t="s">
        <v>11137</v>
      </c>
      <c r="E1335" s="18" t="s">
        <v>529</v>
      </c>
      <c r="F1335" s="18" t="s">
        <v>6131</v>
      </c>
      <c r="G1335" s="18" t="s">
        <v>8286</v>
      </c>
      <c r="H1335" s="18" t="s">
        <v>11138</v>
      </c>
      <c r="I1335" s="18"/>
      <c r="J1335" s="18" t="s">
        <v>6134</v>
      </c>
      <c r="K1335" s="18" t="s">
        <v>2283</v>
      </c>
      <c r="L1335" s="18"/>
      <c r="M1335" s="18" t="s">
        <v>11139</v>
      </c>
      <c r="N1335" s="18" t="s">
        <v>1230</v>
      </c>
      <c r="O1335" s="18" t="s">
        <v>381</v>
      </c>
      <c r="P1335" s="18" t="s">
        <v>6134</v>
      </c>
      <c r="Q1335" s="18" t="s">
        <v>6138</v>
      </c>
      <c r="R1335" s="18" t="s">
        <v>6137</v>
      </c>
      <c r="S1335" s="18" t="s">
        <v>6137</v>
      </c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 t="s">
        <v>6139</v>
      </c>
      <c r="AD1335" s="18" t="s">
        <v>6140</v>
      </c>
      <c r="AE1335" t="str">
        <f t="shared" si="20"/>
        <v>2018-09-03</v>
      </c>
    </row>
    <row r="1336" spans="1:31">
      <c r="A1336" s="18" t="s">
        <v>11140</v>
      </c>
      <c r="B1336" s="18" t="s">
        <v>629</v>
      </c>
      <c r="C1336" s="18" t="s">
        <v>8548</v>
      </c>
      <c r="D1336" s="18" t="s">
        <v>11141</v>
      </c>
      <c r="E1336" s="18" t="s">
        <v>361</v>
      </c>
      <c r="F1336" s="18" t="s">
        <v>8794</v>
      </c>
      <c r="G1336" s="18" t="s">
        <v>10170</v>
      </c>
      <c r="H1336" s="18" t="s">
        <v>11142</v>
      </c>
      <c r="I1336" s="18"/>
      <c r="J1336" s="18" t="s">
        <v>6134</v>
      </c>
      <c r="K1336" s="18" t="s">
        <v>8597</v>
      </c>
      <c r="L1336" s="18"/>
      <c r="M1336" s="18" t="s">
        <v>6134</v>
      </c>
      <c r="N1336" s="18" t="s">
        <v>6245</v>
      </c>
      <c r="O1336" s="18" t="s">
        <v>381</v>
      </c>
      <c r="P1336" s="18" t="s">
        <v>6134</v>
      </c>
      <c r="Q1336" s="18" t="s">
        <v>20</v>
      </c>
      <c r="R1336" s="18" t="s">
        <v>6258</v>
      </c>
      <c r="S1336" s="18" t="s">
        <v>6258</v>
      </c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 t="s">
        <v>6139</v>
      </c>
      <c r="AD1336" s="18" t="s">
        <v>6258</v>
      </c>
      <c r="AE1336" t="str">
        <f t="shared" si="20"/>
        <v>2018-09-03</v>
      </c>
    </row>
    <row r="1337" spans="1:31">
      <c r="A1337" s="18" t="s">
        <v>11143</v>
      </c>
      <c r="B1337" s="18" t="s">
        <v>629</v>
      </c>
      <c r="C1337" s="18" t="s">
        <v>7983</v>
      </c>
      <c r="D1337" s="18" t="s">
        <v>11144</v>
      </c>
      <c r="E1337" s="18" t="s">
        <v>361</v>
      </c>
      <c r="F1337" s="18" t="s">
        <v>6239</v>
      </c>
      <c r="G1337" s="18" t="s">
        <v>10170</v>
      </c>
      <c r="H1337" s="18" t="s">
        <v>11145</v>
      </c>
      <c r="I1337" s="18"/>
      <c r="J1337" s="18" t="s">
        <v>6134</v>
      </c>
      <c r="K1337" s="18" t="s">
        <v>7986</v>
      </c>
      <c r="L1337" s="18"/>
      <c r="M1337" s="18" t="s">
        <v>6427</v>
      </c>
      <c r="N1337" s="18" t="s">
        <v>7197</v>
      </c>
      <c r="O1337" s="18" t="s">
        <v>365</v>
      </c>
      <c r="P1337" s="18" t="s">
        <v>6134</v>
      </c>
      <c r="Q1337" s="18" t="s">
        <v>20</v>
      </c>
      <c r="R1337" s="18" t="s">
        <v>6258</v>
      </c>
      <c r="S1337" s="18" t="s">
        <v>6258</v>
      </c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 t="s">
        <v>6139</v>
      </c>
      <c r="AD1337" s="18" t="s">
        <v>6139</v>
      </c>
      <c r="AE1337" t="str">
        <f t="shared" si="20"/>
        <v>2018-09-03</v>
      </c>
    </row>
    <row r="1338" spans="1:31">
      <c r="A1338" s="18" t="s">
        <v>11146</v>
      </c>
      <c r="B1338" s="18" t="s">
        <v>804</v>
      </c>
      <c r="C1338" s="18" t="s">
        <v>5352</v>
      </c>
      <c r="D1338" s="18" t="s">
        <v>11147</v>
      </c>
      <c r="E1338" s="18" t="s">
        <v>361</v>
      </c>
      <c r="F1338" s="18" t="s">
        <v>6239</v>
      </c>
      <c r="G1338" s="18" t="s">
        <v>6240</v>
      </c>
      <c r="H1338" s="18" t="s">
        <v>11148</v>
      </c>
      <c r="I1338" s="18"/>
      <c r="J1338" s="18" t="s">
        <v>6134</v>
      </c>
      <c r="K1338" s="18" t="s">
        <v>5358</v>
      </c>
      <c r="L1338" s="18" t="s">
        <v>6355</v>
      </c>
      <c r="M1338" s="18" t="s">
        <v>6355</v>
      </c>
      <c r="N1338" s="18" t="s">
        <v>8308</v>
      </c>
      <c r="O1338" s="18" t="s">
        <v>381</v>
      </c>
      <c r="P1338" s="18" t="s">
        <v>6134</v>
      </c>
      <c r="Q1338" s="18" t="s">
        <v>20</v>
      </c>
      <c r="R1338" s="18" t="s">
        <v>6258</v>
      </c>
      <c r="S1338" s="18" t="s">
        <v>6258</v>
      </c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 t="s">
        <v>6139</v>
      </c>
      <c r="AD1338" s="18" t="s">
        <v>6258</v>
      </c>
      <c r="AE1338" t="str">
        <f t="shared" si="20"/>
        <v>2018-09-03</v>
      </c>
    </row>
    <row r="1339" spans="1:31">
      <c r="A1339" s="18" t="s">
        <v>11149</v>
      </c>
      <c r="B1339" s="18" t="s">
        <v>1022</v>
      </c>
      <c r="C1339" s="18" t="s">
        <v>1253</v>
      </c>
      <c r="D1339" s="18" t="s">
        <v>11150</v>
      </c>
      <c r="E1339" s="18" t="s">
        <v>361</v>
      </c>
      <c r="F1339" s="18" t="s">
        <v>6239</v>
      </c>
      <c r="G1339" s="18" t="s">
        <v>10170</v>
      </c>
      <c r="H1339" s="18" t="s">
        <v>11151</v>
      </c>
      <c r="I1339" s="18"/>
      <c r="J1339" s="18" t="s">
        <v>6134</v>
      </c>
      <c r="K1339" s="18" t="s">
        <v>9861</v>
      </c>
      <c r="L1339" s="18"/>
      <c r="M1339" s="18" t="s">
        <v>6258</v>
      </c>
      <c r="N1339" s="18" t="s">
        <v>441</v>
      </c>
      <c r="O1339" s="18" t="s">
        <v>381</v>
      </c>
      <c r="P1339" s="18" t="s">
        <v>6134</v>
      </c>
      <c r="Q1339" s="18" t="s">
        <v>20</v>
      </c>
      <c r="R1339" s="18" t="s">
        <v>6258</v>
      </c>
      <c r="S1339" s="18" t="s">
        <v>6258</v>
      </c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 t="s">
        <v>6139</v>
      </c>
      <c r="AD1339" s="18" t="s">
        <v>6258</v>
      </c>
      <c r="AE1339" t="str">
        <f t="shared" si="20"/>
        <v>2018-09-03</v>
      </c>
    </row>
    <row r="1340" spans="1:31">
      <c r="A1340" s="18" t="s">
        <v>11152</v>
      </c>
      <c r="B1340" s="18" t="s">
        <v>629</v>
      </c>
      <c r="C1340" s="18" t="s">
        <v>9789</v>
      </c>
      <c r="D1340" s="18" t="s">
        <v>11153</v>
      </c>
      <c r="E1340" s="18" t="s">
        <v>361</v>
      </c>
      <c r="F1340" s="18" t="s">
        <v>6239</v>
      </c>
      <c r="G1340" s="18" t="s">
        <v>10170</v>
      </c>
      <c r="H1340" s="18" t="s">
        <v>11154</v>
      </c>
      <c r="I1340" s="18"/>
      <c r="J1340" s="18" t="s">
        <v>6134</v>
      </c>
      <c r="K1340" s="18" t="s">
        <v>9853</v>
      </c>
      <c r="L1340" s="18"/>
      <c r="M1340" s="18" t="s">
        <v>6292</v>
      </c>
      <c r="N1340" s="18" t="s">
        <v>6245</v>
      </c>
      <c r="O1340" s="18" t="s">
        <v>381</v>
      </c>
      <c r="P1340" s="18" t="s">
        <v>6134</v>
      </c>
      <c r="Q1340" s="18" t="s">
        <v>20</v>
      </c>
      <c r="R1340" s="18" t="s">
        <v>6258</v>
      </c>
      <c r="S1340" s="18" t="s">
        <v>6258</v>
      </c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 t="s">
        <v>6139</v>
      </c>
      <c r="AD1340" s="18" t="s">
        <v>6258</v>
      </c>
      <c r="AE1340" t="str">
        <f t="shared" si="20"/>
        <v>2018-09-03</v>
      </c>
    </row>
    <row r="1341" spans="1:31">
      <c r="A1341" s="18" t="s">
        <v>11155</v>
      </c>
      <c r="B1341" s="18" t="s">
        <v>655</v>
      </c>
      <c r="C1341" s="18" t="s">
        <v>3027</v>
      </c>
      <c r="D1341" s="18" t="s">
        <v>11156</v>
      </c>
      <c r="E1341" s="18" t="s">
        <v>361</v>
      </c>
      <c r="F1341" s="18" t="s">
        <v>10429</v>
      </c>
      <c r="G1341" s="18" t="s">
        <v>10170</v>
      </c>
      <c r="H1341" s="18" t="s">
        <v>11157</v>
      </c>
      <c r="I1341" s="18"/>
      <c r="J1341" s="18" t="s">
        <v>6134</v>
      </c>
      <c r="K1341" s="18" t="s">
        <v>10660</v>
      </c>
      <c r="L1341" s="18" t="s">
        <v>10348</v>
      </c>
      <c r="M1341" s="18" t="s">
        <v>6366</v>
      </c>
      <c r="N1341" s="18" t="s">
        <v>461</v>
      </c>
      <c r="O1341" s="18" t="s">
        <v>365</v>
      </c>
      <c r="P1341" s="18" t="s">
        <v>6134</v>
      </c>
      <c r="Q1341" s="18" t="s">
        <v>20</v>
      </c>
      <c r="R1341" s="18" t="s">
        <v>6258</v>
      </c>
      <c r="S1341" s="18" t="s">
        <v>6258</v>
      </c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 t="s">
        <v>6139</v>
      </c>
      <c r="AD1341" s="18" t="s">
        <v>6139</v>
      </c>
      <c r="AE1341" t="str">
        <f t="shared" si="20"/>
        <v>2018-09-03</v>
      </c>
    </row>
    <row r="1342" spans="1:31">
      <c r="A1342" s="18" t="s">
        <v>11158</v>
      </c>
      <c r="B1342" s="18" t="s">
        <v>804</v>
      </c>
      <c r="C1342" s="18" t="s">
        <v>5352</v>
      </c>
      <c r="D1342" s="18" t="s">
        <v>11159</v>
      </c>
      <c r="E1342" s="18" t="s">
        <v>361</v>
      </c>
      <c r="F1342" s="18" t="s">
        <v>6239</v>
      </c>
      <c r="G1342" s="18" t="s">
        <v>6240</v>
      </c>
      <c r="H1342" s="18" t="s">
        <v>11160</v>
      </c>
      <c r="I1342" s="18"/>
      <c r="J1342" s="18" t="s">
        <v>6134</v>
      </c>
      <c r="K1342" s="18" t="s">
        <v>5358</v>
      </c>
      <c r="L1342" s="18" t="s">
        <v>6355</v>
      </c>
      <c r="M1342" s="18" t="s">
        <v>6355</v>
      </c>
      <c r="N1342" s="18" t="s">
        <v>8308</v>
      </c>
      <c r="O1342" s="18" t="s">
        <v>381</v>
      </c>
      <c r="P1342" s="18" t="s">
        <v>6134</v>
      </c>
      <c r="Q1342" s="18" t="s">
        <v>20</v>
      </c>
      <c r="R1342" s="18" t="s">
        <v>6258</v>
      </c>
      <c r="S1342" s="18" t="s">
        <v>6258</v>
      </c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 t="s">
        <v>6139</v>
      </c>
      <c r="AD1342" s="18" t="s">
        <v>6139</v>
      </c>
      <c r="AE1342" t="str">
        <f t="shared" si="20"/>
        <v>2018-09-03</v>
      </c>
    </row>
    <row r="1343" spans="1:31">
      <c r="A1343" s="18" t="s">
        <v>11161</v>
      </c>
      <c r="B1343" s="18" t="s">
        <v>655</v>
      </c>
      <c r="C1343" s="18" t="s">
        <v>5289</v>
      </c>
      <c r="D1343" s="18" t="s">
        <v>11162</v>
      </c>
      <c r="E1343" s="18" t="s">
        <v>361</v>
      </c>
      <c r="F1343" s="18" t="s">
        <v>9492</v>
      </c>
      <c r="G1343" s="18" t="s">
        <v>8286</v>
      </c>
      <c r="H1343" s="18" t="s">
        <v>11163</v>
      </c>
      <c r="I1343" s="18"/>
      <c r="J1343" s="18" t="s">
        <v>6134</v>
      </c>
      <c r="K1343" s="18" t="s">
        <v>10301</v>
      </c>
      <c r="L1343" s="18" t="s">
        <v>6422</v>
      </c>
      <c r="M1343" s="18" t="s">
        <v>6427</v>
      </c>
      <c r="N1343" s="18" t="s">
        <v>3310</v>
      </c>
      <c r="O1343" s="18" t="s">
        <v>365</v>
      </c>
      <c r="P1343" s="18" t="s">
        <v>6134</v>
      </c>
      <c r="Q1343" s="18" t="s">
        <v>20</v>
      </c>
      <c r="R1343" s="18" t="s">
        <v>6258</v>
      </c>
      <c r="S1343" s="18" t="s">
        <v>6258</v>
      </c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 t="s">
        <v>6139</v>
      </c>
      <c r="AD1343" s="18" t="s">
        <v>6258</v>
      </c>
      <c r="AE1343" t="str">
        <f t="shared" si="20"/>
        <v>2018-09-03</v>
      </c>
    </row>
    <row r="1344" spans="1:31">
      <c r="A1344" s="18" t="s">
        <v>11164</v>
      </c>
      <c r="B1344" s="18" t="s">
        <v>804</v>
      </c>
      <c r="C1344" s="18" t="s">
        <v>7289</v>
      </c>
      <c r="D1344" s="18" t="s">
        <v>11165</v>
      </c>
      <c r="E1344" s="18" t="s">
        <v>361</v>
      </c>
      <c r="F1344" s="18" t="s">
        <v>11166</v>
      </c>
      <c r="G1344" s="18" t="s">
        <v>6267</v>
      </c>
      <c r="H1344" s="18" t="s">
        <v>11167</v>
      </c>
      <c r="I1344" s="18"/>
      <c r="J1344" s="18" t="s">
        <v>6134</v>
      </c>
      <c r="K1344" s="18" t="s">
        <v>11168</v>
      </c>
      <c r="L1344" s="18"/>
      <c r="M1344" s="18" t="s">
        <v>6648</v>
      </c>
      <c r="N1344" s="18" t="s">
        <v>2987</v>
      </c>
      <c r="O1344" s="18" t="s">
        <v>365</v>
      </c>
      <c r="P1344" s="18" t="s">
        <v>6134</v>
      </c>
      <c r="Q1344" s="18" t="s">
        <v>6138</v>
      </c>
      <c r="R1344" s="18" t="s">
        <v>6137</v>
      </c>
      <c r="S1344" s="18" t="s">
        <v>6137</v>
      </c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 t="s">
        <v>6139</v>
      </c>
      <c r="AD1344" s="18" t="s">
        <v>6140</v>
      </c>
      <c r="AE1344" t="str">
        <f t="shared" si="20"/>
        <v>2018-09-03</v>
      </c>
    </row>
    <row r="1345" spans="1:31">
      <c r="A1345" s="18" t="s">
        <v>11169</v>
      </c>
      <c r="B1345" s="18" t="s">
        <v>804</v>
      </c>
      <c r="C1345" s="18" t="s">
        <v>7043</v>
      </c>
      <c r="D1345" s="18" t="s">
        <v>11170</v>
      </c>
      <c r="E1345" s="18" t="s">
        <v>361</v>
      </c>
      <c r="F1345" s="18" t="s">
        <v>11171</v>
      </c>
      <c r="G1345" s="18" t="s">
        <v>6240</v>
      </c>
      <c r="H1345" s="18" t="s">
        <v>11172</v>
      </c>
      <c r="I1345" s="18"/>
      <c r="J1345" s="18" t="s">
        <v>6134</v>
      </c>
      <c r="K1345" s="18" t="s">
        <v>7045</v>
      </c>
      <c r="L1345" s="18"/>
      <c r="M1345" s="18" t="s">
        <v>6258</v>
      </c>
      <c r="N1345" s="18" t="s">
        <v>7074</v>
      </c>
      <c r="O1345" s="18" t="s">
        <v>365</v>
      </c>
      <c r="P1345" s="18" t="s">
        <v>6134</v>
      </c>
      <c r="Q1345" s="18" t="s">
        <v>20</v>
      </c>
      <c r="R1345" s="18" t="s">
        <v>6258</v>
      </c>
      <c r="S1345" s="18" t="s">
        <v>6258</v>
      </c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 t="s">
        <v>6139</v>
      </c>
      <c r="AD1345" s="18" t="s">
        <v>6258</v>
      </c>
      <c r="AE1345" t="str">
        <f t="shared" si="20"/>
        <v>2018-09-03</v>
      </c>
    </row>
    <row r="1346" spans="1:31">
      <c r="A1346" s="18" t="s">
        <v>11173</v>
      </c>
      <c r="B1346" s="18" t="s">
        <v>804</v>
      </c>
      <c r="C1346" s="18" t="s">
        <v>6928</v>
      </c>
      <c r="D1346" s="18" t="s">
        <v>11174</v>
      </c>
      <c r="E1346" s="18" t="s">
        <v>361</v>
      </c>
      <c r="F1346" s="18" t="s">
        <v>7995</v>
      </c>
      <c r="G1346" s="18" t="s">
        <v>6240</v>
      </c>
      <c r="H1346" s="18" t="s">
        <v>11175</v>
      </c>
      <c r="I1346" s="18"/>
      <c r="J1346" s="18" t="s">
        <v>6134</v>
      </c>
      <c r="K1346" s="18" t="s">
        <v>6936</v>
      </c>
      <c r="L1346" s="18" t="s">
        <v>6258</v>
      </c>
      <c r="M1346" s="18" t="s">
        <v>6366</v>
      </c>
      <c r="N1346" s="18" t="s">
        <v>909</v>
      </c>
      <c r="O1346" s="18" t="s">
        <v>365</v>
      </c>
      <c r="P1346" s="18" t="s">
        <v>6134</v>
      </c>
      <c r="Q1346" s="18" t="s">
        <v>20</v>
      </c>
      <c r="R1346" s="18" t="s">
        <v>6258</v>
      </c>
      <c r="S1346" s="18" t="s">
        <v>6258</v>
      </c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 t="s">
        <v>6139</v>
      </c>
      <c r="AD1346" s="18" t="s">
        <v>6258</v>
      </c>
      <c r="AE1346" t="str">
        <f t="shared" si="20"/>
        <v>2018-09-03</v>
      </c>
    </row>
    <row r="1347" spans="1:31">
      <c r="A1347" s="18" t="s">
        <v>11176</v>
      </c>
      <c r="B1347" s="18" t="s">
        <v>1022</v>
      </c>
      <c r="C1347" s="18" t="s">
        <v>1023</v>
      </c>
      <c r="D1347" s="18" t="s">
        <v>11177</v>
      </c>
      <c r="E1347" s="18" t="s">
        <v>361</v>
      </c>
      <c r="F1347" s="18" t="s">
        <v>10192</v>
      </c>
      <c r="G1347" s="18" t="s">
        <v>10193</v>
      </c>
      <c r="H1347" s="18" t="s">
        <v>11178</v>
      </c>
      <c r="I1347" s="18"/>
      <c r="J1347" s="18" t="s">
        <v>6134</v>
      </c>
      <c r="K1347" s="18" t="s">
        <v>10368</v>
      </c>
      <c r="L1347" s="18" t="s">
        <v>10196</v>
      </c>
      <c r="M1347" s="18" t="s">
        <v>6258</v>
      </c>
      <c r="N1347" s="18" t="s">
        <v>441</v>
      </c>
      <c r="O1347" s="18" t="s">
        <v>381</v>
      </c>
      <c r="P1347" s="18" t="s">
        <v>6134</v>
      </c>
      <c r="Q1347" s="18" t="s">
        <v>20</v>
      </c>
      <c r="R1347" s="18" t="s">
        <v>6258</v>
      </c>
      <c r="S1347" s="18" t="s">
        <v>6258</v>
      </c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 t="s">
        <v>6139</v>
      </c>
      <c r="AD1347" s="18" t="s">
        <v>6139</v>
      </c>
      <c r="AE1347" t="str">
        <f t="shared" si="20"/>
        <v>2018-09-03</v>
      </c>
    </row>
    <row r="1348" spans="1:31">
      <c r="A1348" s="18" t="s">
        <v>11179</v>
      </c>
      <c r="B1348" s="18" t="s">
        <v>804</v>
      </c>
      <c r="C1348" s="18" t="s">
        <v>1167</v>
      </c>
      <c r="D1348" s="18" t="s">
        <v>11180</v>
      </c>
      <c r="E1348" s="18" t="s">
        <v>361</v>
      </c>
      <c r="F1348" s="18" t="s">
        <v>9267</v>
      </c>
      <c r="G1348" s="18" t="s">
        <v>6240</v>
      </c>
      <c r="H1348" s="18" t="s">
        <v>11181</v>
      </c>
      <c r="I1348" s="18"/>
      <c r="J1348" s="18" t="s">
        <v>6134</v>
      </c>
      <c r="K1348" s="18" t="s">
        <v>2236</v>
      </c>
      <c r="L1348" s="18" t="s">
        <v>6258</v>
      </c>
      <c r="M1348" s="18" t="s">
        <v>6258</v>
      </c>
      <c r="N1348" s="18" t="s">
        <v>441</v>
      </c>
      <c r="O1348" s="18" t="s">
        <v>381</v>
      </c>
      <c r="P1348" s="18" t="s">
        <v>6134</v>
      </c>
      <c r="Q1348" s="18" t="s">
        <v>20</v>
      </c>
      <c r="R1348" s="18" t="s">
        <v>6258</v>
      </c>
      <c r="S1348" s="18" t="s">
        <v>6258</v>
      </c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 t="s">
        <v>6139</v>
      </c>
      <c r="AD1348" s="18" t="s">
        <v>6258</v>
      </c>
      <c r="AE1348" t="str">
        <f t="shared" si="20"/>
        <v>2018-09-03</v>
      </c>
    </row>
    <row r="1349" spans="1:31">
      <c r="A1349" s="18" t="s">
        <v>11182</v>
      </c>
      <c r="B1349" s="18" t="s">
        <v>629</v>
      </c>
      <c r="C1349" s="18" t="s">
        <v>2985</v>
      </c>
      <c r="D1349" s="18" t="s">
        <v>11183</v>
      </c>
      <c r="E1349" s="18" t="s">
        <v>361</v>
      </c>
      <c r="F1349" s="18" t="s">
        <v>6239</v>
      </c>
      <c r="G1349" s="18" t="s">
        <v>10170</v>
      </c>
      <c r="H1349" s="18" t="s">
        <v>11184</v>
      </c>
      <c r="I1349" s="18"/>
      <c r="J1349" s="18" t="s">
        <v>6134</v>
      </c>
      <c r="K1349" s="18" t="s">
        <v>7965</v>
      </c>
      <c r="L1349" s="18"/>
      <c r="M1349" s="18" t="s">
        <v>6292</v>
      </c>
      <c r="N1349" s="18" t="s">
        <v>4874</v>
      </c>
      <c r="O1349" s="18" t="s">
        <v>365</v>
      </c>
      <c r="P1349" s="18" t="s">
        <v>6134</v>
      </c>
      <c r="Q1349" s="18" t="s">
        <v>20</v>
      </c>
      <c r="R1349" s="18" t="s">
        <v>6258</v>
      </c>
      <c r="S1349" s="18" t="s">
        <v>6258</v>
      </c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 t="s">
        <v>6139</v>
      </c>
      <c r="AD1349" s="18" t="s">
        <v>6258</v>
      </c>
      <c r="AE1349" t="str">
        <f t="shared" ref="AE1349:AE1412" si="21">TEXT(H1349,"YYYY-MM-DD")</f>
        <v>2018-09-03</v>
      </c>
    </row>
    <row r="1350" spans="1:31">
      <c r="A1350" s="18" t="s">
        <v>11185</v>
      </c>
      <c r="B1350" s="18" t="s">
        <v>1022</v>
      </c>
      <c r="C1350" s="18" t="s">
        <v>1253</v>
      </c>
      <c r="D1350" s="18" t="s">
        <v>4376</v>
      </c>
      <c r="E1350" s="18" t="s">
        <v>361</v>
      </c>
      <c r="F1350" s="18" t="s">
        <v>7608</v>
      </c>
      <c r="G1350" s="18" t="s">
        <v>6710</v>
      </c>
      <c r="H1350" s="18" t="s">
        <v>11186</v>
      </c>
      <c r="I1350" s="18"/>
      <c r="J1350" s="18" t="s">
        <v>6134</v>
      </c>
      <c r="K1350" s="18" t="s">
        <v>8408</v>
      </c>
      <c r="L1350" s="18"/>
      <c r="M1350" s="18" t="s">
        <v>3658</v>
      </c>
      <c r="N1350" s="18" t="s">
        <v>2712</v>
      </c>
      <c r="O1350" s="18" t="s">
        <v>365</v>
      </c>
      <c r="P1350" s="18" t="s">
        <v>6134</v>
      </c>
      <c r="Q1350" s="18" t="s">
        <v>25</v>
      </c>
      <c r="R1350" s="18" t="s">
        <v>3657</v>
      </c>
      <c r="S1350" s="18" t="s">
        <v>3658</v>
      </c>
      <c r="T1350" s="18" t="s">
        <v>11187</v>
      </c>
      <c r="U1350" s="18"/>
      <c r="V1350" s="18"/>
      <c r="W1350" s="18"/>
      <c r="X1350" s="18"/>
      <c r="Y1350" s="18"/>
      <c r="Z1350" s="18"/>
      <c r="AA1350" s="18"/>
      <c r="AB1350" s="18"/>
      <c r="AC1350" s="18" t="s">
        <v>6139</v>
      </c>
      <c r="AD1350" s="18" t="s">
        <v>6139</v>
      </c>
      <c r="AE1350" t="str">
        <f t="shared" si="21"/>
        <v>2018-09-03</v>
      </c>
    </row>
    <row r="1351" spans="1:31">
      <c r="A1351" s="18" t="s">
        <v>11188</v>
      </c>
      <c r="B1351" s="18" t="s">
        <v>438</v>
      </c>
      <c r="C1351" s="18" t="s">
        <v>6472</v>
      </c>
      <c r="D1351" s="18" t="s">
        <v>11189</v>
      </c>
      <c r="E1351" s="18" t="s">
        <v>361</v>
      </c>
      <c r="F1351" s="18" t="s">
        <v>6149</v>
      </c>
      <c r="G1351" s="18" t="s">
        <v>6132</v>
      </c>
      <c r="H1351" s="18" t="s">
        <v>11190</v>
      </c>
      <c r="I1351" s="18"/>
      <c r="J1351" s="18" t="s">
        <v>6134</v>
      </c>
      <c r="K1351" s="18" t="s">
        <v>6475</v>
      </c>
      <c r="L1351" s="18"/>
      <c r="M1351" s="18" t="s">
        <v>3254</v>
      </c>
      <c r="N1351" s="18" t="s">
        <v>997</v>
      </c>
      <c r="O1351" s="18" t="s">
        <v>381</v>
      </c>
      <c r="P1351" s="18" t="s">
        <v>6477</v>
      </c>
      <c r="Q1351" s="18" t="s">
        <v>8</v>
      </c>
      <c r="R1351" s="18" t="s">
        <v>1034</v>
      </c>
      <c r="S1351" s="18" t="s">
        <v>1035</v>
      </c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 t="s">
        <v>6139</v>
      </c>
      <c r="AD1351" s="18" t="s">
        <v>6139</v>
      </c>
      <c r="AE1351" t="str">
        <f t="shared" si="21"/>
        <v>2018-09-03</v>
      </c>
    </row>
    <row r="1352" spans="1:31">
      <c r="A1352" s="18" t="s">
        <v>11191</v>
      </c>
      <c r="B1352" s="18" t="s">
        <v>629</v>
      </c>
      <c r="C1352" s="18" t="s">
        <v>711</v>
      </c>
      <c r="D1352" s="18" t="s">
        <v>11192</v>
      </c>
      <c r="E1352" s="18" t="s">
        <v>361</v>
      </c>
      <c r="F1352" s="18" t="s">
        <v>8464</v>
      </c>
      <c r="G1352" s="18" t="s">
        <v>10170</v>
      </c>
      <c r="H1352" s="18" t="s">
        <v>11193</v>
      </c>
      <c r="I1352" s="18"/>
      <c r="J1352" s="18" t="s">
        <v>6134</v>
      </c>
      <c r="K1352" s="18" t="s">
        <v>6624</v>
      </c>
      <c r="L1352" s="18"/>
      <c r="M1352" s="18" t="s">
        <v>6427</v>
      </c>
      <c r="N1352" s="18" t="s">
        <v>441</v>
      </c>
      <c r="O1352" s="18" t="s">
        <v>381</v>
      </c>
      <c r="P1352" s="18" t="s">
        <v>6134</v>
      </c>
      <c r="Q1352" s="18" t="s">
        <v>20</v>
      </c>
      <c r="R1352" s="18" t="s">
        <v>6258</v>
      </c>
      <c r="S1352" s="18" t="s">
        <v>6258</v>
      </c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 t="s">
        <v>6139</v>
      </c>
      <c r="AD1352" s="18" t="s">
        <v>6258</v>
      </c>
      <c r="AE1352" t="str">
        <f t="shared" si="21"/>
        <v>2018-09-03</v>
      </c>
    </row>
    <row r="1353" spans="1:31">
      <c r="A1353" s="18" t="s">
        <v>11194</v>
      </c>
      <c r="B1353" s="18" t="s">
        <v>655</v>
      </c>
      <c r="C1353" s="18" t="s">
        <v>9891</v>
      </c>
      <c r="D1353" s="18" t="s">
        <v>11195</v>
      </c>
      <c r="E1353" s="18" t="s">
        <v>361</v>
      </c>
      <c r="F1353" s="18" t="s">
        <v>11122</v>
      </c>
      <c r="G1353" s="18" t="s">
        <v>10170</v>
      </c>
      <c r="H1353" s="18" t="s">
        <v>11196</v>
      </c>
      <c r="I1353" s="18"/>
      <c r="J1353" s="18" t="s">
        <v>6134</v>
      </c>
      <c r="K1353" s="18" t="s">
        <v>9894</v>
      </c>
      <c r="L1353" s="18" t="s">
        <v>10857</v>
      </c>
      <c r="M1353" s="18" t="s">
        <v>6427</v>
      </c>
      <c r="N1353" s="18" t="s">
        <v>6245</v>
      </c>
      <c r="O1353" s="18" t="s">
        <v>381</v>
      </c>
      <c r="P1353" s="18" t="s">
        <v>6134</v>
      </c>
      <c r="Q1353" s="18" t="s">
        <v>6138</v>
      </c>
      <c r="R1353" s="18" t="s">
        <v>6138</v>
      </c>
      <c r="S1353" s="18" t="s">
        <v>6138</v>
      </c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 t="s">
        <v>6139</v>
      </c>
      <c r="AD1353" s="18" t="s">
        <v>6258</v>
      </c>
      <c r="AE1353" t="str">
        <f t="shared" si="21"/>
        <v>2018-09-03</v>
      </c>
    </row>
    <row r="1354" spans="1:31">
      <c r="A1354" s="18" t="s">
        <v>11197</v>
      </c>
      <c r="B1354" s="18" t="s">
        <v>1140</v>
      </c>
      <c r="C1354" s="18" t="s">
        <v>2440</v>
      </c>
      <c r="D1354" s="18" t="s">
        <v>11198</v>
      </c>
      <c r="E1354" s="18" t="s">
        <v>361</v>
      </c>
      <c r="F1354" s="18" t="s">
        <v>6149</v>
      </c>
      <c r="G1354" s="18" t="s">
        <v>6710</v>
      </c>
      <c r="H1354" s="18" t="s">
        <v>11199</v>
      </c>
      <c r="I1354" s="18"/>
      <c r="J1354" s="18" t="s">
        <v>6134</v>
      </c>
      <c r="K1354" s="18" t="s">
        <v>11200</v>
      </c>
      <c r="L1354" s="18" t="s">
        <v>11201</v>
      </c>
      <c r="M1354" s="18" t="s">
        <v>11202</v>
      </c>
      <c r="N1354" s="18" t="s">
        <v>423</v>
      </c>
      <c r="O1354" s="18" t="s">
        <v>381</v>
      </c>
      <c r="P1354" s="18" t="s">
        <v>6134</v>
      </c>
      <c r="Q1354" s="18" t="s">
        <v>6138</v>
      </c>
      <c r="R1354" s="18" t="s">
        <v>6137</v>
      </c>
      <c r="S1354" s="18" t="s">
        <v>6137</v>
      </c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 t="s">
        <v>6139</v>
      </c>
      <c r="AD1354" s="18" t="s">
        <v>6140</v>
      </c>
      <c r="AE1354" t="str">
        <f t="shared" si="21"/>
        <v>2018-09-03</v>
      </c>
    </row>
    <row r="1355" spans="1:31">
      <c r="A1355" s="18" t="s">
        <v>11203</v>
      </c>
      <c r="B1355" s="18" t="s">
        <v>362</v>
      </c>
      <c r="C1355" s="18" t="s">
        <v>6265</v>
      </c>
      <c r="D1355" s="18" t="s">
        <v>11204</v>
      </c>
      <c r="E1355" s="18" t="s">
        <v>361</v>
      </c>
      <c r="F1355" s="18" t="s">
        <v>6230</v>
      </c>
      <c r="G1355" s="18" t="s">
        <v>6710</v>
      </c>
      <c r="H1355" s="18" t="s">
        <v>11205</v>
      </c>
      <c r="I1355" s="18"/>
      <c r="J1355" s="18" t="s">
        <v>6134</v>
      </c>
      <c r="K1355" s="18" t="s">
        <v>6269</v>
      </c>
      <c r="L1355" s="18"/>
      <c r="M1355" s="18" t="s">
        <v>3254</v>
      </c>
      <c r="N1355" s="18" t="s">
        <v>997</v>
      </c>
      <c r="O1355" s="18" t="s">
        <v>381</v>
      </c>
      <c r="P1355" s="18" t="s">
        <v>6134</v>
      </c>
      <c r="Q1355" s="18" t="s">
        <v>8</v>
      </c>
      <c r="R1355" s="18" t="s">
        <v>1034</v>
      </c>
      <c r="S1355" s="18" t="s">
        <v>11206</v>
      </c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 t="s">
        <v>6139</v>
      </c>
      <c r="AD1355" s="18" t="s">
        <v>6139</v>
      </c>
      <c r="AE1355" t="str">
        <f t="shared" si="21"/>
        <v>2018-09-03</v>
      </c>
    </row>
    <row r="1356" spans="1:31">
      <c r="A1356" s="18" t="s">
        <v>11207</v>
      </c>
      <c r="B1356" s="18" t="s">
        <v>1022</v>
      </c>
      <c r="C1356" s="18" t="s">
        <v>1253</v>
      </c>
      <c r="D1356" s="18" t="s">
        <v>11208</v>
      </c>
      <c r="E1356" s="18" t="s">
        <v>361</v>
      </c>
      <c r="F1356" s="18" t="s">
        <v>6239</v>
      </c>
      <c r="G1356" s="18" t="s">
        <v>10170</v>
      </c>
      <c r="H1356" s="18" t="s">
        <v>11209</v>
      </c>
      <c r="I1356" s="18"/>
      <c r="J1356" s="18" t="s">
        <v>6134</v>
      </c>
      <c r="K1356" s="18" t="s">
        <v>9861</v>
      </c>
      <c r="L1356" s="18"/>
      <c r="M1356" s="18" t="s">
        <v>6258</v>
      </c>
      <c r="N1356" s="18" t="s">
        <v>441</v>
      </c>
      <c r="O1356" s="18" t="s">
        <v>381</v>
      </c>
      <c r="P1356" s="18" t="s">
        <v>6134</v>
      </c>
      <c r="Q1356" s="18" t="s">
        <v>20</v>
      </c>
      <c r="R1356" s="18" t="s">
        <v>6258</v>
      </c>
      <c r="S1356" s="18" t="s">
        <v>6258</v>
      </c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 t="s">
        <v>6139</v>
      </c>
      <c r="AD1356" s="18" t="s">
        <v>6258</v>
      </c>
      <c r="AE1356" t="str">
        <f t="shared" si="21"/>
        <v>2018-09-03</v>
      </c>
    </row>
    <row r="1357" spans="1:31">
      <c r="A1357" s="18" t="s">
        <v>11210</v>
      </c>
      <c r="B1357" s="18" t="s">
        <v>629</v>
      </c>
      <c r="C1357" s="18" t="s">
        <v>9123</v>
      </c>
      <c r="D1357" s="18" t="s">
        <v>11211</v>
      </c>
      <c r="E1357" s="18" t="s">
        <v>361</v>
      </c>
      <c r="F1357" s="18" t="s">
        <v>6239</v>
      </c>
      <c r="G1357" s="18" t="s">
        <v>10170</v>
      </c>
      <c r="H1357" s="18" t="s">
        <v>11212</v>
      </c>
      <c r="I1357" s="18"/>
      <c r="J1357" s="18" t="s">
        <v>6134</v>
      </c>
      <c r="K1357" s="18" t="s">
        <v>9126</v>
      </c>
      <c r="L1357" s="18"/>
      <c r="M1357" s="18" t="s">
        <v>6134</v>
      </c>
      <c r="N1357" s="18" t="s">
        <v>441</v>
      </c>
      <c r="O1357" s="18" t="s">
        <v>381</v>
      </c>
      <c r="P1357" s="18" t="s">
        <v>6134</v>
      </c>
      <c r="Q1357" s="18" t="s">
        <v>6138</v>
      </c>
      <c r="R1357" s="18" t="s">
        <v>6138</v>
      </c>
      <c r="S1357" s="18" t="s">
        <v>6138</v>
      </c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 t="s">
        <v>6139</v>
      </c>
      <c r="AD1357" s="18" t="s">
        <v>6258</v>
      </c>
      <c r="AE1357" t="str">
        <f t="shared" si="21"/>
        <v>2018-09-03</v>
      </c>
    </row>
    <row r="1358" spans="1:31">
      <c r="A1358" s="18" t="s">
        <v>11213</v>
      </c>
      <c r="B1358" s="18" t="s">
        <v>804</v>
      </c>
      <c r="C1358" s="18" t="s">
        <v>5352</v>
      </c>
      <c r="D1358" s="18" t="s">
        <v>11214</v>
      </c>
      <c r="E1358" s="18" t="s">
        <v>361</v>
      </c>
      <c r="F1358" s="18" t="s">
        <v>6239</v>
      </c>
      <c r="G1358" s="18" t="s">
        <v>6240</v>
      </c>
      <c r="H1358" s="18" t="s">
        <v>11215</v>
      </c>
      <c r="I1358" s="18"/>
      <c r="J1358" s="18" t="s">
        <v>6134</v>
      </c>
      <c r="K1358" s="18" t="s">
        <v>5358</v>
      </c>
      <c r="L1358" s="18" t="s">
        <v>6355</v>
      </c>
      <c r="M1358" s="18" t="s">
        <v>6355</v>
      </c>
      <c r="N1358" s="18" t="s">
        <v>6270</v>
      </c>
      <c r="O1358" s="18" t="s">
        <v>381</v>
      </c>
      <c r="P1358" s="18" t="s">
        <v>6134</v>
      </c>
      <c r="Q1358" s="18" t="s">
        <v>20</v>
      </c>
      <c r="R1358" s="18" t="s">
        <v>6258</v>
      </c>
      <c r="S1358" s="18" t="s">
        <v>6258</v>
      </c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 t="s">
        <v>6139</v>
      </c>
      <c r="AD1358" s="18" t="s">
        <v>6258</v>
      </c>
      <c r="AE1358" t="str">
        <f t="shared" si="21"/>
        <v>2018-09-03</v>
      </c>
    </row>
    <row r="1359" spans="1:31">
      <c r="A1359" s="18" t="s">
        <v>11216</v>
      </c>
      <c r="B1359" s="18" t="s">
        <v>1022</v>
      </c>
      <c r="C1359" s="18" t="s">
        <v>1023</v>
      </c>
      <c r="D1359" s="18" t="s">
        <v>11217</v>
      </c>
      <c r="E1359" s="18" t="s">
        <v>361</v>
      </c>
      <c r="F1359" s="18" t="s">
        <v>6239</v>
      </c>
      <c r="G1359" s="18" t="s">
        <v>6710</v>
      </c>
      <c r="H1359" s="18" t="s">
        <v>11218</v>
      </c>
      <c r="I1359" s="18"/>
      <c r="J1359" s="18" t="s">
        <v>6134</v>
      </c>
      <c r="K1359" s="18" t="s">
        <v>10368</v>
      </c>
      <c r="L1359" s="18" t="s">
        <v>11219</v>
      </c>
      <c r="M1359" s="18" t="s">
        <v>6258</v>
      </c>
      <c r="N1359" s="18" t="s">
        <v>441</v>
      </c>
      <c r="O1359" s="18" t="s">
        <v>381</v>
      </c>
      <c r="P1359" s="18" t="s">
        <v>6134</v>
      </c>
      <c r="Q1359" s="18" t="s">
        <v>20</v>
      </c>
      <c r="R1359" s="18" t="s">
        <v>6258</v>
      </c>
      <c r="S1359" s="18" t="s">
        <v>6258</v>
      </c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 t="s">
        <v>6139</v>
      </c>
      <c r="AD1359" s="18" t="s">
        <v>6258</v>
      </c>
      <c r="AE1359" t="str">
        <f t="shared" si="21"/>
        <v>2018-09-03</v>
      </c>
    </row>
    <row r="1360" spans="1:31">
      <c r="A1360" s="18" t="s">
        <v>11220</v>
      </c>
      <c r="B1360" s="18" t="s">
        <v>655</v>
      </c>
      <c r="C1360" s="18" t="s">
        <v>10198</v>
      </c>
      <c r="D1360" s="18" t="s">
        <v>11221</v>
      </c>
      <c r="E1360" s="18" t="s">
        <v>361</v>
      </c>
      <c r="F1360" s="18" t="s">
        <v>10200</v>
      </c>
      <c r="G1360" s="18" t="s">
        <v>10170</v>
      </c>
      <c r="H1360" s="18" t="s">
        <v>11222</v>
      </c>
      <c r="I1360" s="18"/>
      <c r="J1360" s="18" t="s">
        <v>6134</v>
      </c>
      <c r="K1360" s="18" t="s">
        <v>10202</v>
      </c>
      <c r="L1360" s="18"/>
      <c r="M1360" s="18" t="s">
        <v>10203</v>
      </c>
      <c r="N1360" s="18" t="s">
        <v>441</v>
      </c>
      <c r="O1360" s="18" t="s">
        <v>381</v>
      </c>
      <c r="P1360" s="18" t="s">
        <v>6134</v>
      </c>
      <c r="Q1360" s="18" t="s">
        <v>6138</v>
      </c>
      <c r="R1360" s="18" t="s">
        <v>6138</v>
      </c>
      <c r="S1360" s="18" t="s">
        <v>6138</v>
      </c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 t="s">
        <v>6139</v>
      </c>
      <c r="AD1360" s="18" t="s">
        <v>6258</v>
      </c>
      <c r="AE1360" t="str">
        <f t="shared" si="21"/>
        <v>2018-09-03</v>
      </c>
    </row>
    <row r="1361" spans="1:31">
      <c r="A1361" s="18" t="s">
        <v>11223</v>
      </c>
      <c r="B1361" s="18" t="s">
        <v>1022</v>
      </c>
      <c r="C1361" s="18" t="s">
        <v>1253</v>
      </c>
      <c r="D1361" s="18" t="s">
        <v>11224</v>
      </c>
      <c r="E1361" s="18" t="s">
        <v>361</v>
      </c>
      <c r="F1361" s="18" t="s">
        <v>6239</v>
      </c>
      <c r="G1361" s="18" t="s">
        <v>10170</v>
      </c>
      <c r="H1361" s="18" t="s">
        <v>11225</v>
      </c>
      <c r="I1361" s="18"/>
      <c r="J1361" s="18" t="s">
        <v>6134</v>
      </c>
      <c r="K1361" s="18" t="s">
        <v>8294</v>
      </c>
      <c r="L1361" s="18" t="s">
        <v>11226</v>
      </c>
      <c r="M1361" s="18" t="s">
        <v>6258</v>
      </c>
      <c r="N1361" s="18" t="s">
        <v>6245</v>
      </c>
      <c r="O1361" s="18" t="s">
        <v>381</v>
      </c>
      <c r="P1361" s="18" t="s">
        <v>6134</v>
      </c>
      <c r="Q1361" s="18" t="s">
        <v>20</v>
      </c>
      <c r="R1361" s="18" t="s">
        <v>6258</v>
      </c>
      <c r="S1361" s="18" t="s">
        <v>6258</v>
      </c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 t="s">
        <v>6139</v>
      </c>
      <c r="AD1361" s="18" t="s">
        <v>6258</v>
      </c>
      <c r="AE1361" t="str">
        <f t="shared" si="21"/>
        <v>2018-09-03</v>
      </c>
    </row>
    <row r="1362" spans="1:31">
      <c r="A1362" s="18" t="s">
        <v>11227</v>
      </c>
      <c r="B1362" s="18" t="s">
        <v>629</v>
      </c>
      <c r="C1362" s="18" t="s">
        <v>6793</v>
      </c>
      <c r="D1362" s="18" t="s">
        <v>11228</v>
      </c>
      <c r="E1362" s="18" t="s">
        <v>361</v>
      </c>
      <c r="F1362" s="18" t="s">
        <v>6239</v>
      </c>
      <c r="G1362" s="18" t="s">
        <v>10170</v>
      </c>
      <c r="H1362" s="18" t="s">
        <v>11229</v>
      </c>
      <c r="I1362" s="18"/>
      <c r="J1362" s="18" t="s">
        <v>6134</v>
      </c>
      <c r="K1362" s="18" t="s">
        <v>6796</v>
      </c>
      <c r="L1362" s="18"/>
      <c r="M1362" s="18" t="s">
        <v>6134</v>
      </c>
      <c r="N1362" s="18" t="s">
        <v>461</v>
      </c>
      <c r="O1362" s="18" t="s">
        <v>365</v>
      </c>
      <c r="P1362" s="18" t="s">
        <v>6134</v>
      </c>
      <c r="Q1362" s="18" t="s">
        <v>20</v>
      </c>
      <c r="R1362" s="18" t="s">
        <v>6258</v>
      </c>
      <c r="S1362" s="18" t="s">
        <v>6258</v>
      </c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 t="s">
        <v>6139</v>
      </c>
      <c r="AD1362" s="18" t="s">
        <v>6139</v>
      </c>
      <c r="AE1362" t="str">
        <f t="shared" si="21"/>
        <v>2018-09-03</v>
      </c>
    </row>
    <row r="1363" spans="1:31">
      <c r="A1363" s="18" t="s">
        <v>11230</v>
      </c>
      <c r="B1363" s="18" t="s">
        <v>1022</v>
      </c>
      <c r="C1363" s="18" t="s">
        <v>1023</v>
      </c>
      <c r="D1363" s="18" t="s">
        <v>11231</v>
      </c>
      <c r="E1363" s="18" t="s">
        <v>361</v>
      </c>
      <c r="F1363" s="18" t="s">
        <v>6239</v>
      </c>
      <c r="G1363" s="18" t="s">
        <v>6710</v>
      </c>
      <c r="H1363" s="18" t="s">
        <v>11232</v>
      </c>
      <c r="I1363" s="18"/>
      <c r="J1363" s="18" t="s">
        <v>6134</v>
      </c>
      <c r="K1363" s="18" t="s">
        <v>10195</v>
      </c>
      <c r="L1363" s="18" t="s">
        <v>11233</v>
      </c>
      <c r="M1363" s="18" t="s">
        <v>7215</v>
      </c>
      <c r="N1363" s="18" t="s">
        <v>441</v>
      </c>
      <c r="O1363" s="18" t="s">
        <v>381</v>
      </c>
      <c r="P1363" s="18" t="s">
        <v>6134</v>
      </c>
      <c r="Q1363" s="18" t="s">
        <v>20</v>
      </c>
      <c r="R1363" s="18" t="s">
        <v>6258</v>
      </c>
      <c r="S1363" s="18" t="s">
        <v>6258</v>
      </c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 t="s">
        <v>6139</v>
      </c>
      <c r="AD1363" s="18" t="s">
        <v>6258</v>
      </c>
      <c r="AE1363" t="str">
        <f t="shared" si="21"/>
        <v>2018-09-03</v>
      </c>
    </row>
    <row r="1364" spans="1:31">
      <c r="A1364" s="18" t="s">
        <v>11234</v>
      </c>
      <c r="B1364" s="18" t="s">
        <v>655</v>
      </c>
      <c r="C1364" s="18" t="s">
        <v>9891</v>
      </c>
      <c r="D1364" s="18" t="s">
        <v>11235</v>
      </c>
      <c r="E1364" s="18" t="s">
        <v>361</v>
      </c>
      <c r="F1364" s="18" t="s">
        <v>11122</v>
      </c>
      <c r="G1364" s="18" t="s">
        <v>10170</v>
      </c>
      <c r="H1364" s="18" t="s">
        <v>11236</v>
      </c>
      <c r="I1364" s="18"/>
      <c r="J1364" s="18" t="s">
        <v>6134</v>
      </c>
      <c r="K1364" s="18" t="s">
        <v>9894</v>
      </c>
      <c r="L1364" s="18" t="s">
        <v>10857</v>
      </c>
      <c r="M1364" s="18" t="s">
        <v>6427</v>
      </c>
      <c r="N1364" s="18" t="s">
        <v>6245</v>
      </c>
      <c r="O1364" s="18" t="s">
        <v>381</v>
      </c>
      <c r="P1364" s="18" t="s">
        <v>6134</v>
      </c>
      <c r="Q1364" s="18" t="s">
        <v>6138</v>
      </c>
      <c r="R1364" s="18" t="s">
        <v>6138</v>
      </c>
      <c r="S1364" s="18" t="s">
        <v>6138</v>
      </c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 t="s">
        <v>6139</v>
      </c>
      <c r="AD1364" s="18" t="s">
        <v>6258</v>
      </c>
      <c r="AE1364" t="str">
        <f t="shared" si="21"/>
        <v>2018-09-03</v>
      </c>
    </row>
    <row r="1365" spans="1:31">
      <c r="A1365" s="18" t="s">
        <v>11237</v>
      </c>
      <c r="B1365" s="18" t="s">
        <v>629</v>
      </c>
      <c r="C1365" s="18" t="s">
        <v>9123</v>
      </c>
      <c r="D1365" s="18" t="s">
        <v>11238</v>
      </c>
      <c r="E1365" s="18" t="s">
        <v>361</v>
      </c>
      <c r="F1365" s="18" t="s">
        <v>6239</v>
      </c>
      <c r="G1365" s="18" t="s">
        <v>10170</v>
      </c>
      <c r="H1365" s="18" t="s">
        <v>11239</v>
      </c>
      <c r="I1365" s="18"/>
      <c r="J1365" s="18" t="s">
        <v>6134</v>
      </c>
      <c r="K1365" s="18" t="s">
        <v>9126</v>
      </c>
      <c r="L1365" s="18"/>
      <c r="M1365" s="18" t="s">
        <v>7098</v>
      </c>
      <c r="N1365" s="18" t="s">
        <v>441</v>
      </c>
      <c r="O1365" s="18" t="s">
        <v>381</v>
      </c>
      <c r="P1365" s="18" t="s">
        <v>6134</v>
      </c>
      <c r="Q1365" s="18" t="s">
        <v>6138</v>
      </c>
      <c r="R1365" s="18" t="s">
        <v>6138</v>
      </c>
      <c r="S1365" s="18" t="s">
        <v>6138</v>
      </c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 t="s">
        <v>6139</v>
      </c>
      <c r="AD1365" s="18" t="s">
        <v>6258</v>
      </c>
      <c r="AE1365" t="str">
        <f t="shared" si="21"/>
        <v>2018-09-03</v>
      </c>
    </row>
    <row r="1366" spans="1:31">
      <c r="A1366" s="18" t="s">
        <v>11240</v>
      </c>
      <c r="B1366" s="18" t="s">
        <v>552</v>
      </c>
      <c r="C1366" s="18" t="s">
        <v>553</v>
      </c>
      <c r="D1366" s="18" t="s">
        <v>11241</v>
      </c>
      <c r="E1366" s="18" t="s">
        <v>361</v>
      </c>
      <c r="F1366" s="18" t="s">
        <v>6149</v>
      </c>
      <c r="G1366" s="18" t="s">
        <v>8286</v>
      </c>
      <c r="H1366" s="18" t="s">
        <v>11242</v>
      </c>
      <c r="I1366" s="18"/>
      <c r="J1366" s="18" t="s">
        <v>6193</v>
      </c>
      <c r="K1366" s="18" t="s">
        <v>11243</v>
      </c>
      <c r="L1366" s="18" t="s">
        <v>11244</v>
      </c>
      <c r="M1366" s="18" t="s">
        <v>11245</v>
      </c>
      <c r="N1366" s="18" t="s">
        <v>423</v>
      </c>
      <c r="O1366" s="18" t="s">
        <v>381</v>
      </c>
      <c r="P1366" s="18" t="s">
        <v>6193</v>
      </c>
      <c r="Q1366" s="18" t="s">
        <v>15</v>
      </c>
      <c r="R1366" s="18" t="s">
        <v>525</v>
      </c>
      <c r="S1366" s="18" t="s">
        <v>526</v>
      </c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 t="s">
        <v>6218</v>
      </c>
      <c r="AD1366" s="18" t="s">
        <v>6218</v>
      </c>
      <c r="AE1366" t="str">
        <f t="shared" si="21"/>
        <v>2018-09-03</v>
      </c>
    </row>
    <row r="1367" spans="1:31">
      <c r="A1367" s="18" t="s">
        <v>11246</v>
      </c>
      <c r="B1367" s="18" t="s">
        <v>629</v>
      </c>
      <c r="C1367" s="18" t="s">
        <v>6793</v>
      </c>
      <c r="D1367" s="18" t="s">
        <v>11247</v>
      </c>
      <c r="E1367" s="18" t="s">
        <v>361</v>
      </c>
      <c r="F1367" s="18" t="s">
        <v>8464</v>
      </c>
      <c r="G1367" s="18" t="s">
        <v>10170</v>
      </c>
      <c r="H1367" s="18" t="s">
        <v>11248</v>
      </c>
      <c r="I1367" s="18"/>
      <c r="J1367" s="18" t="s">
        <v>6134</v>
      </c>
      <c r="K1367" s="18" t="s">
        <v>6796</v>
      </c>
      <c r="L1367" s="18"/>
      <c r="M1367" s="18" t="s">
        <v>6134</v>
      </c>
      <c r="N1367" s="18" t="s">
        <v>441</v>
      </c>
      <c r="O1367" s="18" t="s">
        <v>381</v>
      </c>
      <c r="P1367" s="18" t="s">
        <v>6134</v>
      </c>
      <c r="Q1367" s="18" t="s">
        <v>20</v>
      </c>
      <c r="R1367" s="18" t="s">
        <v>6258</v>
      </c>
      <c r="S1367" s="18" t="s">
        <v>6258</v>
      </c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 t="s">
        <v>6139</v>
      </c>
      <c r="AD1367" s="18" t="s">
        <v>6139</v>
      </c>
      <c r="AE1367" t="str">
        <f t="shared" si="21"/>
        <v>2018-09-03</v>
      </c>
    </row>
    <row r="1368" spans="1:31">
      <c r="A1368" s="18" t="s">
        <v>11249</v>
      </c>
      <c r="B1368" s="18" t="s">
        <v>2915</v>
      </c>
      <c r="C1368" s="18" t="s">
        <v>6601</v>
      </c>
      <c r="D1368" s="18" t="s">
        <v>11250</v>
      </c>
      <c r="E1368" s="18" t="s">
        <v>361</v>
      </c>
      <c r="F1368" s="18" t="s">
        <v>6149</v>
      </c>
      <c r="G1368" s="18" t="s">
        <v>6132</v>
      </c>
      <c r="H1368" s="18" t="s">
        <v>11251</v>
      </c>
      <c r="I1368" s="18"/>
      <c r="J1368" s="18" t="s">
        <v>6134</v>
      </c>
      <c r="K1368" s="18" t="s">
        <v>11252</v>
      </c>
      <c r="L1368" s="18"/>
      <c r="M1368" s="18" t="s">
        <v>11253</v>
      </c>
      <c r="N1368" s="18" t="s">
        <v>997</v>
      </c>
      <c r="O1368" s="18" t="s">
        <v>381</v>
      </c>
      <c r="P1368" s="18" t="s">
        <v>6134</v>
      </c>
      <c r="Q1368" s="18" t="s">
        <v>8</v>
      </c>
      <c r="R1368" s="18" t="s">
        <v>1034</v>
      </c>
      <c r="S1368" s="18" t="s">
        <v>1035</v>
      </c>
      <c r="T1368" s="18"/>
      <c r="U1368" s="18" t="s">
        <v>8</v>
      </c>
      <c r="V1368" s="18" t="s">
        <v>2022</v>
      </c>
      <c r="W1368" s="18" t="s">
        <v>2030</v>
      </c>
      <c r="X1368" s="18"/>
      <c r="Y1368" s="18"/>
      <c r="Z1368" s="18"/>
      <c r="AA1368" s="18"/>
      <c r="AB1368" s="18"/>
      <c r="AC1368" s="18" t="s">
        <v>6139</v>
      </c>
      <c r="AD1368" s="18" t="s">
        <v>6139</v>
      </c>
      <c r="AE1368" t="str">
        <f t="shared" si="21"/>
        <v>2018-09-03</v>
      </c>
    </row>
    <row r="1369" spans="1:31">
      <c r="A1369" s="18" t="s">
        <v>11254</v>
      </c>
      <c r="B1369" s="18" t="s">
        <v>1022</v>
      </c>
      <c r="C1369" s="18" t="s">
        <v>2997</v>
      </c>
      <c r="D1369" s="18" t="s">
        <v>11255</v>
      </c>
      <c r="E1369" s="18" t="s">
        <v>361</v>
      </c>
      <c r="F1369" s="18" t="s">
        <v>6239</v>
      </c>
      <c r="G1369" s="18" t="s">
        <v>10170</v>
      </c>
      <c r="H1369" s="18" t="s">
        <v>11256</v>
      </c>
      <c r="I1369" s="18"/>
      <c r="J1369" s="18" t="s">
        <v>6134</v>
      </c>
      <c r="K1369" s="18" t="s">
        <v>10186</v>
      </c>
      <c r="L1369" s="18" t="s">
        <v>6712</v>
      </c>
      <c r="M1369" s="18" t="s">
        <v>6366</v>
      </c>
      <c r="N1369" s="18" t="s">
        <v>6270</v>
      </c>
      <c r="O1369" s="18" t="s">
        <v>381</v>
      </c>
      <c r="P1369" s="18" t="s">
        <v>6134</v>
      </c>
      <c r="Q1369" s="18" t="s">
        <v>20</v>
      </c>
      <c r="R1369" s="18" t="s">
        <v>6258</v>
      </c>
      <c r="S1369" s="18" t="s">
        <v>6258</v>
      </c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 t="s">
        <v>6139</v>
      </c>
      <c r="AD1369" s="18" t="s">
        <v>6258</v>
      </c>
      <c r="AE1369" t="str">
        <f t="shared" si="21"/>
        <v>2018-09-03</v>
      </c>
    </row>
    <row r="1370" spans="1:31">
      <c r="A1370" s="18" t="s">
        <v>11257</v>
      </c>
      <c r="B1370" s="18" t="s">
        <v>655</v>
      </c>
      <c r="C1370" s="18" t="s">
        <v>768</v>
      </c>
      <c r="D1370" s="18" t="s">
        <v>11258</v>
      </c>
      <c r="E1370" s="18" t="s">
        <v>361</v>
      </c>
      <c r="F1370" s="18" t="s">
        <v>6239</v>
      </c>
      <c r="G1370" s="18" t="s">
        <v>10170</v>
      </c>
      <c r="H1370" s="18" t="s">
        <v>11259</v>
      </c>
      <c r="I1370" s="18"/>
      <c r="J1370" s="18" t="s">
        <v>6134</v>
      </c>
      <c r="K1370" s="18" t="s">
        <v>10591</v>
      </c>
      <c r="L1370" s="18" t="s">
        <v>10592</v>
      </c>
      <c r="M1370" s="18" t="s">
        <v>6427</v>
      </c>
      <c r="N1370" s="18" t="s">
        <v>441</v>
      </c>
      <c r="O1370" s="18" t="s">
        <v>381</v>
      </c>
      <c r="P1370" s="18" t="s">
        <v>6134</v>
      </c>
      <c r="Q1370" s="18" t="s">
        <v>20</v>
      </c>
      <c r="R1370" s="18" t="s">
        <v>6258</v>
      </c>
      <c r="S1370" s="18" t="s">
        <v>6258</v>
      </c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 t="s">
        <v>6139</v>
      </c>
      <c r="AD1370" s="18" t="s">
        <v>6139</v>
      </c>
      <c r="AE1370" t="str">
        <f t="shared" si="21"/>
        <v>2018-09-03</v>
      </c>
    </row>
    <row r="1371" spans="1:31">
      <c r="A1371" s="18" t="s">
        <v>11260</v>
      </c>
      <c r="B1371" s="18" t="s">
        <v>629</v>
      </c>
      <c r="C1371" s="18" t="s">
        <v>4741</v>
      </c>
      <c r="D1371" s="18" t="s">
        <v>11261</v>
      </c>
      <c r="E1371" s="18" t="s">
        <v>361</v>
      </c>
      <c r="F1371" s="18" t="s">
        <v>7722</v>
      </c>
      <c r="G1371" s="18" t="s">
        <v>6710</v>
      </c>
      <c r="H1371" s="18" t="s">
        <v>11262</v>
      </c>
      <c r="I1371" s="18"/>
      <c r="J1371" s="18" t="s">
        <v>6134</v>
      </c>
      <c r="K1371" s="18" t="s">
        <v>9062</v>
      </c>
      <c r="L1371" s="18"/>
      <c r="M1371" s="18" t="s">
        <v>6138</v>
      </c>
      <c r="N1371" s="18" t="s">
        <v>909</v>
      </c>
      <c r="O1371" s="18" t="s">
        <v>365</v>
      </c>
      <c r="P1371" s="18" t="s">
        <v>6134</v>
      </c>
      <c r="Q1371" s="18" t="s">
        <v>6138</v>
      </c>
      <c r="R1371" s="18" t="s">
        <v>6138</v>
      </c>
      <c r="S1371" s="18" t="s">
        <v>6138</v>
      </c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 t="s">
        <v>6139</v>
      </c>
      <c r="AD1371" s="18" t="s">
        <v>6139</v>
      </c>
      <c r="AE1371" t="str">
        <f t="shared" si="21"/>
        <v>2018-09-03</v>
      </c>
    </row>
    <row r="1372" spans="1:31">
      <c r="A1372" s="18" t="s">
        <v>11263</v>
      </c>
      <c r="B1372" s="18" t="s">
        <v>655</v>
      </c>
      <c r="C1372" s="18" t="s">
        <v>5289</v>
      </c>
      <c r="D1372" s="18" t="s">
        <v>11264</v>
      </c>
      <c r="E1372" s="18" t="s">
        <v>361</v>
      </c>
      <c r="F1372" s="18" t="s">
        <v>10473</v>
      </c>
      <c r="G1372" s="18" t="s">
        <v>8286</v>
      </c>
      <c r="H1372" s="18" t="s">
        <v>11265</v>
      </c>
      <c r="I1372" s="18"/>
      <c r="J1372" s="18" t="s">
        <v>6134</v>
      </c>
      <c r="K1372" s="18" t="s">
        <v>10301</v>
      </c>
      <c r="L1372" s="18" t="s">
        <v>6422</v>
      </c>
      <c r="M1372" s="18" t="s">
        <v>6427</v>
      </c>
      <c r="N1372" s="18" t="s">
        <v>3310</v>
      </c>
      <c r="O1372" s="18" t="s">
        <v>365</v>
      </c>
      <c r="P1372" s="18" t="s">
        <v>6134</v>
      </c>
      <c r="Q1372" s="18" t="s">
        <v>20</v>
      </c>
      <c r="R1372" s="18" t="s">
        <v>6258</v>
      </c>
      <c r="S1372" s="18" t="s">
        <v>6258</v>
      </c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 t="s">
        <v>6139</v>
      </c>
      <c r="AD1372" s="18" t="s">
        <v>6139</v>
      </c>
      <c r="AE1372" t="str">
        <f t="shared" si="21"/>
        <v>2018-09-03</v>
      </c>
    </row>
    <row r="1373" spans="1:31">
      <c r="A1373" s="18" t="s">
        <v>11266</v>
      </c>
      <c r="B1373" s="18" t="s">
        <v>629</v>
      </c>
      <c r="C1373" s="18" t="s">
        <v>2115</v>
      </c>
      <c r="D1373" s="18" t="s">
        <v>11267</v>
      </c>
      <c r="E1373" s="18" t="s">
        <v>361</v>
      </c>
      <c r="F1373" s="18" t="s">
        <v>6149</v>
      </c>
      <c r="G1373" s="18" t="s">
        <v>6132</v>
      </c>
      <c r="H1373" s="18" t="s">
        <v>11268</v>
      </c>
      <c r="I1373" s="18"/>
      <c r="J1373" s="18" t="s">
        <v>6134</v>
      </c>
      <c r="K1373" s="18" t="s">
        <v>11269</v>
      </c>
      <c r="L1373" s="18"/>
      <c r="M1373" s="18" t="s">
        <v>11270</v>
      </c>
      <c r="N1373" s="18" t="s">
        <v>997</v>
      </c>
      <c r="O1373" s="18" t="s">
        <v>381</v>
      </c>
      <c r="P1373" s="18" t="s">
        <v>6134</v>
      </c>
      <c r="Q1373" s="18" t="s">
        <v>26</v>
      </c>
      <c r="R1373" s="18" t="s">
        <v>556</v>
      </c>
      <c r="S1373" s="18" t="s">
        <v>556</v>
      </c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 t="s">
        <v>6139</v>
      </c>
      <c r="AD1373" s="18" t="s">
        <v>6139</v>
      </c>
      <c r="AE1373" t="str">
        <f t="shared" si="21"/>
        <v>2018-09-03</v>
      </c>
    </row>
    <row r="1374" spans="1:31">
      <c r="A1374" s="18" t="s">
        <v>11271</v>
      </c>
      <c r="B1374" s="18" t="s">
        <v>1022</v>
      </c>
      <c r="C1374" s="18" t="s">
        <v>2997</v>
      </c>
      <c r="D1374" s="18" t="s">
        <v>11272</v>
      </c>
      <c r="E1374" s="18" t="s">
        <v>361</v>
      </c>
      <c r="F1374" s="18" t="s">
        <v>6239</v>
      </c>
      <c r="G1374" s="18" t="s">
        <v>10170</v>
      </c>
      <c r="H1374" s="18" t="s">
        <v>11273</v>
      </c>
      <c r="I1374" s="18"/>
      <c r="J1374" s="18" t="s">
        <v>6134</v>
      </c>
      <c r="K1374" s="18" t="s">
        <v>6338</v>
      </c>
      <c r="L1374" s="18"/>
      <c r="M1374" s="18" t="s">
        <v>6431</v>
      </c>
      <c r="N1374" s="18" t="s">
        <v>6245</v>
      </c>
      <c r="O1374" s="18" t="s">
        <v>381</v>
      </c>
      <c r="P1374" s="18" t="s">
        <v>6134</v>
      </c>
      <c r="Q1374" s="18" t="s">
        <v>20</v>
      </c>
      <c r="R1374" s="18" t="s">
        <v>6258</v>
      </c>
      <c r="S1374" s="18" t="s">
        <v>6258</v>
      </c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 t="s">
        <v>6139</v>
      </c>
      <c r="AD1374" s="18" t="s">
        <v>6258</v>
      </c>
      <c r="AE1374" t="str">
        <f t="shared" si="21"/>
        <v>2018-09-03</v>
      </c>
    </row>
    <row r="1375" spans="1:31">
      <c r="A1375" s="18" t="s">
        <v>11274</v>
      </c>
      <c r="B1375" s="18" t="s">
        <v>655</v>
      </c>
      <c r="C1375" s="18" t="s">
        <v>3027</v>
      </c>
      <c r="D1375" s="18" t="s">
        <v>11275</v>
      </c>
      <c r="E1375" s="18" t="s">
        <v>361</v>
      </c>
      <c r="F1375" s="18" t="s">
        <v>6239</v>
      </c>
      <c r="G1375" s="18" t="s">
        <v>10170</v>
      </c>
      <c r="H1375" s="18" t="s">
        <v>11276</v>
      </c>
      <c r="I1375" s="18"/>
      <c r="J1375" s="18" t="s">
        <v>6134</v>
      </c>
      <c r="K1375" s="18" t="s">
        <v>10262</v>
      </c>
      <c r="L1375" s="18" t="s">
        <v>10348</v>
      </c>
      <c r="M1375" s="18" t="s">
        <v>7098</v>
      </c>
      <c r="N1375" s="18" t="s">
        <v>8308</v>
      </c>
      <c r="O1375" s="18" t="s">
        <v>381</v>
      </c>
      <c r="P1375" s="18" t="s">
        <v>6134</v>
      </c>
      <c r="Q1375" s="18" t="s">
        <v>6138</v>
      </c>
      <c r="R1375" s="18" t="s">
        <v>6138</v>
      </c>
      <c r="S1375" s="18" t="s">
        <v>6138</v>
      </c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 t="s">
        <v>6139</v>
      </c>
      <c r="AD1375" s="18" t="s">
        <v>6139</v>
      </c>
      <c r="AE1375" t="str">
        <f t="shared" si="21"/>
        <v>2018-09-03</v>
      </c>
    </row>
    <row r="1376" spans="1:31">
      <c r="A1376" s="18" t="s">
        <v>11277</v>
      </c>
      <c r="B1376" s="18" t="s">
        <v>850</v>
      </c>
      <c r="C1376" s="18" t="s">
        <v>2600</v>
      </c>
      <c r="D1376" s="18" t="s">
        <v>11278</v>
      </c>
      <c r="E1376" s="18" t="s">
        <v>361</v>
      </c>
      <c r="F1376" s="18" t="s">
        <v>11279</v>
      </c>
      <c r="G1376" s="18" t="s">
        <v>6710</v>
      </c>
      <c r="H1376" s="18" t="s">
        <v>11280</v>
      </c>
      <c r="I1376" s="18"/>
      <c r="J1376" s="18" t="s">
        <v>6134</v>
      </c>
      <c r="K1376" s="18" t="s">
        <v>2608</v>
      </c>
      <c r="L1376" s="18"/>
      <c r="M1376" s="18" t="s">
        <v>1917</v>
      </c>
      <c r="N1376" s="18" t="s">
        <v>423</v>
      </c>
      <c r="O1376" s="18" t="s">
        <v>381</v>
      </c>
      <c r="P1376" s="18" t="s">
        <v>6134</v>
      </c>
      <c r="Q1376" s="18" t="s">
        <v>26</v>
      </c>
      <c r="R1376" s="18" t="s">
        <v>556</v>
      </c>
      <c r="S1376" s="18" t="s">
        <v>556</v>
      </c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 t="s">
        <v>6139</v>
      </c>
      <c r="AD1376" s="18" t="s">
        <v>6139</v>
      </c>
      <c r="AE1376" t="str">
        <f t="shared" si="21"/>
        <v>2018-09-03</v>
      </c>
    </row>
    <row r="1377" spans="1:31">
      <c r="A1377" s="18" t="s">
        <v>11281</v>
      </c>
      <c r="B1377" s="18" t="s">
        <v>1695</v>
      </c>
      <c r="C1377" s="18" t="s">
        <v>2808</v>
      </c>
      <c r="D1377" s="18" t="s">
        <v>11282</v>
      </c>
      <c r="E1377" s="18" t="s">
        <v>529</v>
      </c>
      <c r="F1377" s="18" t="s">
        <v>11283</v>
      </c>
      <c r="G1377" s="18" t="s">
        <v>8286</v>
      </c>
      <c r="H1377" s="18" t="s">
        <v>11284</v>
      </c>
      <c r="I1377" s="18"/>
      <c r="J1377" s="18" t="s">
        <v>6134</v>
      </c>
      <c r="K1377" s="18" t="s">
        <v>2816</v>
      </c>
      <c r="L1377" s="18" t="s">
        <v>11285</v>
      </c>
      <c r="M1377" s="18" t="s">
        <v>6137</v>
      </c>
      <c r="N1377" s="18" t="s">
        <v>1230</v>
      </c>
      <c r="O1377" s="18" t="s">
        <v>381</v>
      </c>
      <c r="P1377" s="18" t="s">
        <v>6134</v>
      </c>
      <c r="Q1377" s="18" t="s">
        <v>6138</v>
      </c>
      <c r="R1377" s="18" t="s">
        <v>6137</v>
      </c>
      <c r="S1377" s="18" t="s">
        <v>6137</v>
      </c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 t="s">
        <v>6139</v>
      </c>
      <c r="AD1377" s="18" t="s">
        <v>6139</v>
      </c>
      <c r="AE1377" t="str">
        <f t="shared" si="21"/>
        <v>2018-09-03</v>
      </c>
    </row>
    <row r="1378" spans="1:31">
      <c r="A1378" s="18" t="s">
        <v>11286</v>
      </c>
      <c r="B1378" s="18" t="s">
        <v>1022</v>
      </c>
      <c r="C1378" s="18" t="s">
        <v>2479</v>
      </c>
      <c r="D1378" s="18" t="s">
        <v>11287</v>
      </c>
      <c r="E1378" s="18" t="s">
        <v>361</v>
      </c>
      <c r="F1378" s="18" t="s">
        <v>6239</v>
      </c>
      <c r="G1378" s="18" t="s">
        <v>6710</v>
      </c>
      <c r="H1378" s="18" t="s">
        <v>11288</v>
      </c>
      <c r="I1378" s="18"/>
      <c r="J1378" s="18" t="s">
        <v>6134</v>
      </c>
      <c r="K1378" s="18" t="s">
        <v>6736</v>
      </c>
      <c r="L1378" s="18"/>
      <c r="M1378" s="18" t="s">
        <v>6138</v>
      </c>
      <c r="N1378" s="18" t="s">
        <v>6245</v>
      </c>
      <c r="O1378" s="18" t="s">
        <v>381</v>
      </c>
      <c r="P1378" s="18" t="s">
        <v>6134</v>
      </c>
      <c r="Q1378" s="18" t="s">
        <v>6138</v>
      </c>
      <c r="R1378" s="18" t="s">
        <v>6138</v>
      </c>
      <c r="S1378" s="18" t="s">
        <v>6138</v>
      </c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 t="s">
        <v>6139</v>
      </c>
      <c r="AD1378" s="18" t="s">
        <v>6258</v>
      </c>
      <c r="AE1378" t="str">
        <f t="shared" si="21"/>
        <v>2018-09-03</v>
      </c>
    </row>
    <row r="1379" spans="1:31">
      <c r="A1379" s="18" t="s">
        <v>11289</v>
      </c>
      <c r="B1379" s="18" t="s">
        <v>655</v>
      </c>
      <c r="C1379" s="18" t="s">
        <v>6763</v>
      </c>
      <c r="D1379" s="18" t="s">
        <v>11290</v>
      </c>
      <c r="E1379" s="18" t="s">
        <v>361</v>
      </c>
      <c r="F1379" s="18" t="s">
        <v>6239</v>
      </c>
      <c r="G1379" s="18" t="s">
        <v>10170</v>
      </c>
      <c r="H1379" s="18" t="s">
        <v>11291</v>
      </c>
      <c r="I1379" s="18"/>
      <c r="J1379" s="18" t="s">
        <v>6134</v>
      </c>
      <c r="K1379" s="18" t="s">
        <v>6766</v>
      </c>
      <c r="L1379" s="18"/>
      <c r="M1379" s="18" t="s">
        <v>6909</v>
      </c>
      <c r="N1379" s="18" t="s">
        <v>441</v>
      </c>
      <c r="O1379" s="18" t="s">
        <v>381</v>
      </c>
      <c r="P1379" s="18" t="s">
        <v>6134</v>
      </c>
      <c r="Q1379" s="18" t="s">
        <v>20</v>
      </c>
      <c r="R1379" s="18" t="s">
        <v>6258</v>
      </c>
      <c r="S1379" s="18" t="s">
        <v>6258</v>
      </c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 t="s">
        <v>6139</v>
      </c>
      <c r="AD1379" s="18" t="s">
        <v>6258</v>
      </c>
      <c r="AE1379" t="str">
        <f t="shared" si="21"/>
        <v>2018-09-03</v>
      </c>
    </row>
    <row r="1380" spans="1:31">
      <c r="A1380" s="18" t="s">
        <v>11292</v>
      </c>
      <c r="B1380" s="18" t="s">
        <v>655</v>
      </c>
      <c r="C1380" s="18" t="s">
        <v>3027</v>
      </c>
      <c r="D1380" s="18" t="s">
        <v>11293</v>
      </c>
      <c r="E1380" s="18" t="s">
        <v>361</v>
      </c>
      <c r="F1380" s="18" t="s">
        <v>10658</v>
      </c>
      <c r="G1380" s="18" t="s">
        <v>10170</v>
      </c>
      <c r="H1380" s="18" t="s">
        <v>11294</v>
      </c>
      <c r="I1380" s="18"/>
      <c r="J1380" s="18" t="s">
        <v>6134</v>
      </c>
      <c r="K1380" s="18" t="s">
        <v>10262</v>
      </c>
      <c r="L1380" s="18" t="s">
        <v>10348</v>
      </c>
      <c r="M1380" s="18" t="s">
        <v>6258</v>
      </c>
      <c r="N1380" s="18" t="s">
        <v>461</v>
      </c>
      <c r="O1380" s="18" t="s">
        <v>365</v>
      </c>
      <c r="P1380" s="18" t="s">
        <v>6134</v>
      </c>
      <c r="Q1380" s="18" t="s">
        <v>20</v>
      </c>
      <c r="R1380" s="18" t="s">
        <v>6258</v>
      </c>
      <c r="S1380" s="18" t="s">
        <v>6258</v>
      </c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 t="s">
        <v>6139</v>
      </c>
      <c r="AD1380" s="18" t="s">
        <v>6139</v>
      </c>
      <c r="AE1380" t="str">
        <f t="shared" si="21"/>
        <v>2018-09-03</v>
      </c>
    </row>
    <row r="1381" spans="1:31">
      <c r="A1381" s="18" t="s">
        <v>11295</v>
      </c>
      <c r="B1381" s="18" t="s">
        <v>1695</v>
      </c>
      <c r="C1381" s="18" t="s">
        <v>8300</v>
      </c>
      <c r="D1381" s="18" t="s">
        <v>11296</v>
      </c>
      <c r="E1381" s="18" t="s">
        <v>361</v>
      </c>
      <c r="F1381" s="18" t="s">
        <v>6379</v>
      </c>
      <c r="G1381" s="18" t="s">
        <v>10170</v>
      </c>
      <c r="H1381" s="18" t="s">
        <v>11297</v>
      </c>
      <c r="I1381" s="18"/>
      <c r="J1381" s="18" t="s">
        <v>6134</v>
      </c>
      <c r="K1381" s="18" t="s">
        <v>10211</v>
      </c>
      <c r="L1381" s="18" t="s">
        <v>6422</v>
      </c>
      <c r="M1381" s="18" t="s">
        <v>6258</v>
      </c>
      <c r="N1381" s="18" t="s">
        <v>6270</v>
      </c>
      <c r="O1381" s="18" t="s">
        <v>381</v>
      </c>
      <c r="P1381" s="18" t="s">
        <v>6134</v>
      </c>
      <c r="Q1381" s="18" t="s">
        <v>20</v>
      </c>
      <c r="R1381" s="18" t="s">
        <v>6258</v>
      </c>
      <c r="S1381" s="18" t="s">
        <v>6258</v>
      </c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 t="s">
        <v>6139</v>
      </c>
      <c r="AD1381" s="18" t="s">
        <v>6258</v>
      </c>
      <c r="AE1381" t="str">
        <f t="shared" si="21"/>
        <v>2018-09-03</v>
      </c>
    </row>
    <row r="1382" spans="1:31">
      <c r="A1382" s="18" t="s">
        <v>11298</v>
      </c>
      <c r="B1382" s="18" t="s">
        <v>1022</v>
      </c>
      <c r="C1382" s="18" t="s">
        <v>1253</v>
      </c>
      <c r="D1382" s="18" t="s">
        <v>11299</v>
      </c>
      <c r="E1382" s="18" t="s">
        <v>361</v>
      </c>
      <c r="F1382" s="18" t="s">
        <v>6239</v>
      </c>
      <c r="G1382" s="18" t="s">
        <v>10170</v>
      </c>
      <c r="H1382" s="18" t="s">
        <v>11300</v>
      </c>
      <c r="I1382" s="18"/>
      <c r="J1382" s="18" t="s">
        <v>6134</v>
      </c>
      <c r="K1382" s="18" t="s">
        <v>9861</v>
      </c>
      <c r="L1382" s="18"/>
      <c r="M1382" s="18" t="s">
        <v>6258</v>
      </c>
      <c r="N1382" s="18" t="s">
        <v>441</v>
      </c>
      <c r="O1382" s="18" t="s">
        <v>381</v>
      </c>
      <c r="P1382" s="18" t="s">
        <v>6134</v>
      </c>
      <c r="Q1382" s="18" t="s">
        <v>20</v>
      </c>
      <c r="R1382" s="18" t="s">
        <v>6258</v>
      </c>
      <c r="S1382" s="18" t="s">
        <v>6258</v>
      </c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 t="s">
        <v>6139</v>
      </c>
      <c r="AD1382" s="18" t="s">
        <v>6258</v>
      </c>
      <c r="AE1382" t="str">
        <f t="shared" si="21"/>
        <v>2018-09-03</v>
      </c>
    </row>
    <row r="1383" spans="1:31">
      <c r="A1383" s="18" t="s">
        <v>11301</v>
      </c>
      <c r="B1383" s="18" t="s">
        <v>629</v>
      </c>
      <c r="C1383" s="18" t="s">
        <v>6672</v>
      </c>
      <c r="D1383" s="18" t="s">
        <v>11302</v>
      </c>
      <c r="E1383" s="18" t="s">
        <v>361</v>
      </c>
      <c r="F1383" s="18" t="s">
        <v>6239</v>
      </c>
      <c r="G1383" s="18" t="s">
        <v>10170</v>
      </c>
      <c r="H1383" s="18" t="s">
        <v>11303</v>
      </c>
      <c r="I1383" s="18"/>
      <c r="J1383" s="18" t="s">
        <v>6134</v>
      </c>
      <c r="K1383" s="18" t="s">
        <v>6675</v>
      </c>
      <c r="L1383" s="18" t="s">
        <v>6676</v>
      </c>
      <c r="M1383" s="18" t="s">
        <v>6292</v>
      </c>
      <c r="N1383" s="18" t="s">
        <v>6245</v>
      </c>
      <c r="O1383" s="18" t="s">
        <v>381</v>
      </c>
      <c r="P1383" s="18" t="s">
        <v>6134</v>
      </c>
      <c r="Q1383" s="18" t="s">
        <v>20</v>
      </c>
      <c r="R1383" s="18" t="s">
        <v>6258</v>
      </c>
      <c r="S1383" s="18" t="s">
        <v>6258</v>
      </c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 t="s">
        <v>6139</v>
      </c>
      <c r="AD1383" s="18" t="s">
        <v>6258</v>
      </c>
      <c r="AE1383" t="str">
        <f t="shared" si="21"/>
        <v>2018-09-03</v>
      </c>
    </row>
    <row r="1384" spans="1:31">
      <c r="A1384" s="18" t="s">
        <v>11304</v>
      </c>
      <c r="B1384" s="18" t="s">
        <v>1022</v>
      </c>
      <c r="C1384" s="18" t="s">
        <v>1023</v>
      </c>
      <c r="D1384" s="18" t="s">
        <v>11305</v>
      </c>
      <c r="E1384" s="18" t="s">
        <v>361</v>
      </c>
      <c r="F1384" s="18" t="s">
        <v>10526</v>
      </c>
      <c r="G1384" s="18" t="s">
        <v>10193</v>
      </c>
      <c r="H1384" s="18" t="s">
        <v>11306</v>
      </c>
      <c r="I1384" s="18"/>
      <c r="J1384" s="18" t="s">
        <v>6134</v>
      </c>
      <c r="K1384" s="18" t="s">
        <v>10195</v>
      </c>
      <c r="L1384" s="18" t="s">
        <v>10196</v>
      </c>
      <c r="M1384" s="18" t="s">
        <v>6258</v>
      </c>
      <c r="N1384" s="18" t="s">
        <v>441</v>
      </c>
      <c r="O1384" s="18" t="s">
        <v>381</v>
      </c>
      <c r="P1384" s="18" t="s">
        <v>6134</v>
      </c>
      <c r="Q1384" s="18" t="s">
        <v>20</v>
      </c>
      <c r="R1384" s="18" t="s">
        <v>6258</v>
      </c>
      <c r="S1384" s="18" t="s">
        <v>6258</v>
      </c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 t="s">
        <v>6139</v>
      </c>
      <c r="AD1384" s="18" t="s">
        <v>6139</v>
      </c>
      <c r="AE1384" t="str">
        <f t="shared" si="21"/>
        <v>2018-09-03</v>
      </c>
    </row>
    <row r="1385" spans="1:31">
      <c r="A1385" s="18" t="s">
        <v>11307</v>
      </c>
      <c r="B1385" s="18" t="s">
        <v>804</v>
      </c>
      <c r="C1385" s="18" t="s">
        <v>8644</v>
      </c>
      <c r="D1385" s="18" t="s">
        <v>11308</v>
      </c>
      <c r="E1385" s="18" t="s">
        <v>361</v>
      </c>
      <c r="F1385" s="18" t="s">
        <v>8646</v>
      </c>
      <c r="G1385" s="18" t="s">
        <v>6240</v>
      </c>
      <c r="H1385" s="18" t="s">
        <v>11309</v>
      </c>
      <c r="I1385" s="18"/>
      <c r="J1385" s="18" t="s">
        <v>6134</v>
      </c>
      <c r="K1385" s="18" t="s">
        <v>8648</v>
      </c>
      <c r="L1385" s="18" t="s">
        <v>6355</v>
      </c>
      <c r="M1385" s="18" t="s">
        <v>6355</v>
      </c>
      <c r="N1385" s="18" t="s">
        <v>441</v>
      </c>
      <c r="O1385" s="18" t="s">
        <v>381</v>
      </c>
      <c r="P1385" s="18" t="s">
        <v>6134</v>
      </c>
      <c r="Q1385" s="18" t="s">
        <v>20</v>
      </c>
      <c r="R1385" s="18" t="s">
        <v>6258</v>
      </c>
      <c r="S1385" s="18" t="s">
        <v>6258</v>
      </c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 t="s">
        <v>6139</v>
      </c>
      <c r="AD1385" s="18" t="s">
        <v>6258</v>
      </c>
      <c r="AE1385" t="str">
        <f t="shared" si="21"/>
        <v>2018-09-03</v>
      </c>
    </row>
    <row r="1386" spans="1:31">
      <c r="A1386" s="18" t="s">
        <v>11310</v>
      </c>
      <c r="B1386" s="18" t="s">
        <v>362</v>
      </c>
      <c r="C1386" s="18" t="s">
        <v>6265</v>
      </c>
      <c r="D1386" s="18" t="s">
        <v>5366</v>
      </c>
      <c r="E1386" s="18" t="s">
        <v>361</v>
      </c>
      <c r="F1386" s="18" t="s">
        <v>6149</v>
      </c>
      <c r="G1386" s="18" t="s">
        <v>6267</v>
      </c>
      <c r="H1386" s="18" t="s">
        <v>11311</v>
      </c>
      <c r="I1386" s="18"/>
      <c r="J1386" s="18" t="s">
        <v>6134</v>
      </c>
      <c r="K1386" s="18" t="s">
        <v>6269</v>
      </c>
      <c r="L1386" s="18"/>
      <c r="M1386" s="18" t="s">
        <v>11312</v>
      </c>
      <c r="N1386" s="18" t="s">
        <v>997</v>
      </c>
      <c r="O1386" s="18" t="s">
        <v>381</v>
      </c>
      <c r="P1386" s="18" t="s">
        <v>6134</v>
      </c>
      <c r="Q1386" s="18" t="s">
        <v>11</v>
      </c>
      <c r="R1386" s="18" t="s">
        <v>771</v>
      </c>
      <c r="S1386" s="18" t="s">
        <v>771</v>
      </c>
      <c r="T1386" s="18" t="s">
        <v>11313</v>
      </c>
      <c r="U1386" s="18" t="s">
        <v>18</v>
      </c>
      <c r="V1386" s="18" t="s">
        <v>546</v>
      </c>
      <c r="W1386" s="18" t="s">
        <v>1557</v>
      </c>
      <c r="X1386" s="18" t="s">
        <v>11314</v>
      </c>
      <c r="Y1386" s="18" t="s">
        <v>26</v>
      </c>
      <c r="Z1386" s="18" t="s">
        <v>556</v>
      </c>
      <c r="AA1386" s="18" t="s">
        <v>556</v>
      </c>
      <c r="AB1386" s="18"/>
      <c r="AC1386" s="18" t="s">
        <v>6139</v>
      </c>
      <c r="AD1386" s="18" t="s">
        <v>6139</v>
      </c>
      <c r="AE1386" t="str">
        <f t="shared" si="21"/>
        <v>2018-09-03</v>
      </c>
    </row>
    <row r="1387" spans="1:31">
      <c r="A1387" s="18" t="s">
        <v>11315</v>
      </c>
      <c r="B1387" s="18" t="s">
        <v>584</v>
      </c>
      <c r="C1387" s="18" t="s">
        <v>2144</v>
      </c>
      <c r="D1387" s="18" t="s">
        <v>11316</v>
      </c>
      <c r="E1387" s="18" t="s">
        <v>361</v>
      </c>
      <c r="F1387" s="18" t="s">
        <v>613</v>
      </c>
      <c r="G1387" s="18" t="s">
        <v>8286</v>
      </c>
      <c r="H1387" s="18" t="s">
        <v>11317</v>
      </c>
      <c r="I1387" s="18"/>
      <c r="J1387" s="18" t="s">
        <v>6134</v>
      </c>
      <c r="K1387" s="18" t="s">
        <v>2150</v>
      </c>
      <c r="L1387" s="18"/>
      <c r="M1387" s="18" t="s">
        <v>3649</v>
      </c>
      <c r="N1387" s="18" t="s">
        <v>997</v>
      </c>
      <c r="O1387" s="18" t="s">
        <v>381</v>
      </c>
      <c r="P1387" s="18" t="s">
        <v>6134</v>
      </c>
      <c r="Q1387" s="18" t="s">
        <v>25</v>
      </c>
      <c r="R1387" s="18" t="s">
        <v>455</v>
      </c>
      <c r="S1387" s="18" t="s">
        <v>455</v>
      </c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 t="s">
        <v>6139</v>
      </c>
      <c r="AD1387" s="18" t="s">
        <v>6139</v>
      </c>
      <c r="AE1387" t="str">
        <f t="shared" si="21"/>
        <v>2018-09-03</v>
      </c>
    </row>
    <row r="1388" spans="1:31">
      <c r="A1388" s="18" t="s">
        <v>11318</v>
      </c>
      <c r="B1388" s="18" t="s">
        <v>4714</v>
      </c>
      <c r="C1388" s="18" t="s">
        <v>11319</v>
      </c>
      <c r="D1388" s="18" t="s">
        <v>11320</v>
      </c>
      <c r="E1388" s="18" t="s">
        <v>529</v>
      </c>
      <c r="F1388" s="18" t="s">
        <v>6149</v>
      </c>
      <c r="G1388" s="18" t="s">
        <v>6132</v>
      </c>
      <c r="H1388" s="18" t="s">
        <v>11321</v>
      </c>
      <c r="I1388" s="18"/>
      <c r="J1388" s="18" t="s">
        <v>6134</v>
      </c>
      <c r="K1388" s="18" t="s">
        <v>11322</v>
      </c>
      <c r="L1388" s="18" t="s">
        <v>11323</v>
      </c>
      <c r="M1388" s="18" t="s">
        <v>11324</v>
      </c>
      <c r="N1388" s="18" t="s">
        <v>1230</v>
      </c>
      <c r="O1388" s="18" t="s">
        <v>381</v>
      </c>
      <c r="P1388" s="18" t="s">
        <v>6134</v>
      </c>
      <c r="Q1388" s="18" t="s">
        <v>18</v>
      </c>
      <c r="R1388" s="18" t="s">
        <v>1858</v>
      </c>
      <c r="S1388" s="18" t="s">
        <v>1849</v>
      </c>
      <c r="T1388" s="18" t="s">
        <v>11325</v>
      </c>
      <c r="U1388" s="18"/>
      <c r="V1388" s="18"/>
      <c r="W1388" s="18"/>
      <c r="X1388" s="18"/>
      <c r="Y1388" s="18"/>
      <c r="Z1388" s="18"/>
      <c r="AA1388" s="18"/>
      <c r="AB1388" s="18"/>
      <c r="AC1388" s="18" t="s">
        <v>6139</v>
      </c>
      <c r="AD1388" s="18" t="s">
        <v>6139</v>
      </c>
      <c r="AE1388" t="str">
        <f t="shared" si="21"/>
        <v>2018-09-03</v>
      </c>
    </row>
    <row r="1389" spans="1:31">
      <c r="A1389" s="18" t="s">
        <v>11326</v>
      </c>
      <c r="B1389" s="18" t="s">
        <v>629</v>
      </c>
      <c r="C1389" s="18" t="s">
        <v>2985</v>
      </c>
      <c r="D1389" s="18" t="s">
        <v>11327</v>
      </c>
      <c r="E1389" s="18" t="s">
        <v>361</v>
      </c>
      <c r="F1389" s="18" t="s">
        <v>6239</v>
      </c>
      <c r="G1389" s="18" t="s">
        <v>10170</v>
      </c>
      <c r="H1389" s="18" t="s">
        <v>11328</v>
      </c>
      <c r="I1389" s="18"/>
      <c r="J1389" s="18" t="s">
        <v>6134</v>
      </c>
      <c r="K1389" s="18" t="s">
        <v>8118</v>
      </c>
      <c r="L1389" s="18"/>
      <c r="M1389" s="18" t="s">
        <v>6134</v>
      </c>
      <c r="N1389" s="18" t="s">
        <v>2987</v>
      </c>
      <c r="O1389" s="18" t="s">
        <v>365</v>
      </c>
      <c r="P1389" s="18" t="s">
        <v>6134</v>
      </c>
      <c r="Q1389" s="18" t="s">
        <v>20</v>
      </c>
      <c r="R1389" s="18" t="s">
        <v>6258</v>
      </c>
      <c r="S1389" s="18" t="s">
        <v>6258</v>
      </c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 t="s">
        <v>6139</v>
      </c>
      <c r="AD1389" s="18" t="s">
        <v>6139</v>
      </c>
      <c r="AE1389" t="str">
        <f t="shared" si="21"/>
        <v>2018-09-03</v>
      </c>
    </row>
    <row r="1390" spans="1:31">
      <c r="A1390" s="18" t="s">
        <v>11329</v>
      </c>
      <c r="B1390" s="18" t="s">
        <v>804</v>
      </c>
      <c r="C1390" s="18" t="s">
        <v>7010</v>
      </c>
      <c r="D1390" s="18" t="s">
        <v>11330</v>
      </c>
      <c r="E1390" s="18" t="s">
        <v>361</v>
      </c>
      <c r="F1390" s="18" t="s">
        <v>6239</v>
      </c>
      <c r="G1390" s="18" t="s">
        <v>6240</v>
      </c>
      <c r="H1390" s="18" t="s">
        <v>11331</v>
      </c>
      <c r="I1390" s="18"/>
      <c r="J1390" s="18" t="s">
        <v>6134</v>
      </c>
      <c r="K1390" s="18" t="s">
        <v>7013</v>
      </c>
      <c r="L1390" s="18" t="s">
        <v>6355</v>
      </c>
      <c r="M1390" s="18" t="s">
        <v>6366</v>
      </c>
      <c r="N1390" s="18" t="s">
        <v>474</v>
      </c>
      <c r="O1390" s="18" t="s">
        <v>365</v>
      </c>
      <c r="P1390" s="18" t="s">
        <v>6134</v>
      </c>
      <c r="Q1390" s="18" t="s">
        <v>20</v>
      </c>
      <c r="R1390" s="18" t="s">
        <v>6258</v>
      </c>
      <c r="S1390" s="18" t="s">
        <v>6258</v>
      </c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 t="s">
        <v>6139</v>
      </c>
      <c r="AD1390" s="18" t="s">
        <v>6258</v>
      </c>
      <c r="AE1390" t="str">
        <f t="shared" si="21"/>
        <v>2018-09-03</v>
      </c>
    </row>
    <row r="1391" spans="1:31">
      <c r="A1391" s="18" t="s">
        <v>11332</v>
      </c>
      <c r="B1391" s="18" t="s">
        <v>655</v>
      </c>
      <c r="C1391" s="18" t="s">
        <v>10763</v>
      </c>
      <c r="D1391" s="18" t="s">
        <v>11333</v>
      </c>
      <c r="E1391" s="18" t="s">
        <v>361</v>
      </c>
      <c r="F1391" s="18" t="s">
        <v>11334</v>
      </c>
      <c r="G1391" s="18" t="s">
        <v>8286</v>
      </c>
      <c r="H1391" s="18" t="s">
        <v>11335</v>
      </c>
      <c r="I1391" s="18"/>
      <c r="J1391" s="18" t="s">
        <v>6134</v>
      </c>
      <c r="K1391" s="18" t="s">
        <v>10767</v>
      </c>
      <c r="L1391" s="18" t="s">
        <v>10369</v>
      </c>
      <c r="M1391" s="18" t="s">
        <v>6427</v>
      </c>
      <c r="N1391" s="18" t="s">
        <v>427</v>
      </c>
      <c r="O1391" s="18" t="s">
        <v>365</v>
      </c>
      <c r="P1391" s="18" t="s">
        <v>6134</v>
      </c>
      <c r="Q1391" s="18" t="s">
        <v>20</v>
      </c>
      <c r="R1391" s="18" t="s">
        <v>6258</v>
      </c>
      <c r="S1391" s="18" t="s">
        <v>6258</v>
      </c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 t="s">
        <v>6139</v>
      </c>
      <c r="AD1391" s="18" t="s">
        <v>6139</v>
      </c>
      <c r="AE1391" t="str">
        <f t="shared" si="21"/>
        <v>2018-09-03</v>
      </c>
    </row>
    <row r="1392" spans="1:31">
      <c r="A1392" s="18" t="s">
        <v>11336</v>
      </c>
      <c r="B1392" s="18" t="s">
        <v>629</v>
      </c>
      <c r="C1392" s="18" t="s">
        <v>9123</v>
      </c>
      <c r="D1392" s="18" t="s">
        <v>11337</v>
      </c>
      <c r="E1392" s="18" t="s">
        <v>361</v>
      </c>
      <c r="F1392" s="18" t="s">
        <v>6239</v>
      </c>
      <c r="G1392" s="18" t="s">
        <v>10170</v>
      </c>
      <c r="H1392" s="18" t="s">
        <v>11338</v>
      </c>
      <c r="I1392" s="18"/>
      <c r="J1392" s="18" t="s">
        <v>6134</v>
      </c>
      <c r="K1392" s="18" t="s">
        <v>9126</v>
      </c>
      <c r="L1392" s="18"/>
      <c r="M1392" s="18" t="s">
        <v>6134</v>
      </c>
      <c r="N1392" s="18" t="s">
        <v>6245</v>
      </c>
      <c r="O1392" s="18" t="s">
        <v>381</v>
      </c>
      <c r="P1392" s="18" t="s">
        <v>6134</v>
      </c>
      <c r="Q1392" s="18" t="s">
        <v>6138</v>
      </c>
      <c r="R1392" s="18" t="s">
        <v>6138</v>
      </c>
      <c r="S1392" s="18" t="s">
        <v>6138</v>
      </c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 t="s">
        <v>6139</v>
      </c>
      <c r="AD1392" s="18" t="s">
        <v>6258</v>
      </c>
      <c r="AE1392" t="str">
        <f t="shared" si="21"/>
        <v>2018-09-03</v>
      </c>
    </row>
    <row r="1393" spans="1:31">
      <c r="A1393" s="18" t="s">
        <v>11339</v>
      </c>
      <c r="B1393" s="18" t="s">
        <v>1022</v>
      </c>
      <c r="C1393" s="18" t="s">
        <v>2997</v>
      </c>
      <c r="D1393" s="18" t="s">
        <v>11340</v>
      </c>
      <c r="E1393" s="18" t="s">
        <v>361</v>
      </c>
      <c r="F1393" s="18" t="s">
        <v>6239</v>
      </c>
      <c r="G1393" s="18" t="s">
        <v>10170</v>
      </c>
      <c r="H1393" s="18" t="s">
        <v>11341</v>
      </c>
      <c r="I1393" s="18"/>
      <c r="J1393" s="18" t="s">
        <v>6134</v>
      </c>
      <c r="K1393" s="18" t="s">
        <v>10186</v>
      </c>
      <c r="L1393" s="18" t="s">
        <v>6712</v>
      </c>
      <c r="M1393" s="18" t="s">
        <v>6258</v>
      </c>
      <c r="N1393" s="18" t="s">
        <v>8308</v>
      </c>
      <c r="O1393" s="18" t="s">
        <v>381</v>
      </c>
      <c r="P1393" s="18" t="s">
        <v>6134</v>
      </c>
      <c r="Q1393" s="18" t="s">
        <v>20</v>
      </c>
      <c r="R1393" s="18" t="s">
        <v>6258</v>
      </c>
      <c r="S1393" s="18" t="s">
        <v>6258</v>
      </c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 t="s">
        <v>6139</v>
      </c>
      <c r="AD1393" s="18" t="s">
        <v>6258</v>
      </c>
      <c r="AE1393" t="str">
        <f t="shared" si="21"/>
        <v>2018-09-03</v>
      </c>
    </row>
    <row r="1394" spans="1:31">
      <c r="A1394" s="18" t="s">
        <v>11342</v>
      </c>
      <c r="B1394" s="18" t="s">
        <v>629</v>
      </c>
      <c r="C1394" s="18" t="s">
        <v>6900</v>
      </c>
      <c r="D1394" s="18" t="s">
        <v>11343</v>
      </c>
      <c r="E1394" s="18" t="s">
        <v>361</v>
      </c>
      <c r="F1394" s="18" t="s">
        <v>6239</v>
      </c>
      <c r="G1394" s="18" t="s">
        <v>10170</v>
      </c>
      <c r="H1394" s="18" t="s">
        <v>11344</v>
      </c>
      <c r="I1394" s="18"/>
      <c r="J1394" s="18" t="s">
        <v>6134</v>
      </c>
      <c r="K1394" s="18" t="s">
        <v>6904</v>
      </c>
      <c r="L1394" s="18" t="s">
        <v>6453</v>
      </c>
      <c r="M1394" s="18" t="s">
        <v>8809</v>
      </c>
      <c r="N1394" s="18" t="s">
        <v>909</v>
      </c>
      <c r="O1394" s="18" t="s">
        <v>365</v>
      </c>
      <c r="P1394" s="18" t="s">
        <v>6134</v>
      </c>
      <c r="Q1394" s="18" t="s">
        <v>6138</v>
      </c>
      <c r="R1394" s="18" t="s">
        <v>6138</v>
      </c>
      <c r="S1394" s="18" t="s">
        <v>6138</v>
      </c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 t="s">
        <v>6139</v>
      </c>
      <c r="AD1394" s="18" t="s">
        <v>6139</v>
      </c>
      <c r="AE1394" t="str">
        <f t="shared" si="21"/>
        <v>2018-09-03</v>
      </c>
    </row>
    <row r="1395" spans="1:31">
      <c r="A1395" s="18" t="s">
        <v>11345</v>
      </c>
      <c r="B1395" s="18" t="s">
        <v>655</v>
      </c>
      <c r="C1395" s="18" t="s">
        <v>768</v>
      </c>
      <c r="D1395" s="18" t="s">
        <v>11346</v>
      </c>
      <c r="E1395" s="18" t="s">
        <v>361</v>
      </c>
      <c r="F1395" s="18" t="s">
        <v>6239</v>
      </c>
      <c r="G1395" s="18" t="s">
        <v>10170</v>
      </c>
      <c r="H1395" s="18" t="s">
        <v>11347</v>
      </c>
      <c r="I1395" s="18"/>
      <c r="J1395" s="18" t="s">
        <v>6134</v>
      </c>
      <c r="K1395" s="18" t="s">
        <v>777</v>
      </c>
      <c r="L1395" s="18" t="s">
        <v>11348</v>
      </c>
      <c r="M1395" s="18" t="s">
        <v>6427</v>
      </c>
      <c r="N1395" s="18" t="s">
        <v>997</v>
      </c>
      <c r="O1395" s="18" t="s">
        <v>381</v>
      </c>
      <c r="P1395" s="18" t="s">
        <v>6134</v>
      </c>
      <c r="Q1395" s="18" t="s">
        <v>20</v>
      </c>
      <c r="R1395" s="18" t="s">
        <v>6258</v>
      </c>
      <c r="S1395" s="18" t="s">
        <v>6258</v>
      </c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 t="s">
        <v>6139</v>
      </c>
      <c r="AD1395" s="18" t="s">
        <v>6258</v>
      </c>
      <c r="AE1395" t="str">
        <f t="shared" si="21"/>
        <v>2018-09-03</v>
      </c>
    </row>
    <row r="1396" spans="1:31">
      <c r="A1396" s="18" t="s">
        <v>11349</v>
      </c>
      <c r="B1396" s="18" t="s">
        <v>655</v>
      </c>
      <c r="C1396" s="18" t="s">
        <v>5289</v>
      </c>
      <c r="D1396" s="18" t="s">
        <v>11350</v>
      </c>
      <c r="E1396" s="18" t="s">
        <v>361</v>
      </c>
      <c r="F1396" s="18" t="s">
        <v>10299</v>
      </c>
      <c r="G1396" s="18" t="s">
        <v>8286</v>
      </c>
      <c r="H1396" s="18" t="s">
        <v>11351</v>
      </c>
      <c r="I1396" s="18"/>
      <c r="J1396" s="18" t="s">
        <v>6134</v>
      </c>
      <c r="K1396" s="18" t="s">
        <v>10301</v>
      </c>
      <c r="L1396" s="18" t="s">
        <v>6422</v>
      </c>
      <c r="M1396" s="18" t="s">
        <v>6427</v>
      </c>
      <c r="N1396" s="18" t="s">
        <v>3310</v>
      </c>
      <c r="O1396" s="18" t="s">
        <v>365</v>
      </c>
      <c r="P1396" s="18" t="s">
        <v>6134</v>
      </c>
      <c r="Q1396" s="18" t="s">
        <v>20</v>
      </c>
      <c r="R1396" s="18" t="s">
        <v>6258</v>
      </c>
      <c r="S1396" s="18" t="s">
        <v>6258</v>
      </c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 t="s">
        <v>6139</v>
      </c>
      <c r="AD1396" s="18" t="s">
        <v>6258</v>
      </c>
      <c r="AE1396" t="str">
        <f t="shared" si="21"/>
        <v>2018-09-03</v>
      </c>
    </row>
    <row r="1397" spans="1:31">
      <c r="A1397" s="18" t="s">
        <v>11352</v>
      </c>
      <c r="B1397" s="18" t="s">
        <v>1022</v>
      </c>
      <c r="C1397" s="18" t="s">
        <v>1023</v>
      </c>
      <c r="D1397" s="18" t="s">
        <v>11353</v>
      </c>
      <c r="E1397" s="18" t="s">
        <v>361</v>
      </c>
      <c r="F1397" s="18" t="s">
        <v>10526</v>
      </c>
      <c r="G1397" s="18" t="s">
        <v>10193</v>
      </c>
      <c r="H1397" s="18" t="s">
        <v>11354</v>
      </c>
      <c r="I1397" s="18"/>
      <c r="J1397" s="18" t="s">
        <v>6134</v>
      </c>
      <c r="K1397" s="18" t="s">
        <v>10368</v>
      </c>
      <c r="L1397" s="18" t="s">
        <v>10196</v>
      </c>
      <c r="M1397" s="18" t="s">
        <v>6258</v>
      </c>
      <c r="N1397" s="18" t="s">
        <v>441</v>
      </c>
      <c r="O1397" s="18" t="s">
        <v>381</v>
      </c>
      <c r="P1397" s="18" t="s">
        <v>6134</v>
      </c>
      <c r="Q1397" s="18" t="s">
        <v>20</v>
      </c>
      <c r="R1397" s="18" t="s">
        <v>6258</v>
      </c>
      <c r="S1397" s="18" t="s">
        <v>6258</v>
      </c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 t="s">
        <v>6139</v>
      </c>
      <c r="AD1397" s="18" t="s">
        <v>6139</v>
      </c>
      <c r="AE1397" t="str">
        <f t="shared" si="21"/>
        <v>2018-09-03</v>
      </c>
    </row>
    <row r="1398" spans="1:31">
      <c r="A1398" s="18" t="s">
        <v>11355</v>
      </c>
      <c r="B1398" s="18" t="s">
        <v>1022</v>
      </c>
      <c r="C1398" s="18" t="s">
        <v>1023</v>
      </c>
      <c r="D1398" s="18" t="s">
        <v>11356</v>
      </c>
      <c r="E1398" s="18" t="s">
        <v>361</v>
      </c>
      <c r="F1398" s="18" t="s">
        <v>10354</v>
      </c>
      <c r="G1398" s="18" t="s">
        <v>10193</v>
      </c>
      <c r="H1398" s="18" t="s">
        <v>11357</v>
      </c>
      <c r="I1398" s="18"/>
      <c r="J1398" s="18" t="s">
        <v>6134</v>
      </c>
      <c r="K1398" s="18" t="s">
        <v>10195</v>
      </c>
      <c r="L1398" s="18" t="s">
        <v>10196</v>
      </c>
      <c r="M1398" s="18" t="s">
        <v>6258</v>
      </c>
      <c r="N1398" s="18" t="s">
        <v>441</v>
      </c>
      <c r="O1398" s="18" t="s">
        <v>381</v>
      </c>
      <c r="P1398" s="18" t="s">
        <v>6134</v>
      </c>
      <c r="Q1398" s="18" t="s">
        <v>20</v>
      </c>
      <c r="R1398" s="18" t="s">
        <v>6258</v>
      </c>
      <c r="S1398" s="18" t="s">
        <v>6258</v>
      </c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 t="s">
        <v>6139</v>
      </c>
      <c r="AD1398" s="18" t="s">
        <v>6139</v>
      </c>
      <c r="AE1398" t="str">
        <f t="shared" si="21"/>
        <v>2018-09-03</v>
      </c>
    </row>
    <row r="1399" spans="1:31">
      <c r="A1399" s="18" t="s">
        <v>11358</v>
      </c>
      <c r="B1399" s="18" t="s">
        <v>629</v>
      </c>
      <c r="C1399" s="18" t="s">
        <v>9789</v>
      </c>
      <c r="D1399" s="18" t="s">
        <v>11359</v>
      </c>
      <c r="E1399" s="18" t="s">
        <v>361</v>
      </c>
      <c r="F1399" s="18" t="s">
        <v>6239</v>
      </c>
      <c r="G1399" s="18" t="s">
        <v>10170</v>
      </c>
      <c r="H1399" s="18" t="s">
        <v>11360</v>
      </c>
      <c r="I1399" s="18"/>
      <c r="J1399" s="18" t="s">
        <v>6134</v>
      </c>
      <c r="K1399" s="18" t="s">
        <v>9853</v>
      </c>
      <c r="L1399" s="18"/>
      <c r="M1399" s="18" t="s">
        <v>6292</v>
      </c>
      <c r="N1399" s="18" t="s">
        <v>6245</v>
      </c>
      <c r="O1399" s="18" t="s">
        <v>381</v>
      </c>
      <c r="P1399" s="18" t="s">
        <v>6134</v>
      </c>
      <c r="Q1399" s="18" t="s">
        <v>20</v>
      </c>
      <c r="R1399" s="18" t="s">
        <v>6258</v>
      </c>
      <c r="S1399" s="18" t="s">
        <v>6258</v>
      </c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 t="s">
        <v>6139</v>
      </c>
      <c r="AD1399" s="18" t="s">
        <v>6258</v>
      </c>
      <c r="AE1399" t="str">
        <f t="shared" si="21"/>
        <v>2018-09-03</v>
      </c>
    </row>
    <row r="1400" spans="1:31">
      <c r="A1400" s="18" t="s">
        <v>11361</v>
      </c>
      <c r="B1400" s="18" t="s">
        <v>1022</v>
      </c>
      <c r="C1400" s="18" t="s">
        <v>1023</v>
      </c>
      <c r="D1400" s="18" t="s">
        <v>11362</v>
      </c>
      <c r="E1400" s="18" t="s">
        <v>361</v>
      </c>
      <c r="F1400" s="18" t="s">
        <v>10526</v>
      </c>
      <c r="G1400" s="18" t="s">
        <v>10193</v>
      </c>
      <c r="H1400" s="18" t="s">
        <v>11363</v>
      </c>
      <c r="I1400" s="18"/>
      <c r="J1400" s="18" t="s">
        <v>6134</v>
      </c>
      <c r="K1400" s="18" t="s">
        <v>10195</v>
      </c>
      <c r="L1400" s="18" t="s">
        <v>10196</v>
      </c>
      <c r="M1400" s="18" t="s">
        <v>6258</v>
      </c>
      <c r="N1400" s="18" t="s">
        <v>441</v>
      </c>
      <c r="O1400" s="18" t="s">
        <v>381</v>
      </c>
      <c r="P1400" s="18" t="s">
        <v>6134</v>
      </c>
      <c r="Q1400" s="18" t="s">
        <v>20</v>
      </c>
      <c r="R1400" s="18" t="s">
        <v>6258</v>
      </c>
      <c r="S1400" s="18" t="s">
        <v>6258</v>
      </c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 t="s">
        <v>6139</v>
      </c>
      <c r="AD1400" s="18" t="s">
        <v>6139</v>
      </c>
      <c r="AE1400" t="str">
        <f t="shared" si="21"/>
        <v>2018-09-03</v>
      </c>
    </row>
    <row r="1401" spans="1:31">
      <c r="A1401" s="18" t="s">
        <v>11364</v>
      </c>
      <c r="B1401" s="18" t="s">
        <v>1022</v>
      </c>
      <c r="C1401" s="18" t="s">
        <v>2479</v>
      </c>
      <c r="D1401" s="18" t="s">
        <v>11365</v>
      </c>
      <c r="E1401" s="18" t="s">
        <v>361</v>
      </c>
      <c r="F1401" s="18" t="s">
        <v>6239</v>
      </c>
      <c r="G1401" s="18" t="s">
        <v>6267</v>
      </c>
      <c r="H1401" s="18" t="s">
        <v>11366</v>
      </c>
      <c r="I1401" s="18"/>
      <c r="J1401" s="18" t="s">
        <v>6134</v>
      </c>
      <c r="K1401" s="18" t="s">
        <v>6719</v>
      </c>
      <c r="L1401" s="18" t="s">
        <v>6885</v>
      </c>
      <c r="M1401" s="18" t="s">
        <v>6138</v>
      </c>
      <c r="N1401" s="18" t="s">
        <v>6245</v>
      </c>
      <c r="O1401" s="18" t="s">
        <v>381</v>
      </c>
      <c r="P1401" s="18" t="s">
        <v>6134</v>
      </c>
      <c r="Q1401" s="18" t="s">
        <v>6138</v>
      </c>
      <c r="R1401" s="18" t="s">
        <v>6138</v>
      </c>
      <c r="S1401" s="18" t="s">
        <v>6138</v>
      </c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 t="s">
        <v>6139</v>
      </c>
      <c r="AD1401" s="18" t="s">
        <v>6139</v>
      </c>
      <c r="AE1401" t="str">
        <f t="shared" si="21"/>
        <v>2018-09-03</v>
      </c>
    </row>
    <row r="1402" spans="1:31">
      <c r="A1402" s="18" t="s">
        <v>11367</v>
      </c>
      <c r="B1402" s="18" t="s">
        <v>1022</v>
      </c>
      <c r="C1402" s="18" t="s">
        <v>2997</v>
      </c>
      <c r="D1402" s="18" t="s">
        <v>11368</v>
      </c>
      <c r="E1402" s="18" t="s">
        <v>361</v>
      </c>
      <c r="F1402" s="18" t="s">
        <v>6239</v>
      </c>
      <c r="G1402" s="18" t="s">
        <v>10170</v>
      </c>
      <c r="H1402" s="18" t="s">
        <v>11369</v>
      </c>
      <c r="I1402" s="18"/>
      <c r="J1402" s="18" t="s">
        <v>6134</v>
      </c>
      <c r="K1402" s="18" t="s">
        <v>6338</v>
      </c>
      <c r="L1402" s="18"/>
      <c r="M1402" s="18" t="s">
        <v>6258</v>
      </c>
      <c r="N1402" s="18" t="s">
        <v>6245</v>
      </c>
      <c r="O1402" s="18" t="s">
        <v>381</v>
      </c>
      <c r="P1402" s="18" t="s">
        <v>6134</v>
      </c>
      <c r="Q1402" s="18" t="s">
        <v>20</v>
      </c>
      <c r="R1402" s="18" t="s">
        <v>6258</v>
      </c>
      <c r="S1402" s="18" t="s">
        <v>6258</v>
      </c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 t="s">
        <v>6139</v>
      </c>
      <c r="AD1402" s="18" t="s">
        <v>6258</v>
      </c>
      <c r="AE1402" t="str">
        <f t="shared" si="21"/>
        <v>2018-09-03</v>
      </c>
    </row>
    <row r="1403" spans="1:31">
      <c r="A1403" s="18" t="s">
        <v>11370</v>
      </c>
      <c r="B1403" s="18" t="s">
        <v>552</v>
      </c>
      <c r="C1403" s="18" t="s">
        <v>1798</v>
      </c>
      <c r="D1403" s="18" t="s">
        <v>11371</v>
      </c>
      <c r="E1403" s="18" t="s">
        <v>361</v>
      </c>
      <c r="F1403" s="18" t="s">
        <v>6230</v>
      </c>
      <c r="G1403" s="18" t="s">
        <v>6267</v>
      </c>
      <c r="H1403" s="18" t="s">
        <v>11372</v>
      </c>
      <c r="I1403" s="18"/>
      <c r="J1403" s="18" t="s">
        <v>6134</v>
      </c>
      <c r="K1403" s="18" t="s">
        <v>11373</v>
      </c>
      <c r="L1403" s="18"/>
      <c r="M1403" s="18" t="s">
        <v>11374</v>
      </c>
      <c r="N1403" s="18" t="s">
        <v>997</v>
      </c>
      <c r="O1403" s="18" t="s">
        <v>381</v>
      </c>
      <c r="P1403" s="18" t="s">
        <v>6134</v>
      </c>
      <c r="Q1403" s="18" t="s">
        <v>25</v>
      </c>
      <c r="R1403" s="18" t="s">
        <v>455</v>
      </c>
      <c r="S1403" s="18" t="s">
        <v>455</v>
      </c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 t="s">
        <v>6139</v>
      </c>
      <c r="AD1403" s="18" t="s">
        <v>6139</v>
      </c>
      <c r="AE1403" t="str">
        <f t="shared" si="21"/>
        <v>2018-09-03</v>
      </c>
    </row>
    <row r="1404" spans="1:31">
      <c r="A1404" s="18" t="s">
        <v>11375</v>
      </c>
      <c r="B1404" s="18" t="s">
        <v>552</v>
      </c>
      <c r="C1404" s="18" t="s">
        <v>1798</v>
      </c>
      <c r="D1404" s="18" t="s">
        <v>11376</v>
      </c>
      <c r="E1404" s="18" t="s">
        <v>361</v>
      </c>
      <c r="F1404" s="18" t="s">
        <v>7608</v>
      </c>
      <c r="G1404" s="18" t="s">
        <v>6132</v>
      </c>
      <c r="H1404" s="18" t="s">
        <v>11377</v>
      </c>
      <c r="I1404" s="18"/>
      <c r="J1404" s="18" t="s">
        <v>6134</v>
      </c>
      <c r="K1404" s="18" t="s">
        <v>11373</v>
      </c>
      <c r="L1404" s="18"/>
      <c r="M1404" s="18" t="s">
        <v>3254</v>
      </c>
      <c r="N1404" s="18" t="s">
        <v>997</v>
      </c>
      <c r="O1404" s="18" t="s">
        <v>381</v>
      </c>
      <c r="P1404" s="18" t="s">
        <v>6134</v>
      </c>
      <c r="Q1404" s="18" t="s">
        <v>8</v>
      </c>
      <c r="R1404" s="18" t="s">
        <v>1034</v>
      </c>
      <c r="S1404" s="18" t="s">
        <v>1837</v>
      </c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 t="s">
        <v>6139</v>
      </c>
      <c r="AD1404" s="18" t="s">
        <v>6139</v>
      </c>
      <c r="AE1404" t="str">
        <f t="shared" si="21"/>
        <v>2018-09-03</v>
      </c>
    </row>
    <row r="1405" spans="1:31">
      <c r="A1405" s="18" t="s">
        <v>11378</v>
      </c>
      <c r="B1405" s="18" t="s">
        <v>655</v>
      </c>
      <c r="C1405" s="18" t="s">
        <v>10692</v>
      </c>
      <c r="D1405" s="18" t="s">
        <v>11379</v>
      </c>
      <c r="E1405" s="18" t="s">
        <v>361</v>
      </c>
      <c r="F1405" s="18" t="s">
        <v>11012</v>
      </c>
      <c r="G1405" s="18" t="s">
        <v>6240</v>
      </c>
      <c r="H1405" s="18" t="s">
        <v>11380</v>
      </c>
      <c r="I1405" s="18"/>
      <c r="J1405" s="18" t="s">
        <v>6134</v>
      </c>
      <c r="K1405" s="18" t="s">
        <v>10695</v>
      </c>
      <c r="L1405" s="18" t="s">
        <v>10696</v>
      </c>
      <c r="M1405" s="18" t="s">
        <v>6427</v>
      </c>
      <c r="N1405" s="18" t="s">
        <v>2342</v>
      </c>
      <c r="O1405" s="18" t="s">
        <v>365</v>
      </c>
      <c r="P1405" s="18" t="s">
        <v>6134</v>
      </c>
      <c r="Q1405" s="18" t="s">
        <v>20</v>
      </c>
      <c r="R1405" s="18" t="s">
        <v>6258</v>
      </c>
      <c r="S1405" s="18" t="s">
        <v>6258</v>
      </c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 t="s">
        <v>6139</v>
      </c>
      <c r="AD1405" s="18" t="s">
        <v>6258</v>
      </c>
      <c r="AE1405" t="str">
        <f t="shared" si="21"/>
        <v>2018-09-03</v>
      </c>
    </row>
    <row r="1406" spans="1:31">
      <c r="A1406" s="18" t="s">
        <v>11381</v>
      </c>
      <c r="B1406" s="18" t="s">
        <v>1022</v>
      </c>
      <c r="C1406" s="18" t="s">
        <v>1253</v>
      </c>
      <c r="D1406" s="18" t="s">
        <v>11382</v>
      </c>
      <c r="E1406" s="18" t="s">
        <v>361</v>
      </c>
      <c r="F1406" s="18" t="s">
        <v>6239</v>
      </c>
      <c r="G1406" s="18" t="s">
        <v>10170</v>
      </c>
      <c r="H1406" s="18" t="s">
        <v>11383</v>
      </c>
      <c r="I1406" s="18"/>
      <c r="J1406" s="18" t="s">
        <v>6134</v>
      </c>
      <c r="K1406" s="18" t="s">
        <v>9861</v>
      </c>
      <c r="L1406" s="18"/>
      <c r="M1406" s="18" t="s">
        <v>6258</v>
      </c>
      <c r="N1406" s="18" t="s">
        <v>441</v>
      </c>
      <c r="O1406" s="18" t="s">
        <v>381</v>
      </c>
      <c r="P1406" s="18" t="s">
        <v>6134</v>
      </c>
      <c r="Q1406" s="18" t="s">
        <v>20</v>
      </c>
      <c r="R1406" s="18" t="s">
        <v>6258</v>
      </c>
      <c r="S1406" s="18" t="s">
        <v>6258</v>
      </c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 t="s">
        <v>6139</v>
      </c>
      <c r="AD1406" s="18" t="s">
        <v>6258</v>
      </c>
      <c r="AE1406" t="str">
        <f t="shared" si="21"/>
        <v>2018-09-03</v>
      </c>
    </row>
    <row r="1407" spans="1:31">
      <c r="A1407" s="18" t="s">
        <v>11384</v>
      </c>
      <c r="B1407" s="18" t="s">
        <v>629</v>
      </c>
      <c r="C1407" s="18" t="s">
        <v>1358</v>
      </c>
      <c r="D1407" s="18" t="s">
        <v>11385</v>
      </c>
      <c r="E1407" s="18" t="s">
        <v>361</v>
      </c>
      <c r="F1407" s="18" t="s">
        <v>6239</v>
      </c>
      <c r="G1407" s="18" t="s">
        <v>10170</v>
      </c>
      <c r="H1407" s="18" t="s">
        <v>11386</v>
      </c>
      <c r="I1407" s="18"/>
      <c r="J1407" s="18" t="s">
        <v>6134</v>
      </c>
      <c r="K1407" s="18" t="s">
        <v>7660</v>
      </c>
      <c r="L1407" s="18"/>
      <c r="M1407" s="18" t="s">
        <v>7580</v>
      </c>
      <c r="N1407" s="18" t="s">
        <v>6245</v>
      </c>
      <c r="O1407" s="18" t="s">
        <v>381</v>
      </c>
      <c r="P1407" s="18" t="s">
        <v>6134</v>
      </c>
      <c r="Q1407" s="18" t="s">
        <v>20</v>
      </c>
      <c r="R1407" s="18" t="s">
        <v>6258</v>
      </c>
      <c r="S1407" s="18" t="s">
        <v>6258</v>
      </c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 t="s">
        <v>6139</v>
      </c>
      <c r="AD1407" s="18" t="s">
        <v>6258</v>
      </c>
      <c r="AE1407" t="str">
        <f t="shared" si="21"/>
        <v>2018-09-03</v>
      </c>
    </row>
    <row r="1408" spans="1:31">
      <c r="A1408" s="18" t="s">
        <v>11387</v>
      </c>
      <c r="B1408" s="18" t="s">
        <v>655</v>
      </c>
      <c r="C1408" s="18" t="s">
        <v>6763</v>
      </c>
      <c r="D1408" s="18" t="s">
        <v>11388</v>
      </c>
      <c r="E1408" s="18" t="s">
        <v>361</v>
      </c>
      <c r="F1408" s="18" t="s">
        <v>6239</v>
      </c>
      <c r="G1408" s="18" t="s">
        <v>10170</v>
      </c>
      <c r="H1408" s="18" t="s">
        <v>11389</v>
      </c>
      <c r="I1408" s="18"/>
      <c r="J1408" s="18" t="s">
        <v>6134</v>
      </c>
      <c r="K1408" s="18" t="s">
        <v>6766</v>
      </c>
      <c r="L1408" s="18"/>
      <c r="M1408" s="18" t="s">
        <v>6909</v>
      </c>
      <c r="N1408" s="18" t="s">
        <v>441</v>
      </c>
      <c r="O1408" s="18" t="s">
        <v>381</v>
      </c>
      <c r="P1408" s="18" t="s">
        <v>6134</v>
      </c>
      <c r="Q1408" s="18" t="s">
        <v>20</v>
      </c>
      <c r="R1408" s="18" t="s">
        <v>6258</v>
      </c>
      <c r="S1408" s="18" t="s">
        <v>6258</v>
      </c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 t="s">
        <v>6139</v>
      </c>
      <c r="AD1408" s="18" t="s">
        <v>6139</v>
      </c>
      <c r="AE1408" t="str">
        <f t="shared" si="21"/>
        <v>2018-09-03</v>
      </c>
    </row>
    <row r="1409" spans="1:31">
      <c r="A1409" s="18" t="s">
        <v>11390</v>
      </c>
      <c r="B1409" s="18" t="s">
        <v>404</v>
      </c>
      <c r="C1409" s="18" t="s">
        <v>6479</v>
      </c>
      <c r="D1409" s="18" t="s">
        <v>11391</v>
      </c>
      <c r="E1409" s="18" t="s">
        <v>361</v>
      </c>
      <c r="F1409" s="18" t="s">
        <v>6239</v>
      </c>
      <c r="G1409" s="18" t="s">
        <v>10170</v>
      </c>
      <c r="H1409" s="18" t="s">
        <v>11392</v>
      </c>
      <c r="I1409" s="18"/>
      <c r="J1409" s="18" t="s">
        <v>6134</v>
      </c>
      <c r="K1409" s="18" t="s">
        <v>6482</v>
      </c>
      <c r="L1409" s="18" t="s">
        <v>6258</v>
      </c>
      <c r="M1409" s="18" t="s">
        <v>6258</v>
      </c>
      <c r="N1409" s="18" t="s">
        <v>6245</v>
      </c>
      <c r="O1409" s="18" t="s">
        <v>381</v>
      </c>
      <c r="P1409" s="18" t="s">
        <v>6134</v>
      </c>
      <c r="Q1409" s="18" t="s">
        <v>20</v>
      </c>
      <c r="R1409" s="18" t="s">
        <v>6258</v>
      </c>
      <c r="S1409" s="18" t="s">
        <v>6258</v>
      </c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 t="s">
        <v>6139</v>
      </c>
      <c r="AD1409" s="18" t="s">
        <v>6258</v>
      </c>
      <c r="AE1409" t="str">
        <f t="shared" si="21"/>
        <v>2018-09-03</v>
      </c>
    </row>
    <row r="1410" spans="1:31">
      <c r="A1410" s="18" t="s">
        <v>11393</v>
      </c>
      <c r="B1410" s="18" t="s">
        <v>629</v>
      </c>
      <c r="C1410" s="18" t="s">
        <v>7653</v>
      </c>
      <c r="D1410" s="18" t="s">
        <v>11394</v>
      </c>
      <c r="E1410" s="18" t="s">
        <v>361</v>
      </c>
      <c r="F1410" s="18" t="s">
        <v>6239</v>
      </c>
      <c r="G1410" s="18" t="s">
        <v>6710</v>
      </c>
      <c r="H1410" s="18" t="s">
        <v>3122</v>
      </c>
      <c r="I1410" s="18"/>
      <c r="J1410" s="18" t="s">
        <v>6134</v>
      </c>
      <c r="K1410" s="18" t="s">
        <v>7656</v>
      </c>
      <c r="L1410" s="18"/>
      <c r="M1410" s="18" t="s">
        <v>8639</v>
      </c>
      <c r="N1410" s="18" t="s">
        <v>6245</v>
      </c>
      <c r="O1410" s="18" t="s">
        <v>381</v>
      </c>
      <c r="P1410" s="18" t="s">
        <v>6134</v>
      </c>
      <c r="Q1410" s="18" t="s">
        <v>6138</v>
      </c>
      <c r="R1410" s="18" t="s">
        <v>6138</v>
      </c>
      <c r="S1410" s="18" t="s">
        <v>6138</v>
      </c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 t="s">
        <v>6139</v>
      </c>
      <c r="AD1410" s="18" t="s">
        <v>6258</v>
      </c>
      <c r="AE1410" t="str">
        <f t="shared" si="21"/>
        <v>2018-09-03</v>
      </c>
    </row>
    <row r="1411" spans="1:31">
      <c r="A1411" s="18" t="s">
        <v>11395</v>
      </c>
      <c r="B1411" s="18" t="s">
        <v>629</v>
      </c>
      <c r="C1411" s="18" t="s">
        <v>7653</v>
      </c>
      <c r="D1411" s="18" t="s">
        <v>11396</v>
      </c>
      <c r="E1411" s="18" t="s">
        <v>361</v>
      </c>
      <c r="F1411" s="18" t="s">
        <v>6239</v>
      </c>
      <c r="G1411" s="18" t="s">
        <v>6710</v>
      </c>
      <c r="H1411" s="18" t="s">
        <v>11397</v>
      </c>
      <c r="I1411" s="18"/>
      <c r="J1411" s="18" t="s">
        <v>6134</v>
      </c>
      <c r="K1411" s="18" t="s">
        <v>7656</v>
      </c>
      <c r="L1411" s="18"/>
      <c r="M1411" s="18" t="s">
        <v>6134</v>
      </c>
      <c r="N1411" s="18" t="s">
        <v>6245</v>
      </c>
      <c r="O1411" s="18" t="s">
        <v>381</v>
      </c>
      <c r="P1411" s="18" t="s">
        <v>6134</v>
      </c>
      <c r="Q1411" s="18" t="s">
        <v>6138</v>
      </c>
      <c r="R1411" s="18" t="s">
        <v>6138</v>
      </c>
      <c r="S1411" s="18" t="s">
        <v>6138</v>
      </c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 t="s">
        <v>6139</v>
      </c>
      <c r="AD1411" s="18" t="s">
        <v>6258</v>
      </c>
      <c r="AE1411" t="str">
        <f t="shared" si="21"/>
        <v>2018-09-03</v>
      </c>
    </row>
    <row r="1412" spans="1:31">
      <c r="A1412" s="18" t="s">
        <v>11398</v>
      </c>
      <c r="B1412" s="18" t="s">
        <v>629</v>
      </c>
      <c r="C1412" s="18" t="s">
        <v>4741</v>
      </c>
      <c r="D1412" s="18" t="s">
        <v>11399</v>
      </c>
      <c r="E1412" s="18" t="s">
        <v>361</v>
      </c>
      <c r="F1412" s="18" t="s">
        <v>8737</v>
      </c>
      <c r="G1412" s="18" t="s">
        <v>6710</v>
      </c>
      <c r="H1412" s="18" t="s">
        <v>11400</v>
      </c>
      <c r="I1412" s="18"/>
      <c r="J1412" s="18" t="s">
        <v>6134</v>
      </c>
      <c r="K1412" s="18" t="s">
        <v>8070</v>
      </c>
      <c r="L1412" s="18" t="s">
        <v>6422</v>
      </c>
      <c r="M1412" s="18" t="s">
        <v>10833</v>
      </c>
      <c r="N1412" s="18" t="s">
        <v>909</v>
      </c>
      <c r="O1412" s="18" t="s">
        <v>365</v>
      </c>
      <c r="P1412" s="18" t="s">
        <v>6134</v>
      </c>
      <c r="Q1412" s="18" t="s">
        <v>6138</v>
      </c>
      <c r="R1412" s="18" t="s">
        <v>6138</v>
      </c>
      <c r="S1412" s="18" t="s">
        <v>6138</v>
      </c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 t="s">
        <v>6139</v>
      </c>
      <c r="AD1412" s="18" t="s">
        <v>6139</v>
      </c>
      <c r="AE1412" t="str">
        <f t="shared" si="21"/>
        <v>2018-09-03</v>
      </c>
    </row>
    <row r="1413" spans="1:31">
      <c r="A1413" s="18" t="s">
        <v>11401</v>
      </c>
      <c r="B1413" s="18" t="s">
        <v>629</v>
      </c>
      <c r="C1413" s="18" t="s">
        <v>2985</v>
      </c>
      <c r="D1413" s="18" t="s">
        <v>11402</v>
      </c>
      <c r="E1413" s="18" t="s">
        <v>361</v>
      </c>
      <c r="F1413" s="18" t="s">
        <v>6239</v>
      </c>
      <c r="G1413" s="18" t="s">
        <v>8286</v>
      </c>
      <c r="H1413" s="18" t="s">
        <v>11403</v>
      </c>
      <c r="I1413" s="18"/>
      <c r="J1413" s="18" t="s">
        <v>6134</v>
      </c>
      <c r="K1413" s="18" t="s">
        <v>9445</v>
      </c>
      <c r="L1413" s="18"/>
      <c r="M1413" s="18" t="s">
        <v>6134</v>
      </c>
      <c r="N1413" s="18" t="s">
        <v>2987</v>
      </c>
      <c r="O1413" s="18" t="s">
        <v>365</v>
      </c>
      <c r="P1413" s="18" t="s">
        <v>6134</v>
      </c>
      <c r="Q1413" s="18" t="s">
        <v>20</v>
      </c>
      <c r="R1413" s="18" t="s">
        <v>6258</v>
      </c>
      <c r="S1413" s="18" t="s">
        <v>6258</v>
      </c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 t="s">
        <v>6139</v>
      </c>
      <c r="AD1413" s="18" t="s">
        <v>6139</v>
      </c>
      <c r="AE1413" t="str">
        <f t="shared" ref="AE1413:AE1476" si="22">TEXT(H1413,"YYYY-MM-DD")</f>
        <v>2018-09-03</v>
      </c>
    </row>
    <row r="1414" spans="1:31">
      <c r="A1414" s="18" t="s">
        <v>11404</v>
      </c>
      <c r="B1414" s="18" t="s">
        <v>1022</v>
      </c>
      <c r="C1414" s="18" t="s">
        <v>2997</v>
      </c>
      <c r="D1414" s="18" t="s">
        <v>11405</v>
      </c>
      <c r="E1414" s="18" t="s">
        <v>361</v>
      </c>
      <c r="F1414" s="18" t="s">
        <v>6239</v>
      </c>
      <c r="G1414" s="18" t="s">
        <v>10170</v>
      </c>
      <c r="H1414" s="18" t="s">
        <v>10978</v>
      </c>
      <c r="I1414" s="18"/>
      <c r="J1414" s="18" t="s">
        <v>6134</v>
      </c>
      <c r="K1414" s="18" t="s">
        <v>6338</v>
      </c>
      <c r="L1414" s="18"/>
      <c r="M1414" s="18" t="s">
        <v>6366</v>
      </c>
      <c r="N1414" s="18" t="s">
        <v>6245</v>
      </c>
      <c r="O1414" s="18" t="s">
        <v>381</v>
      </c>
      <c r="P1414" s="18" t="s">
        <v>6134</v>
      </c>
      <c r="Q1414" s="18" t="s">
        <v>20</v>
      </c>
      <c r="R1414" s="18" t="s">
        <v>6258</v>
      </c>
      <c r="S1414" s="18" t="s">
        <v>6258</v>
      </c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 t="s">
        <v>6139</v>
      </c>
      <c r="AD1414" s="18" t="s">
        <v>6258</v>
      </c>
      <c r="AE1414" t="str">
        <f t="shared" si="22"/>
        <v>2018-09-03</v>
      </c>
    </row>
    <row r="1415" spans="1:31">
      <c r="A1415" s="18" t="s">
        <v>11406</v>
      </c>
      <c r="B1415" s="18" t="s">
        <v>1022</v>
      </c>
      <c r="C1415" s="18" t="s">
        <v>1253</v>
      </c>
      <c r="D1415" s="18" t="s">
        <v>11407</v>
      </c>
      <c r="E1415" s="18" t="s">
        <v>361</v>
      </c>
      <c r="F1415" s="18" t="s">
        <v>6239</v>
      </c>
      <c r="G1415" s="18" t="s">
        <v>10170</v>
      </c>
      <c r="H1415" s="18" t="s">
        <v>11408</v>
      </c>
      <c r="I1415" s="18"/>
      <c r="J1415" s="18" t="s">
        <v>6134</v>
      </c>
      <c r="K1415" s="18" t="s">
        <v>8294</v>
      </c>
      <c r="L1415" s="18" t="s">
        <v>8295</v>
      </c>
      <c r="M1415" s="18" t="s">
        <v>6258</v>
      </c>
      <c r="N1415" s="18" t="s">
        <v>6270</v>
      </c>
      <c r="O1415" s="18" t="s">
        <v>381</v>
      </c>
      <c r="P1415" s="18" t="s">
        <v>6134</v>
      </c>
      <c r="Q1415" s="18" t="s">
        <v>20</v>
      </c>
      <c r="R1415" s="18" t="s">
        <v>6258</v>
      </c>
      <c r="S1415" s="18" t="s">
        <v>6258</v>
      </c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 t="s">
        <v>6139</v>
      </c>
      <c r="AD1415" s="18" t="s">
        <v>6258</v>
      </c>
      <c r="AE1415" t="str">
        <f t="shared" si="22"/>
        <v>2018-09-03</v>
      </c>
    </row>
    <row r="1416" spans="1:31">
      <c r="A1416" s="18" t="s">
        <v>11409</v>
      </c>
      <c r="B1416" s="18" t="s">
        <v>850</v>
      </c>
      <c r="C1416" s="18" t="s">
        <v>1524</v>
      </c>
      <c r="D1416" s="18" t="s">
        <v>11410</v>
      </c>
      <c r="E1416" s="18" t="s">
        <v>361</v>
      </c>
      <c r="F1416" s="18" t="s">
        <v>11411</v>
      </c>
      <c r="G1416" s="18" t="s">
        <v>6267</v>
      </c>
      <c r="H1416" s="18" t="s">
        <v>11412</v>
      </c>
      <c r="I1416" s="18"/>
      <c r="J1416" s="18" t="s">
        <v>6134</v>
      </c>
      <c r="K1416" s="18" t="s">
        <v>1531</v>
      </c>
      <c r="L1416" s="18"/>
      <c r="M1416" s="18" t="s">
        <v>11413</v>
      </c>
      <c r="N1416" s="18" t="s">
        <v>423</v>
      </c>
      <c r="O1416" s="18" t="s">
        <v>381</v>
      </c>
      <c r="P1416" s="18" t="s">
        <v>6134</v>
      </c>
      <c r="Q1416" s="18" t="s">
        <v>9</v>
      </c>
      <c r="R1416" s="18" t="s">
        <v>1073</v>
      </c>
      <c r="S1416" s="18" t="s">
        <v>11414</v>
      </c>
      <c r="T1416" s="18" t="s">
        <v>11415</v>
      </c>
      <c r="U1416" s="18"/>
      <c r="V1416" s="18"/>
      <c r="W1416" s="18"/>
      <c r="X1416" s="18"/>
      <c r="Y1416" s="18"/>
      <c r="Z1416" s="18"/>
      <c r="AA1416" s="18"/>
      <c r="AB1416" s="18"/>
      <c r="AC1416" s="18" t="s">
        <v>6139</v>
      </c>
      <c r="AD1416" s="18" t="s">
        <v>6139</v>
      </c>
      <c r="AE1416" t="str">
        <f t="shared" si="22"/>
        <v>2018-09-03</v>
      </c>
    </row>
    <row r="1417" spans="1:31">
      <c r="A1417" s="18" t="s">
        <v>11416</v>
      </c>
      <c r="B1417" s="18" t="s">
        <v>629</v>
      </c>
      <c r="C1417" s="18" t="s">
        <v>2985</v>
      </c>
      <c r="D1417" s="18" t="s">
        <v>11417</v>
      </c>
      <c r="E1417" s="18" t="s">
        <v>361</v>
      </c>
      <c r="F1417" s="18" t="s">
        <v>6239</v>
      </c>
      <c r="G1417" s="18" t="s">
        <v>10170</v>
      </c>
      <c r="H1417" s="18" t="s">
        <v>11412</v>
      </c>
      <c r="I1417" s="18"/>
      <c r="J1417" s="18" t="s">
        <v>6134</v>
      </c>
      <c r="K1417" s="18" t="s">
        <v>7965</v>
      </c>
      <c r="L1417" s="18"/>
      <c r="M1417" s="18" t="s">
        <v>6134</v>
      </c>
      <c r="N1417" s="18" t="s">
        <v>2987</v>
      </c>
      <c r="O1417" s="18" t="s">
        <v>365</v>
      </c>
      <c r="P1417" s="18" t="s">
        <v>6134</v>
      </c>
      <c r="Q1417" s="18" t="s">
        <v>20</v>
      </c>
      <c r="R1417" s="18" t="s">
        <v>6258</v>
      </c>
      <c r="S1417" s="18" t="s">
        <v>6258</v>
      </c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 t="s">
        <v>6139</v>
      </c>
      <c r="AD1417" s="18" t="s">
        <v>6258</v>
      </c>
      <c r="AE1417" t="str">
        <f t="shared" si="22"/>
        <v>2018-09-03</v>
      </c>
    </row>
    <row r="1418" spans="1:31">
      <c r="A1418" s="18" t="s">
        <v>11418</v>
      </c>
      <c r="B1418" s="18" t="s">
        <v>629</v>
      </c>
      <c r="C1418" s="18" t="s">
        <v>7788</v>
      </c>
      <c r="D1418" s="18" t="s">
        <v>11419</v>
      </c>
      <c r="E1418" s="18" t="s">
        <v>361</v>
      </c>
      <c r="F1418" s="18" t="s">
        <v>6149</v>
      </c>
      <c r="G1418" s="18" t="s">
        <v>10170</v>
      </c>
      <c r="H1418" s="18" t="s">
        <v>11420</v>
      </c>
      <c r="I1418" s="18"/>
      <c r="J1418" s="18" t="s">
        <v>6134</v>
      </c>
      <c r="K1418" s="18" t="s">
        <v>10733</v>
      </c>
      <c r="L1418" s="18"/>
      <c r="M1418" s="18" t="s">
        <v>7131</v>
      </c>
      <c r="N1418" s="18" t="s">
        <v>423</v>
      </c>
      <c r="O1418" s="18" t="s">
        <v>381</v>
      </c>
      <c r="P1418" s="18" t="s">
        <v>6134</v>
      </c>
      <c r="Q1418" s="18" t="s">
        <v>6138</v>
      </c>
      <c r="R1418" s="18" t="s">
        <v>6137</v>
      </c>
      <c r="S1418" s="18" t="s">
        <v>6137</v>
      </c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 t="s">
        <v>6139</v>
      </c>
      <c r="AD1418" s="18" t="s">
        <v>6139</v>
      </c>
      <c r="AE1418" t="str">
        <f t="shared" si="22"/>
        <v>2018-09-03</v>
      </c>
    </row>
    <row r="1419" spans="1:31">
      <c r="A1419" s="18" t="s">
        <v>11421</v>
      </c>
      <c r="B1419" s="18" t="s">
        <v>629</v>
      </c>
      <c r="C1419" s="18" t="s">
        <v>7653</v>
      </c>
      <c r="D1419" s="18" t="s">
        <v>11422</v>
      </c>
      <c r="E1419" s="18" t="s">
        <v>361</v>
      </c>
      <c r="F1419" s="18" t="s">
        <v>10625</v>
      </c>
      <c r="G1419" s="18" t="s">
        <v>6710</v>
      </c>
      <c r="H1419" s="18" t="s">
        <v>11423</v>
      </c>
      <c r="I1419" s="18"/>
      <c r="J1419" s="18" t="s">
        <v>6134</v>
      </c>
      <c r="K1419" s="18" t="s">
        <v>7921</v>
      </c>
      <c r="L1419" s="18"/>
      <c r="M1419" s="18" t="s">
        <v>6134</v>
      </c>
      <c r="N1419" s="18" t="s">
        <v>441</v>
      </c>
      <c r="O1419" s="18" t="s">
        <v>381</v>
      </c>
      <c r="P1419" s="18" t="s">
        <v>6134</v>
      </c>
      <c r="Q1419" s="18" t="s">
        <v>6138</v>
      </c>
      <c r="R1419" s="18" t="s">
        <v>6138</v>
      </c>
      <c r="S1419" s="18" t="s">
        <v>6138</v>
      </c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 t="s">
        <v>6139</v>
      </c>
      <c r="AD1419" s="18" t="s">
        <v>6258</v>
      </c>
      <c r="AE1419" t="str">
        <f t="shared" si="22"/>
        <v>2018-09-03</v>
      </c>
    </row>
    <row r="1420" spans="1:31">
      <c r="A1420" s="18" t="s">
        <v>11424</v>
      </c>
      <c r="B1420" s="18" t="s">
        <v>655</v>
      </c>
      <c r="C1420" s="18" t="s">
        <v>1037</v>
      </c>
      <c r="D1420" s="18" t="s">
        <v>11425</v>
      </c>
      <c r="E1420" s="18" t="s">
        <v>361</v>
      </c>
      <c r="F1420" s="18" t="s">
        <v>11426</v>
      </c>
      <c r="G1420" s="18" t="s">
        <v>8286</v>
      </c>
      <c r="H1420" s="18" t="s">
        <v>11427</v>
      </c>
      <c r="I1420" s="18"/>
      <c r="J1420" s="18" t="s">
        <v>6134</v>
      </c>
      <c r="K1420" s="18" t="s">
        <v>1046</v>
      </c>
      <c r="L1420" s="18"/>
      <c r="M1420" s="18" t="s">
        <v>6292</v>
      </c>
      <c r="N1420" s="18" t="s">
        <v>6245</v>
      </c>
      <c r="O1420" s="18" t="s">
        <v>381</v>
      </c>
      <c r="P1420" s="18" t="s">
        <v>6134</v>
      </c>
      <c r="Q1420" s="18" t="s">
        <v>20</v>
      </c>
      <c r="R1420" s="18" t="s">
        <v>6258</v>
      </c>
      <c r="S1420" s="18" t="s">
        <v>6258</v>
      </c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 t="s">
        <v>6139</v>
      </c>
      <c r="AD1420" s="18" t="s">
        <v>6258</v>
      </c>
      <c r="AE1420" t="str">
        <f t="shared" si="22"/>
        <v>2018-09-03</v>
      </c>
    </row>
    <row r="1421" spans="1:31">
      <c r="A1421" s="18" t="s">
        <v>11428</v>
      </c>
      <c r="B1421" s="18" t="s">
        <v>629</v>
      </c>
      <c r="C1421" s="18" t="s">
        <v>7542</v>
      </c>
      <c r="D1421" s="18" t="s">
        <v>11429</v>
      </c>
      <c r="E1421" s="18" t="s">
        <v>361</v>
      </c>
      <c r="F1421" s="18" t="s">
        <v>6239</v>
      </c>
      <c r="G1421" s="18" t="s">
        <v>6710</v>
      </c>
      <c r="H1421" s="18" t="s">
        <v>11430</v>
      </c>
      <c r="I1421" s="18"/>
      <c r="J1421" s="18" t="s">
        <v>6134</v>
      </c>
      <c r="K1421" s="18" t="s">
        <v>7594</v>
      </c>
      <c r="L1421" s="18"/>
      <c r="M1421" s="18" t="s">
        <v>7215</v>
      </c>
      <c r="N1421" s="18" t="s">
        <v>8308</v>
      </c>
      <c r="O1421" s="18" t="s">
        <v>381</v>
      </c>
      <c r="P1421" s="18" t="s">
        <v>6134</v>
      </c>
      <c r="Q1421" s="18" t="s">
        <v>20</v>
      </c>
      <c r="R1421" s="18" t="s">
        <v>6258</v>
      </c>
      <c r="S1421" s="18" t="s">
        <v>6258</v>
      </c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 t="s">
        <v>6139</v>
      </c>
      <c r="AD1421" s="18" t="s">
        <v>6139</v>
      </c>
      <c r="AE1421" t="str">
        <f t="shared" si="22"/>
        <v>2018-09-03</v>
      </c>
    </row>
    <row r="1422" spans="1:31">
      <c r="A1422" s="18" t="s">
        <v>11431</v>
      </c>
      <c r="B1422" s="18" t="s">
        <v>1022</v>
      </c>
      <c r="C1422" s="18" t="s">
        <v>1023</v>
      </c>
      <c r="D1422" s="18" t="s">
        <v>11432</v>
      </c>
      <c r="E1422" s="18" t="s">
        <v>361</v>
      </c>
      <c r="F1422" s="18" t="s">
        <v>10192</v>
      </c>
      <c r="G1422" s="18" t="s">
        <v>10193</v>
      </c>
      <c r="H1422" s="18" t="s">
        <v>11433</v>
      </c>
      <c r="I1422" s="18"/>
      <c r="J1422" s="18" t="s">
        <v>6134</v>
      </c>
      <c r="K1422" s="18" t="s">
        <v>10368</v>
      </c>
      <c r="L1422" s="18" t="s">
        <v>10196</v>
      </c>
      <c r="M1422" s="18" t="s">
        <v>6258</v>
      </c>
      <c r="N1422" s="18" t="s">
        <v>441</v>
      </c>
      <c r="O1422" s="18" t="s">
        <v>381</v>
      </c>
      <c r="P1422" s="18" t="s">
        <v>6134</v>
      </c>
      <c r="Q1422" s="18" t="s">
        <v>20</v>
      </c>
      <c r="R1422" s="18" t="s">
        <v>6258</v>
      </c>
      <c r="S1422" s="18" t="s">
        <v>6258</v>
      </c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 t="s">
        <v>6139</v>
      </c>
      <c r="AD1422" s="18" t="s">
        <v>6139</v>
      </c>
      <c r="AE1422" t="str">
        <f t="shared" si="22"/>
        <v>2018-09-03</v>
      </c>
    </row>
    <row r="1423" spans="1:31">
      <c r="A1423" s="18" t="s">
        <v>11434</v>
      </c>
      <c r="B1423" s="18" t="s">
        <v>629</v>
      </c>
      <c r="C1423" s="18" t="s">
        <v>2985</v>
      </c>
      <c r="D1423" s="18" t="s">
        <v>11435</v>
      </c>
      <c r="E1423" s="18" t="s">
        <v>361</v>
      </c>
      <c r="F1423" s="18" t="s">
        <v>6239</v>
      </c>
      <c r="G1423" s="18" t="s">
        <v>10170</v>
      </c>
      <c r="H1423" s="18" t="s">
        <v>11436</v>
      </c>
      <c r="I1423" s="18"/>
      <c r="J1423" s="18" t="s">
        <v>6134</v>
      </c>
      <c r="K1423" s="18" t="s">
        <v>9445</v>
      </c>
      <c r="L1423" s="18"/>
      <c r="M1423" s="18" t="s">
        <v>6134</v>
      </c>
      <c r="N1423" s="18" t="s">
        <v>2987</v>
      </c>
      <c r="O1423" s="18" t="s">
        <v>365</v>
      </c>
      <c r="P1423" s="18" t="s">
        <v>6134</v>
      </c>
      <c r="Q1423" s="18" t="s">
        <v>20</v>
      </c>
      <c r="R1423" s="18" t="s">
        <v>6258</v>
      </c>
      <c r="S1423" s="18" t="s">
        <v>6258</v>
      </c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 t="s">
        <v>6139</v>
      </c>
      <c r="AD1423" s="18" t="s">
        <v>6258</v>
      </c>
      <c r="AE1423" t="str">
        <f t="shared" si="22"/>
        <v>2018-09-03</v>
      </c>
    </row>
    <row r="1424" spans="1:31">
      <c r="A1424" s="18" t="s">
        <v>11437</v>
      </c>
      <c r="B1424" s="18" t="s">
        <v>629</v>
      </c>
      <c r="C1424" s="18" t="s">
        <v>2985</v>
      </c>
      <c r="D1424" s="18" t="s">
        <v>11438</v>
      </c>
      <c r="E1424" s="18" t="s">
        <v>361</v>
      </c>
      <c r="F1424" s="18" t="s">
        <v>6239</v>
      </c>
      <c r="G1424" s="18" t="s">
        <v>10170</v>
      </c>
      <c r="H1424" s="18" t="s">
        <v>11439</v>
      </c>
      <c r="I1424" s="18"/>
      <c r="J1424" s="18" t="s">
        <v>6134</v>
      </c>
      <c r="K1424" s="18" t="s">
        <v>9445</v>
      </c>
      <c r="L1424" s="18"/>
      <c r="M1424" s="18" t="s">
        <v>6292</v>
      </c>
      <c r="N1424" s="18" t="s">
        <v>2987</v>
      </c>
      <c r="O1424" s="18" t="s">
        <v>365</v>
      </c>
      <c r="P1424" s="18" t="s">
        <v>6134</v>
      </c>
      <c r="Q1424" s="18" t="s">
        <v>20</v>
      </c>
      <c r="R1424" s="18" t="s">
        <v>6258</v>
      </c>
      <c r="S1424" s="18" t="s">
        <v>6258</v>
      </c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 t="s">
        <v>6139</v>
      </c>
      <c r="AD1424" s="18" t="s">
        <v>6258</v>
      </c>
      <c r="AE1424" t="str">
        <f t="shared" si="22"/>
        <v>2018-09-03</v>
      </c>
    </row>
    <row r="1425" spans="1:31">
      <c r="A1425" s="18" t="s">
        <v>11440</v>
      </c>
      <c r="B1425" s="18" t="s">
        <v>1022</v>
      </c>
      <c r="C1425" s="18" t="s">
        <v>2997</v>
      </c>
      <c r="D1425" s="18" t="s">
        <v>11441</v>
      </c>
      <c r="E1425" s="18" t="s">
        <v>361</v>
      </c>
      <c r="F1425" s="18" t="s">
        <v>6239</v>
      </c>
      <c r="G1425" s="18" t="s">
        <v>10170</v>
      </c>
      <c r="H1425" s="18" t="s">
        <v>11442</v>
      </c>
      <c r="I1425" s="18"/>
      <c r="J1425" s="18" t="s">
        <v>6134</v>
      </c>
      <c r="K1425" s="18" t="s">
        <v>6338</v>
      </c>
      <c r="L1425" s="18" t="s">
        <v>6712</v>
      </c>
      <c r="M1425" s="18" t="s">
        <v>6258</v>
      </c>
      <c r="N1425" s="18" t="s">
        <v>6245</v>
      </c>
      <c r="O1425" s="18" t="s">
        <v>381</v>
      </c>
      <c r="P1425" s="18" t="s">
        <v>6134</v>
      </c>
      <c r="Q1425" s="18" t="s">
        <v>20</v>
      </c>
      <c r="R1425" s="18" t="s">
        <v>6258</v>
      </c>
      <c r="S1425" s="18" t="s">
        <v>6258</v>
      </c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 t="s">
        <v>6139</v>
      </c>
      <c r="AD1425" s="18" t="s">
        <v>6258</v>
      </c>
      <c r="AE1425" t="str">
        <f t="shared" si="22"/>
        <v>2018-09-03</v>
      </c>
    </row>
    <row r="1426" spans="1:31">
      <c r="A1426" s="18" t="s">
        <v>11443</v>
      </c>
      <c r="B1426" s="18" t="s">
        <v>655</v>
      </c>
      <c r="C1426" s="18" t="s">
        <v>11444</v>
      </c>
      <c r="D1426" s="18" t="s">
        <v>11445</v>
      </c>
      <c r="E1426" s="18" t="s">
        <v>361</v>
      </c>
      <c r="F1426" s="18" t="s">
        <v>6239</v>
      </c>
      <c r="G1426" s="18" t="s">
        <v>10170</v>
      </c>
      <c r="H1426" s="18" t="s">
        <v>11446</v>
      </c>
      <c r="I1426" s="18"/>
      <c r="J1426" s="18" t="s">
        <v>6134</v>
      </c>
      <c r="K1426" s="18" t="s">
        <v>11447</v>
      </c>
      <c r="L1426" s="18" t="s">
        <v>6355</v>
      </c>
      <c r="M1426" s="18" t="s">
        <v>7098</v>
      </c>
      <c r="N1426" s="18" t="s">
        <v>461</v>
      </c>
      <c r="O1426" s="18" t="s">
        <v>365</v>
      </c>
      <c r="P1426" s="18" t="s">
        <v>6134</v>
      </c>
      <c r="Q1426" s="18" t="s">
        <v>20</v>
      </c>
      <c r="R1426" s="18" t="s">
        <v>6258</v>
      </c>
      <c r="S1426" s="18" t="s">
        <v>6258</v>
      </c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 t="s">
        <v>6139</v>
      </c>
      <c r="AD1426" s="18" t="s">
        <v>6139</v>
      </c>
      <c r="AE1426" t="str">
        <f t="shared" si="22"/>
        <v>2018-09-03</v>
      </c>
    </row>
    <row r="1427" spans="1:31">
      <c r="A1427" s="18" t="s">
        <v>11448</v>
      </c>
      <c r="B1427" s="18" t="s">
        <v>655</v>
      </c>
      <c r="C1427" s="18" t="s">
        <v>10763</v>
      </c>
      <c r="D1427" s="18" t="s">
        <v>11449</v>
      </c>
      <c r="E1427" s="18" t="s">
        <v>361</v>
      </c>
      <c r="F1427" s="18" t="s">
        <v>6239</v>
      </c>
      <c r="G1427" s="18" t="s">
        <v>10170</v>
      </c>
      <c r="H1427" s="18" t="s">
        <v>11450</v>
      </c>
      <c r="I1427" s="18"/>
      <c r="J1427" s="18" t="s">
        <v>6134</v>
      </c>
      <c r="K1427" s="18" t="s">
        <v>10767</v>
      </c>
      <c r="L1427" s="18"/>
      <c r="M1427" s="18" t="s">
        <v>6427</v>
      </c>
      <c r="N1427" s="18" t="s">
        <v>6270</v>
      </c>
      <c r="O1427" s="18" t="s">
        <v>381</v>
      </c>
      <c r="P1427" s="18" t="s">
        <v>6134</v>
      </c>
      <c r="Q1427" s="18" t="s">
        <v>20</v>
      </c>
      <c r="R1427" s="18" t="s">
        <v>6258</v>
      </c>
      <c r="S1427" s="18" t="s">
        <v>6258</v>
      </c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 t="s">
        <v>6139</v>
      </c>
      <c r="AD1427" s="18" t="s">
        <v>6258</v>
      </c>
      <c r="AE1427" t="str">
        <f t="shared" si="22"/>
        <v>2018-09-03</v>
      </c>
    </row>
    <row r="1428" spans="1:31">
      <c r="A1428" s="18" t="s">
        <v>11451</v>
      </c>
      <c r="B1428" s="18" t="s">
        <v>655</v>
      </c>
      <c r="C1428" s="18" t="s">
        <v>9891</v>
      </c>
      <c r="D1428" s="18" t="s">
        <v>11452</v>
      </c>
      <c r="E1428" s="18" t="s">
        <v>361</v>
      </c>
      <c r="F1428" s="18" t="s">
        <v>11122</v>
      </c>
      <c r="G1428" s="18" t="s">
        <v>10170</v>
      </c>
      <c r="H1428" s="18" t="s">
        <v>11453</v>
      </c>
      <c r="I1428" s="18"/>
      <c r="J1428" s="18" t="s">
        <v>6134</v>
      </c>
      <c r="K1428" s="18" t="s">
        <v>9894</v>
      </c>
      <c r="L1428" s="18" t="s">
        <v>10857</v>
      </c>
      <c r="M1428" s="18" t="s">
        <v>6427</v>
      </c>
      <c r="N1428" s="18" t="s">
        <v>6270</v>
      </c>
      <c r="O1428" s="18" t="s">
        <v>381</v>
      </c>
      <c r="P1428" s="18" t="s">
        <v>6134</v>
      </c>
      <c r="Q1428" s="18" t="s">
        <v>6138</v>
      </c>
      <c r="R1428" s="18" t="s">
        <v>6138</v>
      </c>
      <c r="S1428" s="18" t="s">
        <v>6138</v>
      </c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 t="s">
        <v>6139</v>
      </c>
      <c r="AD1428" s="18" t="s">
        <v>6258</v>
      </c>
      <c r="AE1428" t="str">
        <f t="shared" si="22"/>
        <v>2018-09-03</v>
      </c>
    </row>
    <row r="1429" spans="1:31">
      <c r="A1429" s="18" t="s">
        <v>11454</v>
      </c>
      <c r="B1429" s="18" t="s">
        <v>655</v>
      </c>
      <c r="C1429" s="18" t="s">
        <v>5289</v>
      </c>
      <c r="D1429" s="18" t="s">
        <v>11455</v>
      </c>
      <c r="E1429" s="18" t="s">
        <v>361</v>
      </c>
      <c r="F1429" s="18" t="s">
        <v>10299</v>
      </c>
      <c r="G1429" s="18" t="s">
        <v>10170</v>
      </c>
      <c r="H1429" s="18" t="s">
        <v>11456</v>
      </c>
      <c r="I1429" s="18"/>
      <c r="J1429" s="18" t="s">
        <v>6134</v>
      </c>
      <c r="K1429" s="18" t="s">
        <v>10301</v>
      </c>
      <c r="L1429" s="18" t="s">
        <v>6422</v>
      </c>
      <c r="M1429" s="18" t="s">
        <v>6427</v>
      </c>
      <c r="N1429" s="18" t="s">
        <v>3310</v>
      </c>
      <c r="O1429" s="18" t="s">
        <v>365</v>
      </c>
      <c r="P1429" s="18" t="s">
        <v>6134</v>
      </c>
      <c r="Q1429" s="18" t="s">
        <v>20</v>
      </c>
      <c r="R1429" s="18" t="s">
        <v>6258</v>
      </c>
      <c r="S1429" s="18" t="s">
        <v>6258</v>
      </c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 t="s">
        <v>6139</v>
      </c>
      <c r="AD1429" s="18" t="s">
        <v>6258</v>
      </c>
      <c r="AE1429" t="str">
        <f t="shared" si="22"/>
        <v>2018-09-03</v>
      </c>
    </row>
    <row r="1430" spans="1:31">
      <c r="A1430" s="18" t="s">
        <v>11457</v>
      </c>
      <c r="B1430" s="18" t="s">
        <v>1022</v>
      </c>
      <c r="C1430" s="18" t="s">
        <v>1023</v>
      </c>
      <c r="D1430" s="18" t="s">
        <v>11458</v>
      </c>
      <c r="E1430" s="18" t="s">
        <v>361</v>
      </c>
      <c r="F1430" s="18" t="s">
        <v>6239</v>
      </c>
      <c r="G1430" s="18" t="s">
        <v>6710</v>
      </c>
      <c r="H1430" s="18" t="s">
        <v>11459</v>
      </c>
      <c r="I1430" s="18"/>
      <c r="J1430" s="18" t="s">
        <v>6134</v>
      </c>
      <c r="K1430" s="18" t="s">
        <v>10368</v>
      </c>
      <c r="L1430" s="18" t="s">
        <v>11460</v>
      </c>
      <c r="M1430" s="18" t="s">
        <v>6258</v>
      </c>
      <c r="N1430" s="18" t="s">
        <v>441</v>
      </c>
      <c r="O1430" s="18" t="s">
        <v>381</v>
      </c>
      <c r="P1430" s="18" t="s">
        <v>6134</v>
      </c>
      <c r="Q1430" s="18" t="s">
        <v>20</v>
      </c>
      <c r="R1430" s="18" t="s">
        <v>6258</v>
      </c>
      <c r="S1430" s="18" t="s">
        <v>6258</v>
      </c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 t="s">
        <v>6139</v>
      </c>
      <c r="AD1430" s="18" t="s">
        <v>6258</v>
      </c>
      <c r="AE1430" t="str">
        <f t="shared" si="22"/>
        <v>2018-09-03</v>
      </c>
    </row>
    <row r="1431" spans="1:31">
      <c r="A1431" s="18" t="s">
        <v>11461</v>
      </c>
      <c r="B1431" s="18" t="s">
        <v>655</v>
      </c>
      <c r="C1431" s="18" t="s">
        <v>5289</v>
      </c>
      <c r="D1431" s="18" t="s">
        <v>11462</v>
      </c>
      <c r="E1431" s="18" t="s">
        <v>361</v>
      </c>
      <c r="F1431" s="18" t="s">
        <v>10473</v>
      </c>
      <c r="G1431" s="18" t="s">
        <v>10170</v>
      </c>
      <c r="H1431" s="18" t="s">
        <v>11463</v>
      </c>
      <c r="I1431" s="18"/>
      <c r="J1431" s="18" t="s">
        <v>6134</v>
      </c>
      <c r="K1431" s="18" t="s">
        <v>5296</v>
      </c>
      <c r="L1431" s="18" t="s">
        <v>6422</v>
      </c>
      <c r="M1431" s="18" t="s">
        <v>6355</v>
      </c>
      <c r="N1431" s="18" t="s">
        <v>6245</v>
      </c>
      <c r="O1431" s="18" t="s">
        <v>381</v>
      </c>
      <c r="P1431" s="18" t="s">
        <v>6134</v>
      </c>
      <c r="Q1431" s="18" t="s">
        <v>20</v>
      </c>
      <c r="R1431" s="18" t="s">
        <v>6258</v>
      </c>
      <c r="S1431" s="18" t="s">
        <v>6258</v>
      </c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 t="s">
        <v>6139</v>
      </c>
      <c r="AD1431" s="18" t="s">
        <v>6258</v>
      </c>
      <c r="AE1431" t="str">
        <f t="shared" si="22"/>
        <v>2018-09-03</v>
      </c>
    </row>
    <row r="1432" spans="1:31">
      <c r="A1432" s="18" t="s">
        <v>11464</v>
      </c>
      <c r="B1432" s="18" t="s">
        <v>629</v>
      </c>
      <c r="C1432" s="18" t="s">
        <v>2174</v>
      </c>
      <c r="D1432" s="18" t="s">
        <v>11465</v>
      </c>
      <c r="E1432" s="18" t="s">
        <v>529</v>
      </c>
      <c r="F1432" s="18" t="s">
        <v>6131</v>
      </c>
      <c r="G1432" s="18" t="s">
        <v>6710</v>
      </c>
      <c r="H1432" s="18" t="s">
        <v>11466</v>
      </c>
      <c r="I1432" s="18"/>
      <c r="J1432" s="18" t="s">
        <v>6134</v>
      </c>
      <c r="K1432" s="18" t="s">
        <v>2182</v>
      </c>
      <c r="L1432" s="18"/>
      <c r="M1432" s="18" t="s">
        <v>11467</v>
      </c>
      <c r="N1432" s="18" t="s">
        <v>1469</v>
      </c>
      <c r="O1432" s="18" t="s">
        <v>381</v>
      </c>
      <c r="P1432" s="18" t="s">
        <v>6134</v>
      </c>
      <c r="Q1432" s="18" t="s">
        <v>8</v>
      </c>
      <c r="R1432" s="18" t="s">
        <v>1034</v>
      </c>
      <c r="S1432" s="18" t="s">
        <v>1035</v>
      </c>
      <c r="T1432" s="18"/>
      <c r="U1432" s="18" t="s">
        <v>26</v>
      </c>
      <c r="V1432" s="18" t="s">
        <v>556</v>
      </c>
      <c r="W1432" s="18" t="s">
        <v>556</v>
      </c>
      <c r="X1432" s="18"/>
      <c r="Y1432" s="18"/>
      <c r="Z1432" s="18"/>
      <c r="AA1432" s="18"/>
      <c r="AB1432" s="18"/>
      <c r="AC1432" s="18" t="s">
        <v>26</v>
      </c>
      <c r="AD1432" s="18" t="s">
        <v>556</v>
      </c>
      <c r="AE1432" t="str">
        <f t="shared" si="22"/>
        <v>2018-09-03</v>
      </c>
    </row>
    <row r="1433" spans="1:31">
      <c r="A1433" s="18" t="s">
        <v>11468</v>
      </c>
      <c r="B1433" s="18" t="s">
        <v>1022</v>
      </c>
      <c r="C1433" s="18" t="s">
        <v>1023</v>
      </c>
      <c r="D1433" s="18" t="s">
        <v>11469</v>
      </c>
      <c r="E1433" s="18" t="s">
        <v>361</v>
      </c>
      <c r="F1433" s="18" t="s">
        <v>10192</v>
      </c>
      <c r="G1433" s="18" t="s">
        <v>6710</v>
      </c>
      <c r="H1433" s="18" t="s">
        <v>11470</v>
      </c>
      <c r="I1433" s="18"/>
      <c r="J1433" s="18" t="s">
        <v>6134</v>
      </c>
      <c r="K1433" s="18" t="s">
        <v>10195</v>
      </c>
      <c r="L1433" s="18" t="s">
        <v>10369</v>
      </c>
      <c r="M1433" s="18" t="s">
        <v>6258</v>
      </c>
      <c r="N1433" s="18" t="s">
        <v>441</v>
      </c>
      <c r="O1433" s="18" t="s">
        <v>381</v>
      </c>
      <c r="P1433" s="18" t="s">
        <v>6134</v>
      </c>
      <c r="Q1433" s="18" t="s">
        <v>20</v>
      </c>
      <c r="R1433" s="18" t="s">
        <v>6258</v>
      </c>
      <c r="S1433" s="18" t="s">
        <v>6258</v>
      </c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 t="s">
        <v>6139</v>
      </c>
      <c r="AD1433" s="18" t="s">
        <v>6258</v>
      </c>
      <c r="AE1433" t="str">
        <f t="shared" si="22"/>
        <v>2018-09-03</v>
      </c>
    </row>
    <row r="1434" spans="1:31">
      <c r="A1434" s="18" t="s">
        <v>11471</v>
      </c>
      <c r="B1434" s="18" t="s">
        <v>629</v>
      </c>
      <c r="C1434" s="18" t="s">
        <v>2985</v>
      </c>
      <c r="D1434" s="18" t="s">
        <v>11472</v>
      </c>
      <c r="E1434" s="18" t="s">
        <v>361</v>
      </c>
      <c r="F1434" s="18" t="s">
        <v>6239</v>
      </c>
      <c r="G1434" s="18" t="s">
        <v>10170</v>
      </c>
      <c r="H1434" s="18" t="s">
        <v>11473</v>
      </c>
      <c r="I1434" s="18"/>
      <c r="J1434" s="18" t="s">
        <v>6134</v>
      </c>
      <c r="K1434" s="18" t="s">
        <v>7969</v>
      </c>
      <c r="L1434" s="18" t="s">
        <v>11474</v>
      </c>
      <c r="M1434" s="18" t="s">
        <v>6292</v>
      </c>
      <c r="N1434" s="18" t="s">
        <v>6270</v>
      </c>
      <c r="O1434" s="18" t="s">
        <v>381</v>
      </c>
      <c r="P1434" s="18" t="s">
        <v>6134</v>
      </c>
      <c r="Q1434" s="18" t="s">
        <v>20</v>
      </c>
      <c r="R1434" s="18" t="s">
        <v>6258</v>
      </c>
      <c r="S1434" s="18" t="s">
        <v>6258</v>
      </c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 t="s">
        <v>6139</v>
      </c>
      <c r="AD1434" s="18" t="s">
        <v>6258</v>
      </c>
      <c r="AE1434" t="str">
        <f t="shared" si="22"/>
        <v>2018-09-03</v>
      </c>
    </row>
    <row r="1435" spans="1:31">
      <c r="A1435" s="18" t="s">
        <v>11475</v>
      </c>
      <c r="B1435" s="18" t="s">
        <v>1022</v>
      </c>
      <c r="C1435" s="18" t="s">
        <v>10333</v>
      </c>
      <c r="D1435" s="18" t="s">
        <v>11476</v>
      </c>
      <c r="E1435" s="18" t="s">
        <v>361</v>
      </c>
      <c r="F1435" s="18" t="s">
        <v>11477</v>
      </c>
      <c r="G1435" s="18" t="s">
        <v>8286</v>
      </c>
      <c r="H1435" s="18" t="s">
        <v>11478</v>
      </c>
      <c r="I1435" s="18"/>
      <c r="J1435" s="18" t="s">
        <v>6134</v>
      </c>
      <c r="K1435" s="18" t="s">
        <v>10337</v>
      </c>
      <c r="L1435" s="18" t="s">
        <v>6277</v>
      </c>
      <c r="M1435" s="18" t="s">
        <v>6258</v>
      </c>
      <c r="N1435" s="18" t="s">
        <v>3310</v>
      </c>
      <c r="O1435" s="18" t="s">
        <v>365</v>
      </c>
      <c r="P1435" s="18" t="s">
        <v>6134</v>
      </c>
      <c r="Q1435" s="18" t="s">
        <v>20</v>
      </c>
      <c r="R1435" s="18" t="s">
        <v>6258</v>
      </c>
      <c r="S1435" s="18" t="s">
        <v>6258</v>
      </c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 t="s">
        <v>6139</v>
      </c>
      <c r="AD1435" s="18" t="s">
        <v>6258</v>
      </c>
      <c r="AE1435" t="str">
        <f t="shared" si="22"/>
        <v>2018-09-03</v>
      </c>
    </row>
    <row r="1436" spans="1:31">
      <c r="A1436" s="18" t="s">
        <v>11479</v>
      </c>
      <c r="B1436" s="18" t="s">
        <v>655</v>
      </c>
      <c r="C1436" s="18" t="s">
        <v>656</v>
      </c>
      <c r="D1436" s="18" t="s">
        <v>11480</v>
      </c>
      <c r="E1436" s="18" t="s">
        <v>361</v>
      </c>
      <c r="F1436" s="18" t="s">
        <v>9217</v>
      </c>
      <c r="G1436" s="18" t="s">
        <v>10170</v>
      </c>
      <c r="H1436" s="18" t="s">
        <v>11481</v>
      </c>
      <c r="I1436" s="18"/>
      <c r="J1436" s="18" t="s">
        <v>6134</v>
      </c>
      <c r="K1436" s="18" t="s">
        <v>8029</v>
      </c>
      <c r="L1436" s="18" t="s">
        <v>8964</v>
      </c>
      <c r="M1436" s="18" t="s">
        <v>6138</v>
      </c>
      <c r="N1436" s="18" t="s">
        <v>441</v>
      </c>
      <c r="O1436" s="18" t="s">
        <v>381</v>
      </c>
      <c r="P1436" s="18" t="s">
        <v>6134</v>
      </c>
      <c r="Q1436" s="18" t="s">
        <v>6138</v>
      </c>
      <c r="R1436" s="18" t="s">
        <v>6138</v>
      </c>
      <c r="S1436" s="18" t="s">
        <v>6138</v>
      </c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 t="s">
        <v>6139</v>
      </c>
      <c r="AD1436" s="18" t="s">
        <v>6258</v>
      </c>
      <c r="AE1436" t="str">
        <f t="shared" si="22"/>
        <v>2018-09-03</v>
      </c>
    </row>
    <row r="1437" spans="1:31">
      <c r="A1437" s="18" t="s">
        <v>11482</v>
      </c>
      <c r="B1437" s="18" t="s">
        <v>804</v>
      </c>
      <c r="C1437" s="18" t="s">
        <v>8644</v>
      </c>
      <c r="D1437" s="18" t="s">
        <v>11483</v>
      </c>
      <c r="E1437" s="18" t="s">
        <v>361</v>
      </c>
      <c r="F1437" s="18" t="s">
        <v>6239</v>
      </c>
      <c r="G1437" s="18" t="s">
        <v>6240</v>
      </c>
      <c r="H1437" s="18" t="s">
        <v>11484</v>
      </c>
      <c r="I1437" s="18"/>
      <c r="J1437" s="18" t="s">
        <v>6134</v>
      </c>
      <c r="K1437" s="18" t="s">
        <v>8648</v>
      </c>
      <c r="L1437" s="18" t="s">
        <v>6355</v>
      </c>
      <c r="M1437" s="18" t="s">
        <v>6355</v>
      </c>
      <c r="N1437" s="18" t="s">
        <v>441</v>
      </c>
      <c r="O1437" s="18" t="s">
        <v>381</v>
      </c>
      <c r="P1437" s="18" t="s">
        <v>6134</v>
      </c>
      <c r="Q1437" s="18" t="s">
        <v>20</v>
      </c>
      <c r="R1437" s="18" t="s">
        <v>6258</v>
      </c>
      <c r="S1437" s="18" t="s">
        <v>6258</v>
      </c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 t="s">
        <v>6139</v>
      </c>
      <c r="AD1437" s="18" t="s">
        <v>6258</v>
      </c>
      <c r="AE1437" t="str">
        <f t="shared" si="22"/>
        <v>2018-09-03</v>
      </c>
    </row>
    <row r="1438" spans="1:31">
      <c r="A1438" s="18" t="s">
        <v>11485</v>
      </c>
      <c r="B1438" s="18" t="s">
        <v>1022</v>
      </c>
      <c r="C1438" s="18" t="s">
        <v>1253</v>
      </c>
      <c r="D1438" s="18" t="s">
        <v>11486</v>
      </c>
      <c r="E1438" s="18" t="s">
        <v>361</v>
      </c>
      <c r="F1438" s="18" t="s">
        <v>6239</v>
      </c>
      <c r="G1438" s="18" t="s">
        <v>10170</v>
      </c>
      <c r="H1438" s="18" t="s">
        <v>11487</v>
      </c>
      <c r="I1438" s="18"/>
      <c r="J1438" s="18" t="s">
        <v>6134</v>
      </c>
      <c r="K1438" s="18" t="s">
        <v>9861</v>
      </c>
      <c r="L1438" s="18"/>
      <c r="M1438" s="18" t="s">
        <v>6258</v>
      </c>
      <c r="N1438" s="18" t="s">
        <v>441</v>
      </c>
      <c r="O1438" s="18" t="s">
        <v>381</v>
      </c>
      <c r="P1438" s="18" t="s">
        <v>6134</v>
      </c>
      <c r="Q1438" s="18" t="s">
        <v>20</v>
      </c>
      <c r="R1438" s="18" t="s">
        <v>6258</v>
      </c>
      <c r="S1438" s="18" t="s">
        <v>6258</v>
      </c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 t="s">
        <v>6139</v>
      </c>
      <c r="AD1438" s="18" t="s">
        <v>6258</v>
      </c>
      <c r="AE1438" t="str">
        <f t="shared" si="22"/>
        <v>2018-09-03</v>
      </c>
    </row>
    <row r="1439" spans="1:31">
      <c r="A1439" s="18" t="s">
        <v>11488</v>
      </c>
      <c r="B1439" s="18" t="s">
        <v>655</v>
      </c>
      <c r="C1439" s="18" t="s">
        <v>10692</v>
      </c>
      <c r="D1439" s="18" t="s">
        <v>11489</v>
      </c>
      <c r="E1439" s="18" t="s">
        <v>361</v>
      </c>
      <c r="F1439" s="18" t="s">
        <v>11490</v>
      </c>
      <c r="G1439" s="18" t="s">
        <v>6240</v>
      </c>
      <c r="H1439" s="18" t="s">
        <v>11491</v>
      </c>
      <c r="I1439" s="18"/>
      <c r="J1439" s="18" t="s">
        <v>6134</v>
      </c>
      <c r="K1439" s="18" t="s">
        <v>10695</v>
      </c>
      <c r="L1439" s="18" t="s">
        <v>10696</v>
      </c>
      <c r="M1439" s="18" t="s">
        <v>6427</v>
      </c>
      <c r="N1439" s="18" t="s">
        <v>2342</v>
      </c>
      <c r="O1439" s="18" t="s">
        <v>365</v>
      </c>
      <c r="P1439" s="18" t="s">
        <v>6134</v>
      </c>
      <c r="Q1439" s="18" t="s">
        <v>20</v>
      </c>
      <c r="R1439" s="18" t="s">
        <v>6258</v>
      </c>
      <c r="S1439" s="18" t="s">
        <v>6258</v>
      </c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 t="s">
        <v>6139</v>
      </c>
      <c r="AD1439" s="18" t="s">
        <v>6258</v>
      </c>
      <c r="AE1439" t="str">
        <f t="shared" si="22"/>
        <v>2018-09-03</v>
      </c>
    </row>
    <row r="1440" spans="1:31">
      <c r="A1440" s="18" t="s">
        <v>11492</v>
      </c>
      <c r="B1440" s="18" t="s">
        <v>1022</v>
      </c>
      <c r="C1440" s="18" t="s">
        <v>2997</v>
      </c>
      <c r="D1440" s="18" t="s">
        <v>11493</v>
      </c>
      <c r="E1440" s="18" t="s">
        <v>361</v>
      </c>
      <c r="F1440" s="18" t="s">
        <v>6239</v>
      </c>
      <c r="G1440" s="18" t="s">
        <v>10170</v>
      </c>
      <c r="H1440" s="18" t="s">
        <v>11494</v>
      </c>
      <c r="I1440" s="18"/>
      <c r="J1440" s="18" t="s">
        <v>6134</v>
      </c>
      <c r="K1440" s="18" t="s">
        <v>6338</v>
      </c>
      <c r="L1440" s="18"/>
      <c r="M1440" s="18" t="s">
        <v>6366</v>
      </c>
      <c r="N1440" s="18" t="s">
        <v>6270</v>
      </c>
      <c r="O1440" s="18" t="s">
        <v>381</v>
      </c>
      <c r="P1440" s="18" t="s">
        <v>6134</v>
      </c>
      <c r="Q1440" s="18" t="s">
        <v>20</v>
      </c>
      <c r="R1440" s="18" t="s">
        <v>6258</v>
      </c>
      <c r="S1440" s="18" t="s">
        <v>6258</v>
      </c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 t="s">
        <v>6139</v>
      </c>
      <c r="AD1440" s="18" t="s">
        <v>6258</v>
      </c>
      <c r="AE1440" t="str">
        <f t="shared" si="22"/>
        <v>2018-09-03</v>
      </c>
    </row>
    <row r="1441" spans="1:31">
      <c r="A1441" s="18" t="s">
        <v>11495</v>
      </c>
      <c r="B1441" s="18" t="s">
        <v>1022</v>
      </c>
      <c r="C1441" s="18" t="s">
        <v>2479</v>
      </c>
      <c r="D1441" s="18" t="s">
        <v>11496</v>
      </c>
      <c r="E1441" s="18" t="s">
        <v>361</v>
      </c>
      <c r="F1441" s="18" t="s">
        <v>6239</v>
      </c>
      <c r="G1441" s="18" t="s">
        <v>6710</v>
      </c>
      <c r="H1441" s="18" t="s">
        <v>11497</v>
      </c>
      <c r="I1441" s="18"/>
      <c r="J1441" s="18" t="s">
        <v>6134</v>
      </c>
      <c r="K1441" s="18" t="s">
        <v>6719</v>
      </c>
      <c r="L1441" s="18"/>
      <c r="M1441" s="18" t="s">
        <v>6138</v>
      </c>
      <c r="N1441" s="18" t="s">
        <v>6245</v>
      </c>
      <c r="O1441" s="18" t="s">
        <v>381</v>
      </c>
      <c r="P1441" s="18" t="s">
        <v>6134</v>
      </c>
      <c r="Q1441" s="18" t="s">
        <v>6138</v>
      </c>
      <c r="R1441" s="18" t="s">
        <v>6138</v>
      </c>
      <c r="S1441" s="18" t="s">
        <v>6138</v>
      </c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 t="s">
        <v>6139</v>
      </c>
      <c r="AD1441" s="18" t="s">
        <v>6258</v>
      </c>
      <c r="AE1441" t="str">
        <f t="shared" si="22"/>
        <v>2018-09-03</v>
      </c>
    </row>
    <row r="1442" spans="1:31">
      <c r="A1442" s="18" t="s">
        <v>11498</v>
      </c>
      <c r="B1442" s="18" t="s">
        <v>629</v>
      </c>
      <c r="C1442" s="18" t="s">
        <v>7032</v>
      </c>
      <c r="D1442" s="18" t="s">
        <v>11499</v>
      </c>
      <c r="E1442" s="18" t="s">
        <v>361</v>
      </c>
      <c r="F1442" s="18" t="s">
        <v>6239</v>
      </c>
      <c r="G1442" s="18" t="s">
        <v>10170</v>
      </c>
      <c r="H1442" s="18" t="s">
        <v>11500</v>
      </c>
      <c r="I1442" s="18"/>
      <c r="J1442" s="18" t="s">
        <v>6134</v>
      </c>
      <c r="K1442" s="18" t="s">
        <v>7035</v>
      </c>
      <c r="L1442" s="18"/>
      <c r="M1442" s="18" t="s">
        <v>6134</v>
      </c>
      <c r="N1442" s="18" t="s">
        <v>6270</v>
      </c>
      <c r="O1442" s="18" t="s">
        <v>381</v>
      </c>
      <c r="P1442" s="18" t="s">
        <v>6134</v>
      </c>
      <c r="Q1442" s="18" t="s">
        <v>6138</v>
      </c>
      <c r="R1442" s="18" t="s">
        <v>6138</v>
      </c>
      <c r="S1442" s="18" t="s">
        <v>6138</v>
      </c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 t="s">
        <v>6139</v>
      </c>
      <c r="AD1442" s="18" t="s">
        <v>6258</v>
      </c>
      <c r="AE1442" t="str">
        <f t="shared" si="22"/>
        <v>2018-09-03</v>
      </c>
    </row>
    <row r="1443" spans="1:31">
      <c r="A1443" s="18" t="s">
        <v>11501</v>
      </c>
      <c r="B1443" s="18" t="s">
        <v>629</v>
      </c>
      <c r="C1443" s="18" t="s">
        <v>8548</v>
      </c>
      <c r="D1443" s="18" t="s">
        <v>11502</v>
      </c>
      <c r="E1443" s="18" t="s">
        <v>361</v>
      </c>
      <c r="F1443" s="18" t="s">
        <v>6239</v>
      </c>
      <c r="G1443" s="18" t="s">
        <v>10170</v>
      </c>
      <c r="H1443" s="18" t="s">
        <v>11503</v>
      </c>
      <c r="I1443" s="18"/>
      <c r="J1443" s="18" t="s">
        <v>6134</v>
      </c>
      <c r="K1443" s="18" t="s">
        <v>8597</v>
      </c>
      <c r="L1443" s="18"/>
      <c r="M1443" s="18" t="s">
        <v>6134</v>
      </c>
      <c r="N1443" s="18" t="s">
        <v>6270</v>
      </c>
      <c r="O1443" s="18" t="s">
        <v>381</v>
      </c>
      <c r="P1443" s="18" t="s">
        <v>6134</v>
      </c>
      <c r="Q1443" s="18" t="s">
        <v>20</v>
      </c>
      <c r="R1443" s="18" t="s">
        <v>6258</v>
      </c>
      <c r="S1443" s="18" t="s">
        <v>6258</v>
      </c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 t="s">
        <v>6139</v>
      </c>
      <c r="AD1443" s="18" t="s">
        <v>6139</v>
      </c>
      <c r="AE1443" t="str">
        <f t="shared" si="22"/>
        <v>2018-09-03</v>
      </c>
    </row>
    <row r="1444" spans="1:31">
      <c r="A1444" s="18" t="s">
        <v>11504</v>
      </c>
      <c r="B1444" s="18" t="s">
        <v>629</v>
      </c>
      <c r="C1444" s="18" t="s">
        <v>7983</v>
      </c>
      <c r="D1444" s="18" t="s">
        <v>11505</v>
      </c>
      <c r="E1444" s="18" t="s">
        <v>361</v>
      </c>
      <c r="F1444" s="18" t="s">
        <v>6239</v>
      </c>
      <c r="G1444" s="18" t="s">
        <v>10170</v>
      </c>
      <c r="H1444" s="18" t="s">
        <v>11506</v>
      </c>
      <c r="I1444" s="18"/>
      <c r="J1444" s="18" t="s">
        <v>6134</v>
      </c>
      <c r="K1444" s="18" t="s">
        <v>7986</v>
      </c>
      <c r="L1444" s="18"/>
      <c r="M1444" s="18" t="s">
        <v>6427</v>
      </c>
      <c r="N1444" s="18" t="s">
        <v>7197</v>
      </c>
      <c r="O1444" s="18" t="s">
        <v>365</v>
      </c>
      <c r="P1444" s="18" t="s">
        <v>6134</v>
      </c>
      <c r="Q1444" s="18" t="s">
        <v>20</v>
      </c>
      <c r="R1444" s="18" t="s">
        <v>6258</v>
      </c>
      <c r="S1444" s="18" t="s">
        <v>6258</v>
      </c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 t="s">
        <v>6139</v>
      </c>
      <c r="AD1444" s="18" t="s">
        <v>6258</v>
      </c>
      <c r="AE1444" t="str">
        <f t="shared" si="22"/>
        <v>2018-09-03</v>
      </c>
    </row>
    <row r="1445" spans="1:31">
      <c r="A1445" s="18" t="s">
        <v>11507</v>
      </c>
      <c r="B1445" s="18" t="s">
        <v>1022</v>
      </c>
      <c r="C1445" s="18" t="s">
        <v>1253</v>
      </c>
      <c r="D1445" s="18" t="s">
        <v>11508</v>
      </c>
      <c r="E1445" s="18" t="s">
        <v>361</v>
      </c>
      <c r="F1445" s="18" t="s">
        <v>6239</v>
      </c>
      <c r="G1445" s="18" t="s">
        <v>10170</v>
      </c>
      <c r="H1445" s="18" t="s">
        <v>11509</v>
      </c>
      <c r="I1445" s="18"/>
      <c r="J1445" s="18" t="s">
        <v>6134</v>
      </c>
      <c r="K1445" s="18" t="s">
        <v>8408</v>
      </c>
      <c r="L1445" s="18"/>
      <c r="M1445" s="18" t="s">
        <v>6258</v>
      </c>
      <c r="N1445" s="18" t="s">
        <v>6245</v>
      </c>
      <c r="O1445" s="18" t="s">
        <v>381</v>
      </c>
      <c r="P1445" s="18" t="s">
        <v>6134</v>
      </c>
      <c r="Q1445" s="18" t="s">
        <v>20</v>
      </c>
      <c r="R1445" s="18" t="s">
        <v>6258</v>
      </c>
      <c r="S1445" s="18" t="s">
        <v>6258</v>
      </c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 t="s">
        <v>6139</v>
      </c>
      <c r="AD1445" s="18" t="s">
        <v>6258</v>
      </c>
      <c r="AE1445" t="str">
        <f t="shared" si="22"/>
        <v>2018-09-03</v>
      </c>
    </row>
    <row r="1446" spans="1:31">
      <c r="A1446" s="18" t="s">
        <v>11510</v>
      </c>
      <c r="B1446" s="18" t="s">
        <v>1022</v>
      </c>
      <c r="C1446" s="18" t="s">
        <v>1253</v>
      </c>
      <c r="D1446" s="18" t="s">
        <v>11511</v>
      </c>
      <c r="E1446" s="18" t="s">
        <v>361</v>
      </c>
      <c r="F1446" s="18" t="s">
        <v>6239</v>
      </c>
      <c r="G1446" s="18" t="s">
        <v>10170</v>
      </c>
      <c r="H1446" s="18" t="s">
        <v>11512</v>
      </c>
      <c r="I1446" s="18"/>
      <c r="J1446" s="18" t="s">
        <v>6134</v>
      </c>
      <c r="K1446" s="18" t="s">
        <v>8294</v>
      </c>
      <c r="L1446" s="18" t="s">
        <v>8295</v>
      </c>
      <c r="M1446" s="18" t="s">
        <v>6258</v>
      </c>
      <c r="N1446" s="18" t="s">
        <v>6245</v>
      </c>
      <c r="O1446" s="18" t="s">
        <v>381</v>
      </c>
      <c r="P1446" s="18" t="s">
        <v>6134</v>
      </c>
      <c r="Q1446" s="18" t="s">
        <v>20</v>
      </c>
      <c r="R1446" s="18" t="s">
        <v>6258</v>
      </c>
      <c r="S1446" s="18" t="s">
        <v>6258</v>
      </c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 t="s">
        <v>6139</v>
      </c>
      <c r="AD1446" s="18" t="s">
        <v>6258</v>
      </c>
      <c r="AE1446" t="str">
        <f t="shared" si="22"/>
        <v>2018-09-03</v>
      </c>
    </row>
    <row r="1447" spans="1:31">
      <c r="A1447" s="18" t="s">
        <v>11513</v>
      </c>
      <c r="B1447" s="18" t="s">
        <v>629</v>
      </c>
      <c r="C1447" s="18" t="s">
        <v>2985</v>
      </c>
      <c r="D1447" s="18" t="s">
        <v>11514</v>
      </c>
      <c r="E1447" s="18" t="s">
        <v>361</v>
      </c>
      <c r="F1447" s="18" t="s">
        <v>6239</v>
      </c>
      <c r="G1447" s="18" t="s">
        <v>10170</v>
      </c>
      <c r="H1447" s="18" t="s">
        <v>11515</v>
      </c>
      <c r="I1447" s="18"/>
      <c r="J1447" s="18" t="s">
        <v>6134</v>
      </c>
      <c r="K1447" s="18" t="s">
        <v>9445</v>
      </c>
      <c r="L1447" s="18"/>
      <c r="M1447" s="18" t="s">
        <v>6134</v>
      </c>
      <c r="N1447" s="18" t="s">
        <v>2987</v>
      </c>
      <c r="O1447" s="18" t="s">
        <v>365</v>
      </c>
      <c r="P1447" s="18" t="s">
        <v>6134</v>
      </c>
      <c r="Q1447" s="18" t="s">
        <v>20</v>
      </c>
      <c r="R1447" s="18" t="s">
        <v>6258</v>
      </c>
      <c r="S1447" s="18" t="s">
        <v>6258</v>
      </c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 t="s">
        <v>6139</v>
      </c>
      <c r="AD1447" s="18" t="s">
        <v>6139</v>
      </c>
      <c r="AE1447" t="str">
        <f t="shared" si="22"/>
        <v>2018-09-03</v>
      </c>
    </row>
    <row r="1448" spans="1:31">
      <c r="A1448" s="18" t="s">
        <v>11516</v>
      </c>
      <c r="B1448" s="18" t="s">
        <v>629</v>
      </c>
      <c r="C1448" s="18" t="s">
        <v>4741</v>
      </c>
      <c r="D1448" s="18" t="s">
        <v>11517</v>
      </c>
      <c r="E1448" s="18" t="s">
        <v>361</v>
      </c>
      <c r="F1448" s="18" t="s">
        <v>7377</v>
      </c>
      <c r="G1448" s="18" t="s">
        <v>6710</v>
      </c>
      <c r="H1448" s="18" t="s">
        <v>11518</v>
      </c>
      <c r="I1448" s="18"/>
      <c r="J1448" s="18" t="s">
        <v>6134</v>
      </c>
      <c r="K1448" s="18" t="s">
        <v>8070</v>
      </c>
      <c r="L1448" s="18" t="s">
        <v>6422</v>
      </c>
      <c r="M1448" s="18" t="s">
        <v>11519</v>
      </c>
      <c r="N1448" s="18" t="s">
        <v>909</v>
      </c>
      <c r="O1448" s="18" t="s">
        <v>365</v>
      </c>
      <c r="P1448" s="18" t="s">
        <v>6134</v>
      </c>
      <c r="Q1448" s="18" t="s">
        <v>6138</v>
      </c>
      <c r="R1448" s="18" t="s">
        <v>6138</v>
      </c>
      <c r="S1448" s="18" t="s">
        <v>6138</v>
      </c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 t="s">
        <v>6139</v>
      </c>
      <c r="AD1448" s="18" t="s">
        <v>6139</v>
      </c>
      <c r="AE1448" t="str">
        <f t="shared" si="22"/>
        <v>2018-09-03</v>
      </c>
    </row>
    <row r="1449" spans="1:31">
      <c r="A1449" s="18" t="s">
        <v>11520</v>
      </c>
      <c r="B1449" s="18" t="s">
        <v>804</v>
      </c>
      <c r="C1449" s="18" t="s">
        <v>8644</v>
      </c>
      <c r="D1449" s="18" t="s">
        <v>11521</v>
      </c>
      <c r="E1449" s="18" t="s">
        <v>361</v>
      </c>
      <c r="F1449" s="18" t="s">
        <v>8646</v>
      </c>
      <c r="G1449" s="18" t="s">
        <v>6240</v>
      </c>
      <c r="H1449" s="18" t="s">
        <v>11522</v>
      </c>
      <c r="I1449" s="18"/>
      <c r="J1449" s="18" t="s">
        <v>6134</v>
      </c>
      <c r="K1449" s="18" t="s">
        <v>8648</v>
      </c>
      <c r="L1449" s="18" t="s">
        <v>6355</v>
      </c>
      <c r="M1449" s="18" t="s">
        <v>6355</v>
      </c>
      <c r="N1449" s="18" t="s">
        <v>441</v>
      </c>
      <c r="O1449" s="18" t="s">
        <v>381</v>
      </c>
      <c r="P1449" s="18" t="s">
        <v>6134</v>
      </c>
      <c r="Q1449" s="18" t="s">
        <v>20</v>
      </c>
      <c r="R1449" s="18" t="s">
        <v>6258</v>
      </c>
      <c r="S1449" s="18" t="s">
        <v>6258</v>
      </c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 t="s">
        <v>6139</v>
      </c>
      <c r="AD1449" s="18" t="s">
        <v>6258</v>
      </c>
      <c r="AE1449" t="str">
        <f t="shared" si="22"/>
        <v>2018-09-03</v>
      </c>
    </row>
    <row r="1450" spans="1:31">
      <c r="A1450" s="18" t="s">
        <v>11523</v>
      </c>
      <c r="B1450" s="18" t="s">
        <v>1022</v>
      </c>
      <c r="C1450" s="18" t="s">
        <v>1253</v>
      </c>
      <c r="D1450" s="18" t="s">
        <v>11524</v>
      </c>
      <c r="E1450" s="18" t="s">
        <v>361</v>
      </c>
      <c r="F1450" s="18" t="s">
        <v>6239</v>
      </c>
      <c r="G1450" s="18" t="s">
        <v>10170</v>
      </c>
      <c r="H1450" s="18" t="s">
        <v>11525</v>
      </c>
      <c r="I1450" s="18"/>
      <c r="J1450" s="18" t="s">
        <v>6134</v>
      </c>
      <c r="K1450" s="18" t="s">
        <v>9861</v>
      </c>
      <c r="L1450" s="18"/>
      <c r="M1450" s="18" t="s">
        <v>6258</v>
      </c>
      <c r="N1450" s="18" t="s">
        <v>441</v>
      </c>
      <c r="O1450" s="18" t="s">
        <v>381</v>
      </c>
      <c r="P1450" s="18" t="s">
        <v>6134</v>
      </c>
      <c r="Q1450" s="18" t="s">
        <v>20</v>
      </c>
      <c r="R1450" s="18" t="s">
        <v>6258</v>
      </c>
      <c r="S1450" s="18" t="s">
        <v>6258</v>
      </c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 t="s">
        <v>6139</v>
      </c>
      <c r="AD1450" s="18" t="s">
        <v>6258</v>
      </c>
      <c r="AE1450" t="str">
        <f t="shared" si="22"/>
        <v>2018-09-03</v>
      </c>
    </row>
    <row r="1451" spans="1:31">
      <c r="A1451" s="18" t="s">
        <v>11526</v>
      </c>
      <c r="B1451" s="18" t="s">
        <v>655</v>
      </c>
      <c r="C1451" s="18" t="s">
        <v>3027</v>
      </c>
      <c r="D1451" s="18" t="s">
        <v>11527</v>
      </c>
      <c r="E1451" s="18" t="s">
        <v>361</v>
      </c>
      <c r="F1451" s="18" t="s">
        <v>11122</v>
      </c>
      <c r="G1451" s="18" t="s">
        <v>10170</v>
      </c>
      <c r="H1451" s="18" t="s">
        <v>11528</v>
      </c>
      <c r="I1451" s="18"/>
      <c r="J1451" s="18" t="s">
        <v>6134</v>
      </c>
      <c r="K1451" s="18" t="s">
        <v>10262</v>
      </c>
      <c r="L1451" s="18"/>
      <c r="M1451" s="18" t="s">
        <v>6258</v>
      </c>
      <c r="N1451" s="18" t="s">
        <v>461</v>
      </c>
      <c r="O1451" s="18" t="s">
        <v>365</v>
      </c>
      <c r="P1451" s="18" t="s">
        <v>6134</v>
      </c>
      <c r="Q1451" s="18" t="s">
        <v>20</v>
      </c>
      <c r="R1451" s="18" t="s">
        <v>6258</v>
      </c>
      <c r="S1451" s="18" t="s">
        <v>6258</v>
      </c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 t="s">
        <v>6139</v>
      </c>
      <c r="AD1451" s="18" t="s">
        <v>6139</v>
      </c>
      <c r="AE1451" t="str">
        <f t="shared" si="22"/>
        <v>2018-09-03</v>
      </c>
    </row>
    <row r="1452" spans="1:31">
      <c r="A1452" s="18" t="s">
        <v>11529</v>
      </c>
      <c r="B1452" s="18" t="s">
        <v>1022</v>
      </c>
      <c r="C1452" s="18" t="s">
        <v>1253</v>
      </c>
      <c r="D1452" s="18" t="s">
        <v>11530</v>
      </c>
      <c r="E1452" s="18" t="s">
        <v>361</v>
      </c>
      <c r="F1452" s="18" t="s">
        <v>6239</v>
      </c>
      <c r="G1452" s="18" t="s">
        <v>10170</v>
      </c>
      <c r="H1452" s="18" t="s">
        <v>11531</v>
      </c>
      <c r="I1452" s="18"/>
      <c r="J1452" s="18" t="s">
        <v>6134</v>
      </c>
      <c r="K1452" s="18" t="s">
        <v>8294</v>
      </c>
      <c r="L1452" s="18" t="s">
        <v>8295</v>
      </c>
      <c r="M1452" s="18" t="s">
        <v>6258</v>
      </c>
      <c r="N1452" s="18" t="s">
        <v>6889</v>
      </c>
      <c r="O1452" s="18" t="s">
        <v>381</v>
      </c>
      <c r="P1452" s="18" t="s">
        <v>6134</v>
      </c>
      <c r="Q1452" s="18" t="s">
        <v>20</v>
      </c>
      <c r="R1452" s="18" t="s">
        <v>6258</v>
      </c>
      <c r="S1452" s="18" t="s">
        <v>6258</v>
      </c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 t="s">
        <v>6139</v>
      </c>
      <c r="AD1452" s="18" t="s">
        <v>6258</v>
      </c>
      <c r="AE1452" t="str">
        <f t="shared" si="22"/>
        <v>2018-09-03</v>
      </c>
    </row>
    <row r="1453" spans="1:31">
      <c r="A1453" s="18" t="s">
        <v>11532</v>
      </c>
      <c r="B1453" s="18" t="s">
        <v>387</v>
      </c>
      <c r="C1453" s="18" t="s">
        <v>8532</v>
      </c>
      <c r="D1453" s="18" t="s">
        <v>11533</v>
      </c>
      <c r="E1453" s="18" t="s">
        <v>361</v>
      </c>
      <c r="F1453" s="18" t="s">
        <v>11534</v>
      </c>
      <c r="G1453" s="18" t="s">
        <v>6132</v>
      </c>
      <c r="H1453" s="18" t="s">
        <v>4498</v>
      </c>
      <c r="I1453" s="18"/>
      <c r="J1453" s="18" t="s">
        <v>6134</v>
      </c>
      <c r="K1453" s="18" t="s">
        <v>8536</v>
      </c>
      <c r="L1453" s="18"/>
      <c r="M1453" s="18" t="s">
        <v>11535</v>
      </c>
      <c r="N1453" s="18" t="s">
        <v>997</v>
      </c>
      <c r="O1453" s="18" t="s">
        <v>381</v>
      </c>
      <c r="P1453" s="18" t="s">
        <v>6134</v>
      </c>
      <c r="Q1453" s="18" t="s">
        <v>25</v>
      </c>
      <c r="R1453" s="18" t="s">
        <v>455</v>
      </c>
      <c r="S1453" s="18" t="s">
        <v>455</v>
      </c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 t="s">
        <v>6139</v>
      </c>
      <c r="AD1453" s="18" t="s">
        <v>6139</v>
      </c>
      <c r="AE1453" t="str">
        <f t="shared" si="22"/>
        <v>2018-09-03</v>
      </c>
    </row>
    <row r="1454" spans="1:31">
      <c r="A1454" s="18" t="s">
        <v>11536</v>
      </c>
      <c r="B1454" s="18" t="s">
        <v>1022</v>
      </c>
      <c r="C1454" s="18" t="s">
        <v>2997</v>
      </c>
      <c r="D1454" s="18" t="s">
        <v>11537</v>
      </c>
      <c r="E1454" s="18" t="s">
        <v>361</v>
      </c>
      <c r="F1454" s="18" t="s">
        <v>6239</v>
      </c>
      <c r="G1454" s="18" t="s">
        <v>10170</v>
      </c>
      <c r="H1454" s="18" t="s">
        <v>11538</v>
      </c>
      <c r="I1454" s="18"/>
      <c r="J1454" s="18" t="s">
        <v>6134</v>
      </c>
      <c r="K1454" s="18" t="s">
        <v>6338</v>
      </c>
      <c r="L1454" s="18"/>
      <c r="M1454" s="18" t="s">
        <v>6258</v>
      </c>
      <c r="N1454" s="18" t="s">
        <v>6245</v>
      </c>
      <c r="O1454" s="18" t="s">
        <v>381</v>
      </c>
      <c r="P1454" s="18" t="s">
        <v>6134</v>
      </c>
      <c r="Q1454" s="18" t="s">
        <v>20</v>
      </c>
      <c r="R1454" s="18" t="s">
        <v>6258</v>
      </c>
      <c r="S1454" s="18" t="s">
        <v>6258</v>
      </c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 t="s">
        <v>6139</v>
      </c>
      <c r="AD1454" s="18" t="s">
        <v>6258</v>
      </c>
      <c r="AE1454" t="str">
        <f t="shared" si="22"/>
        <v>2018-09-03</v>
      </c>
    </row>
    <row r="1455" spans="1:31">
      <c r="A1455" s="18" t="s">
        <v>11539</v>
      </c>
      <c r="B1455" s="18" t="s">
        <v>655</v>
      </c>
      <c r="C1455" s="18" t="s">
        <v>768</v>
      </c>
      <c r="D1455" s="18" t="s">
        <v>11540</v>
      </c>
      <c r="E1455" s="18" t="s">
        <v>361</v>
      </c>
      <c r="F1455" s="18" t="s">
        <v>10765</v>
      </c>
      <c r="G1455" s="18" t="s">
        <v>10170</v>
      </c>
      <c r="H1455" s="18" t="s">
        <v>11541</v>
      </c>
      <c r="I1455" s="18"/>
      <c r="J1455" s="18" t="s">
        <v>6134</v>
      </c>
      <c r="K1455" s="18" t="s">
        <v>10591</v>
      </c>
      <c r="L1455" s="18" t="s">
        <v>10592</v>
      </c>
      <c r="M1455" s="18" t="s">
        <v>6427</v>
      </c>
      <c r="N1455" s="18" t="s">
        <v>441</v>
      </c>
      <c r="O1455" s="18" t="s">
        <v>381</v>
      </c>
      <c r="P1455" s="18" t="s">
        <v>6134</v>
      </c>
      <c r="Q1455" s="18" t="s">
        <v>20</v>
      </c>
      <c r="R1455" s="18" t="s">
        <v>6258</v>
      </c>
      <c r="S1455" s="18" t="s">
        <v>6258</v>
      </c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 t="s">
        <v>6139</v>
      </c>
      <c r="AD1455" s="18" t="s">
        <v>6139</v>
      </c>
      <c r="AE1455" t="str">
        <f t="shared" si="22"/>
        <v>2018-09-03</v>
      </c>
    </row>
    <row r="1456" spans="1:31">
      <c r="A1456" s="18" t="s">
        <v>11542</v>
      </c>
      <c r="B1456" s="18" t="s">
        <v>655</v>
      </c>
      <c r="C1456" s="18" t="s">
        <v>10763</v>
      </c>
      <c r="D1456" s="18" t="s">
        <v>11543</v>
      </c>
      <c r="E1456" s="18" t="s">
        <v>361</v>
      </c>
      <c r="F1456" s="18" t="s">
        <v>11334</v>
      </c>
      <c r="G1456" s="18" t="s">
        <v>6710</v>
      </c>
      <c r="H1456" s="18" t="s">
        <v>11544</v>
      </c>
      <c r="I1456" s="18"/>
      <c r="J1456" s="18" t="s">
        <v>6134</v>
      </c>
      <c r="K1456" s="18" t="s">
        <v>10767</v>
      </c>
      <c r="L1456" s="18" t="s">
        <v>10369</v>
      </c>
      <c r="M1456" s="18" t="s">
        <v>6427</v>
      </c>
      <c r="N1456" s="18" t="s">
        <v>427</v>
      </c>
      <c r="O1456" s="18" t="s">
        <v>365</v>
      </c>
      <c r="P1456" s="18" t="s">
        <v>6134</v>
      </c>
      <c r="Q1456" s="18" t="s">
        <v>20</v>
      </c>
      <c r="R1456" s="18" t="s">
        <v>6258</v>
      </c>
      <c r="S1456" s="18" t="s">
        <v>6258</v>
      </c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 t="s">
        <v>6139</v>
      </c>
      <c r="AD1456" s="18" t="s">
        <v>6258</v>
      </c>
      <c r="AE1456" t="str">
        <f t="shared" si="22"/>
        <v>2018-09-03</v>
      </c>
    </row>
    <row r="1457" spans="1:31">
      <c r="A1457" s="18" t="s">
        <v>11545</v>
      </c>
      <c r="B1457" s="18" t="s">
        <v>1022</v>
      </c>
      <c r="C1457" s="18" t="s">
        <v>1253</v>
      </c>
      <c r="D1457" s="18" t="s">
        <v>11546</v>
      </c>
      <c r="E1457" s="18" t="s">
        <v>361</v>
      </c>
      <c r="F1457" s="18" t="s">
        <v>10354</v>
      </c>
      <c r="G1457" s="18" t="s">
        <v>10170</v>
      </c>
      <c r="H1457" s="18" t="s">
        <v>11547</v>
      </c>
      <c r="I1457" s="18"/>
      <c r="J1457" s="18" t="s">
        <v>6134</v>
      </c>
      <c r="K1457" s="18" t="s">
        <v>8294</v>
      </c>
      <c r="L1457" s="18" t="s">
        <v>8981</v>
      </c>
      <c r="M1457" s="18" t="s">
        <v>6431</v>
      </c>
      <c r="N1457" s="18" t="s">
        <v>997</v>
      </c>
      <c r="O1457" s="18" t="s">
        <v>381</v>
      </c>
      <c r="P1457" s="18" t="s">
        <v>6134</v>
      </c>
      <c r="Q1457" s="18" t="s">
        <v>20</v>
      </c>
      <c r="R1457" s="18" t="s">
        <v>6258</v>
      </c>
      <c r="S1457" s="18" t="s">
        <v>6258</v>
      </c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 t="s">
        <v>6139</v>
      </c>
      <c r="AD1457" s="18" t="s">
        <v>6258</v>
      </c>
      <c r="AE1457" t="str">
        <f t="shared" si="22"/>
        <v>2018-09-03</v>
      </c>
    </row>
    <row r="1458" spans="1:31">
      <c r="A1458" s="18" t="s">
        <v>11548</v>
      </c>
      <c r="B1458" s="18" t="s">
        <v>629</v>
      </c>
      <c r="C1458" s="18" t="s">
        <v>2985</v>
      </c>
      <c r="D1458" s="18" t="s">
        <v>11549</v>
      </c>
      <c r="E1458" s="18" t="s">
        <v>361</v>
      </c>
      <c r="F1458" s="18" t="s">
        <v>6239</v>
      </c>
      <c r="G1458" s="18" t="s">
        <v>10170</v>
      </c>
      <c r="H1458" s="18" t="s">
        <v>11550</v>
      </c>
      <c r="I1458" s="18"/>
      <c r="J1458" s="18" t="s">
        <v>6134</v>
      </c>
      <c r="K1458" s="18" t="s">
        <v>7965</v>
      </c>
      <c r="L1458" s="18"/>
      <c r="M1458" s="18" t="s">
        <v>6292</v>
      </c>
      <c r="N1458" s="18" t="s">
        <v>6245</v>
      </c>
      <c r="O1458" s="18" t="s">
        <v>381</v>
      </c>
      <c r="P1458" s="18" t="s">
        <v>6134</v>
      </c>
      <c r="Q1458" s="18" t="s">
        <v>20</v>
      </c>
      <c r="R1458" s="18" t="s">
        <v>6258</v>
      </c>
      <c r="S1458" s="18" t="s">
        <v>6258</v>
      </c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 t="s">
        <v>6139</v>
      </c>
      <c r="AD1458" s="18" t="s">
        <v>6258</v>
      </c>
      <c r="AE1458" t="str">
        <f t="shared" si="22"/>
        <v>2018-09-03</v>
      </c>
    </row>
    <row r="1459" spans="1:31">
      <c r="A1459" s="18" t="s">
        <v>11551</v>
      </c>
      <c r="B1459" s="18" t="s">
        <v>629</v>
      </c>
      <c r="C1459" s="18" t="s">
        <v>7653</v>
      </c>
      <c r="D1459" s="18" t="s">
        <v>11552</v>
      </c>
      <c r="E1459" s="18" t="s">
        <v>361</v>
      </c>
      <c r="F1459" s="18" t="s">
        <v>10625</v>
      </c>
      <c r="G1459" s="18" t="s">
        <v>6710</v>
      </c>
      <c r="H1459" s="18" t="s">
        <v>11553</v>
      </c>
      <c r="I1459" s="18"/>
      <c r="J1459" s="18" t="s">
        <v>6134</v>
      </c>
      <c r="K1459" s="18" t="s">
        <v>7656</v>
      </c>
      <c r="L1459" s="18"/>
      <c r="M1459" s="18" t="s">
        <v>6134</v>
      </c>
      <c r="N1459" s="18" t="s">
        <v>441</v>
      </c>
      <c r="O1459" s="18" t="s">
        <v>381</v>
      </c>
      <c r="P1459" s="18" t="s">
        <v>6134</v>
      </c>
      <c r="Q1459" s="18" t="s">
        <v>6138</v>
      </c>
      <c r="R1459" s="18" t="s">
        <v>6138</v>
      </c>
      <c r="S1459" s="18" t="s">
        <v>6138</v>
      </c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 t="s">
        <v>6139</v>
      </c>
      <c r="AD1459" s="18" t="s">
        <v>6258</v>
      </c>
      <c r="AE1459" t="str">
        <f t="shared" si="22"/>
        <v>2018-09-03</v>
      </c>
    </row>
    <row r="1460" spans="1:31">
      <c r="A1460" s="18" t="s">
        <v>11554</v>
      </c>
      <c r="B1460" s="18" t="s">
        <v>655</v>
      </c>
      <c r="C1460" s="18" t="s">
        <v>5289</v>
      </c>
      <c r="D1460" s="18" t="s">
        <v>11555</v>
      </c>
      <c r="E1460" s="18" t="s">
        <v>361</v>
      </c>
      <c r="F1460" s="18" t="s">
        <v>10299</v>
      </c>
      <c r="G1460" s="18" t="s">
        <v>8286</v>
      </c>
      <c r="H1460" s="18" t="s">
        <v>11556</v>
      </c>
      <c r="I1460" s="18"/>
      <c r="J1460" s="18" t="s">
        <v>6134</v>
      </c>
      <c r="K1460" s="18" t="s">
        <v>10301</v>
      </c>
      <c r="L1460" s="18" t="s">
        <v>6422</v>
      </c>
      <c r="M1460" s="18" t="s">
        <v>6427</v>
      </c>
      <c r="N1460" s="18" t="s">
        <v>3310</v>
      </c>
      <c r="O1460" s="18" t="s">
        <v>365</v>
      </c>
      <c r="P1460" s="18" t="s">
        <v>6134</v>
      </c>
      <c r="Q1460" s="18" t="s">
        <v>20</v>
      </c>
      <c r="R1460" s="18" t="s">
        <v>6258</v>
      </c>
      <c r="S1460" s="18" t="s">
        <v>6258</v>
      </c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 t="s">
        <v>6139</v>
      </c>
      <c r="AD1460" s="18" t="s">
        <v>6258</v>
      </c>
      <c r="AE1460" t="str">
        <f t="shared" si="22"/>
        <v>2018-09-03</v>
      </c>
    </row>
    <row r="1461" spans="1:31">
      <c r="A1461" s="18" t="s">
        <v>11557</v>
      </c>
      <c r="B1461" s="18" t="s">
        <v>629</v>
      </c>
      <c r="C1461" s="18" t="s">
        <v>2985</v>
      </c>
      <c r="D1461" s="18" t="s">
        <v>11558</v>
      </c>
      <c r="E1461" s="18" t="s">
        <v>361</v>
      </c>
      <c r="F1461" s="18" t="s">
        <v>6239</v>
      </c>
      <c r="G1461" s="18" t="s">
        <v>10170</v>
      </c>
      <c r="H1461" s="18" t="s">
        <v>11559</v>
      </c>
      <c r="I1461" s="18"/>
      <c r="J1461" s="18" t="s">
        <v>6134</v>
      </c>
      <c r="K1461" s="18" t="s">
        <v>8118</v>
      </c>
      <c r="L1461" s="18"/>
      <c r="M1461" s="18" t="s">
        <v>6134</v>
      </c>
      <c r="N1461" s="18" t="s">
        <v>2987</v>
      </c>
      <c r="O1461" s="18" t="s">
        <v>365</v>
      </c>
      <c r="P1461" s="18" t="s">
        <v>6134</v>
      </c>
      <c r="Q1461" s="18" t="s">
        <v>20</v>
      </c>
      <c r="R1461" s="18" t="s">
        <v>6258</v>
      </c>
      <c r="S1461" s="18" t="s">
        <v>6258</v>
      </c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 t="s">
        <v>6139</v>
      </c>
      <c r="AD1461" s="18" t="s">
        <v>6258</v>
      </c>
      <c r="AE1461" t="str">
        <f t="shared" si="22"/>
        <v>2018-09-03</v>
      </c>
    </row>
    <row r="1462" spans="1:31">
      <c r="A1462" s="18" t="s">
        <v>11560</v>
      </c>
      <c r="B1462" s="18" t="s">
        <v>804</v>
      </c>
      <c r="C1462" s="18" t="s">
        <v>7043</v>
      </c>
      <c r="D1462" s="18" t="s">
        <v>11561</v>
      </c>
      <c r="E1462" s="18" t="s">
        <v>361</v>
      </c>
      <c r="F1462" s="18" t="s">
        <v>7442</v>
      </c>
      <c r="G1462" s="18" t="s">
        <v>6240</v>
      </c>
      <c r="H1462" s="18" t="s">
        <v>11562</v>
      </c>
      <c r="I1462" s="18"/>
      <c r="J1462" s="18" t="s">
        <v>6134</v>
      </c>
      <c r="K1462" s="18" t="s">
        <v>7045</v>
      </c>
      <c r="L1462" s="18"/>
      <c r="M1462" s="18" t="s">
        <v>6258</v>
      </c>
      <c r="N1462" s="18" t="s">
        <v>7046</v>
      </c>
      <c r="O1462" s="18" t="s">
        <v>365</v>
      </c>
      <c r="P1462" s="18" t="s">
        <v>6134</v>
      </c>
      <c r="Q1462" s="18" t="s">
        <v>20</v>
      </c>
      <c r="R1462" s="18" t="s">
        <v>6258</v>
      </c>
      <c r="S1462" s="18" t="s">
        <v>6258</v>
      </c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 t="s">
        <v>6139</v>
      </c>
      <c r="AD1462" s="18" t="s">
        <v>6258</v>
      </c>
      <c r="AE1462" t="str">
        <f t="shared" si="22"/>
        <v>2018-09-03</v>
      </c>
    </row>
    <row r="1463" spans="1:31">
      <c r="A1463" s="18" t="s">
        <v>11563</v>
      </c>
      <c r="B1463" s="18" t="s">
        <v>1022</v>
      </c>
      <c r="C1463" s="18" t="s">
        <v>1023</v>
      </c>
      <c r="D1463" s="18" t="s">
        <v>11564</v>
      </c>
      <c r="E1463" s="18" t="s">
        <v>361</v>
      </c>
      <c r="F1463" s="18" t="s">
        <v>6239</v>
      </c>
      <c r="G1463" s="18" t="s">
        <v>6710</v>
      </c>
      <c r="H1463" s="18" t="s">
        <v>11565</v>
      </c>
      <c r="I1463" s="18"/>
      <c r="J1463" s="18" t="s">
        <v>6134</v>
      </c>
      <c r="K1463" s="18" t="s">
        <v>10368</v>
      </c>
      <c r="L1463" s="18" t="s">
        <v>10528</v>
      </c>
      <c r="M1463" s="18" t="s">
        <v>6258</v>
      </c>
      <c r="N1463" s="18" t="s">
        <v>441</v>
      </c>
      <c r="O1463" s="18" t="s">
        <v>381</v>
      </c>
      <c r="P1463" s="18" t="s">
        <v>6134</v>
      </c>
      <c r="Q1463" s="18" t="s">
        <v>20</v>
      </c>
      <c r="R1463" s="18" t="s">
        <v>6258</v>
      </c>
      <c r="S1463" s="18" t="s">
        <v>6258</v>
      </c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 t="s">
        <v>6139</v>
      </c>
      <c r="AD1463" s="18" t="s">
        <v>6258</v>
      </c>
      <c r="AE1463" t="str">
        <f t="shared" si="22"/>
        <v>2018-09-03</v>
      </c>
    </row>
    <row r="1464" spans="1:31">
      <c r="A1464" s="18" t="s">
        <v>11566</v>
      </c>
      <c r="B1464" s="18" t="s">
        <v>655</v>
      </c>
      <c r="C1464" s="18" t="s">
        <v>5289</v>
      </c>
      <c r="D1464" s="18" t="s">
        <v>11567</v>
      </c>
      <c r="E1464" s="18" t="s">
        <v>361</v>
      </c>
      <c r="F1464" s="18" t="s">
        <v>10181</v>
      </c>
      <c r="G1464" s="18" t="s">
        <v>10170</v>
      </c>
      <c r="H1464" s="18" t="s">
        <v>11568</v>
      </c>
      <c r="I1464" s="18"/>
      <c r="J1464" s="18" t="s">
        <v>6134</v>
      </c>
      <c r="K1464" s="18" t="s">
        <v>5296</v>
      </c>
      <c r="L1464" s="18"/>
      <c r="M1464" s="18" t="s">
        <v>6134</v>
      </c>
      <c r="N1464" s="18" t="s">
        <v>6245</v>
      </c>
      <c r="O1464" s="18" t="s">
        <v>381</v>
      </c>
      <c r="P1464" s="18" t="s">
        <v>6134</v>
      </c>
      <c r="Q1464" s="18" t="s">
        <v>20</v>
      </c>
      <c r="R1464" s="18" t="s">
        <v>6258</v>
      </c>
      <c r="S1464" s="18" t="s">
        <v>6258</v>
      </c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 t="s">
        <v>6139</v>
      </c>
      <c r="AD1464" s="18" t="s">
        <v>6258</v>
      </c>
      <c r="AE1464" t="str">
        <f t="shared" si="22"/>
        <v>2018-09-03</v>
      </c>
    </row>
    <row r="1465" spans="1:31">
      <c r="A1465" s="18" t="s">
        <v>11569</v>
      </c>
      <c r="B1465" s="18" t="s">
        <v>804</v>
      </c>
      <c r="C1465" s="18" t="s">
        <v>8644</v>
      </c>
      <c r="D1465" s="18" t="s">
        <v>11570</v>
      </c>
      <c r="E1465" s="18" t="s">
        <v>361</v>
      </c>
      <c r="F1465" s="18" t="s">
        <v>8646</v>
      </c>
      <c r="G1465" s="18" t="s">
        <v>6240</v>
      </c>
      <c r="H1465" s="18" t="s">
        <v>11571</v>
      </c>
      <c r="I1465" s="18"/>
      <c r="J1465" s="18" t="s">
        <v>6134</v>
      </c>
      <c r="K1465" s="18" t="s">
        <v>8648</v>
      </c>
      <c r="L1465" s="18" t="s">
        <v>6355</v>
      </c>
      <c r="M1465" s="18" t="s">
        <v>6355</v>
      </c>
      <c r="N1465" s="18" t="s">
        <v>441</v>
      </c>
      <c r="O1465" s="18" t="s">
        <v>381</v>
      </c>
      <c r="P1465" s="18" t="s">
        <v>6134</v>
      </c>
      <c r="Q1465" s="18" t="s">
        <v>20</v>
      </c>
      <c r="R1465" s="18" t="s">
        <v>6258</v>
      </c>
      <c r="S1465" s="18" t="s">
        <v>6258</v>
      </c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 t="s">
        <v>6139</v>
      </c>
      <c r="AD1465" s="18" t="s">
        <v>6258</v>
      </c>
      <c r="AE1465" t="str">
        <f t="shared" si="22"/>
        <v>2018-09-03</v>
      </c>
    </row>
    <row r="1466" spans="1:31">
      <c r="A1466" s="18" t="s">
        <v>11572</v>
      </c>
      <c r="B1466" s="18" t="s">
        <v>629</v>
      </c>
      <c r="C1466" s="18" t="s">
        <v>2985</v>
      </c>
      <c r="D1466" s="18" t="s">
        <v>11573</v>
      </c>
      <c r="E1466" s="18" t="s">
        <v>361</v>
      </c>
      <c r="F1466" s="18" t="s">
        <v>6239</v>
      </c>
      <c r="G1466" s="18" t="s">
        <v>10170</v>
      </c>
      <c r="H1466" s="18" t="s">
        <v>11574</v>
      </c>
      <c r="I1466" s="18"/>
      <c r="J1466" s="18" t="s">
        <v>6134</v>
      </c>
      <c r="K1466" s="18" t="s">
        <v>7965</v>
      </c>
      <c r="L1466" s="18"/>
      <c r="M1466" s="18" t="s">
        <v>6292</v>
      </c>
      <c r="N1466" s="18" t="s">
        <v>461</v>
      </c>
      <c r="O1466" s="18" t="s">
        <v>365</v>
      </c>
      <c r="P1466" s="18" t="s">
        <v>6134</v>
      </c>
      <c r="Q1466" s="18" t="s">
        <v>20</v>
      </c>
      <c r="R1466" s="18" t="s">
        <v>6258</v>
      </c>
      <c r="S1466" s="18" t="s">
        <v>6258</v>
      </c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 t="s">
        <v>6139</v>
      </c>
      <c r="AD1466" s="18" t="s">
        <v>6258</v>
      </c>
      <c r="AE1466" t="str">
        <f t="shared" si="22"/>
        <v>2018-09-03</v>
      </c>
    </row>
    <row r="1467" spans="1:31">
      <c r="A1467" s="18" t="s">
        <v>11575</v>
      </c>
      <c r="B1467" s="18" t="s">
        <v>362</v>
      </c>
      <c r="C1467" s="18" t="s">
        <v>3646</v>
      </c>
      <c r="D1467" s="18" t="s">
        <v>11576</v>
      </c>
      <c r="E1467" s="18" t="s">
        <v>361</v>
      </c>
      <c r="F1467" s="18" t="s">
        <v>6230</v>
      </c>
      <c r="G1467" s="18" t="s">
        <v>6267</v>
      </c>
      <c r="H1467" s="18" t="s">
        <v>11577</v>
      </c>
      <c r="I1467" s="18"/>
      <c r="J1467" s="18" t="s">
        <v>6134</v>
      </c>
      <c r="K1467" s="18" t="s">
        <v>3655</v>
      </c>
      <c r="L1467" s="18"/>
      <c r="M1467" s="18" t="s">
        <v>11578</v>
      </c>
      <c r="N1467" s="18" t="s">
        <v>997</v>
      </c>
      <c r="O1467" s="18" t="s">
        <v>381</v>
      </c>
      <c r="P1467" s="18" t="s">
        <v>6134</v>
      </c>
      <c r="Q1467" s="18" t="s">
        <v>25</v>
      </c>
      <c r="R1467" s="18" t="s">
        <v>455</v>
      </c>
      <c r="S1467" s="18" t="s">
        <v>455</v>
      </c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 t="s">
        <v>6139</v>
      </c>
      <c r="AD1467" s="18" t="s">
        <v>6139</v>
      </c>
      <c r="AE1467" t="str">
        <f t="shared" si="22"/>
        <v>2018-09-03</v>
      </c>
    </row>
    <row r="1468" spans="1:31">
      <c r="A1468" s="18" t="s">
        <v>11579</v>
      </c>
      <c r="B1468" s="18" t="s">
        <v>552</v>
      </c>
      <c r="C1468" s="18" t="s">
        <v>1894</v>
      </c>
      <c r="D1468" s="18" t="s">
        <v>11580</v>
      </c>
      <c r="E1468" s="18" t="s">
        <v>361</v>
      </c>
      <c r="F1468" s="18" t="s">
        <v>6131</v>
      </c>
      <c r="G1468" s="18" t="s">
        <v>8286</v>
      </c>
      <c r="H1468" s="18" t="s">
        <v>11581</v>
      </c>
      <c r="I1468" s="18"/>
      <c r="J1468" s="18" t="s">
        <v>6134</v>
      </c>
      <c r="K1468" s="18" t="s">
        <v>3443</v>
      </c>
      <c r="L1468" s="18"/>
      <c r="M1468" s="18" t="s">
        <v>11582</v>
      </c>
      <c r="N1468" s="18" t="s">
        <v>997</v>
      </c>
      <c r="O1468" s="18" t="s">
        <v>381</v>
      </c>
      <c r="P1468" s="18" t="s">
        <v>6134</v>
      </c>
      <c r="Q1468" s="18" t="s">
        <v>15</v>
      </c>
      <c r="R1468" s="18" t="s">
        <v>525</v>
      </c>
      <c r="S1468" s="18" t="s">
        <v>526</v>
      </c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 t="s">
        <v>6139</v>
      </c>
      <c r="AD1468" s="18" t="s">
        <v>6139</v>
      </c>
      <c r="AE1468" t="str">
        <f t="shared" si="22"/>
        <v>2018-09-03</v>
      </c>
    </row>
    <row r="1469" spans="1:31">
      <c r="A1469" s="18" t="s">
        <v>11583</v>
      </c>
      <c r="B1469" s="18" t="s">
        <v>1022</v>
      </c>
      <c r="C1469" s="18" t="s">
        <v>2997</v>
      </c>
      <c r="D1469" s="18" t="s">
        <v>11584</v>
      </c>
      <c r="E1469" s="18" t="s">
        <v>361</v>
      </c>
      <c r="F1469" s="18" t="s">
        <v>6239</v>
      </c>
      <c r="G1469" s="18" t="s">
        <v>10170</v>
      </c>
      <c r="H1469" s="18" t="s">
        <v>11585</v>
      </c>
      <c r="I1469" s="18"/>
      <c r="J1469" s="18" t="s">
        <v>6134</v>
      </c>
      <c r="K1469" s="18" t="s">
        <v>10186</v>
      </c>
      <c r="L1469" s="18" t="s">
        <v>6712</v>
      </c>
      <c r="M1469" s="18" t="s">
        <v>6258</v>
      </c>
      <c r="N1469" s="18" t="s">
        <v>6270</v>
      </c>
      <c r="O1469" s="18" t="s">
        <v>381</v>
      </c>
      <c r="P1469" s="18" t="s">
        <v>6134</v>
      </c>
      <c r="Q1469" s="18" t="s">
        <v>20</v>
      </c>
      <c r="R1469" s="18" t="s">
        <v>6258</v>
      </c>
      <c r="S1469" s="18" t="s">
        <v>6258</v>
      </c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 t="s">
        <v>6139</v>
      </c>
      <c r="AD1469" s="18" t="s">
        <v>6258</v>
      </c>
      <c r="AE1469" t="str">
        <f t="shared" si="22"/>
        <v>2018-09-03</v>
      </c>
    </row>
    <row r="1470" spans="1:31">
      <c r="A1470" s="18" t="s">
        <v>11586</v>
      </c>
      <c r="B1470" s="18" t="s">
        <v>629</v>
      </c>
      <c r="C1470" s="18" t="s">
        <v>11587</v>
      </c>
      <c r="D1470" s="18" t="s">
        <v>11588</v>
      </c>
      <c r="E1470" s="18" t="s">
        <v>361</v>
      </c>
      <c r="F1470" s="18" t="s">
        <v>6149</v>
      </c>
      <c r="G1470" s="18" t="s">
        <v>6267</v>
      </c>
      <c r="H1470" s="18" t="s">
        <v>11589</v>
      </c>
      <c r="I1470" s="18"/>
      <c r="J1470" s="18" t="s">
        <v>6134</v>
      </c>
      <c r="K1470" s="18" t="s">
        <v>11590</v>
      </c>
      <c r="L1470" s="18"/>
      <c r="M1470" s="18" t="s">
        <v>11591</v>
      </c>
      <c r="N1470" s="18" t="s">
        <v>997</v>
      </c>
      <c r="O1470" s="18" t="s">
        <v>381</v>
      </c>
      <c r="P1470" s="18" t="s">
        <v>6134</v>
      </c>
      <c r="Q1470" s="18" t="s">
        <v>6138</v>
      </c>
      <c r="R1470" s="18" t="s">
        <v>6138</v>
      </c>
      <c r="S1470" s="18" t="s">
        <v>6138</v>
      </c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 t="s">
        <v>6139</v>
      </c>
      <c r="AD1470" s="18" t="s">
        <v>6139</v>
      </c>
      <c r="AE1470" t="str">
        <f t="shared" si="22"/>
        <v>2018-09-03</v>
      </c>
    </row>
    <row r="1471" spans="1:31">
      <c r="A1471" s="18" t="s">
        <v>11592</v>
      </c>
      <c r="B1471" s="18" t="s">
        <v>629</v>
      </c>
      <c r="C1471" s="18" t="s">
        <v>3153</v>
      </c>
      <c r="D1471" s="18" t="s">
        <v>11593</v>
      </c>
      <c r="E1471" s="18" t="s">
        <v>361</v>
      </c>
      <c r="F1471" s="18" t="s">
        <v>11594</v>
      </c>
      <c r="G1471" s="18" t="s">
        <v>10170</v>
      </c>
      <c r="H1471" s="18" t="s">
        <v>11595</v>
      </c>
      <c r="I1471" s="18"/>
      <c r="J1471" s="18" t="s">
        <v>6134</v>
      </c>
      <c r="K1471" s="18" t="s">
        <v>7091</v>
      </c>
      <c r="L1471" s="18" t="s">
        <v>6427</v>
      </c>
      <c r="M1471" s="18" t="s">
        <v>6134</v>
      </c>
      <c r="N1471" s="18" t="s">
        <v>441</v>
      </c>
      <c r="O1471" s="18" t="s">
        <v>381</v>
      </c>
      <c r="P1471" s="18" t="s">
        <v>6134</v>
      </c>
      <c r="Q1471" s="18" t="s">
        <v>20</v>
      </c>
      <c r="R1471" s="18" t="s">
        <v>6258</v>
      </c>
      <c r="S1471" s="18" t="s">
        <v>6258</v>
      </c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 t="s">
        <v>6139</v>
      </c>
      <c r="AD1471" s="18" t="s">
        <v>6258</v>
      </c>
      <c r="AE1471" t="str">
        <f t="shared" si="22"/>
        <v>2018-09-03</v>
      </c>
    </row>
    <row r="1472" spans="1:31">
      <c r="A1472" s="18" t="s">
        <v>11596</v>
      </c>
      <c r="B1472" s="18" t="s">
        <v>1022</v>
      </c>
      <c r="C1472" s="18" t="s">
        <v>1253</v>
      </c>
      <c r="D1472" s="18" t="s">
        <v>11597</v>
      </c>
      <c r="E1472" s="18" t="s">
        <v>361</v>
      </c>
      <c r="F1472" s="18" t="s">
        <v>6239</v>
      </c>
      <c r="G1472" s="18" t="s">
        <v>10170</v>
      </c>
      <c r="H1472" s="18" t="s">
        <v>11598</v>
      </c>
      <c r="I1472" s="18"/>
      <c r="J1472" s="18" t="s">
        <v>6134</v>
      </c>
      <c r="K1472" s="18" t="s">
        <v>8294</v>
      </c>
      <c r="L1472" s="18"/>
      <c r="M1472" s="18" t="s">
        <v>6258</v>
      </c>
      <c r="N1472" s="18" t="s">
        <v>441</v>
      </c>
      <c r="O1472" s="18" t="s">
        <v>381</v>
      </c>
      <c r="P1472" s="18" t="s">
        <v>6134</v>
      </c>
      <c r="Q1472" s="18" t="s">
        <v>20</v>
      </c>
      <c r="R1472" s="18" t="s">
        <v>6258</v>
      </c>
      <c r="S1472" s="18" t="s">
        <v>6258</v>
      </c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 t="s">
        <v>6139</v>
      </c>
      <c r="AD1472" s="18" t="s">
        <v>6258</v>
      </c>
      <c r="AE1472" t="str">
        <f t="shared" si="22"/>
        <v>2018-09-03</v>
      </c>
    </row>
    <row r="1473" spans="1:31">
      <c r="A1473" s="18" t="s">
        <v>11599</v>
      </c>
      <c r="B1473" s="18" t="s">
        <v>420</v>
      </c>
      <c r="C1473" s="18" t="s">
        <v>1389</v>
      </c>
      <c r="D1473" s="18" t="s">
        <v>11600</v>
      </c>
      <c r="E1473" s="18" t="s">
        <v>361</v>
      </c>
      <c r="F1473" s="18" t="s">
        <v>6149</v>
      </c>
      <c r="G1473" s="18" t="s">
        <v>6132</v>
      </c>
      <c r="H1473" s="18" t="s">
        <v>11601</v>
      </c>
      <c r="I1473" s="18"/>
      <c r="J1473" s="18" t="s">
        <v>6193</v>
      </c>
      <c r="K1473" s="18" t="s">
        <v>6217</v>
      </c>
      <c r="L1473" s="18" t="s">
        <v>6218</v>
      </c>
      <c r="M1473" s="18" t="s">
        <v>11602</v>
      </c>
      <c r="N1473" s="18" t="s">
        <v>997</v>
      </c>
      <c r="O1473" s="18" t="s">
        <v>381</v>
      </c>
      <c r="P1473" s="18" t="s">
        <v>6193</v>
      </c>
      <c r="Q1473" s="18" t="s">
        <v>8</v>
      </c>
      <c r="R1473" s="18" t="s">
        <v>2022</v>
      </c>
      <c r="S1473" s="18" t="s">
        <v>11602</v>
      </c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 t="s">
        <v>6218</v>
      </c>
      <c r="AD1473" s="18" t="s">
        <v>6218</v>
      </c>
      <c r="AE1473" t="str">
        <f t="shared" si="22"/>
        <v>2018-09-03</v>
      </c>
    </row>
    <row r="1474" spans="1:31">
      <c r="A1474" s="18" t="s">
        <v>11603</v>
      </c>
      <c r="B1474" s="18" t="s">
        <v>641</v>
      </c>
      <c r="C1474" s="18" t="s">
        <v>11604</v>
      </c>
      <c r="D1474" s="18" t="s">
        <v>11605</v>
      </c>
      <c r="E1474" s="18" t="s">
        <v>361</v>
      </c>
      <c r="F1474" s="18" t="s">
        <v>6149</v>
      </c>
      <c r="G1474" s="18" t="s">
        <v>6132</v>
      </c>
      <c r="H1474" s="18" t="s">
        <v>11606</v>
      </c>
      <c r="I1474" s="18" t="s">
        <v>11607</v>
      </c>
      <c r="J1474" s="18" t="s">
        <v>6186</v>
      </c>
      <c r="K1474" s="18" t="s">
        <v>11608</v>
      </c>
      <c r="L1474" s="18" t="s">
        <v>11609</v>
      </c>
      <c r="M1474" s="18" t="s">
        <v>11610</v>
      </c>
      <c r="N1474" s="18" t="s">
        <v>423</v>
      </c>
      <c r="O1474" s="18" t="s">
        <v>381</v>
      </c>
      <c r="P1474" s="18" t="s">
        <v>351</v>
      </c>
      <c r="Q1474" s="18" t="s">
        <v>5</v>
      </c>
      <c r="R1474" s="18" t="s">
        <v>747</v>
      </c>
      <c r="S1474" s="18" t="s">
        <v>747</v>
      </c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 t="s">
        <v>8226</v>
      </c>
      <c r="AD1474" s="18" t="s">
        <v>8227</v>
      </c>
      <c r="AE1474" t="str">
        <f t="shared" si="22"/>
        <v>2018-09-03</v>
      </c>
    </row>
    <row r="1475" spans="1:31">
      <c r="A1475" s="18" t="s">
        <v>11611</v>
      </c>
      <c r="B1475" s="18" t="s">
        <v>584</v>
      </c>
      <c r="C1475" s="18" t="s">
        <v>11612</v>
      </c>
      <c r="D1475" s="18" t="s">
        <v>11613</v>
      </c>
      <c r="E1475" s="18" t="s">
        <v>361</v>
      </c>
      <c r="F1475" s="18" t="s">
        <v>6131</v>
      </c>
      <c r="G1475" s="18" t="s">
        <v>6132</v>
      </c>
      <c r="H1475" s="18" t="s">
        <v>11614</v>
      </c>
      <c r="I1475" s="18"/>
      <c r="J1475" s="18" t="s">
        <v>6134</v>
      </c>
      <c r="K1475" s="18" t="s">
        <v>11615</v>
      </c>
      <c r="L1475" s="18"/>
      <c r="M1475" s="18" t="s">
        <v>6140</v>
      </c>
      <c r="N1475" s="18" t="s">
        <v>10464</v>
      </c>
      <c r="O1475" s="18" t="s">
        <v>365</v>
      </c>
      <c r="P1475" s="18" t="s">
        <v>6134</v>
      </c>
      <c r="Q1475" s="18" t="s">
        <v>6138</v>
      </c>
      <c r="R1475" s="18" t="s">
        <v>6137</v>
      </c>
      <c r="S1475" s="18" t="s">
        <v>6137</v>
      </c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 t="s">
        <v>6139</v>
      </c>
      <c r="AD1475" s="18" t="s">
        <v>6140</v>
      </c>
      <c r="AE1475" t="str">
        <f t="shared" si="22"/>
        <v>2018-09-03</v>
      </c>
    </row>
    <row r="1476" spans="1:31">
      <c r="A1476" s="18" t="s">
        <v>11616</v>
      </c>
      <c r="B1476" s="18" t="s">
        <v>471</v>
      </c>
      <c r="C1476" s="18" t="s">
        <v>1304</v>
      </c>
      <c r="D1476" s="18" t="s">
        <v>11617</v>
      </c>
      <c r="E1476" s="18" t="s">
        <v>361</v>
      </c>
      <c r="F1476" s="18" t="s">
        <v>7608</v>
      </c>
      <c r="G1476" s="18" t="s">
        <v>6267</v>
      </c>
      <c r="H1476" s="18" t="s">
        <v>11618</v>
      </c>
      <c r="I1476" s="18"/>
      <c r="J1476" s="18" t="s">
        <v>6134</v>
      </c>
      <c r="K1476" s="18" t="s">
        <v>11619</v>
      </c>
      <c r="L1476" s="18"/>
      <c r="M1476" s="18" t="s">
        <v>11620</v>
      </c>
      <c r="N1476" s="18" t="s">
        <v>441</v>
      </c>
      <c r="O1476" s="18" t="s">
        <v>381</v>
      </c>
      <c r="P1476" s="18" t="s">
        <v>6134</v>
      </c>
      <c r="Q1476" s="18" t="s">
        <v>26</v>
      </c>
      <c r="R1476" s="18" t="s">
        <v>556</v>
      </c>
      <c r="S1476" s="18" t="s">
        <v>556</v>
      </c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 t="s">
        <v>6139</v>
      </c>
      <c r="AD1476" s="18" t="s">
        <v>6139</v>
      </c>
      <c r="AE1476" t="str">
        <f t="shared" si="22"/>
        <v>2018-09-03</v>
      </c>
    </row>
    <row r="1477" spans="1:31">
      <c r="A1477" s="18" t="s">
        <v>11621</v>
      </c>
      <c r="B1477" s="18" t="s">
        <v>1022</v>
      </c>
      <c r="C1477" s="18" t="s">
        <v>2997</v>
      </c>
      <c r="D1477" s="18" t="s">
        <v>11622</v>
      </c>
      <c r="E1477" s="18" t="s">
        <v>361</v>
      </c>
      <c r="F1477" s="18" t="s">
        <v>6239</v>
      </c>
      <c r="G1477" s="18" t="s">
        <v>10170</v>
      </c>
      <c r="H1477" s="18" t="s">
        <v>11623</v>
      </c>
      <c r="I1477" s="18"/>
      <c r="J1477" s="18" t="s">
        <v>6134</v>
      </c>
      <c r="K1477" s="18" t="s">
        <v>10186</v>
      </c>
      <c r="L1477" s="18"/>
      <c r="M1477" s="18" t="s">
        <v>6366</v>
      </c>
      <c r="N1477" s="18" t="s">
        <v>6245</v>
      </c>
      <c r="O1477" s="18" t="s">
        <v>381</v>
      </c>
      <c r="P1477" s="18" t="s">
        <v>6134</v>
      </c>
      <c r="Q1477" s="18" t="s">
        <v>20</v>
      </c>
      <c r="R1477" s="18" t="s">
        <v>6258</v>
      </c>
      <c r="S1477" s="18" t="s">
        <v>6258</v>
      </c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 t="s">
        <v>6139</v>
      </c>
      <c r="AD1477" s="18" t="s">
        <v>6258</v>
      </c>
      <c r="AE1477" t="str">
        <f t="shared" ref="AE1477:AE1540" si="23">TEXT(H1477,"YYYY-MM-DD")</f>
        <v>2018-09-03</v>
      </c>
    </row>
    <row r="1478" spans="1:31">
      <c r="A1478" s="18" t="s">
        <v>11624</v>
      </c>
      <c r="B1478" s="18" t="s">
        <v>1340</v>
      </c>
      <c r="C1478" s="18" t="s">
        <v>11625</v>
      </c>
      <c r="D1478" s="18" t="s">
        <v>11626</v>
      </c>
      <c r="E1478" s="18" t="s">
        <v>529</v>
      </c>
      <c r="F1478" s="18" t="s">
        <v>11627</v>
      </c>
      <c r="G1478" s="18" t="s">
        <v>8286</v>
      </c>
      <c r="H1478" s="18" t="s">
        <v>11628</v>
      </c>
      <c r="I1478" s="18"/>
      <c r="J1478" s="18" t="s">
        <v>6134</v>
      </c>
      <c r="K1478" s="18" t="s">
        <v>11629</v>
      </c>
      <c r="L1478" s="18"/>
      <c r="M1478" s="18" t="s">
        <v>783</v>
      </c>
      <c r="N1478" s="18" t="s">
        <v>909</v>
      </c>
      <c r="O1478" s="18" t="s">
        <v>365</v>
      </c>
      <c r="P1478" s="18" t="s">
        <v>6134</v>
      </c>
      <c r="Q1478" s="18" t="s">
        <v>26</v>
      </c>
      <c r="R1478" s="18" t="s">
        <v>556</v>
      </c>
      <c r="S1478" s="18" t="s">
        <v>556</v>
      </c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 t="s">
        <v>6139</v>
      </c>
      <c r="AD1478" s="18" t="s">
        <v>6139</v>
      </c>
      <c r="AE1478" t="str">
        <f t="shared" si="23"/>
        <v>2018-09-03</v>
      </c>
    </row>
    <row r="1479" spans="1:31">
      <c r="A1479" s="18" t="s">
        <v>11630</v>
      </c>
      <c r="B1479" s="18" t="s">
        <v>655</v>
      </c>
      <c r="C1479" s="18" t="s">
        <v>768</v>
      </c>
      <c r="D1479" s="18" t="s">
        <v>11631</v>
      </c>
      <c r="E1479" s="18" t="s">
        <v>361</v>
      </c>
      <c r="F1479" s="18" t="s">
        <v>6239</v>
      </c>
      <c r="G1479" s="18" t="s">
        <v>8286</v>
      </c>
      <c r="H1479" s="18" t="s">
        <v>11632</v>
      </c>
      <c r="I1479" s="18"/>
      <c r="J1479" s="18" t="s">
        <v>6134</v>
      </c>
      <c r="K1479" s="18" t="s">
        <v>10591</v>
      </c>
      <c r="L1479" s="18" t="s">
        <v>6427</v>
      </c>
      <c r="M1479" s="18" t="s">
        <v>6427</v>
      </c>
      <c r="N1479" s="18" t="s">
        <v>997</v>
      </c>
      <c r="O1479" s="18" t="s">
        <v>381</v>
      </c>
      <c r="P1479" s="18" t="s">
        <v>6134</v>
      </c>
      <c r="Q1479" s="18" t="s">
        <v>20</v>
      </c>
      <c r="R1479" s="18" t="s">
        <v>6258</v>
      </c>
      <c r="S1479" s="18" t="s">
        <v>6258</v>
      </c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 t="s">
        <v>6139</v>
      </c>
      <c r="AD1479" s="18" t="s">
        <v>6139</v>
      </c>
      <c r="AE1479" t="str">
        <f t="shared" si="23"/>
        <v>2018-09-03</v>
      </c>
    </row>
    <row r="1480" spans="1:31">
      <c r="A1480" s="18" t="s">
        <v>11633</v>
      </c>
      <c r="B1480" s="18" t="s">
        <v>629</v>
      </c>
      <c r="C1480" s="18" t="s">
        <v>8548</v>
      </c>
      <c r="D1480" s="18" t="s">
        <v>11634</v>
      </c>
      <c r="E1480" s="18" t="s">
        <v>361</v>
      </c>
      <c r="F1480" s="18" t="s">
        <v>8550</v>
      </c>
      <c r="G1480" s="18" t="s">
        <v>10170</v>
      </c>
      <c r="H1480" s="18" t="s">
        <v>11635</v>
      </c>
      <c r="I1480" s="18"/>
      <c r="J1480" s="18" t="s">
        <v>6134</v>
      </c>
      <c r="K1480" s="18" t="s">
        <v>8597</v>
      </c>
      <c r="L1480" s="18"/>
      <c r="M1480" s="18" t="s">
        <v>6134</v>
      </c>
      <c r="N1480" s="18" t="s">
        <v>6245</v>
      </c>
      <c r="O1480" s="18" t="s">
        <v>381</v>
      </c>
      <c r="P1480" s="18" t="s">
        <v>6134</v>
      </c>
      <c r="Q1480" s="18" t="s">
        <v>20</v>
      </c>
      <c r="R1480" s="18" t="s">
        <v>6258</v>
      </c>
      <c r="S1480" s="18" t="s">
        <v>6258</v>
      </c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 t="s">
        <v>6139</v>
      </c>
      <c r="AD1480" s="18" t="s">
        <v>6258</v>
      </c>
      <c r="AE1480" t="str">
        <f t="shared" si="23"/>
        <v>2018-09-03</v>
      </c>
    </row>
    <row r="1481" spans="1:31">
      <c r="A1481" s="18" t="s">
        <v>11636</v>
      </c>
      <c r="B1481" s="18" t="s">
        <v>629</v>
      </c>
      <c r="C1481" s="18" t="s">
        <v>7653</v>
      </c>
      <c r="D1481" s="18" t="s">
        <v>11637</v>
      </c>
      <c r="E1481" s="18" t="s">
        <v>361</v>
      </c>
      <c r="F1481" s="18" t="s">
        <v>6239</v>
      </c>
      <c r="G1481" s="18" t="s">
        <v>10170</v>
      </c>
      <c r="H1481" s="18" t="s">
        <v>11638</v>
      </c>
      <c r="I1481" s="18"/>
      <c r="J1481" s="18" t="s">
        <v>6134</v>
      </c>
      <c r="K1481" s="18" t="s">
        <v>7921</v>
      </c>
      <c r="L1481" s="18"/>
      <c r="M1481" s="18" t="s">
        <v>6292</v>
      </c>
      <c r="N1481" s="18" t="s">
        <v>10464</v>
      </c>
      <c r="O1481" s="18" t="s">
        <v>365</v>
      </c>
      <c r="P1481" s="18" t="s">
        <v>6134</v>
      </c>
      <c r="Q1481" s="18" t="s">
        <v>6138</v>
      </c>
      <c r="R1481" s="18" t="s">
        <v>6138</v>
      </c>
      <c r="S1481" s="18" t="s">
        <v>6138</v>
      </c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 t="s">
        <v>6139</v>
      </c>
      <c r="AD1481" s="18" t="s">
        <v>6139</v>
      </c>
      <c r="AE1481" t="str">
        <f t="shared" si="23"/>
        <v>2018-09-03</v>
      </c>
    </row>
    <row r="1482" spans="1:31">
      <c r="A1482" s="18" t="s">
        <v>11639</v>
      </c>
      <c r="B1482" s="18" t="s">
        <v>2530</v>
      </c>
      <c r="C1482" s="18" t="s">
        <v>6005</v>
      </c>
      <c r="D1482" s="18" t="s">
        <v>6003</v>
      </c>
      <c r="E1482" s="18" t="s">
        <v>361</v>
      </c>
      <c r="F1482" s="18" t="s">
        <v>6149</v>
      </c>
      <c r="G1482" s="18" t="s">
        <v>6132</v>
      </c>
      <c r="H1482" s="18" t="s">
        <v>11640</v>
      </c>
      <c r="I1482" s="18"/>
      <c r="J1482" s="18" t="s">
        <v>6134</v>
      </c>
      <c r="K1482" s="18" t="s">
        <v>6012</v>
      </c>
      <c r="L1482" s="18"/>
      <c r="M1482" s="18" t="s">
        <v>6007</v>
      </c>
      <c r="N1482" s="18" t="s">
        <v>997</v>
      </c>
      <c r="O1482" s="18" t="s">
        <v>381</v>
      </c>
      <c r="P1482" s="18" t="s">
        <v>6134</v>
      </c>
      <c r="Q1482" s="18" t="s">
        <v>26</v>
      </c>
      <c r="R1482" s="18" t="s">
        <v>556</v>
      </c>
      <c r="S1482" s="18" t="s">
        <v>556</v>
      </c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 t="s">
        <v>6139</v>
      </c>
      <c r="AD1482" s="18" t="s">
        <v>6139</v>
      </c>
      <c r="AE1482" t="str">
        <f t="shared" si="23"/>
        <v>2018-09-03</v>
      </c>
    </row>
    <row r="1483" spans="1:31">
      <c r="A1483" s="18" t="s">
        <v>11641</v>
      </c>
      <c r="B1483" s="18" t="s">
        <v>804</v>
      </c>
      <c r="C1483" s="18" t="s">
        <v>7010</v>
      </c>
      <c r="D1483" s="18" t="s">
        <v>11642</v>
      </c>
      <c r="E1483" s="18" t="s">
        <v>361</v>
      </c>
      <c r="F1483" s="18" t="s">
        <v>6239</v>
      </c>
      <c r="G1483" s="18" t="s">
        <v>6240</v>
      </c>
      <c r="H1483" s="18" t="s">
        <v>11643</v>
      </c>
      <c r="I1483" s="18"/>
      <c r="J1483" s="18" t="s">
        <v>6134</v>
      </c>
      <c r="K1483" s="18" t="s">
        <v>7013</v>
      </c>
      <c r="L1483" s="18" t="s">
        <v>6355</v>
      </c>
      <c r="M1483" s="18" t="s">
        <v>6431</v>
      </c>
      <c r="N1483" s="18" t="s">
        <v>474</v>
      </c>
      <c r="O1483" s="18" t="s">
        <v>365</v>
      </c>
      <c r="P1483" s="18" t="s">
        <v>6134</v>
      </c>
      <c r="Q1483" s="18" t="s">
        <v>20</v>
      </c>
      <c r="R1483" s="18" t="s">
        <v>6258</v>
      </c>
      <c r="S1483" s="18" t="s">
        <v>6258</v>
      </c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 t="s">
        <v>6139</v>
      </c>
      <c r="AD1483" s="18" t="s">
        <v>6258</v>
      </c>
      <c r="AE1483" t="str">
        <f t="shared" si="23"/>
        <v>2018-09-03</v>
      </c>
    </row>
    <row r="1484" spans="1:31">
      <c r="A1484" s="18" t="s">
        <v>11644</v>
      </c>
      <c r="B1484" s="18" t="s">
        <v>471</v>
      </c>
      <c r="C1484" s="18" t="s">
        <v>1304</v>
      </c>
      <c r="D1484" s="18" t="s">
        <v>11645</v>
      </c>
      <c r="E1484" s="18" t="s">
        <v>361</v>
      </c>
      <c r="F1484" s="18" t="s">
        <v>6149</v>
      </c>
      <c r="G1484" s="18" t="s">
        <v>8286</v>
      </c>
      <c r="H1484" s="18" t="s">
        <v>11646</v>
      </c>
      <c r="I1484" s="18"/>
      <c r="J1484" s="18" t="s">
        <v>6134</v>
      </c>
      <c r="K1484" s="18" t="s">
        <v>11619</v>
      </c>
      <c r="L1484" s="18"/>
      <c r="M1484" s="18" t="s">
        <v>3466</v>
      </c>
      <c r="N1484" s="18" t="s">
        <v>997</v>
      </c>
      <c r="O1484" s="18" t="s">
        <v>381</v>
      </c>
      <c r="P1484" s="18" t="s">
        <v>6134</v>
      </c>
      <c r="Q1484" s="18" t="s">
        <v>26</v>
      </c>
      <c r="R1484" s="18" t="s">
        <v>556</v>
      </c>
      <c r="S1484" s="18" t="s">
        <v>556</v>
      </c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 t="s">
        <v>6139</v>
      </c>
      <c r="AD1484" s="18" t="s">
        <v>6139</v>
      </c>
      <c r="AE1484" t="str">
        <f t="shared" si="23"/>
        <v>2018-09-03</v>
      </c>
    </row>
    <row r="1485" spans="1:31">
      <c r="A1485" s="18" t="s">
        <v>11647</v>
      </c>
      <c r="B1485" s="18" t="s">
        <v>629</v>
      </c>
      <c r="C1485" s="18" t="s">
        <v>3153</v>
      </c>
      <c r="D1485" s="18" t="s">
        <v>11648</v>
      </c>
      <c r="E1485" s="18" t="s">
        <v>361</v>
      </c>
      <c r="F1485" s="18" t="s">
        <v>10629</v>
      </c>
      <c r="G1485" s="18" t="s">
        <v>10170</v>
      </c>
      <c r="H1485" s="18" t="s">
        <v>11649</v>
      </c>
      <c r="I1485" s="18"/>
      <c r="J1485" s="18" t="s">
        <v>6134</v>
      </c>
      <c r="K1485" s="18" t="s">
        <v>7091</v>
      </c>
      <c r="L1485" s="18"/>
      <c r="M1485" s="18" t="s">
        <v>6134</v>
      </c>
      <c r="N1485" s="18" t="s">
        <v>441</v>
      </c>
      <c r="O1485" s="18" t="s">
        <v>381</v>
      </c>
      <c r="P1485" s="18" t="s">
        <v>6134</v>
      </c>
      <c r="Q1485" s="18" t="s">
        <v>6138</v>
      </c>
      <c r="R1485" s="18" t="s">
        <v>6138</v>
      </c>
      <c r="S1485" s="18" t="s">
        <v>6138</v>
      </c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 t="s">
        <v>6139</v>
      </c>
      <c r="AD1485" s="18" t="s">
        <v>6258</v>
      </c>
      <c r="AE1485" t="str">
        <f t="shared" si="23"/>
        <v>2018-09-03</v>
      </c>
    </row>
    <row r="1486" spans="1:31">
      <c r="A1486" s="18" t="s">
        <v>11650</v>
      </c>
      <c r="B1486" s="18" t="s">
        <v>1022</v>
      </c>
      <c r="C1486" s="18" t="s">
        <v>1253</v>
      </c>
      <c r="D1486" s="18" t="s">
        <v>11651</v>
      </c>
      <c r="E1486" s="18" t="s">
        <v>361</v>
      </c>
      <c r="F1486" s="18" t="s">
        <v>6239</v>
      </c>
      <c r="G1486" s="18" t="s">
        <v>10170</v>
      </c>
      <c r="H1486" s="18" t="s">
        <v>11652</v>
      </c>
      <c r="I1486" s="18"/>
      <c r="J1486" s="18" t="s">
        <v>6134</v>
      </c>
      <c r="K1486" s="18" t="s">
        <v>9861</v>
      </c>
      <c r="L1486" s="18"/>
      <c r="M1486" s="18" t="s">
        <v>6258</v>
      </c>
      <c r="N1486" s="18" t="s">
        <v>441</v>
      </c>
      <c r="O1486" s="18" t="s">
        <v>381</v>
      </c>
      <c r="P1486" s="18" t="s">
        <v>6134</v>
      </c>
      <c r="Q1486" s="18" t="s">
        <v>20</v>
      </c>
      <c r="R1486" s="18" t="s">
        <v>6258</v>
      </c>
      <c r="S1486" s="18" t="s">
        <v>6258</v>
      </c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 t="s">
        <v>6139</v>
      </c>
      <c r="AD1486" s="18" t="s">
        <v>6258</v>
      </c>
      <c r="AE1486" t="str">
        <f t="shared" si="23"/>
        <v>2018-09-03</v>
      </c>
    </row>
    <row r="1487" spans="1:31">
      <c r="A1487" s="18" t="s">
        <v>11653</v>
      </c>
      <c r="B1487" s="18" t="s">
        <v>804</v>
      </c>
      <c r="C1487" s="18" t="s">
        <v>1167</v>
      </c>
      <c r="D1487" s="18" t="s">
        <v>11654</v>
      </c>
      <c r="E1487" s="18" t="s">
        <v>361</v>
      </c>
      <c r="F1487" s="18" t="s">
        <v>11655</v>
      </c>
      <c r="G1487" s="18" t="s">
        <v>6240</v>
      </c>
      <c r="H1487" s="18" t="s">
        <v>11656</v>
      </c>
      <c r="I1487" s="18"/>
      <c r="J1487" s="18" t="s">
        <v>6134</v>
      </c>
      <c r="K1487" s="18" t="s">
        <v>2236</v>
      </c>
      <c r="L1487" s="18" t="s">
        <v>6258</v>
      </c>
      <c r="M1487" s="18" t="s">
        <v>6258</v>
      </c>
      <c r="N1487" s="18" t="s">
        <v>441</v>
      </c>
      <c r="O1487" s="18" t="s">
        <v>381</v>
      </c>
      <c r="P1487" s="18" t="s">
        <v>6134</v>
      </c>
      <c r="Q1487" s="18" t="s">
        <v>20</v>
      </c>
      <c r="R1487" s="18" t="s">
        <v>6258</v>
      </c>
      <c r="S1487" s="18" t="s">
        <v>6258</v>
      </c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 t="s">
        <v>6139</v>
      </c>
      <c r="AD1487" s="18" t="s">
        <v>6258</v>
      </c>
      <c r="AE1487" t="str">
        <f t="shared" si="23"/>
        <v>2018-09-03</v>
      </c>
    </row>
    <row r="1488" spans="1:31">
      <c r="A1488" s="18" t="s">
        <v>11657</v>
      </c>
      <c r="B1488" s="18" t="s">
        <v>1022</v>
      </c>
      <c r="C1488" s="18" t="s">
        <v>1253</v>
      </c>
      <c r="D1488" s="18" t="s">
        <v>11658</v>
      </c>
      <c r="E1488" s="18" t="s">
        <v>361</v>
      </c>
      <c r="F1488" s="18" t="s">
        <v>6239</v>
      </c>
      <c r="G1488" s="18" t="s">
        <v>10170</v>
      </c>
      <c r="H1488" s="18" t="s">
        <v>11659</v>
      </c>
      <c r="I1488" s="18"/>
      <c r="J1488" s="18" t="s">
        <v>6134</v>
      </c>
      <c r="K1488" s="18" t="s">
        <v>8408</v>
      </c>
      <c r="L1488" s="18"/>
      <c r="M1488" s="18" t="s">
        <v>6258</v>
      </c>
      <c r="N1488" s="18" t="s">
        <v>8308</v>
      </c>
      <c r="O1488" s="18" t="s">
        <v>381</v>
      </c>
      <c r="P1488" s="18" t="s">
        <v>6134</v>
      </c>
      <c r="Q1488" s="18" t="s">
        <v>20</v>
      </c>
      <c r="R1488" s="18" t="s">
        <v>6258</v>
      </c>
      <c r="S1488" s="18" t="s">
        <v>6258</v>
      </c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 t="s">
        <v>6139</v>
      </c>
      <c r="AD1488" s="18" t="s">
        <v>6258</v>
      </c>
      <c r="AE1488" t="str">
        <f t="shared" si="23"/>
        <v>2018-09-03</v>
      </c>
    </row>
    <row r="1489" spans="1:31">
      <c r="A1489" s="18" t="s">
        <v>11660</v>
      </c>
      <c r="B1489" s="18" t="s">
        <v>804</v>
      </c>
      <c r="C1489" s="18" t="s">
        <v>7010</v>
      </c>
      <c r="D1489" s="18" t="s">
        <v>11661</v>
      </c>
      <c r="E1489" s="18" t="s">
        <v>361</v>
      </c>
      <c r="F1489" s="18" t="s">
        <v>6239</v>
      </c>
      <c r="G1489" s="18" t="s">
        <v>6240</v>
      </c>
      <c r="H1489" s="18" t="s">
        <v>11662</v>
      </c>
      <c r="I1489" s="18"/>
      <c r="J1489" s="18" t="s">
        <v>6134</v>
      </c>
      <c r="K1489" s="18" t="s">
        <v>7013</v>
      </c>
      <c r="L1489" s="18" t="s">
        <v>6355</v>
      </c>
      <c r="M1489" s="18" t="s">
        <v>6366</v>
      </c>
      <c r="N1489" s="18" t="s">
        <v>474</v>
      </c>
      <c r="O1489" s="18" t="s">
        <v>365</v>
      </c>
      <c r="P1489" s="18" t="s">
        <v>6134</v>
      </c>
      <c r="Q1489" s="18" t="s">
        <v>20</v>
      </c>
      <c r="R1489" s="18" t="s">
        <v>6258</v>
      </c>
      <c r="S1489" s="18" t="s">
        <v>6258</v>
      </c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 t="s">
        <v>6139</v>
      </c>
      <c r="AD1489" s="18" t="s">
        <v>6258</v>
      </c>
      <c r="AE1489" t="str">
        <f t="shared" si="23"/>
        <v>2018-09-03</v>
      </c>
    </row>
    <row r="1490" spans="1:31">
      <c r="A1490" s="18" t="s">
        <v>11663</v>
      </c>
      <c r="B1490" s="18" t="s">
        <v>629</v>
      </c>
      <c r="C1490" s="18" t="s">
        <v>6900</v>
      </c>
      <c r="D1490" s="18" t="s">
        <v>11664</v>
      </c>
      <c r="E1490" s="18" t="s">
        <v>361</v>
      </c>
      <c r="F1490" s="18" t="s">
        <v>6239</v>
      </c>
      <c r="G1490" s="18" t="s">
        <v>6710</v>
      </c>
      <c r="H1490" s="18" t="s">
        <v>11665</v>
      </c>
      <c r="I1490" s="18"/>
      <c r="J1490" s="18" t="s">
        <v>6134</v>
      </c>
      <c r="K1490" s="18" t="s">
        <v>6904</v>
      </c>
      <c r="L1490" s="18" t="s">
        <v>6453</v>
      </c>
      <c r="M1490" s="18" t="s">
        <v>11666</v>
      </c>
      <c r="N1490" s="18" t="s">
        <v>909</v>
      </c>
      <c r="O1490" s="18" t="s">
        <v>365</v>
      </c>
      <c r="P1490" s="18" t="s">
        <v>6134</v>
      </c>
      <c r="Q1490" s="18" t="s">
        <v>6138</v>
      </c>
      <c r="R1490" s="18" t="s">
        <v>6138</v>
      </c>
      <c r="S1490" s="18" t="s">
        <v>6138</v>
      </c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 t="s">
        <v>6139</v>
      </c>
      <c r="AD1490" s="18" t="s">
        <v>6139</v>
      </c>
      <c r="AE1490" t="str">
        <f t="shared" si="23"/>
        <v>2018-09-03</v>
      </c>
    </row>
    <row r="1491" spans="1:31">
      <c r="A1491" s="18" t="s">
        <v>11667</v>
      </c>
      <c r="B1491" s="18" t="s">
        <v>1022</v>
      </c>
      <c r="C1491" s="18" t="s">
        <v>2997</v>
      </c>
      <c r="D1491" s="18" t="s">
        <v>11668</v>
      </c>
      <c r="E1491" s="18" t="s">
        <v>361</v>
      </c>
      <c r="F1491" s="18" t="s">
        <v>6239</v>
      </c>
      <c r="G1491" s="18" t="s">
        <v>10170</v>
      </c>
      <c r="H1491" s="18" t="s">
        <v>11669</v>
      </c>
      <c r="I1491" s="18"/>
      <c r="J1491" s="18" t="s">
        <v>6134</v>
      </c>
      <c r="K1491" s="18" t="s">
        <v>6338</v>
      </c>
      <c r="L1491" s="18" t="s">
        <v>6712</v>
      </c>
      <c r="M1491" s="18" t="s">
        <v>6258</v>
      </c>
      <c r="N1491" s="18" t="s">
        <v>8308</v>
      </c>
      <c r="O1491" s="18" t="s">
        <v>381</v>
      </c>
      <c r="P1491" s="18" t="s">
        <v>6134</v>
      </c>
      <c r="Q1491" s="18" t="s">
        <v>20</v>
      </c>
      <c r="R1491" s="18" t="s">
        <v>6258</v>
      </c>
      <c r="S1491" s="18" t="s">
        <v>6258</v>
      </c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 t="s">
        <v>6139</v>
      </c>
      <c r="AD1491" s="18" t="s">
        <v>6258</v>
      </c>
      <c r="AE1491" t="str">
        <f t="shared" si="23"/>
        <v>2018-09-03</v>
      </c>
    </row>
    <row r="1492" spans="1:31">
      <c r="A1492" s="18" t="s">
        <v>11670</v>
      </c>
      <c r="B1492" s="18" t="s">
        <v>1022</v>
      </c>
      <c r="C1492" s="18" t="s">
        <v>1253</v>
      </c>
      <c r="D1492" s="18" t="s">
        <v>11671</v>
      </c>
      <c r="E1492" s="18" t="s">
        <v>361</v>
      </c>
      <c r="F1492" s="18" t="s">
        <v>6239</v>
      </c>
      <c r="G1492" s="18" t="s">
        <v>10170</v>
      </c>
      <c r="H1492" s="18" t="s">
        <v>11672</v>
      </c>
      <c r="I1492" s="18"/>
      <c r="J1492" s="18" t="s">
        <v>6134</v>
      </c>
      <c r="K1492" s="18" t="s">
        <v>9320</v>
      </c>
      <c r="L1492" s="18"/>
      <c r="M1492" s="18" t="s">
        <v>6258</v>
      </c>
      <c r="N1492" s="18" t="s">
        <v>8308</v>
      </c>
      <c r="O1492" s="18" t="s">
        <v>381</v>
      </c>
      <c r="P1492" s="18" t="s">
        <v>6134</v>
      </c>
      <c r="Q1492" s="18" t="s">
        <v>20</v>
      </c>
      <c r="R1492" s="18" t="s">
        <v>6258</v>
      </c>
      <c r="S1492" s="18" t="s">
        <v>6258</v>
      </c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 t="s">
        <v>6139</v>
      </c>
      <c r="AD1492" s="18" t="s">
        <v>6258</v>
      </c>
      <c r="AE1492" t="str">
        <f t="shared" si="23"/>
        <v>2018-09-03</v>
      </c>
    </row>
    <row r="1493" spans="1:31">
      <c r="A1493" s="18" t="s">
        <v>11673</v>
      </c>
      <c r="B1493" s="18" t="s">
        <v>629</v>
      </c>
      <c r="C1493" s="18" t="s">
        <v>8548</v>
      </c>
      <c r="D1493" s="18" t="s">
        <v>11674</v>
      </c>
      <c r="E1493" s="18" t="s">
        <v>361</v>
      </c>
      <c r="F1493" s="18" t="s">
        <v>8794</v>
      </c>
      <c r="G1493" s="18" t="s">
        <v>10170</v>
      </c>
      <c r="H1493" s="18" t="s">
        <v>11675</v>
      </c>
      <c r="I1493" s="18"/>
      <c r="J1493" s="18" t="s">
        <v>6134</v>
      </c>
      <c r="K1493" s="18" t="s">
        <v>8592</v>
      </c>
      <c r="L1493" s="18"/>
      <c r="M1493" s="18" t="s">
        <v>6134</v>
      </c>
      <c r="N1493" s="18" t="s">
        <v>6245</v>
      </c>
      <c r="O1493" s="18" t="s">
        <v>381</v>
      </c>
      <c r="P1493" s="18" t="s">
        <v>6134</v>
      </c>
      <c r="Q1493" s="18" t="s">
        <v>20</v>
      </c>
      <c r="R1493" s="18" t="s">
        <v>6258</v>
      </c>
      <c r="S1493" s="18" t="s">
        <v>6258</v>
      </c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 t="s">
        <v>6139</v>
      </c>
      <c r="AD1493" s="18" t="s">
        <v>6258</v>
      </c>
      <c r="AE1493" t="str">
        <f t="shared" si="23"/>
        <v>2018-09-03</v>
      </c>
    </row>
    <row r="1494" spans="1:31">
      <c r="A1494" s="18" t="s">
        <v>11676</v>
      </c>
      <c r="B1494" s="18" t="s">
        <v>629</v>
      </c>
      <c r="C1494" s="18" t="s">
        <v>9789</v>
      </c>
      <c r="D1494" s="18" t="s">
        <v>11677</v>
      </c>
      <c r="E1494" s="18" t="s">
        <v>361</v>
      </c>
      <c r="F1494" s="18" t="s">
        <v>6239</v>
      </c>
      <c r="G1494" s="18" t="s">
        <v>10170</v>
      </c>
      <c r="H1494" s="18" t="s">
        <v>11678</v>
      </c>
      <c r="I1494" s="18"/>
      <c r="J1494" s="18" t="s">
        <v>6134</v>
      </c>
      <c r="K1494" s="18" t="s">
        <v>9793</v>
      </c>
      <c r="L1494" s="18"/>
      <c r="M1494" s="18" t="s">
        <v>6292</v>
      </c>
      <c r="N1494" s="18" t="s">
        <v>6270</v>
      </c>
      <c r="O1494" s="18" t="s">
        <v>381</v>
      </c>
      <c r="P1494" s="18" t="s">
        <v>6134</v>
      </c>
      <c r="Q1494" s="18" t="s">
        <v>20</v>
      </c>
      <c r="R1494" s="18" t="s">
        <v>6258</v>
      </c>
      <c r="S1494" s="18" t="s">
        <v>6258</v>
      </c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 t="s">
        <v>6139</v>
      </c>
      <c r="AD1494" s="18" t="s">
        <v>6258</v>
      </c>
      <c r="AE1494" t="str">
        <f t="shared" si="23"/>
        <v>2018-09-03</v>
      </c>
    </row>
    <row r="1495" spans="1:31">
      <c r="A1495" s="18" t="s">
        <v>11679</v>
      </c>
      <c r="B1495" s="18" t="s">
        <v>629</v>
      </c>
      <c r="C1495" s="18" t="s">
        <v>10225</v>
      </c>
      <c r="D1495" s="18" t="s">
        <v>11680</v>
      </c>
      <c r="E1495" s="18" t="s">
        <v>361</v>
      </c>
      <c r="F1495" s="18" t="s">
        <v>6239</v>
      </c>
      <c r="G1495" s="18" t="s">
        <v>6710</v>
      </c>
      <c r="H1495" s="18" t="s">
        <v>11681</v>
      </c>
      <c r="I1495" s="18"/>
      <c r="J1495" s="18" t="s">
        <v>6134</v>
      </c>
      <c r="K1495" s="18" t="s">
        <v>10228</v>
      </c>
      <c r="L1495" s="18"/>
      <c r="M1495" s="18" t="s">
        <v>6258</v>
      </c>
      <c r="N1495" s="18" t="s">
        <v>6270</v>
      </c>
      <c r="O1495" s="18" t="s">
        <v>381</v>
      </c>
      <c r="P1495" s="18" t="s">
        <v>6134</v>
      </c>
      <c r="Q1495" s="18" t="s">
        <v>20</v>
      </c>
      <c r="R1495" s="18" t="s">
        <v>6258</v>
      </c>
      <c r="S1495" s="18" t="s">
        <v>6258</v>
      </c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 t="s">
        <v>6139</v>
      </c>
      <c r="AD1495" s="18" t="s">
        <v>6258</v>
      </c>
      <c r="AE1495" t="str">
        <f t="shared" si="23"/>
        <v>2018-09-03</v>
      </c>
    </row>
    <row r="1496" spans="1:31">
      <c r="A1496" s="18" t="s">
        <v>11682</v>
      </c>
      <c r="B1496" s="18" t="s">
        <v>804</v>
      </c>
      <c r="C1496" s="18" t="s">
        <v>8644</v>
      </c>
      <c r="D1496" s="18" t="s">
        <v>11683</v>
      </c>
      <c r="E1496" s="18" t="s">
        <v>361</v>
      </c>
      <c r="F1496" s="18" t="s">
        <v>8646</v>
      </c>
      <c r="G1496" s="18" t="s">
        <v>6240</v>
      </c>
      <c r="H1496" s="18" t="s">
        <v>11684</v>
      </c>
      <c r="I1496" s="18"/>
      <c r="J1496" s="18" t="s">
        <v>6134</v>
      </c>
      <c r="K1496" s="18" t="s">
        <v>8648</v>
      </c>
      <c r="L1496" s="18" t="s">
        <v>6355</v>
      </c>
      <c r="M1496" s="18" t="s">
        <v>6355</v>
      </c>
      <c r="N1496" s="18" t="s">
        <v>441</v>
      </c>
      <c r="O1496" s="18" t="s">
        <v>381</v>
      </c>
      <c r="P1496" s="18" t="s">
        <v>6134</v>
      </c>
      <c r="Q1496" s="18" t="s">
        <v>20</v>
      </c>
      <c r="R1496" s="18" t="s">
        <v>6258</v>
      </c>
      <c r="S1496" s="18" t="s">
        <v>6258</v>
      </c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 t="s">
        <v>6139</v>
      </c>
      <c r="AD1496" s="18" t="s">
        <v>6258</v>
      </c>
      <c r="AE1496" t="str">
        <f t="shared" si="23"/>
        <v>2018-09-03</v>
      </c>
    </row>
    <row r="1497" spans="1:31">
      <c r="A1497" s="18" t="s">
        <v>11685</v>
      </c>
      <c r="B1497" s="18" t="s">
        <v>629</v>
      </c>
      <c r="C1497" s="18" t="s">
        <v>6793</v>
      </c>
      <c r="D1497" s="18" t="s">
        <v>11686</v>
      </c>
      <c r="E1497" s="18" t="s">
        <v>361</v>
      </c>
      <c r="F1497" s="18" t="s">
        <v>8464</v>
      </c>
      <c r="G1497" s="18" t="s">
        <v>10170</v>
      </c>
      <c r="H1497" s="18" t="s">
        <v>11687</v>
      </c>
      <c r="I1497" s="18"/>
      <c r="J1497" s="18" t="s">
        <v>6134</v>
      </c>
      <c r="K1497" s="18" t="s">
        <v>6796</v>
      </c>
      <c r="L1497" s="18"/>
      <c r="M1497" s="18" t="s">
        <v>6134</v>
      </c>
      <c r="N1497" s="18" t="s">
        <v>461</v>
      </c>
      <c r="O1497" s="18" t="s">
        <v>365</v>
      </c>
      <c r="P1497" s="18" t="s">
        <v>6134</v>
      </c>
      <c r="Q1497" s="18" t="s">
        <v>20</v>
      </c>
      <c r="R1497" s="18" t="s">
        <v>6258</v>
      </c>
      <c r="S1497" s="18" t="s">
        <v>6258</v>
      </c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 t="s">
        <v>6139</v>
      </c>
      <c r="AD1497" s="18" t="s">
        <v>6139</v>
      </c>
      <c r="AE1497" t="str">
        <f t="shared" si="23"/>
        <v>2018-09-03</v>
      </c>
    </row>
    <row r="1498" spans="1:31">
      <c r="A1498" s="18" t="s">
        <v>11688</v>
      </c>
      <c r="B1498" s="18" t="s">
        <v>641</v>
      </c>
      <c r="C1498" s="18" t="s">
        <v>4037</v>
      </c>
      <c r="D1498" s="18" t="s">
        <v>11689</v>
      </c>
      <c r="E1498" s="18" t="s">
        <v>361</v>
      </c>
      <c r="F1498" s="18" t="s">
        <v>6131</v>
      </c>
      <c r="G1498" s="18" t="s">
        <v>8286</v>
      </c>
      <c r="H1498" s="18" t="s">
        <v>11690</v>
      </c>
      <c r="I1498" s="18"/>
      <c r="J1498" s="18" t="s">
        <v>6134</v>
      </c>
      <c r="K1498" s="18" t="s">
        <v>11691</v>
      </c>
      <c r="L1498" s="18" t="s">
        <v>6134</v>
      </c>
      <c r="M1498" s="18" t="s">
        <v>11692</v>
      </c>
      <c r="N1498" s="18" t="s">
        <v>997</v>
      </c>
      <c r="O1498" s="18" t="s">
        <v>381</v>
      </c>
      <c r="P1498" s="18" t="s">
        <v>6134</v>
      </c>
      <c r="Q1498" s="18" t="s">
        <v>25</v>
      </c>
      <c r="R1498" s="18" t="s">
        <v>3591</v>
      </c>
      <c r="S1498" s="18" t="s">
        <v>3591</v>
      </c>
      <c r="T1498" s="18"/>
      <c r="U1498" s="18" t="s">
        <v>25</v>
      </c>
      <c r="V1498" s="18" t="s">
        <v>455</v>
      </c>
      <c r="W1498" s="18" t="s">
        <v>455</v>
      </c>
      <c r="X1498" s="18"/>
      <c r="Y1498" s="18"/>
      <c r="Z1498" s="18"/>
      <c r="AA1498" s="18"/>
      <c r="AB1498" s="18"/>
      <c r="AC1498" s="18" t="s">
        <v>6139</v>
      </c>
      <c r="AD1498" s="18" t="s">
        <v>6139</v>
      </c>
      <c r="AE1498" t="str">
        <f t="shared" si="23"/>
        <v>2018-09-03</v>
      </c>
    </row>
    <row r="1499" spans="1:31">
      <c r="A1499" s="18" t="s">
        <v>11693</v>
      </c>
      <c r="B1499" s="18" t="s">
        <v>629</v>
      </c>
      <c r="C1499" s="18" t="s">
        <v>7032</v>
      </c>
      <c r="D1499" s="18" t="s">
        <v>11694</v>
      </c>
      <c r="E1499" s="18" t="s">
        <v>361</v>
      </c>
      <c r="F1499" s="18" t="s">
        <v>6239</v>
      </c>
      <c r="G1499" s="18" t="s">
        <v>10170</v>
      </c>
      <c r="H1499" s="18" t="s">
        <v>11695</v>
      </c>
      <c r="I1499" s="18"/>
      <c r="J1499" s="18" t="s">
        <v>6134</v>
      </c>
      <c r="K1499" s="18" t="s">
        <v>7035</v>
      </c>
      <c r="L1499" s="18"/>
      <c r="M1499" s="18" t="s">
        <v>6134</v>
      </c>
      <c r="N1499" s="18" t="s">
        <v>6245</v>
      </c>
      <c r="O1499" s="18" t="s">
        <v>381</v>
      </c>
      <c r="P1499" s="18" t="s">
        <v>6134</v>
      </c>
      <c r="Q1499" s="18" t="s">
        <v>6138</v>
      </c>
      <c r="R1499" s="18" t="s">
        <v>6138</v>
      </c>
      <c r="S1499" s="18" t="s">
        <v>6138</v>
      </c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 t="s">
        <v>6139</v>
      </c>
      <c r="AD1499" s="18" t="s">
        <v>6139</v>
      </c>
      <c r="AE1499" t="str">
        <f t="shared" si="23"/>
        <v>2018-09-03</v>
      </c>
    </row>
    <row r="1500" spans="1:31">
      <c r="A1500" s="18" t="s">
        <v>11696</v>
      </c>
      <c r="B1500" s="18" t="s">
        <v>1022</v>
      </c>
      <c r="C1500" s="18" t="s">
        <v>2997</v>
      </c>
      <c r="D1500" s="18" t="s">
        <v>11697</v>
      </c>
      <c r="E1500" s="18" t="s">
        <v>361</v>
      </c>
      <c r="F1500" s="18" t="s">
        <v>6239</v>
      </c>
      <c r="G1500" s="18" t="s">
        <v>10170</v>
      </c>
      <c r="H1500" s="18" t="s">
        <v>11698</v>
      </c>
      <c r="I1500" s="18"/>
      <c r="J1500" s="18" t="s">
        <v>6134</v>
      </c>
      <c r="K1500" s="18" t="s">
        <v>6338</v>
      </c>
      <c r="L1500" s="18" t="s">
        <v>6712</v>
      </c>
      <c r="M1500" s="18" t="s">
        <v>6258</v>
      </c>
      <c r="N1500" s="18" t="s">
        <v>6245</v>
      </c>
      <c r="O1500" s="18" t="s">
        <v>381</v>
      </c>
      <c r="P1500" s="18" t="s">
        <v>6134</v>
      </c>
      <c r="Q1500" s="18" t="s">
        <v>20</v>
      </c>
      <c r="R1500" s="18" t="s">
        <v>6258</v>
      </c>
      <c r="S1500" s="18" t="s">
        <v>6258</v>
      </c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 t="s">
        <v>6139</v>
      </c>
      <c r="AD1500" s="18" t="s">
        <v>6258</v>
      </c>
      <c r="AE1500" t="str">
        <f t="shared" si="23"/>
        <v>2018-09-03</v>
      </c>
    </row>
    <row r="1501" spans="1:31">
      <c r="A1501" s="18" t="s">
        <v>11699</v>
      </c>
      <c r="B1501" s="18" t="s">
        <v>629</v>
      </c>
      <c r="C1501" s="18" t="s">
        <v>3153</v>
      </c>
      <c r="D1501" s="18" t="s">
        <v>11700</v>
      </c>
      <c r="E1501" s="18" t="s">
        <v>361</v>
      </c>
      <c r="F1501" s="18" t="s">
        <v>10629</v>
      </c>
      <c r="G1501" s="18" t="s">
        <v>10170</v>
      </c>
      <c r="H1501" s="18" t="s">
        <v>11701</v>
      </c>
      <c r="I1501" s="18"/>
      <c r="J1501" s="18" t="s">
        <v>6134</v>
      </c>
      <c r="K1501" s="18" t="s">
        <v>7091</v>
      </c>
      <c r="L1501" s="18"/>
      <c r="M1501" s="18" t="s">
        <v>6134</v>
      </c>
      <c r="N1501" s="18" t="s">
        <v>441</v>
      </c>
      <c r="O1501" s="18" t="s">
        <v>381</v>
      </c>
      <c r="P1501" s="18" t="s">
        <v>6134</v>
      </c>
      <c r="Q1501" s="18" t="s">
        <v>6138</v>
      </c>
      <c r="R1501" s="18" t="s">
        <v>6138</v>
      </c>
      <c r="S1501" s="18" t="s">
        <v>6138</v>
      </c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 t="s">
        <v>6139</v>
      </c>
      <c r="AD1501" s="18" t="s">
        <v>6258</v>
      </c>
      <c r="AE1501" t="str">
        <f t="shared" si="23"/>
        <v>2018-09-03</v>
      </c>
    </row>
    <row r="1502" spans="1:31">
      <c r="A1502" s="18" t="s">
        <v>11702</v>
      </c>
      <c r="B1502" s="18" t="s">
        <v>629</v>
      </c>
      <c r="C1502" s="18" t="s">
        <v>8548</v>
      </c>
      <c r="D1502" s="18" t="s">
        <v>11703</v>
      </c>
      <c r="E1502" s="18" t="s">
        <v>361</v>
      </c>
      <c r="F1502" s="18" t="s">
        <v>8550</v>
      </c>
      <c r="G1502" s="18" t="s">
        <v>10170</v>
      </c>
      <c r="H1502" s="18" t="s">
        <v>11704</v>
      </c>
      <c r="I1502" s="18"/>
      <c r="J1502" s="18" t="s">
        <v>6134</v>
      </c>
      <c r="K1502" s="18" t="s">
        <v>8552</v>
      </c>
      <c r="L1502" s="18"/>
      <c r="M1502" s="18" t="s">
        <v>6134</v>
      </c>
      <c r="N1502" s="18" t="s">
        <v>441</v>
      </c>
      <c r="O1502" s="18" t="s">
        <v>381</v>
      </c>
      <c r="P1502" s="18" t="s">
        <v>6134</v>
      </c>
      <c r="Q1502" s="18" t="s">
        <v>20</v>
      </c>
      <c r="R1502" s="18" t="s">
        <v>6258</v>
      </c>
      <c r="S1502" s="18" t="s">
        <v>6258</v>
      </c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 t="s">
        <v>6139</v>
      </c>
      <c r="AD1502" s="18" t="s">
        <v>6258</v>
      </c>
      <c r="AE1502" t="str">
        <f t="shared" si="23"/>
        <v>2018-09-03</v>
      </c>
    </row>
    <row r="1503" spans="1:31">
      <c r="A1503" s="18" t="s">
        <v>11705</v>
      </c>
      <c r="B1503" s="18" t="s">
        <v>655</v>
      </c>
      <c r="C1503" s="18" t="s">
        <v>768</v>
      </c>
      <c r="D1503" s="18" t="s">
        <v>11706</v>
      </c>
      <c r="E1503" s="18" t="s">
        <v>361</v>
      </c>
      <c r="F1503" s="18" t="s">
        <v>6239</v>
      </c>
      <c r="G1503" s="18" t="s">
        <v>10170</v>
      </c>
      <c r="H1503" s="18" t="s">
        <v>11707</v>
      </c>
      <c r="I1503" s="18"/>
      <c r="J1503" s="18" t="s">
        <v>6134</v>
      </c>
      <c r="K1503" s="18" t="s">
        <v>10591</v>
      </c>
      <c r="L1503" s="18" t="s">
        <v>10592</v>
      </c>
      <c r="M1503" s="18" t="s">
        <v>6427</v>
      </c>
      <c r="N1503" s="18" t="s">
        <v>441</v>
      </c>
      <c r="O1503" s="18" t="s">
        <v>381</v>
      </c>
      <c r="P1503" s="18" t="s">
        <v>6134</v>
      </c>
      <c r="Q1503" s="18" t="s">
        <v>20</v>
      </c>
      <c r="R1503" s="18" t="s">
        <v>6258</v>
      </c>
      <c r="S1503" s="18" t="s">
        <v>6258</v>
      </c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 t="s">
        <v>6139</v>
      </c>
      <c r="AD1503" s="18" t="s">
        <v>6139</v>
      </c>
      <c r="AE1503" t="str">
        <f t="shared" si="23"/>
        <v>2018-09-03</v>
      </c>
    </row>
    <row r="1504" spans="1:31">
      <c r="A1504" s="18" t="s">
        <v>11708</v>
      </c>
      <c r="B1504" s="18" t="s">
        <v>655</v>
      </c>
      <c r="C1504" s="18" t="s">
        <v>10692</v>
      </c>
      <c r="D1504" s="18" t="s">
        <v>11709</v>
      </c>
      <c r="E1504" s="18" t="s">
        <v>361</v>
      </c>
      <c r="F1504" s="18" t="s">
        <v>11012</v>
      </c>
      <c r="G1504" s="18" t="s">
        <v>6240</v>
      </c>
      <c r="H1504" s="18" t="s">
        <v>11710</v>
      </c>
      <c r="I1504" s="18"/>
      <c r="J1504" s="18" t="s">
        <v>6134</v>
      </c>
      <c r="K1504" s="18" t="s">
        <v>10695</v>
      </c>
      <c r="L1504" s="18" t="s">
        <v>10696</v>
      </c>
      <c r="M1504" s="18" t="s">
        <v>6427</v>
      </c>
      <c r="N1504" s="18" t="s">
        <v>2342</v>
      </c>
      <c r="O1504" s="18" t="s">
        <v>365</v>
      </c>
      <c r="P1504" s="18" t="s">
        <v>6134</v>
      </c>
      <c r="Q1504" s="18" t="s">
        <v>20</v>
      </c>
      <c r="R1504" s="18" t="s">
        <v>6258</v>
      </c>
      <c r="S1504" s="18" t="s">
        <v>6258</v>
      </c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 t="s">
        <v>6139</v>
      </c>
      <c r="AD1504" s="18" t="s">
        <v>6139</v>
      </c>
      <c r="AE1504" t="str">
        <f t="shared" si="23"/>
        <v>2018-09-03</v>
      </c>
    </row>
    <row r="1505" spans="1:31">
      <c r="A1505" s="18" t="s">
        <v>11711</v>
      </c>
      <c r="B1505" s="18" t="s">
        <v>629</v>
      </c>
      <c r="C1505" s="18" t="s">
        <v>9789</v>
      </c>
      <c r="D1505" s="18" t="s">
        <v>11712</v>
      </c>
      <c r="E1505" s="18" t="s">
        <v>361</v>
      </c>
      <c r="F1505" s="18" t="s">
        <v>6239</v>
      </c>
      <c r="G1505" s="18" t="s">
        <v>10170</v>
      </c>
      <c r="H1505" s="18" t="s">
        <v>11713</v>
      </c>
      <c r="I1505" s="18"/>
      <c r="J1505" s="18" t="s">
        <v>6134</v>
      </c>
      <c r="K1505" s="18" t="s">
        <v>9853</v>
      </c>
      <c r="L1505" s="18"/>
      <c r="M1505" s="18" t="s">
        <v>6292</v>
      </c>
      <c r="N1505" s="18" t="s">
        <v>6270</v>
      </c>
      <c r="O1505" s="18" t="s">
        <v>381</v>
      </c>
      <c r="P1505" s="18" t="s">
        <v>6134</v>
      </c>
      <c r="Q1505" s="18" t="s">
        <v>20</v>
      </c>
      <c r="R1505" s="18" t="s">
        <v>6258</v>
      </c>
      <c r="S1505" s="18" t="s">
        <v>6258</v>
      </c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 t="s">
        <v>6139</v>
      </c>
      <c r="AD1505" s="18" t="s">
        <v>6258</v>
      </c>
      <c r="AE1505" t="str">
        <f t="shared" si="23"/>
        <v>2018-09-03</v>
      </c>
    </row>
    <row r="1506" spans="1:31">
      <c r="A1506" s="18" t="s">
        <v>11714</v>
      </c>
      <c r="B1506" s="18" t="s">
        <v>804</v>
      </c>
      <c r="C1506" s="18" t="s">
        <v>1752</v>
      </c>
      <c r="D1506" s="18" t="s">
        <v>11715</v>
      </c>
      <c r="E1506" s="18" t="s">
        <v>361</v>
      </c>
      <c r="F1506" s="18" t="s">
        <v>6149</v>
      </c>
      <c r="G1506" s="18" t="s">
        <v>6132</v>
      </c>
      <c r="H1506" s="18" t="s">
        <v>11716</v>
      </c>
      <c r="I1506" s="18"/>
      <c r="J1506" s="18" t="s">
        <v>6134</v>
      </c>
      <c r="K1506" s="18" t="s">
        <v>10556</v>
      </c>
      <c r="L1506" s="18"/>
      <c r="M1506" s="18" t="s">
        <v>11717</v>
      </c>
      <c r="N1506" s="18" t="s">
        <v>997</v>
      </c>
      <c r="O1506" s="18" t="s">
        <v>381</v>
      </c>
      <c r="P1506" s="18" t="s">
        <v>6134</v>
      </c>
      <c r="Q1506" s="18" t="s">
        <v>26</v>
      </c>
      <c r="R1506" s="18" t="s">
        <v>556</v>
      </c>
      <c r="S1506" s="18" t="s">
        <v>556</v>
      </c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 t="s">
        <v>6139</v>
      </c>
      <c r="AD1506" s="18" t="s">
        <v>6139</v>
      </c>
      <c r="AE1506" t="str">
        <f t="shared" si="23"/>
        <v>2018-09-03</v>
      </c>
    </row>
    <row r="1507" spans="1:31">
      <c r="A1507" s="18" t="s">
        <v>11718</v>
      </c>
      <c r="B1507" s="18" t="s">
        <v>1022</v>
      </c>
      <c r="C1507" s="18" t="s">
        <v>1253</v>
      </c>
      <c r="D1507" s="18" t="s">
        <v>11719</v>
      </c>
      <c r="E1507" s="18" t="s">
        <v>361</v>
      </c>
      <c r="F1507" s="18" t="s">
        <v>6239</v>
      </c>
      <c r="G1507" s="18" t="s">
        <v>10170</v>
      </c>
      <c r="H1507" s="18" t="s">
        <v>11720</v>
      </c>
      <c r="I1507" s="18"/>
      <c r="J1507" s="18" t="s">
        <v>6134</v>
      </c>
      <c r="K1507" s="18" t="s">
        <v>9320</v>
      </c>
      <c r="L1507" s="18"/>
      <c r="M1507" s="18" t="s">
        <v>6258</v>
      </c>
      <c r="N1507" s="18" t="s">
        <v>6245</v>
      </c>
      <c r="O1507" s="18" t="s">
        <v>381</v>
      </c>
      <c r="P1507" s="18" t="s">
        <v>6134</v>
      </c>
      <c r="Q1507" s="18" t="s">
        <v>20</v>
      </c>
      <c r="R1507" s="18" t="s">
        <v>6258</v>
      </c>
      <c r="S1507" s="18" t="s">
        <v>6258</v>
      </c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 t="s">
        <v>6139</v>
      </c>
      <c r="AD1507" s="18" t="s">
        <v>6258</v>
      </c>
      <c r="AE1507" t="str">
        <f t="shared" si="23"/>
        <v>2018-09-03</v>
      </c>
    </row>
    <row r="1508" spans="1:31">
      <c r="A1508" s="18" t="s">
        <v>11721</v>
      </c>
      <c r="B1508" s="18" t="s">
        <v>1022</v>
      </c>
      <c r="C1508" s="18" t="s">
        <v>6272</v>
      </c>
      <c r="D1508" s="18" t="s">
        <v>11722</v>
      </c>
      <c r="E1508" s="18" t="s">
        <v>361</v>
      </c>
      <c r="F1508" s="18" t="s">
        <v>6437</v>
      </c>
      <c r="G1508" s="18" t="s">
        <v>10170</v>
      </c>
      <c r="H1508" s="18" t="s">
        <v>11723</v>
      </c>
      <c r="I1508" s="18"/>
      <c r="J1508" s="18" t="s">
        <v>6134</v>
      </c>
      <c r="K1508" s="18" t="s">
        <v>6276</v>
      </c>
      <c r="L1508" s="18" t="s">
        <v>6277</v>
      </c>
      <c r="M1508" s="18" t="s">
        <v>6258</v>
      </c>
      <c r="N1508" s="18" t="s">
        <v>6245</v>
      </c>
      <c r="O1508" s="18" t="s">
        <v>381</v>
      </c>
      <c r="P1508" s="18" t="s">
        <v>6134</v>
      </c>
      <c r="Q1508" s="18" t="s">
        <v>20</v>
      </c>
      <c r="R1508" s="18" t="s">
        <v>6258</v>
      </c>
      <c r="S1508" s="18" t="s">
        <v>6258</v>
      </c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 t="s">
        <v>6139</v>
      </c>
      <c r="AD1508" s="18" t="s">
        <v>6258</v>
      </c>
      <c r="AE1508" t="str">
        <f t="shared" si="23"/>
        <v>2018-09-03</v>
      </c>
    </row>
    <row r="1509" spans="1:31">
      <c r="A1509" s="18" t="s">
        <v>11724</v>
      </c>
      <c r="B1509" s="18" t="s">
        <v>629</v>
      </c>
      <c r="C1509" s="18" t="s">
        <v>2985</v>
      </c>
      <c r="D1509" s="18" t="s">
        <v>11725</v>
      </c>
      <c r="E1509" s="18" t="s">
        <v>361</v>
      </c>
      <c r="F1509" s="18" t="s">
        <v>6239</v>
      </c>
      <c r="G1509" s="18" t="s">
        <v>10170</v>
      </c>
      <c r="H1509" s="18" t="s">
        <v>11726</v>
      </c>
      <c r="I1509" s="18"/>
      <c r="J1509" s="18" t="s">
        <v>6134</v>
      </c>
      <c r="K1509" s="18" t="s">
        <v>7965</v>
      </c>
      <c r="L1509" s="18"/>
      <c r="M1509" s="18" t="s">
        <v>6134</v>
      </c>
      <c r="N1509" s="18" t="s">
        <v>2987</v>
      </c>
      <c r="O1509" s="18" t="s">
        <v>365</v>
      </c>
      <c r="P1509" s="18" t="s">
        <v>6134</v>
      </c>
      <c r="Q1509" s="18" t="s">
        <v>20</v>
      </c>
      <c r="R1509" s="18" t="s">
        <v>6258</v>
      </c>
      <c r="S1509" s="18" t="s">
        <v>6258</v>
      </c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 t="s">
        <v>6139</v>
      </c>
      <c r="AD1509" s="18" t="s">
        <v>6139</v>
      </c>
      <c r="AE1509" t="str">
        <f t="shared" si="23"/>
        <v>2018-09-03</v>
      </c>
    </row>
    <row r="1510" spans="1:31">
      <c r="A1510" s="18" t="s">
        <v>11727</v>
      </c>
      <c r="B1510" s="18" t="s">
        <v>1022</v>
      </c>
      <c r="C1510" s="18" t="s">
        <v>1275</v>
      </c>
      <c r="D1510" s="18" t="s">
        <v>11728</v>
      </c>
      <c r="E1510" s="18" t="s">
        <v>361</v>
      </c>
      <c r="F1510" s="18" t="s">
        <v>6149</v>
      </c>
      <c r="G1510" s="18" t="s">
        <v>6132</v>
      </c>
      <c r="H1510" s="18" t="s">
        <v>11729</v>
      </c>
      <c r="I1510" s="18"/>
      <c r="J1510" s="18" t="s">
        <v>6134</v>
      </c>
      <c r="K1510" s="18" t="s">
        <v>11730</v>
      </c>
      <c r="L1510" s="18"/>
      <c r="M1510" s="18" t="s">
        <v>11731</v>
      </c>
      <c r="N1510" s="18" t="s">
        <v>997</v>
      </c>
      <c r="O1510" s="18" t="s">
        <v>381</v>
      </c>
      <c r="P1510" s="18" t="s">
        <v>6134</v>
      </c>
      <c r="Q1510" s="18" t="s">
        <v>13</v>
      </c>
      <c r="R1510" s="18" t="s">
        <v>1714</v>
      </c>
      <c r="S1510" s="18" t="s">
        <v>1714</v>
      </c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 t="s">
        <v>6139</v>
      </c>
      <c r="AD1510" s="18" t="s">
        <v>6139</v>
      </c>
      <c r="AE1510" t="str">
        <f t="shared" si="23"/>
        <v>2018-09-03</v>
      </c>
    </row>
    <row r="1511" spans="1:31">
      <c r="A1511" s="18" t="s">
        <v>11732</v>
      </c>
      <c r="B1511" s="18" t="s">
        <v>1022</v>
      </c>
      <c r="C1511" s="18" t="s">
        <v>1253</v>
      </c>
      <c r="D1511" s="18" t="s">
        <v>11733</v>
      </c>
      <c r="E1511" s="18" t="s">
        <v>361</v>
      </c>
      <c r="F1511" s="18" t="s">
        <v>6239</v>
      </c>
      <c r="G1511" s="18" t="s">
        <v>10170</v>
      </c>
      <c r="H1511" s="18" t="s">
        <v>11734</v>
      </c>
      <c r="I1511" s="18"/>
      <c r="J1511" s="18" t="s">
        <v>6134</v>
      </c>
      <c r="K1511" s="18" t="s">
        <v>8294</v>
      </c>
      <c r="L1511" s="18" t="s">
        <v>8981</v>
      </c>
      <c r="M1511" s="18" t="s">
        <v>6258</v>
      </c>
      <c r="N1511" s="18" t="s">
        <v>441</v>
      </c>
      <c r="O1511" s="18" t="s">
        <v>381</v>
      </c>
      <c r="P1511" s="18" t="s">
        <v>6134</v>
      </c>
      <c r="Q1511" s="18" t="s">
        <v>20</v>
      </c>
      <c r="R1511" s="18" t="s">
        <v>6258</v>
      </c>
      <c r="S1511" s="18" t="s">
        <v>6258</v>
      </c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 t="s">
        <v>6139</v>
      </c>
      <c r="AD1511" s="18" t="s">
        <v>6258</v>
      </c>
      <c r="AE1511" t="str">
        <f t="shared" si="23"/>
        <v>2018-09-03</v>
      </c>
    </row>
    <row r="1512" spans="1:31">
      <c r="A1512" s="18" t="s">
        <v>11735</v>
      </c>
      <c r="B1512" s="18" t="s">
        <v>471</v>
      </c>
      <c r="C1512" s="18" t="s">
        <v>1817</v>
      </c>
      <c r="D1512" s="18" t="s">
        <v>11736</v>
      </c>
      <c r="E1512" s="18" t="s">
        <v>361</v>
      </c>
      <c r="F1512" s="18" t="s">
        <v>7608</v>
      </c>
      <c r="G1512" s="18" t="s">
        <v>6132</v>
      </c>
      <c r="H1512" s="18" t="s">
        <v>11737</v>
      </c>
      <c r="I1512" s="18"/>
      <c r="J1512" s="18" t="s">
        <v>6134</v>
      </c>
      <c r="K1512" s="18" t="s">
        <v>3316</v>
      </c>
      <c r="L1512" s="18"/>
      <c r="M1512" s="18" t="s">
        <v>10203</v>
      </c>
      <c r="N1512" s="18" t="s">
        <v>997</v>
      </c>
      <c r="O1512" s="18" t="s">
        <v>381</v>
      </c>
      <c r="P1512" s="18" t="s">
        <v>6134</v>
      </c>
      <c r="Q1512" s="18" t="s">
        <v>6138</v>
      </c>
      <c r="R1512" s="18" t="s">
        <v>6138</v>
      </c>
      <c r="S1512" s="18" t="s">
        <v>6138</v>
      </c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 t="s">
        <v>6139</v>
      </c>
      <c r="AD1512" s="18" t="s">
        <v>6139</v>
      </c>
      <c r="AE1512" t="str">
        <f t="shared" si="23"/>
        <v>2018-09-03</v>
      </c>
    </row>
    <row r="1513" spans="1:31">
      <c r="A1513" s="18" t="s">
        <v>11738</v>
      </c>
      <c r="B1513" s="18" t="s">
        <v>804</v>
      </c>
      <c r="C1513" s="18" t="s">
        <v>7010</v>
      </c>
      <c r="D1513" s="18" t="s">
        <v>11739</v>
      </c>
      <c r="E1513" s="18" t="s">
        <v>361</v>
      </c>
      <c r="F1513" s="18" t="s">
        <v>6239</v>
      </c>
      <c r="G1513" s="18" t="s">
        <v>6240</v>
      </c>
      <c r="H1513" s="18" t="s">
        <v>11740</v>
      </c>
      <c r="I1513" s="18"/>
      <c r="J1513" s="18" t="s">
        <v>6134</v>
      </c>
      <c r="K1513" s="18" t="s">
        <v>7065</v>
      </c>
      <c r="L1513" s="18" t="s">
        <v>6355</v>
      </c>
      <c r="M1513" s="18" t="s">
        <v>6258</v>
      </c>
      <c r="N1513" s="18" t="s">
        <v>6270</v>
      </c>
      <c r="O1513" s="18" t="s">
        <v>381</v>
      </c>
      <c r="P1513" s="18" t="s">
        <v>6134</v>
      </c>
      <c r="Q1513" s="18" t="s">
        <v>20</v>
      </c>
      <c r="R1513" s="18" t="s">
        <v>6258</v>
      </c>
      <c r="S1513" s="18" t="s">
        <v>6258</v>
      </c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 t="s">
        <v>6139</v>
      </c>
      <c r="AD1513" s="18" t="s">
        <v>6258</v>
      </c>
      <c r="AE1513" t="str">
        <f t="shared" si="23"/>
        <v>2018-09-03</v>
      </c>
    </row>
    <row r="1514" spans="1:31">
      <c r="A1514" s="18" t="s">
        <v>11741</v>
      </c>
      <c r="B1514" s="18" t="s">
        <v>629</v>
      </c>
      <c r="C1514" s="18" t="s">
        <v>1358</v>
      </c>
      <c r="D1514" s="18" t="s">
        <v>11742</v>
      </c>
      <c r="E1514" s="18" t="s">
        <v>361</v>
      </c>
      <c r="F1514" s="18" t="s">
        <v>6239</v>
      </c>
      <c r="G1514" s="18" t="s">
        <v>10170</v>
      </c>
      <c r="H1514" s="18" t="s">
        <v>11743</v>
      </c>
      <c r="I1514" s="18"/>
      <c r="J1514" s="18" t="s">
        <v>6134</v>
      </c>
      <c r="K1514" s="18" t="s">
        <v>7660</v>
      </c>
      <c r="L1514" s="18"/>
      <c r="M1514" s="18" t="s">
        <v>7753</v>
      </c>
      <c r="N1514" s="18" t="s">
        <v>6245</v>
      </c>
      <c r="O1514" s="18" t="s">
        <v>381</v>
      </c>
      <c r="P1514" s="18" t="s">
        <v>6134</v>
      </c>
      <c r="Q1514" s="18" t="s">
        <v>20</v>
      </c>
      <c r="R1514" s="18" t="s">
        <v>6258</v>
      </c>
      <c r="S1514" s="18" t="s">
        <v>6258</v>
      </c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 t="s">
        <v>6139</v>
      </c>
      <c r="AD1514" s="18" t="s">
        <v>6258</v>
      </c>
      <c r="AE1514" t="str">
        <f t="shared" si="23"/>
        <v>2018-09-03</v>
      </c>
    </row>
    <row r="1515" spans="1:31">
      <c r="A1515" s="18" t="s">
        <v>11744</v>
      </c>
      <c r="B1515" s="18" t="s">
        <v>655</v>
      </c>
      <c r="C1515" s="18" t="s">
        <v>10198</v>
      </c>
      <c r="D1515" s="18" t="s">
        <v>11745</v>
      </c>
      <c r="E1515" s="18" t="s">
        <v>361</v>
      </c>
      <c r="F1515" s="18" t="s">
        <v>10899</v>
      </c>
      <c r="G1515" s="18" t="s">
        <v>8286</v>
      </c>
      <c r="H1515" s="18" t="s">
        <v>11746</v>
      </c>
      <c r="I1515" s="18"/>
      <c r="J1515" s="18" t="s">
        <v>6134</v>
      </c>
      <c r="K1515" s="18" t="s">
        <v>10202</v>
      </c>
      <c r="L1515" s="18"/>
      <c r="M1515" s="18" t="s">
        <v>10203</v>
      </c>
      <c r="N1515" s="18" t="s">
        <v>3310</v>
      </c>
      <c r="O1515" s="18" t="s">
        <v>365</v>
      </c>
      <c r="P1515" s="18" t="s">
        <v>6134</v>
      </c>
      <c r="Q1515" s="18" t="s">
        <v>6138</v>
      </c>
      <c r="R1515" s="18" t="s">
        <v>6138</v>
      </c>
      <c r="S1515" s="18" t="s">
        <v>6138</v>
      </c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 t="s">
        <v>6139</v>
      </c>
      <c r="AD1515" s="18" t="s">
        <v>6258</v>
      </c>
      <c r="AE1515" t="str">
        <f t="shared" si="23"/>
        <v>2018-09-03</v>
      </c>
    </row>
    <row r="1516" spans="1:31">
      <c r="A1516" s="18" t="s">
        <v>11747</v>
      </c>
      <c r="B1516" s="18" t="s">
        <v>804</v>
      </c>
      <c r="C1516" s="18" t="s">
        <v>8644</v>
      </c>
      <c r="D1516" s="18" t="s">
        <v>11748</v>
      </c>
      <c r="E1516" s="18" t="s">
        <v>361</v>
      </c>
      <c r="F1516" s="18" t="s">
        <v>8902</v>
      </c>
      <c r="G1516" s="18" t="s">
        <v>6240</v>
      </c>
      <c r="H1516" s="18" t="s">
        <v>11749</v>
      </c>
      <c r="I1516" s="18"/>
      <c r="J1516" s="18" t="s">
        <v>6134</v>
      </c>
      <c r="K1516" s="18" t="s">
        <v>8648</v>
      </c>
      <c r="L1516" s="18" t="s">
        <v>6355</v>
      </c>
      <c r="M1516" s="18" t="s">
        <v>6355</v>
      </c>
      <c r="N1516" s="18" t="s">
        <v>441</v>
      </c>
      <c r="O1516" s="18" t="s">
        <v>381</v>
      </c>
      <c r="P1516" s="18" t="s">
        <v>6134</v>
      </c>
      <c r="Q1516" s="18" t="s">
        <v>20</v>
      </c>
      <c r="R1516" s="18" t="s">
        <v>6258</v>
      </c>
      <c r="S1516" s="18" t="s">
        <v>6258</v>
      </c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 t="s">
        <v>6139</v>
      </c>
      <c r="AD1516" s="18" t="s">
        <v>6258</v>
      </c>
      <c r="AE1516" t="str">
        <f t="shared" si="23"/>
        <v>2018-09-03</v>
      </c>
    </row>
    <row r="1517" spans="1:31">
      <c r="A1517" s="18" t="s">
        <v>11750</v>
      </c>
      <c r="B1517" s="18" t="s">
        <v>1022</v>
      </c>
      <c r="C1517" s="18" t="s">
        <v>1023</v>
      </c>
      <c r="D1517" s="18" t="s">
        <v>11751</v>
      </c>
      <c r="E1517" s="18" t="s">
        <v>361</v>
      </c>
      <c r="F1517" s="18" t="s">
        <v>11752</v>
      </c>
      <c r="G1517" s="18" t="s">
        <v>10193</v>
      </c>
      <c r="H1517" s="18" t="s">
        <v>11753</v>
      </c>
      <c r="I1517" s="18"/>
      <c r="J1517" s="18" t="s">
        <v>6134</v>
      </c>
      <c r="K1517" s="18" t="s">
        <v>10195</v>
      </c>
      <c r="L1517" s="18" t="s">
        <v>10196</v>
      </c>
      <c r="M1517" s="18" t="s">
        <v>6258</v>
      </c>
      <c r="N1517" s="18" t="s">
        <v>441</v>
      </c>
      <c r="O1517" s="18" t="s">
        <v>381</v>
      </c>
      <c r="P1517" s="18" t="s">
        <v>6134</v>
      </c>
      <c r="Q1517" s="18" t="s">
        <v>20</v>
      </c>
      <c r="R1517" s="18" t="s">
        <v>6258</v>
      </c>
      <c r="S1517" s="18" t="s">
        <v>6258</v>
      </c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 t="s">
        <v>6139</v>
      </c>
      <c r="AD1517" s="18" t="s">
        <v>6139</v>
      </c>
      <c r="AE1517" t="str">
        <f t="shared" si="23"/>
        <v>2018-09-03</v>
      </c>
    </row>
    <row r="1518" spans="1:31">
      <c r="A1518" s="18" t="s">
        <v>11754</v>
      </c>
      <c r="B1518" s="18" t="s">
        <v>1022</v>
      </c>
      <c r="C1518" s="18" t="s">
        <v>10333</v>
      </c>
      <c r="D1518" s="18" t="s">
        <v>11755</v>
      </c>
      <c r="E1518" s="18" t="s">
        <v>361</v>
      </c>
      <c r="F1518" s="18" t="s">
        <v>11756</v>
      </c>
      <c r="G1518" s="18" t="s">
        <v>8286</v>
      </c>
      <c r="H1518" s="18" t="s">
        <v>11757</v>
      </c>
      <c r="I1518" s="18"/>
      <c r="J1518" s="18" t="s">
        <v>6134</v>
      </c>
      <c r="K1518" s="18" t="s">
        <v>10337</v>
      </c>
      <c r="L1518" s="18" t="s">
        <v>6277</v>
      </c>
      <c r="M1518" s="18" t="s">
        <v>6258</v>
      </c>
      <c r="N1518" s="18" t="s">
        <v>3310</v>
      </c>
      <c r="O1518" s="18" t="s">
        <v>365</v>
      </c>
      <c r="P1518" s="18" t="s">
        <v>6134</v>
      </c>
      <c r="Q1518" s="18" t="s">
        <v>20</v>
      </c>
      <c r="R1518" s="18" t="s">
        <v>6258</v>
      </c>
      <c r="S1518" s="18" t="s">
        <v>6258</v>
      </c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 t="s">
        <v>6139</v>
      </c>
      <c r="AD1518" s="18" t="s">
        <v>6258</v>
      </c>
      <c r="AE1518" t="str">
        <f t="shared" si="23"/>
        <v>2018-09-03</v>
      </c>
    </row>
    <row r="1519" spans="1:31">
      <c r="A1519" s="18" t="s">
        <v>11758</v>
      </c>
      <c r="B1519" s="18" t="s">
        <v>629</v>
      </c>
      <c r="C1519" s="18" t="s">
        <v>9123</v>
      </c>
      <c r="D1519" s="18" t="s">
        <v>11759</v>
      </c>
      <c r="E1519" s="18" t="s">
        <v>361</v>
      </c>
      <c r="F1519" s="18" t="s">
        <v>6239</v>
      </c>
      <c r="G1519" s="18" t="s">
        <v>10170</v>
      </c>
      <c r="H1519" s="18" t="s">
        <v>11760</v>
      </c>
      <c r="I1519" s="18"/>
      <c r="J1519" s="18" t="s">
        <v>6134</v>
      </c>
      <c r="K1519" s="18" t="s">
        <v>9126</v>
      </c>
      <c r="L1519" s="18"/>
      <c r="M1519" s="18" t="s">
        <v>6355</v>
      </c>
      <c r="N1519" s="18" t="s">
        <v>441</v>
      </c>
      <c r="O1519" s="18" t="s">
        <v>381</v>
      </c>
      <c r="P1519" s="18" t="s">
        <v>6134</v>
      </c>
      <c r="Q1519" s="18" t="s">
        <v>6138</v>
      </c>
      <c r="R1519" s="18" t="s">
        <v>6138</v>
      </c>
      <c r="S1519" s="18" t="s">
        <v>6138</v>
      </c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 t="s">
        <v>6139</v>
      </c>
      <c r="AD1519" s="18" t="s">
        <v>6258</v>
      </c>
      <c r="AE1519" t="str">
        <f t="shared" si="23"/>
        <v>2018-09-03</v>
      </c>
    </row>
    <row r="1520" spans="1:31">
      <c r="A1520" s="18" t="s">
        <v>11761</v>
      </c>
      <c r="B1520" s="18" t="s">
        <v>629</v>
      </c>
      <c r="C1520" s="18" t="s">
        <v>3153</v>
      </c>
      <c r="D1520" s="18" t="s">
        <v>11762</v>
      </c>
      <c r="E1520" s="18" t="s">
        <v>361</v>
      </c>
      <c r="F1520" s="18" t="s">
        <v>10629</v>
      </c>
      <c r="G1520" s="18" t="s">
        <v>10170</v>
      </c>
      <c r="H1520" s="18" t="s">
        <v>11763</v>
      </c>
      <c r="I1520" s="18"/>
      <c r="J1520" s="18" t="s">
        <v>6134</v>
      </c>
      <c r="K1520" s="18" t="s">
        <v>7091</v>
      </c>
      <c r="L1520" s="18"/>
      <c r="M1520" s="18" t="s">
        <v>6134</v>
      </c>
      <c r="N1520" s="18" t="s">
        <v>441</v>
      </c>
      <c r="O1520" s="18" t="s">
        <v>381</v>
      </c>
      <c r="P1520" s="18" t="s">
        <v>6134</v>
      </c>
      <c r="Q1520" s="18" t="s">
        <v>6138</v>
      </c>
      <c r="R1520" s="18" t="s">
        <v>6138</v>
      </c>
      <c r="S1520" s="18" t="s">
        <v>6138</v>
      </c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 t="s">
        <v>6139</v>
      </c>
      <c r="AD1520" s="18" t="s">
        <v>6258</v>
      </c>
      <c r="AE1520" t="str">
        <f t="shared" si="23"/>
        <v>2018-09-03</v>
      </c>
    </row>
    <row r="1521" spans="1:31">
      <c r="A1521" s="18" t="s">
        <v>11764</v>
      </c>
      <c r="B1521" s="18" t="s">
        <v>629</v>
      </c>
      <c r="C1521" s="18" t="s">
        <v>2985</v>
      </c>
      <c r="D1521" s="18" t="s">
        <v>11765</v>
      </c>
      <c r="E1521" s="18" t="s">
        <v>361</v>
      </c>
      <c r="F1521" s="18" t="s">
        <v>6239</v>
      </c>
      <c r="G1521" s="18" t="s">
        <v>10170</v>
      </c>
      <c r="H1521" s="18" t="s">
        <v>11766</v>
      </c>
      <c r="I1521" s="18"/>
      <c r="J1521" s="18" t="s">
        <v>6134</v>
      </c>
      <c r="K1521" s="18" t="s">
        <v>9445</v>
      </c>
      <c r="L1521" s="18"/>
      <c r="M1521" s="18" t="s">
        <v>6292</v>
      </c>
      <c r="N1521" s="18" t="s">
        <v>4874</v>
      </c>
      <c r="O1521" s="18" t="s">
        <v>365</v>
      </c>
      <c r="P1521" s="18" t="s">
        <v>6134</v>
      </c>
      <c r="Q1521" s="18" t="s">
        <v>20</v>
      </c>
      <c r="R1521" s="18" t="s">
        <v>6258</v>
      </c>
      <c r="S1521" s="18" t="s">
        <v>6258</v>
      </c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 t="s">
        <v>6139</v>
      </c>
      <c r="AD1521" s="18" t="s">
        <v>6258</v>
      </c>
      <c r="AE1521" t="str">
        <f t="shared" si="23"/>
        <v>2018-09-03</v>
      </c>
    </row>
    <row r="1522" spans="1:31">
      <c r="A1522" s="18" t="s">
        <v>11767</v>
      </c>
      <c r="B1522" s="18" t="s">
        <v>629</v>
      </c>
      <c r="C1522" s="18" t="s">
        <v>2985</v>
      </c>
      <c r="D1522" s="18" t="s">
        <v>11768</v>
      </c>
      <c r="E1522" s="18" t="s">
        <v>361</v>
      </c>
      <c r="F1522" s="18" t="s">
        <v>6239</v>
      </c>
      <c r="G1522" s="18" t="s">
        <v>10170</v>
      </c>
      <c r="H1522" s="18" t="s">
        <v>11769</v>
      </c>
      <c r="I1522" s="18"/>
      <c r="J1522" s="18" t="s">
        <v>6134</v>
      </c>
      <c r="K1522" s="18" t="s">
        <v>7969</v>
      </c>
      <c r="L1522" s="18"/>
      <c r="M1522" s="18" t="s">
        <v>6134</v>
      </c>
      <c r="N1522" s="18" t="s">
        <v>2987</v>
      </c>
      <c r="O1522" s="18" t="s">
        <v>365</v>
      </c>
      <c r="P1522" s="18" t="s">
        <v>6134</v>
      </c>
      <c r="Q1522" s="18" t="s">
        <v>20</v>
      </c>
      <c r="R1522" s="18" t="s">
        <v>6258</v>
      </c>
      <c r="S1522" s="18" t="s">
        <v>6258</v>
      </c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 t="s">
        <v>6139</v>
      </c>
      <c r="AD1522" s="18" t="s">
        <v>6139</v>
      </c>
      <c r="AE1522" t="str">
        <f t="shared" si="23"/>
        <v>2018-09-03</v>
      </c>
    </row>
    <row r="1523" spans="1:31">
      <c r="A1523" s="18" t="s">
        <v>11770</v>
      </c>
      <c r="B1523" s="18" t="s">
        <v>804</v>
      </c>
      <c r="C1523" s="18" t="s">
        <v>8276</v>
      </c>
      <c r="D1523" s="18" t="s">
        <v>11771</v>
      </c>
      <c r="E1523" s="18" t="s">
        <v>361</v>
      </c>
      <c r="F1523" s="18" t="s">
        <v>6239</v>
      </c>
      <c r="G1523" s="18" t="s">
        <v>6240</v>
      </c>
      <c r="H1523" s="18" t="s">
        <v>11772</v>
      </c>
      <c r="I1523" s="18"/>
      <c r="J1523" s="18" t="s">
        <v>6134</v>
      </c>
      <c r="K1523" s="18" t="s">
        <v>8279</v>
      </c>
      <c r="L1523" s="18" t="s">
        <v>6258</v>
      </c>
      <c r="M1523" s="18" t="s">
        <v>6258</v>
      </c>
      <c r="N1523" s="18" t="s">
        <v>6245</v>
      </c>
      <c r="O1523" s="18" t="s">
        <v>381</v>
      </c>
      <c r="P1523" s="18" t="s">
        <v>6134</v>
      </c>
      <c r="Q1523" s="18" t="s">
        <v>20</v>
      </c>
      <c r="R1523" s="18" t="s">
        <v>6258</v>
      </c>
      <c r="S1523" s="18" t="s">
        <v>6258</v>
      </c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 t="s">
        <v>6139</v>
      </c>
      <c r="AD1523" s="18" t="s">
        <v>6258</v>
      </c>
      <c r="AE1523" t="str">
        <f t="shared" si="23"/>
        <v>2018-09-03</v>
      </c>
    </row>
    <row r="1524" spans="1:31">
      <c r="A1524" s="18" t="s">
        <v>11773</v>
      </c>
      <c r="B1524" s="18" t="s">
        <v>629</v>
      </c>
      <c r="C1524" s="18" t="s">
        <v>8548</v>
      </c>
      <c r="D1524" s="18" t="s">
        <v>11774</v>
      </c>
      <c r="E1524" s="18" t="s">
        <v>361</v>
      </c>
      <c r="F1524" s="18" t="s">
        <v>11775</v>
      </c>
      <c r="G1524" s="18" t="s">
        <v>10170</v>
      </c>
      <c r="H1524" s="18" t="s">
        <v>11776</v>
      </c>
      <c r="I1524" s="18"/>
      <c r="J1524" s="18" t="s">
        <v>6134</v>
      </c>
      <c r="K1524" s="18" t="s">
        <v>8592</v>
      </c>
      <c r="L1524" s="18"/>
      <c r="M1524" s="18" t="s">
        <v>6134</v>
      </c>
      <c r="N1524" s="18" t="s">
        <v>8308</v>
      </c>
      <c r="O1524" s="18" t="s">
        <v>381</v>
      </c>
      <c r="P1524" s="18" t="s">
        <v>6134</v>
      </c>
      <c r="Q1524" s="18" t="s">
        <v>20</v>
      </c>
      <c r="R1524" s="18" t="s">
        <v>6258</v>
      </c>
      <c r="S1524" s="18" t="s">
        <v>6258</v>
      </c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 t="s">
        <v>6139</v>
      </c>
      <c r="AD1524" s="18" t="s">
        <v>6258</v>
      </c>
      <c r="AE1524" t="str">
        <f t="shared" si="23"/>
        <v>2018-09-03</v>
      </c>
    </row>
    <row r="1525" spans="1:31">
      <c r="A1525" s="18" t="s">
        <v>11777</v>
      </c>
      <c r="B1525" s="18" t="s">
        <v>629</v>
      </c>
      <c r="C1525" s="18" t="s">
        <v>9350</v>
      </c>
      <c r="D1525" s="18" t="s">
        <v>11778</v>
      </c>
      <c r="E1525" s="18" t="s">
        <v>361</v>
      </c>
      <c r="F1525" s="18" t="s">
        <v>6149</v>
      </c>
      <c r="G1525" s="18" t="s">
        <v>8286</v>
      </c>
      <c r="H1525" s="18" t="s">
        <v>11779</v>
      </c>
      <c r="I1525" s="18"/>
      <c r="J1525" s="18" t="s">
        <v>6134</v>
      </c>
      <c r="K1525" s="18" t="s">
        <v>9353</v>
      </c>
      <c r="L1525" s="18" t="s">
        <v>9354</v>
      </c>
      <c r="M1525" s="18" t="s">
        <v>11780</v>
      </c>
      <c r="N1525" s="18" t="s">
        <v>997</v>
      </c>
      <c r="O1525" s="18" t="s">
        <v>381</v>
      </c>
      <c r="P1525" s="18" t="s">
        <v>6134</v>
      </c>
      <c r="Q1525" s="18" t="s">
        <v>18</v>
      </c>
      <c r="R1525" s="18" t="s">
        <v>546</v>
      </c>
      <c r="S1525" s="18" t="s">
        <v>1557</v>
      </c>
      <c r="T1525" s="18" t="s">
        <v>11781</v>
      </c>
      <c r="U1525" s="18"/>
      <c r="V1525" s="18"/>
      <c r="W1525" s="18"/>
      <c r="X1525" s="18"/>
      <c r="Y1525" s="18"/>
      <c r="Z1525" s="18"/>
      <c r="AA1525" s="18"/>
      <c r="AB1525" s="18"/>
      <c r="AC1525" s="18" t="s">
        <v>6139</v>
      </c>
      <c r="AD1525" s="18" t="s">
        <v>6139</v>
      </c>
      <c r="AE1525" t="str">
        <f t="shared" si="23"/>
        <v>2018-09-03</v>
      </c>
    </row>
    <row r="1526" spans="1:31">
      <c r="A1526" s="18" t="s">
        <v>11782</v>
      </c>
      <c r="B1526" s="18" t="s">
        <v>629</v>
      </c>
      <c r="C1526" s="18" t="s">
        <v>2820</v>
      </c>
      <c r="D1526" s="18" t="s">
        <v>11783</v>
      </c>
      <c r="E1526" s="18" t="s">
        <v>361</v>
      </c>
      <c r="F1526" s="18" t="s">
        <v>6239</v>
      </c>
      <c r="G1526" s="18" t="s">
        <v>10170</v>
      </c>
      <c r="H1526" s="18" t="s">
        <v>11784</v>
      </c>
      <c r="I1526" s="18"/>
      <c r="J1526" s="18" t="s">
        <v>6134</v>
      </c>
      <c r="K1526" s="18" t="s">
        <v>8346</v>
      </c>
      <c r="L1526" s="18"/>
      <c r="M1526" s="18" t="s">
        <v>6355</v>
      </c>
      <c r="N1526" s="18" t="s">
        <v>441</v>
      </c>
      <c r="O1526" s="18" t="s">
        <v>381</v>
      </c>
      <c r="P1526" s="18" t="s">
        <v>6134</v>
      </c>
      <c r="Q1526" s="18" t="s">
        <v>6138</v>
      </c>
      <c r="R1526" s="18" t="s">
        <v>6138</v>
      </c>
      <c r="S1526" s="18" t="s">
        <v>6138</v>
      </c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 t="s">
        <v>6139</v>
      </c>
      <c r="AD1526" s="18" t="s">
        <v>6258</v>
      </c>
      <c r="AE1526" t="str">
        <f t="shared" si="23"/>
        <v>2018-09-03</v>
      </c>
    </row>
    <row r="1527" spans="1:31">
      <c r="A1527" s="18" t="s">
        <v>11785</v>
      </c>
      <c r="B1527" s="18" t="s">
        <v>438</v>
      </c>
      <c r="C1527" s="18" t="s">
        <v>11786</v>
      </c>
      <c r="D1527" s="18" t="s">
        <v>11787</v>
      </c>
      <c r="E1527" s="18" t="s">
        <v>361</v>
      </c>
      <c r="F1527" s="18" t="s">
        <v>6149</v>
      </c>
      <c r="G1527" s="18" t="s">
        <v>6132</v>
      </c>
      <c r="H1527" s="18" t="s">
        <v>11788</v>
      </c>
      <c r="I1527" s="18"/>
      <c r="J1527" s="18" t="s">
        <v>6193</v>
      </c>
      <c r="K1527" s="18" t="s">
        <v>11789</v>
      </c>
      <c r="L1527" s="18"/>
      <c r="M1527" s="18" t="s">
        <v>10293</v>
      </c>
      <c r="N1527" s="18" t="s">
        <v>461</v>
      </c>
      <c r="O1527" s="18" t="s">
        <v>365</v>
      </c>
      <c r="P1527" s="18" t="s">
        <v>6193</v>
      </c>
      <c r="Q1527" s="18" t="s">
        <v>5</v>
      </c>
      <c r="R1527" s="18" t="s">
        <v>2410</v>
      </c>
      <c r="S1527" s="18" t="s">
        <v>10293</v>
      </c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 t="s">
        <v>6218</v>
      </c>
      <c r="AD1527" s="18" t="s">
        <v>6218</v>
      </c>
      <c r="AE1527" t="str">
        <f t="shared" si="23"/>
        <v>2018-09-03</v>
      </c>
    </row>
    <row r="1528" spans="1:31">
      <c r="A1528" s="18" t="s">
        <v>11790</v>
      </c>
      <c r="B1528" s="18" t="s">
        <v>680</v>
      </c>
      <c r="C1528" s="18" t="s">
        <v>11791</v>
      </c>
      <c r="D1528" s="18" t="s">
        <v>11792</v>
      </c>
      <c r="E1528" s="18" t="s">
        <v>361</v>
      </c>
      <c r="F1528" s="18" t="s">
        <v>6230</v>
      </c>
      <c r="G1528" s="18" t="s">
        <v>6132</v>
      </c>
      <c r="H1528" s="18" t="s">
        <v>11793</v>
      </c>
      <c r="I1528" s="18"/>
      <c r="J1528" s="18" t="s">
        <v>6134</v>
      </c>
      <c r="K1528" s="18" t="s">
        <v>11794</v>
      </c>
      <c r="L1528" s="18"/>
      <c r="M1528" s="18" t="s">
        <v>11795</v>
      </c>
      <c r="N1528" s="18" t="s">
        <v>997</v>
      </c>
      <c r="O1528" s="18" t="s">
        <v>381</v>
      </c>
      <c r="P1528" s="18" t="s">
        <v>6134</v>
      </c>
      <c r="Q1528" s="18" t="s">
        <v>26</v>
      </c>
      <c r="R1528" s="18" t="s">
        <v>556</v>
      </c>
      <c r="S1528" s="18" t="s">
        <v>556</v>
      </c>
      <c r="T1528" s="18"/>
      <c r="U1528" s="18" t="s">
        <v>8</v>
      </c>
      <c r="V1528" s="18" t="s">
        <v>1034</v>
      </c>
      <c r="W1528" s="18" t="s">
        <v>1035</v>
      </c>
      <c r="X1528" s="18"/>
      <c r="Y1528" s="18"/>
      <c r="Z1528" s="18"/>
      <c r="AA1528" s="18"/>
      <c r="AB1528" s="18"/>
      <c r="AC1528" s="18" t="s">
        <v>6139</v>
      </c>
      <c r="AD1528" s="18" t="s">
        <v>6139</v>
      </c>
      <c r="AE1528" t="str">
        <f t="shared" si="23"/>
        <v>2018-09-03</v>
      </c>
    </row>
    <row r="1529" spans="1:31">
      <c r="A1529" s="18" t="s">
        <v>11796</v>
      </c>
      <c r="B1529" s="18" t="s">
        <v>655</v>
      </c>
      <c r="C1529" s="18" t="s">
        <v>10692</v>
      </c>
      <c r="D1529" s="18" t="s">
        <v>11797</v>
      </c>
      <c r="E1529" s="18" t="s">
        <v>361</v>
      </c>
      <c r="F1529" s="18" t="s">
        <v>11012</v>
      </c>
      <c r="G1529" s="18" t="s">
        <v>6240</v>
      </c>
      <c r="H1529" s="18" t="s">
        <v>11798</v>
      </c>
      <c r="I1529" s="18"/>
      <c r="J1529" s="18" t="s">
        <v>6134</v>
      </c>
      <c r="K1529" s="18" t="s">
        <v>10695</v>
      </c>
      <c r="L1529" s="18" t="s">
        <v>10696</v>
      </c>
      <c r="M1529" s="18" t="s">
        <v>6427</v>
      </c>
      <c r="N1529" s="18" t="s">
        <v>2342</v>
      </c>
      <c r="O1529" s="18" t="s">
        <v>365</v>
      </c>
      <c r="P1529" s="18" t="s">
        <v>6134</v>
      </c>
      <c r="Q1529" s="18" t="s">
        <v>20</v>
      </c>
      <c r="R1529" s="18" t="s">
        <v>6258</v>
      </c>
      <c r="S1529" s="18" t="s">
        <v>6258</v>
      </c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 t="s">
        <v>6139</v>
      </c>
      <c r="AD1529" s="18" t="s">
        <v>6258</v>
      </c>
      <c r="AE1529" t="str">
        <f t="shared" si="23"/>
        <v>2018-09-03</v>
      </c>
    </row>
    <row r="1530" spans="1:31">
      <c r="A1530" s="18" t="s">
        <v>11799</v>
      </c>
      <c r="B1530" s="18" t="s">
        <v>629</v>
      </c>
      <c r="C1530" s="18" t="s">
        <v>4741</v>
      </c>
      <c r="D1530" s="18" t="s">
        <v>11800</v>
      </c>
      <c r="E1530" s="18" t="s">
        <v>361</v>
      </c>
      <c r="F1530" s="18" t="s">
        <v>7722</v>
      </c>
      <c r="G1530" s="18" t="s">
        <v>6710</v>
      </c>
      <c r="H1530" s="18" t="s">
        <v>11801</v>
      </c>
      <c r="I1530" s="18"/>
      <c r="J1530" s="18" t="s">
        <v>6134</v>
      </c>
      <c r="K1530" s="18" t="s">
        <v>8070</v>
      </c>
      <c r="L1530" s="18" t="s">
        <v>6422</v>
      </c>
      <c r="M1530" s="18" t="s">
        <v>11802</v>
      </c>
      <c r="N1530" s="18" t="s">
        <v>909</v>
      </c>
      <c r="O1530" s="18" t="s">
        <v>365</v>
      </c>
      <c r="P1530" s="18" t="s">
        <v>6134</v>
      </c>
      <c r="Q1530" s="18" t="s">
        <v>6138</v>
      </c>
      <c r="R1530" s="18" t="s">
        <v>6138</v>
      </c>
      <c r="S1530" s="18" t="s">
        <v>6138</v>
      </c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 t="s">
        <v>6139</v>
      </c>
      <c r="AD1530" s="18" t="s">
        <v>6139</v>
      </c>
      <c r="AE1530" t="str">
        <f t="shared" si="23"/>
        <v>2018-09-03</v>
      </c>
    </row>
    <row r="1531" spans="1:31">
      <c r="A1531" s="18" t="s">
        <v>11803</v>
      </c>
      <c r="B1531" s="18" t="s">
        <v>1022</v>
      </c>
      <c r="C1531" s="18" t="s">
        <v>1253</v>
      </c>
      <c r="D1531" s="18" t="s">
        <v>11804</v>
      </c>
      <c r="E1531" s="18" t="s">
        <v>361</v>
      </c>
      <c r="F1531" s="18" t="s">
        <v>6239</v>
      </c>
      <c r="G1531" s="18" t="s">
        <v>10170</v>
      </c>
      <c r="H1531" s="18" t="s">
        <v>11805</v>
      </c>
      <c r="I1531" s="18"/>
      <c r="J1531" s="18" t="s">
        <v>6134</v>
      </c>
      <c r="K1531" s="18" t="s">
        <v>9861</v>
      </c>
      <c r="L1531" s="18"/>
      <c r="M1531" s="18" t="s">
        <v>6258</v>
      </c>
      <c r="N1531" s="18" t="s">
        <v>441</v>
      </c>
      <c r="O1531" s="18" t="s">
        <v>381</v>
      </c>
      <c r="P1531" s="18" t="s">
        <v>6134</v>
      </c>
      <c r="Q1531" s="18" t="s">
        <v>20</v>
      </c>
      <c r="R1531" s="18" t="s">
        <v>6258</v>
      </c>
      <c r="S1531" s="18" t="s">
        <v>6258</v>
      </c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 t="s">
        <v>6139</v>
      </c>
      <c r="AD1531" s="18" t="s">
        <v>6258</v>
      </c>
      <c r="AE1531" t="str">
        <f t="shared" si="23"/>
        <v>2018-09-03</v>
      </c>
    </row>
    <row r="1532" spans="1:31">
      <c r="A1532" s="18" t="s">
        <v>11806</v>
      </c>
      <c r="B1532" s="18" t="s">
        <v>629</v>
      </c>
      <c r="C1532" s="18" t="s">
        <v>4741</v>
      </c>
      <c r="D1532" s="18" t="s">
        <v>11807</v>
      </c>
      <c r="E1532" s="18" t="s">
        <v>361</v>
      </c>
      <c r="F1532" s="18" t="s">
        <v>7377</v>
      </c>
      <c r="G1532" s="18" t="s">
        <v>6710</v>
      </c>
      <c r="H1532" s="18" t="s">
        <v>11808</v>
      </c>
      <c r="I1532" s="18"/>
      <c r="J1532" s="18" t="s">
        <v>6134</v>
      </c>
      <c r="K1532" s="18" t="s">
        <v>8070</v>
      </c>
      <c r="L1532" s="18" t="s">
        <v>6422</v>
      </c>
      <c r="M1532" s="18" t="s">
        <v>10833</v>
      </c>
      <c r="N1532" s="18" t="s">
        <v>909</v>
      </c>
      <c r="O1532" s="18" t="s">
        <v>365</v>
      </c>
      <c r="P1532" s="18" t="s">
        <v>6134</v>
      </c>
      <c r="Q1532" s="18" t="s">
        <v>6138</v>
      </c>
      <c r="R1532" s="18" t="s">
        <v>6138</v>
      </c>
      <c r="S1532" s="18" t="s">
        <v>6138</v>
      </c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 t="s">
        <v>6139</v>
      </c>
      <c r="AD1532" s="18" t="s">
        <v>6139</v>
      </c>
      <c r="AE1532" t="str">
        <f t="shared" si="23"/>
        <v>2018-09-03</v>
      </c>
    </row>
    <row r="1533" spans="1:31">
      <c r="A1533" s="18" t="s">
        <v>11809</v>
      </c>
      <c r="B1533" s="18" t="s">
        <v>655</v>
      </c>
      <c r="C1533" s="18" t="s">
        <v>768</v>
      </c>
      <c r="D1533" s="18" t="s">
        <v>11810</v>
      </c>
      <c r="E1533" s="18" t="s">
        <v>361</v>
      </c>
      <c r="F1533" s="18" t="s">
        <v>11811</v>
      </c>
      <c r="G1533" s="18" t="s">
        <v>10170</v>
      </c>
      <c r="H1533" s="18" t="s">
        <v>11812</v>
      </c>
      <c r="I1533" s="18"/>
      <c r="J1533" s="18" t="s">
        <v>6134</v>
      </c>
      <c r="K1533" s="18" t="s">
        <v>10591</v>
      </c>
      <c r="L1533" s="18" t="s">
        <v>10592</v>
      </c>
      <c r="M1533" s="18" t="s">
        <v>6427</v>
      </c>
      <c r="N1533" s="18" t="s">
        <v>441</v>
      </c>
      <c r="O1533" s="18" t="s">
        <v>381</v>
      </c>
      <c r="P1533" s="18" t="s">
        <v>6134</v>
      </c>
      <c r="Q1533" s="18" t="s">
        <v>20</v>
      </c>
      <c r="R1533" s="18" t="s">
        <v>6258</v>
      </c>
      <c r="S1533" s="18" t="s">
        <v>6258</v>
      </c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 t="s">
        <v>6139</v>
      </c>
      <c r="AD1533" s="18" t="s">
        <v>6139</v>
      </c>
      <c r="AE1533" t="str">
        <f t="shared" si="23"/>
        <v>2018-09-03</v>
      </c>
    </row>
    <row r="1534" spans="1:31">
      <c r="A1534" s="18" t="s">
        <v>11813</v>
      </c>
      <c r="B1534" s="18" t="s">
        <v>1785</v>
      </c>
      <c r="C1534" s="18" t="s">
        <v>10024</v>
      </c>
      <c r="D1534" s="18" t="s">
        <v>11814</v>
      </c>
      <c r="E1534" s="18" t="s">
        <v>361</v>
      </c>
      <c r="F1534" s="18" t="s">
        <v>6131</v>
      </c>
      <c r="G1534" s="18" t="s">
        <v>6132</v>
      </c>
      <c r="H1534" s="18" t="s">
        <v>11815</v>
      </c>
      <c r="I1534" s="18"/>
      <c r="J1534" s="18" t="s">
        <v>6134</v>
      </c>
      <c r="K1534" s="18" t="s">
        <v>10027</v>
      </c>
      <c r="L1534" s="18" t="s">
        <v>11816</v>
      </c>
      <c r="M1534" s="18" t="s">
        <v>11817</v>
      </c>
      <c r="N1534" s="18" t="s">
        <v>997</v>
      </c>
      <c r="O1534" s="18" t="s">
        <v>381</v>
      </c>
      <c r="P1534" s="18" t="s">
        <v>6134</v>
      </c>
      <c r="Q1534" s="18" t="s">
        <v>8</v>
      </c>
      <c r="R1534" s="18" t="s">
        <v>1034</v>
      </c>
      <c r="S1534" s="18" t="s">
        <v>1837</v>
      </c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 t="s">
        <v>6139</v>
      </c>
      <c r="AD1534" s="18" t="s">
        <v>6139</v>
      </c>
      <c r="AE1534" t="str">
        <f t="shared" si="23"/>
        <v>2018-09-03</v>
      </c>
    </row>
    <row r="1535" spans="1:31">
      <c r="A1535" s="18" t="s">
        <v>11818</v>
      </c>
      <c r="B1535" s="18" t="s">
        <v>655</v>
      </c>
      <c r="C1535" s="18" t="s">
        <v>768</v>
      </c>
      <c r="D1535" s="18" t="s">
        <v>11819</v>
      </c>
      <c r="E1535" s="18" t="s">
        <v>361</v>
      </c>
      <c r="F1535" s="18" t="s">
        <v>6239</v>
      </c>
      <c r="G1535" s="18" t="s">
        <v>10170</v>
      </c>
      <c r="H1535" s="18" t="s">
        <v>11820</v>
      </c>
      <c r="I1535" s="18"/>
      <c r="J1535" s="18" t="s">
        <v>6134</v>
      </c>
      <c r="K1535" s="18" t="s">
        <v>10591</v>
      </c>
      <c r="L1535" s="18" t="s">
        <v>10592</v>
      </c>
      <c r="M1535" s="18" t="s">
        <v>6427</v>
      </c>
      <c r="N1535" s="18" t="s">
        <v>441</v>
      </c>
      <c r="O1535" s="18" t="s">
        <v>381</v>
      </c>
      <c r="P1535" s="18" t="s">
        <v>6134</v>
      </c>
      <c r="Q1535" s="18" t="s">
        <v>20</v>
      </c>
      <c r="R1535" s="18" t="s">
        <v>6258</v>
      </c>
      <c r="S1535" s="18" t="s">
        <v>6258</v>
      </c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 t="s">
        <v>6139</v>
      </c>
      <c r="AD1535" s="18" t="s">
        <v>6139</v>
      </c>
      <c r="AE1535" t="str">
        <f t="shared" si="23"/>
        <v>2018-09-03</v>
      </c>
    </row>
    <row r="1536" spans="1:31">
      <c r="A1536" s="18" t="s">
        <v>11821</v>
      </c>
      <c r="B1536" s="18" t="s">
        <v>629</v>
      </c>
      <c r="C1536" s="18" t="s">
        <v>4741</v>
      </c>
      <c r="D1536" s="18" t="s">
        <v>11822</v>
      </c>
      <c r="E1536" s="18" t="s">
        <v>361</v>
      </c>
      <c r="F1536" s="18" t="s">
        <v>7377</v>
      </c>
      <c r="G1536" s="18" t="s">
        <v>6710</v>
      </c>
      <c r="H1536" s="18" t="s">
        <v>11823</v>
      </c>
      <c r="I1536" s="18"/>
      <c r="J1536" s="18" t="s">
        <v>6134</v>
      </c>
      <c r="K1536" s="18" t="s">
        <v>9062</v>
      </c>
      <c r="L1536" s="18" t="s">
        <v>6422</v>
      </c>
      <c r="M1536" s="18" t="s">
        <v>11824</v>
      </c>
      <c r="N1536" s="18" t="s">
        <v>909</v>
      </c>
      <c r="O1536" s="18" t="s">
        <v>365</v>
      </c>
      <c r="P1536" s="18" t="s">
        <v>6134</v>
      </c>
      <c r="Q1536" s="18" t="s">
        <v>6138</v>
      </c>
      <c r="R1536" s="18" t="s">
        <v>6138</v>
      </c>
      <c r="S1536" s="18" t="s">
        <v>6138</v>
      </c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 t="s">
        <v>6139</v>
      </c>
      <c r="AD1536" s="18" t="s">
        <v>6139</v>
      </c>
      <c r="AE1536" t="str">
        <f t="shared" si="23"/>
        <v>2018-09-03</v>
      </c>
    </row>
    <row r="1537" spans="1:31">
      <c r="A1537" s="18" t="s">
        <v>11825</v>
      </c>
      <c r="B1537" s="18" t="s">
        <v>1022</v>
      </c>
      <c r="C1537" s="18" t="s">
        <v>1253</v>
      </c>
      <c r="D1537" s="18" t="s">
        <v>11826</v>
      </c>
      <c r="E1537" s="18" t="s">
        <v>361</v>
      </c>
      <c r="F1537" s="18" t="s">
        <v>6239</v>
      </c>
      <c r="G1537" s="18" t="s">
        <v>10170</v>
      </c>
      <c r="H1537" s="18" t="s">
        <v>11827</v>
      </c>
      <c r="I1537" s="18"/>
      <c r="J1537" s="18" t="s">
        <v>6134</v>
      </c>
      <c r="K1537" s="18" t="s">
        <v>8294</v>
      </c>
      <c r="L1537" s="18" t="s">
        <v>8295</v>
      </c>
      <c r="M1537" s="18" t="s">
        <v>6258</v>
      </c>
      <c r="N1537" s="18" t="s">
        <v>6245</v>
      </c>
      <c r="O1537" s="18" t="s">
        <v>381</v>
      </c>
      <c r="P1537" s="18" t="s">
        <v>6134</v>
      </c>
      <c r="Q1537" s="18" t="s">
        <v>20</v>
      </c>
      <c r="R1537" s="18" t="s">
        <v>6258</v>
      </c>
      <c r="S1537" s="18" t="s">
        <v>6258</v>
      </c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 t="s">
        <v>6139</v>
      </c>
      <c r="AD1537" s="18" t="s">
        <v>6258</v>
      </c>
      <c r="AE1537" t="str">
        <f t="shared" si="23"/>
        <v>2018-09-03</v>
      </c>
    </row>
    <row r="1538" spans="1:31">
      <c r="A1538" s="18" t="s">
        <v>11828</v>
      </c>
      <c r="B1538" s="18" t="s">
        <v>629</v>
      </c>
      <c r="C1538" s="18" t="s">
        <v>3153</v>
      </c>
      <c r="D1538" s="18" t="s">
        <v>11829</v>
      </c>
      <c r="E1538" s="18" t="s">
        <v>361</v>
      </c>
      <c r="F1538" s="18" t="s">
        <v>11830</v>
      </c>
      <c r="G1538" s="18" t="s">
        <v>10170</v>
      </c>
      <c r="H1538" s="18" t="s">
        <v>11831</v>
      </c>
      <c r="I1538" s="18"/>
      <c r="J1538" s="18" t="s">
        <v>6134</v>
      </c>
      <c r="K1538" s="18" t="s">
        <v>7091</v>
      </c>
      <c r="L1538" s="18" t="s">
        <v>6427</v>
      </c>
      <c r="M1538" s="18" t="s">
        <v>6134</v>
      </c>
      <c r="N1538" s="18" t="s">
        <v>441</v>
      </c>
      <c r="O1538" s="18" t="s">
        <v>381</v>
      </c>
      <c r="P1538" s="18" t="s">
        <v>6134</v>
      </c>
      <c r="Q1538" s="18" t="s">
        <v>20</v>
      </c>
      <c r="R1538" s="18" t="s">
        <v>6258</v>
      </c>
      <c r="S1538" s="18" t="s">
        <v>6258</v>
      </c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 t="s">
        <v>6139</v>
      </c>
      <c r="AD1538" s="18" t="s">
        <v>6258</v>
      </c>
      <c r="AE1538" t="str">
        <f t="shared" si="23"/>
        <v>2018-09-03</v>
      </c>
    </row>
    <row r="1539" spans="1:31">
      <c r="A1539" s="18" t="s">
        <v>11832</v>
      </c>
      <c r="B1539" s="18" t="s">
        <v>804</v>
      </c>
      <c r="C1539" s="18" t="s">
        <v>8276</v>
      </c>
      <c r="D1539" s="18" t="s">
        <v>11833</v>
      </c>
      <c r="E1539" s="18" t="s">
        <v>361</v>
      </c>
      <c r="F1539" s="18" t="s">
        <v>6239</v>
      </c>
      <c r="G1539" s="18" t="s">
        <v>6240</v>
      </c>
      <c r="H1539" s="18" t="s">
        <v>11834</v>
      </c>
      <c r="I1539" s="18"/>
      <c r="J1539" s="18" t="s">
        <v>6134</v>
      </c>
      <c r="K1539" s="18" t="s">
        <v>8279</v>
      </c>
      <c r="L1539" s="18" t="s">
        <v>6258</v>
      </c>
      <c r="M1539" s="18" t="s">
        <v>6258</v>
      </c>
      <c r="N1539" s="18" t="s">
        <v>6245</v>
      </c>
      <c r="O1539" s="18" t="s">
        <v>381</v>
      </c>
      <c r="P1539" s="18" t="s">
        <v>6134</v>
      </c>
      <c r="Q1539" s="18" t="s">
        <v>20</v>
      </c>
      <c r="R1539" s="18" t="s">
        <v>6258</v>
      </c>
      <c r="S1539" s="18" t="s">
        <v>6258</v>
      </c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 t="s">
        <v>6139</v>
      </c>
      <c r="AD1539" s="18" t="s">
        <v>6258</v>
      </c>
      <c r="AE1539" t="str">
        <f t="shared" si="23"/>
        <v>2018-09-03</v>
      </c>
    </row>
    <row r="1540" spans="1:31">
      <c r="A1540" s="18" t="s">
        <v>11835</v>
      </c>
      <c r="B1540" s="18" t="s">
        <v>629</v>
      </c>
      <c r="C1540" s="18" t="s">
        <v>10225</v>
      </c>
      <c r="D1540" s="18" t="s">
        <v>11836</v>
      </c>
      <c r="E1540" s="18" t="s">
        <v>361</v>
      </c>
      <c r="F1540" s="18" t="s">
        <v>6239</v>
      </c>
      <c r="G1540" s="18" t="s">
        <v>6710</v>
      </c>
      <c r="H1540" s="18" t="s">
        <v>11837</v>
      </c>
      <c r="I1540" s="18"/>
      <c r="J1540" s="18" t="s">
        <v>6134</v>
      </c>
      <c r="K1540" s="18" t="s">
        <v>10228</v>
      </c>
      <c r="L1540" s="18"/>
      <c r="M1540" s="18" t="s">
        <v>6258</v>
      </c>
      <c r="N1540" s="18" t="s">
        <v>8308</v>
      </c>
      <c r="O1540" s="18" t="s">
        <v>381</v>
      </c>
      <c r="P1540" s="18" t="s">
        <v>6134</v>
      </c>
      <c r="Q1540" s="18" t="s">
        <v>20</v>
      </c>
      <c r="R1540" s="18" t="s">
        <v>6258</v>
      </c>
      <c r="S1540" s="18" t="s">
        <v>6258</v>
      </c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 t="s">
        <v>6139</v>
      </c>
      <c r="AD1540" s="18" t="s">
        <v>6258</v>
      </c>
      <c r="AE1540" t="str">
        <f t="shared" si="23"/>
        <v>2018-09-03</v>
      </c>
    </row>
    <row r="1541" spans="1:31">
      <c r="A1541" s="18" t="s">
        <v>11838</v>
      </c>
      <c r="B1541" s="18" t="s">
        <v>1022</v>
      </c>
      <c r="C1541" s="18" t="s">
        <v>2479</v>
      </c>
      <c r="D1541" s="18" t="s">
        <v>11839</v>
      </c>
      <c r="E1541" s="18" t="s">
        <v>361</v>
      </c>
      <c r="F1541" s="18" t="s">
        <v>6239</v>
      </c>
      <c r="G1541" s="18" t="s">
        <v>6710</v>
      </c>
      <c r="H1541" s="18" t="s">
        <v>11840</v>
      </c>
      <c r="I1541" s="18"/>
      <c r="J1541" s="18" t="s">
        <v>6134</v>
      </c>
      <c r="K1541" s="18" t="s">
        <v>6719</v>
      </c>
      <c r="L1541" s="18"/>
      <c r="M1541" s="18" t="s">
        <v>6138</v>
      </c>
      <c r="N1541" s="18" t="s">
        <v>6245</v>
      </c>
      <c r="O1541" s="18" t="s">
        <v>381</v>
      </c>
      <c r="P1541" s="18" t="s">
        <v>6134</v>
      </c>
      <c r="Q1541" s="18" t="s">
        <v>6138</v>
      </c>
      <c r="R1541" s="18" t="s">
        <v>6138</v>
      </c>
      <c r="S1541" s="18" t="s">
        <v>6138</v>
      </c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 t="s">
        <v>6139</v>
      </c>
      <c r="AD1541" s="18" t="s">
        <v>6258</v>
      </c>
      <c r="AE1541" t="str">
        <f t="shared" ref="AE1541:AE1604" si="24">TEXT(H1541,"YYYY-MM-DD")</f>
        <v>2018-09-03</v>
      </c>
    </row>
    <row r="1542" spans="1:31">
      <c r="A1542" s="18" t="s">
        <v>11841</v>
      </c>
      <c r="B1542" s="18" t="s">
        <v>655</v>
      </c>
      <c r="C1542" s="18" t="s">
        <v>10763</v>
      </c>
      <c r="D1542" s="18" t="s">
        <v>11842</v>
      </c>
      <c r="E1542" s="18" t="s">
        <v>361</v>
      </c>
      <c r="F1542" s="18" t="s">
        <v>11843</v>
      </c>
      <c r="G1542" s="18" t="s">
        <v>6710</v>
      </c>
      <c r="H1542" s="18" t="s">
        <v>11844</v>
      </c>
      <c r="I1542" s="18"/>
      <c r="J1542" s="18" t="s">
        <v>6134</v>
      </c>
      <c r="K1542" s="18" t="s">
        <v>10877</v>
      </c>
      <c r="L1542" s="18" t="s">
        <v>10369</v>
      </c>
      <c r="M1542" s="18" t="s">
        <v>6427</v>
      </c>
      <c r="N1542" s="18" t="s">
        <v>427</v>
      </c>
      <c r="O1542" s="18" t="s">
        <v>365</v>
      </c>
      <c r="P1542" s="18" t="s">
        <v>6134</v>
      </c>
      <c r="Q1542" s="18" t="s">
        <v>20</v>
      </c>
      <c r="R1542" s="18" t="s">
        <v>6258</v>
      </c>
      <c r="S1542" s="18" t="s">
        <v>6258</v>
      </c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 t="s">
        <v>6139</v>
      </c>
      <c r="AD1542" s="18" t="s">
        <v>6258</v>
      </c>
      <c r="AE1542" t="str">
        <f t="shared" si="24"/>
        <v>2018-09-03</v>
      </c>
    </row>
    <row r="1543" spans="1:31">
      <c r="A1543" s="18" t="s">
        <v>11845</v>
      </c>
      <c r="B1543" s="18" t="s">
        <v>1022</v>
      </c>
      <c r="C1543" s="18" t="s">
        <v>2997</v>
      </c>
      <c r="D1543" s="18" t="s">
        <v>11846</v>
      </c>
      <c r="E1543" s="18" t="s">
        <v>361</v>
      </c>
      <c r="F1543" s="18" t="s">
        <v>6239</v>
      </c>
      <c r="G1543" s="18" t="s">
        <v>10170</v>
      </c>
      <c r="H1543" s="18" t="s">
        <v>11847</v>
      </c>
      <c r="I1543" s="18"/>
      <c r="J1543" s="18" t="s">
        <v>6134</v>
      </c>
      <c r="K1543" s="18" t="s">
        <v>6338</v>
      </c>
      <c r="L1543" s="18" t="s">
        <v>6712</v>
      </c>
      <c r="M1543" s="18" t="s">
        <v>6258</v>
      </c>
      <c r="N1543" s="18" t="s">
        <v>6245</v>
      </c>
      <c r="O1543" s="18" t="s">
        <v>381</v>
      </c>
      <c r="P1543" s="18" t="s">
        <v>6134</v>
      </c>
      <c r="Q1543" s="18" t="s">
        <v>20</v>
      </c>
      <c r="R1543" s="18" t="s">
        <v>6258</v>
      </c>
      <c r="S1543" s="18" t="s">
        <v>6258</v>
      </c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 t="s">
        <v>6139</v>
      </c>
      <c r="AD1543" s="18" t="s">
        <v>6258</v>
      </c>
      <c r="AE1543" t="str">
        <f t="shared" si="24"/>
        <v>2018-09-03</v>
      </c>
    </row>
    <row r="1544" spans="1:31">
      <c r="A1544" s="18" t="s">
        <v>11848</v>
      </c>
      <c r="B1544" s="18" t="s">
        <v>655</v>
      </c>
      <c r="C1544" s="18" t="s">
        <v>768</v>
      </c>
      <c r="D1544" s="18" t="s">
        <v>11849</v>
      </c>
      <c r="E1544" s="18" t="s">
        <v>361</v>
      </c>
      <c r="F1544" s="18" t="s">
        <v>6239</v>
      </c>
      <c r="G1544" s="18" t="s">
        <v>10170</v>
      </c>
      <c r="H1544" s="18" t="s">
        <v>11850</v>
      </c>
      <c r="I1544" s="18"/>
      <c r="J1544" s="18" t="s">
        <v>6134</v>
      </c>
      <c r="K1544" s="18" t="s">
        <v>777</v>
      </c>
      <c r="L1544" s="18" t="s">
        <v>10673</v>
      </c>
      <c r="M1544" s="18" t="s">
        <v>6427</v>
      </c>
      <c r="N1544" s="18" t="s">
        <v>441</v>
      </c>
      <c r="O1544" s="18" t="s">
        <v>381</v>
      </c>
      <c r="P1544" s="18" t="s">
        <v>6134</v>
      </c>
      <c r="Q1544" s="18" t="s">
        <v>20</v>
      </c>
      <c r="R1544" s="18" t="s">
        <v>6258</v>
      </c>
      <c r="S1544" s="18" t="s">
        <v>6258</v>
      </c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 t="s">
        <v>6139</v>
      </c>
      <c r="AD1544" s="18" t="s">
        <v>6258</v>
      </c>
      <c r="AE1544" t="str">
        <f t="shared" si="24"/>
        <v>2018-09-03</v>
      </c>
    </row>
    <row r="1545" spans="1:31">
      <c r="A1545" s="18" t="s">
        <v>11851</v>
      </c>
      <c r="B1545" s="18" t="s">
        <v>804</v>
      </c>
      <c r="C1545" s="18" t="s">
        <v>1167</v>
      </c>
      <c r="D1545" s="18" t="s">
        <v>11852</v>
      </c>
      <c r="E1545" s="18" t="s">
        <v>361</v>
      </c>
      <c r="F1545" s="18" t="s">
        <v>7995</v>
      </c>
      <c r="G1545" s="18" t="s">
        <v>6240</v>
      </c>
      <c r="H1545" s="18" t="s">
        <v>10856</v>
      </c>
      <c r="I1545" s="18"/>
      <c r="J1545" s="18" t="s">
        <v>6134</v>
      </c>
      <c r="K1545" s="18" t="s">
        <v>2236</v>
      </c>
      <c r="L1545" s="18" t="s">
        <v>6258</v>
      </c>
      <c r="M1545" s="18" t="s">
        <v>6258</v>
      </c>
      <c r="N1545" s="18" t="s">
        <v>441</v>
      </c>
      <c r="O1545" s="18" t="s">
        <v>381</v>
      </c>
      <c r="P1545" s="18" t="s">
        <v>6134</v>
      </c>
      <c r="Q1545" s="18" t="s">
        <v>20</v>
      </c>
      <c r="R1545" s="18" t="s">
        <v>6258</v>
      </c>
      <c r="S1545" s="18" t="s">
        <v>6258</v>
      </c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 t="s">
        <v>6139</v>
      </c>
      <c r="AD1545" s="18" t="s">
        <v>6258</v>
      </c>
      <c r="AE1545" t="str">
        <f t="shared" si="24"/>
        <v>2018-09-03</v>
      </c>
    </row>
    <row r="1546" spans="1:31">
      <c r="A1546" s="18" t="s">
        <v>11853</v>
      </c>
      <c r="B1546" s="18" t="s">
        <v>629</v>
      </c>
      <c r="C1546" s="18" t="s">
        <v>7032</v>
      </c>
      <c r="D1546" s="18" t="s">
        <v>11854</v>
      </c>
      <c r="E1546" s="18" t="s">
        <v>361</v>
      </c>
      <c r="F1546" s="18" t="s">
        <v>10889</v>
      </c>
      <c r="G1546" s="18" t="s">
        <v>10170</v>
      </c>
      <c r="H1546" s="18" t="s">
        <v>11855</v>
      </c>
      <c r="I1546" s="18"/>
      <c r="J1546" s="18" t="s">
        <v>6134</v>
      </c>
      <c r="K1546" s="18" t="s">
        <v>7035</v>
      </c>
      <c r="L1546" s="18"/>
      <c r="M1546" s="18" t="s">
        <v>6134</v>
      </c>
      <c r="N1546" s="18" t="s">
        <v>441</v>
      </c>
      <c r="O1546" s="18" t="s">
        <v>381</v>
      </c>
      <c r="P1546" s="18" t="s">
        <v>6134</v>
      </c>
      <c r="Q1546" s="18" t="s">
        <v>6138</v>
      </c>
      <c r="R1546" s="18" t="s">
        <v>6138</v>
      </c>
      <c r="S1546" s="18" t="s">
        <v>6138</v>
      </c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 t="s">
        <v>6139</v>
      </c>
      <c r="AD1546" s="18" t="s">
        <v>6258</v>
      </c>
      <c r="AE1546" t="str">
        <f t="shared" si="24"/>
        <v>2018-09-03</v>
      </c>
    </row>
    <row r="1547" spans="1:31">
      <c r="A1547" s="18" t="s">
        <v>11856</v>
      </c>
      <c r="B1547" s="18" t="s">
        <v>655</v>
      </c>
      <c r="C1547" s="18" t="s">
        <v>5289</v>
      </c>
      <c r="D1547" s="18" t="s">
        <v>11857</v>
      </c>
      <c r="E1547" s="18" t="s">
        <v>361</v>
      </c>
      <c r="F1547" s="18" t="s">
        <v>9492</v>
      </c>
      <c r="G1547" s="18" t="s">
        <v>8286</v>
      </c>
      <c r="H1547" s="18" t="s">
        <v>11858</v>
      </c>
      <c r="I1547" s="18"/>
      <c r="J1547" s="18" t="s">
        <v>6134</v>
      </c>
      <c r="K1547" s="18" t="s">
        <v>5296</v>
      </c>
      <c r="L1547" s="18" t="s">
        <v>6422</v>
      </c>
      <c r="M1547" s="18" t="s">
        <v>6355</v>
      </c>
      <c r="N1547" s="18" t="s">
        <v>441</v>
      </c>
      <c r="O1547" s="18" t="s">
        <v>365</v>
      </c>
      <c r="P1547" s="18" t="s">
        <v>6134</v>
      </c>
      <c r="Q1547" s="18" t="s">
        <v>6138</v>
      </c>
      <c r="R1547" s="18" t="s">
        <v>6138</v>
      </c>
      <c r="S1547" s="18" t="s">
        <v>6138</v>
      </c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 t="s">
        <v>6139</v>
      </c>
      <c r="AD1547" s="18" t="s">
        <v>6139</v>
      </c>
      <c r="AE1547" t="str">
        <f t="shared" si="24"/>
        <v>2018-09-03</v>
      </c>
    </row>
    <row r="1548" spans="1:31">
      <c r="A1548" s="18" t="s">
        <v>11859</v>
      </c>
      <c r="B1548" s="18" t="s">
        <v>629</v>
      </c>
      <c r="C1548" s="18" t="s">
        <v>9123</v>
      </c>
      <c r="D1548" s="18" t="s">
        <v>11860</v>
      </c>
      <c r="E1548" s="18" t="s">
        <v>361</v>
      </c>
      <c r="F1548" s="18" t="s">
        <v>6239</v>
      </c>
      <c r="G1548" s="18" t="s">
        <v>10170</v>
      </c>
      <c r="H1548" s="18" t="s">
        <v>11861</v>
      </c>
      <c r="I1548" s="18"/>
      <c r="J1548" s="18" t="s">
        <v>6134</v>
      </c>
      <c r="K1548" s="18" t="s">
        <v>9126</v>
      </c>
      <c r="L1548" s="18"/>
      <c r="M1548" s="18" t="s">
        <v>6355</v>
      </c>
      <c r="N1548" s="18" t="s">
        <v>441</v>
      </c>
      <c r="O1548" s="18" t="s">
        <v>381</v>
      </c>
      <c r="P1548" s="18" t="s">
        <v>6134</v>
      </c>
      <c r="Q1548" s="18" t="s">
        <v>6138</v>
      </c>
      <c r="R1548" s="18" t="s">
        <v>6138</v>
      </c>
      <c r="S1548" s="18" t="s">
        <v>6138</v>
      </c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 t="s">
        <v>6139</v>
      </c>
      <c r="AD1548" s="18" t="s">
        <v>6258</v>
      </c>
      <c r="AE1548" t="str">
        <f t="shared" si="24"/>
        <v>2018-09-03</v>
      </c>
    </row>
    <row r="1549" spans="1:31">
      <c r="A1549" s="18" t="s">
        <v>11862</v>
      </c>
      <c r="B1549" s="18" t="s">
        <v>629</v>
      </c>
      <c r="C1549" s="18" t="s">
        <v>3153</v>
      </c>
      <c r="D1549" s="18" t="s">
        <v>11863</v>
      </c>
      <c r="E1549" s="18" t="s">
        <v>361</v>
      </c>
      <c r="F1549" s="18" t="s">
        <v>11775</v>
      </c>
      <c r="G1549" s="18" t="s">
        <v>10170</v>
      </c>
      <c r="H1549" s="18" t="s">
        <v>11864</v>
      </c>
      <c r="I1549" s="18"/>
      <c r="J1549" s="18" t="s">
        <v>6134</v>
      </c>
      <c r="K1549" s="18" t="s">
        <v>7091</v>
      </c>
      <c r="L1549" s="18"/>
      <c r="M1549" s="18" t="s">
        <v>6134</v>
      </c>
      <c r="N1549" s="18" t="s">
        <v>441</v>
      </c>
      <c r="O1549" s="18" t="s">
        <v>381</v>
      </c>
      <c r="P1549" s="18" t="s">
        <v>6134</v>
      </c>
      <c r="Q1549" s="18" t="s">
        <v>20</v>
      </c>
      <c r="R1549" s="18" t="s">
        <v>6258</v>
      </c>
      <c r="S1549" s="18" t="s">
        <v>6258</v>
      </c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 t="s">
        <v>6139</v>
      </c>
      <c r="AD1549" s="18" t="s">
        <v>6258</v>
      </c>
      <c r="AE1549" t="str">
        <f t="shared" si="24"/>
        <v>2018-09-03</v>
      </c>
    </row>
    <row r="1550" spans="1:31">
      <c r="A1550" s="18" t="s">
        <v>11865</v>
      </c>
      <c r="B1550" s="18" t="s">
        <v>629</v>
      </c>
      <c r="C1550" s="18" t="s">
        <v>4741</v>
      </c>
      <c r="D1550" s="18" t="s">
        <v>11866</v>
      </c>
      <c r="E1550" s="18" t="s">
        <v>361</v>
      </c>
      <c r="F1550" s="18" t="s">
        <v>8737</v>
      </c>
      <c r="G1550" s="18" t="s">
        <v>6710</v>
      </c>
      <c r="H1550" s="18" t="s">
        <v>11867</v>
      </c>
      <c r="I1550" s="18"/>
      <c r="J1550" s="18" t="s">
        <v>6134</v>
      </c>
      <c r="K1550" s="18" t="s">
        <v>8070</v>
      </c>
      <c r="L1550" s="18" t="s">
        <v>6422</v>
      </c>
      <c r="M1550" s="18" t="s">
        <v>10833</v>
      </c>
      <c r="N1550" s="18" t="s">
        <v>909</v>
      </c>
      <c r="O1550" s="18" t="s">
        <v>365</v>
      </c>
      <c r="P1550" s="18" t="s">
        <v>6134</v>
      </c>
      <c r="Q1550" s="18" t="s">
        <v>6138</v>
      </c>
      <c r="R1550" s="18" t="s">
        <v>6138</v>
      </c>
      <c r="S1550" s="18" t="s">
        <v>6138</v>
      </c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 t="s">
        <v>6139</v>
      </c>
      <c r="AD1550" s="18" t="s">
        <v>6139</v>
      </c>
      <c r="AE1550" t="str">
        <f t="shared" si="24"/>
        <v>2018-09-03</v>
      </c>
    </row>
    <row r="1551" spans="1:31">
      <c r="A1551" s="18" t="s">
        <v>11868</v>
      </c>
      <c r="B1551" s="18" t="s">
        <v>552</v>
      </c>
      <c r="C1551" s="18" t="s">
        <v>756</v>
      </c>
      <c r="D1551" s="18" t="s">
        <v>11869</v>
      </c>
      <c r="E1551" s="18" t="s">
        <v>361</v>
      </c>
      <c r="F1551" s="18" t="s">
        <v>6230</v>
      </c>
      <c r="G1551" s="18" t="s">
        <v>6132</v>
      </c>
      <c r="H1551" s="18" t="s">
        <v>11870</v>
      </c>
      <c r="I1551" s="18"/>
      <c r="J1551" s="18" t="s">
        <v>6134</v>
      </c>
      <c r="K1551" s="18" t="s">
        <v>7413</v>
      </c>
      <c r="L1551" s="18"/>
      <c r="M1551" s="18" t="s">
        <v>11871</v>
      </c>
      <c r="N1551" s="18" t="s">
        <v>997</v>
      </c>
      <c r="O1551" s="18" t="s">
        <v>381</v>
      </c>
      <c r="P1551" s="18" t="s">
        <v>6134</v>
      </c>
      <c r="Q1551" s="18" t="s">
        <v>18</v>
      </c>
      <c r="R1551" s="18" t="s">
        <v>546</v>
      </c>
      <c r="S1551" s="18" t="s">
        <v>547</v>
      </c>
      <c r="T1551" s="18" t="s">
        <v>11872</v>
      </c>
      <c r="U1551" s="18"/>
      <c r="V1551" s="18"/>
      <c r="W1551" s="18"/>
      <c r="X1551" s="18"/>
      <c r="Y1551" s="18"/>
      <c r="Z1551" s="18"/>
      <c r="AA1551" s="18"/>
      <c r="AB1551" s="18"/>
      <c r="AC1551" s="18" t="s">
        <v>6139</v>
      </c>
      <c r="AD1551" s="18" t="s">
        <v>6139</v>
      </c>
      <c r="AE1551" t="str">
        <f t="shared" si="24"/>
        <v>2018-09-03</v>
      </c>
    </row>
    <row r="1552" spans="1:31">
      <c r="A1552" s="18" t="s">
        <v>11873</v>
      </c>
      <c r="B1552" s="18" t="s">
        <v>655</v>
      </c>
      <c r="C1552" s="18" t="s">
        <v>3027</v>
      </c>
      <c r="D1552" s="18" t="s">
        <v>11874</v>
      </c>
      <c r="E1552" s="18" t="s">
        <v>361</v>
      </c>
      <c r="F1552" s="18" t="s">
        <v>6239</v>
      </c>
      <c r="G1552" s="18" t="s">
        <v>6240</v>
      </c>
      <c r="H1552" s="18" t="s">
        <v>11875</v>
      </c>
      <c r="I1552" s="18"/>
      <c r="J1552" s="18" t="s">
        <v>6134</v>
      </c>
      <c r="K1552" s="18" t="s">
        <v>10262</v>
      </c>
      <c r="L1552" s="18" t="s">
        <v>6453</v>
      </c>
      <c r="M1552" s="18" t="s">
        <v>7215</v>
      </c>
      <c r="N1552" s="18" t="s">
        <v>8308</v>
      </c>
      <c r="O1552" s="18" t="s">
        <v>381</v>
      </c>
      <c r="P1552" s="18" t="s">
        <v>6134</v>
      </c>
      <c r="Q1552" s="18" t="s">
        <v>20</v>
      </c>
      <c r="R1552" s="18" t="s">
        <v>6258</v>
      </c>
      <c r="S1552" s="18" t="s">
        <v>6258</v>
      </c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 t="s">
        <v>6139</v>
      </c>
      <c r="AD1552" s="18" t="s">
        <v>6139</v>
      </c>
      <c r="AE1552" t="str">
        <f t="shared" si="24"/>
        <v>2018-09-03</v>
      </c>
    </row>
    <row r="1553" spans="1:31">
      <c r="A1553" s="18" t="s">
        <v>11876</v>
      </c>
      <c r="B1553" s="18" t="s">
        <v>1022</v>
      </c>
      <c r="C1553" s="18" t="s">
        <v>2479</v>
      </c>
      <c r="D1553" s="18" t="s">
        <v>11877</v>
      </c>
      <c r="E1553" s="18" t="s">
        <v>361</v>
      </c>
      <c r="F1553" s="18" t="s">
        <v>6239</v>
      </c>
      <c r="G1553" s="18" t="s">
        <v>6710</v>
      </c>
      <c r="H1553" s="18" t="s">
        <v>11878</v>
      </c>
      <c r="I1553" s="18"/>
      <c r="J1553" s="18" t="s">
        <v>6134</v>
      </c>
      <c r="K1553" s="18" t="s">
        <v>6719</v>
      </c>
      <c r="L1553" s="18" t="s">
        <v>6885</v>
      </c>
      <c r="M1553" s="18" t="s">
        <v>6138</v>
      </c>
      <c r="N1553" s="18" t="s">
        <v>6245</v>
      </c>
      <c r="O1553" s="18" t="s">
        <v>381</v>
      </c>
      <c r="P1553" s="18" t="s">
        <v>6134</v>
      </c>
      <c r="Q1553" s="18" t="s">
        <v>6138</v>
      </c>
      <c r="R1553" s="18" t="s">
        <v>6138</v>
      </c>
      <c r="S1553" s="18" t="s">
        <v>6138</v>
      </c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 t="s">
        <v>6139</v>
      </c>
      <c r="AD1553" s="18" t="s">
        <v>6258</v>
      </c>
      <c r="AE1553" t="str">
        <f t="shared" si="24"/>
        <v>2018-09-03</v>
      </c>
    </row>
    <row r="1554" spans="1:31">
      <c r="A1554" s="18" t="s">
        <v>11879</v>
      </c>
      <c r="B1554" s="18" t="s">
        <v>816</v>
      </c>
      <c r="C1554" s="18" t="s">
        <v>817</v>
      </c>
      <c r="D1554" s="18" t="s">
        <v>11880</v>
      </c>
      <c r="E1554" s="18" t="s">
        <v>361</v>
      </c>
      <c r="F1554" s="18" t="s">
        <v>6149</v>
      </c>
      <c r="G1554" s="18" t="s">
        <v>6267</v>
      </c>
      <c r="H1554" s="18" t="s">
        <v>11881</v>
      </c>
      <c r="I1554" s="18" t="s">
        <v>11882</v>
      </c>
      <c r="J1554" s="18" t="s">
        <v>6186</v>
      </c>
      <c r="K1554" s="18" t="s">
        <v>11883</v>
      </c>
      <c r="L1554" s="18"/>
      <c r="M1554" s="18" t="s">
        <v>747</v>
      </c>
      <c r="N1554" s="18" t="s">
        <v>997</v>
      </c>
      <c r="O1554" s="18" t="s">
        <v>381</v>
      </c>
      <c r="P1554" s="18" t="s">
        <v>351</v>
      </c>
      <c r="Q1554" s="18" t="s">
        <v>5</v>
      </c>
      <c r="R1554" s="18" t="s">
        <v>747</v>
      </c>
      <c r="S1554" s="18" t="s">
        <v>747</v>
      </c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 t="s">
        <v>8226</v>
      </c>
      <c r="AD1554" s="18" t="s">
        <v>8227</v>
      </c>
      <c r="AE1554" t="str">
        <f t="shared" si="24"/>
        <v>2018-09-03</v>
      </c>
    </row>
    <row r="1555" spans="1:31">
      <c r="A1555" s="18" t="s">
        <v>11884</v>
      </c>
      <c r="B1555" s="18" t="s">
        <v>1022</v>
      </c>
      <c r="C1555" s="18" t="s">
        <v>1023</v>
      </c>
      <c r="D1555" s="18" t="s">
        <v>11885</v>
      </c>
      <c r="E1555" s="18" t="s">
        <v>361</v>
      </c>
      <c r="F1555" s="18" t="s">
        <v>6239</v>
      </c>
      <c r="G1555" s="18" t="s">
        <v>6710</v>
      </c>
      <c r="H1555" s="18" t="s">
        <v>11886</v>
      </c>
      <c r="I1555" s="18"/>
      <c r="J1555" s="18" t="s">
        <v>6134</v>
      </c>
      <c r="K1555" s="18" t="s">
        <v>10195</v>
      </c>
      <c r="L1555" s="18" t="s">
        <v>10528</v>
      </c>
      <c r="M1555" s="18" t="s">
        <v>6258</v>
      </c>
      <c r="N1555" s="18" t="s">
        <v>441</v>
      </c>
      <c r="O1555" s="18" t="s">
        <v>381</v>
      </c>
      <c r="P1555" s="18" t="s">
        <v>6134</v>
      </c>
      <c r="Q1555" s="18" t="s">
        <v>20</v>
      </c>
      <c r="R1555" s="18" t="s">
        <v>6258</v>
      </c>
      <c r="S1555" s="18" t="s">
        <v>6258</v>
      </c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 t="s">
        <v>6139</v>
      </c>
      <c r="AD1555" s="18" t="s">
        <v>6258</v>
      </c>
      <c r="AE1555" t="str">
        <f t="shared" si="24"/>
        <v>2018-09-03</v>
      </c>
    </row>
    <row r="1556" spans="1:31">
      <c r="A1556" s="18" t="s">
        <v>11887</v>
      </c>
      <c r="B1556" s="18" t="s">
        <v>655</v>
      </c>
      <c r="C1556" s="18" t="s">
        <v>10198</v>
      </c>
      <c r="D1556" s="18" t="s">
        <v>11888</v>
      </c>
      <c r="E1556" s="18" t="s">
        <v>361</v>
      </c>
      <c r="F1556" s="18" t="s">
        <v>10899</v>
      </c>
      <c r="G1556" s="18" t="s">
        <v>8286</v>
      </c>
      <c r="H1556" s="18" t="s">
        <v>11889</v>
      </c>
      <c r="I1556" s="18"/>
      <c r="J1556" s="18" t="s">
        <v>6134</v>
      </c>
      <c r="K1556" s="18" t="s">
        <v>10202</v>
      </c>
      <c r="L1556" s="18"/>
      <c r="M1556" s="18" t="s">
        <v>10203</v>
      </c>
      <c r="N1556" s="18" t="s">
        <v>3310</v>
      </c>
      <c r="O1556" s="18" t="s">
        <v>365</v>
      </c>
      <c r="P1556" s="18" t="s">
        <v>6134</v>
      </c>
      <c r="Q1556" s="18" t="s">
        <v>6138</v>
      </c>
      <c r="R1556" s="18" t="s">
        <v>6138</v>
      </c>
      <c r="S1556" s="18" t="s">
        <v>6138</v>
      </c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 t="s">
        <v>6139</v>
      </c>
      <c r="AD1556" s="18" t="s">
        <v>6258</v>
      </c>
      <c r="AE1556" t="str">
        <f t="shared" si="24"/>
        <v>2018-09-03</v>
      </c>
    </row>
    <row r="1557" spans="1:31">
      <c r="A1557" s="18" t="s">
        <v>11890</v>
      </c>
      <c r="B1557" s="18" t="s">
        <v>552</v>
      </c>
      <c r="C1557" s="18" t="s">
        <v>553</v>
      </c>
      <c r="D1557" s="18" t="s">
        <v>11891</v>
      </c>
      <c r="E1557" s="18" t="s">
        <v>361</v>
      </c>
      <c r="F1557" s="18" t="s">
        <v>6149</v>
      </c>
      <c r="G1557" s="18" t="s">
        <v>6132</v>
      </c>
      <c r="H1557" s="18" t="s">
        <v>11892</v>
      </c>
      <c r="I1557" s="18"/>
      <c r="J1557" s="18" t="s">
        <v>6193</v>
      </c>
      <c r="K1557" s="18" t="s">
        <v>11893</v>
      </c>
      <c r="L1557" s="18" t="s">
        <v>11894</v>
      </c>
      <c r="M1557" s="18" t="s">
        <v>11895</v>
      </c>
      <c r="N1557" s="18" t="s">
        <v>909</v>
      </c>
      <c r="O1557" s="18" t="s">
        <v>365</v>
      </c>
      <c r="P1557" s="18" t="s">
        <v>6193</v>
      </c>
      <c r="Q1557" s="18" t="s">
        <v>10</v>
      </c>
      <c r="R1557" s="18" t="s">
        <v>707</v>
      </c>
      <c r="S1557" s="18" t="s">
        <v>2371</v>
      </c>
      <c r="T1557" s="18" t="s">
        <v>11896</v>
      </c>
      <c r="U1557" s="18" t="s">
        <v>25</v>
      </c>
      <c r="V1557" s="18" t="s">
        <v>455</v>
      </c>
      <c r="W1557" s="18" t="s">
        <v>455</v>
      </c>
      <c r="X1557" s="18"/>
      <c r="Y1557" s="18" t="s">
        <v>26</v>
      </c>
      <c r="Z1557" s="18" t="s">
        <v>556</v>
      </c>
      <c r="AA1557" s="18" t="s">
        <v>556</v>
      </c>
      <c r="AB1557" s="18"/>
      <c r="AC1557" s="18" t="s">
        <v>1111</v>
      </c>
      <c r="AD1557" s="18" t="s">
        <v>1111</v>
      </c>
      <c r="AE1557" t="str">
        <f t="shared" si="24"/>
        <v>2018-09-03</v>
      </c>
    </row>
    <row r="1558" spans="1:31">
      <c r="A1558" s="18" t="s">
        <v>11897</v>
      </c>
      <c r="B1558" s="18" t="s">
        <v>629</v>
      </c>
      <c r="C1558" s="18" t="s">
        <v>4741</v>
      </c>
      <c r="D1558" s="18" t="s">
        <v>11898</v>
      </c>
      <c r="E1558" s="18" t="s">
        <v>361</v>
      </c>
      <c r="F1558" s="18" t="s">
        <v>8801</v>
      </c>
      <c r="G1558" s="18" t="s">
        <v>10170</v>
      </c>
      <c r="H1558" s="18" t="s">
        <v>11899</v>
      </c>
      <c r="I1558" s="18"/>
      <c r="J1558" s="18" t="s">
        <v>6134</v>
      </c>
      <c r="K1558" s="18" t="s">
        <v>8070</v>
      </c>
      <c r="L1558" s="18" t="s">
        <v>10538</v>
      </c>
      <c r="M1558" s="18" t="s">
        <v>10538</v>
      </c>
      <c r="N1558" s="18" t="s">
        <v>441</v>
      </c>
      <c r="O1558" s="18" t="s">
        <v>381</v>
      </c>
      <c r="P1558" s="18" t="s">
        <v>6134</v>
      </c>
      <c r="Q1558" s="18" t="s">
        <v>6138</v>
      </c>
      <c r="R1558" s="18" t="s">
        <v>6138</v>
      </c>
      <c r="S1558" s="18" t="s">
        <v>6138</v>
      </c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 t="s">
        <v>6139</v>
      </c>
      <c r="AD1558" s="18" t="s">
        <v>6139</v>
      </c>
      <c r="AE1558" t="str">
        <f t="shared" si="24"/>
        <v>2018-09-03</v>
      </c>
    </row>
    <row r="1559" spans="1:31">
      <c r="A1559" s="18" t="s">
        <v>11900</v>
      </c>
      <c r="B1559" s="18" t="s">
        <v>655</v>
      </c>
      <c r="C1559" s="18" t="s">
        <v>10483</v>
      </c>
      <c r="D1559" s="18" t="s">
        <v>11901</v>
      </c>
      <c r="E1559" s="18" t="s">
        <v>361</v>
      </c>
      <c r="F1559" s="18" t="s">
        <v>11902</v>
      </c>
      <c r="G1559" s="18" t="s">
        <v>10170</v>
      </c>
      <c r="H1559" s="18" t="s">
        <v>11903</v>
      </c>
      <c r="I1559" s="18"/>
      <c r="J1559" s="18" t="s">
        <v>6134</v>
      </c>
      <c r="K1559" s="18" t="s">
        <v>10486</v>
      </c>
      <c r="L1559" s="18"/>
      <c r="M1559" s="18" t="s">
        <v>6258</v>
      </c>
      <c r="N1559" s="18" t="s">
        <v>441</v>
      </c>
      <c r="O1559" s="18" t="s">
        <v>381</v>
      </c>
      <c r="P1559" s="18" t="s">
        <v>6134</v>
      </c>
      <c r="Q1559" s="18" t="s">
        <v>20</v>
      </c>
      <c r="R1559" s="18" t="s">
        <v>6258</v>
      </c>
      <c r="S1559" s="18" t="s">
        <v>6258</v>
      </c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 t="s">
        <v>6139</v>
      </c>
      <c r="AD1559" s="18" t="s">
        <v>6139</v>
      </c>
      <c r="AE1559" t="str">
        <f t="shared" si="24"/>
        <v>2018-09-03</v>
      </c>
    </row>
    <row r="1560" spans="1:31">
      <c r="A1560" s="18" t="s">
        <v>11904</v>
      </c>
      <c r="B1560" s="18" t="s">
        <v>629</v>
      </c>
      <c r="C1560" s="18" t="s">
        <v>7653</v>
      </c>
      <c r="D1560" s="18" t="s">
        <v>11905</v>
      </c>
      <c r="E1560" s="18" t="s">
        <v>361</v>
      </c>
      <c r="F1560" s="18" t="s">
        <v>10625</v>
      </c>
      <c r="G1560" s="18" t="s">
        <v>6710</v>
      </c>
      <c r="H1560" s="18" t="s">
        <v>11906</v>
      </c>
      <c r="I1560" s="18"/>
      <c r="J1560" s="18" t="s">
        <v>6134</v>
      </c>
      <c r="K1560" s="18" t="s">
        <v>7921</v>
      </c>
      <c r="L1560" s="18"/>
      <c r="M1560" s="18" t="s">
        <v>6134</v>
      </c>
      <c r="N1560" s="18" t="s">
        <v>441</v>
      </c>
      <c r="O1560" s="18" t="s">
        <v>381</v>
      </c>
      <c r="P1560" s="18" t="s">
        <v>6134</v>
      </c>
      <c r="Q1560" s="18" t="s">
        <v>6138</v>
      </c>
      <c r="R1560" s="18" t="s">
        <v>6138</v>
      </c>
      <c r="S1560" s="18" t="s">
        <v>6138</v>
      </c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 t="s">
        <v>6139</v>
      </c>
      <c r="AD1560" s="18" t="s">
        <v>6258</v>
      </c>
      <c r="AE1560" t="str">
        <f t="shared" si="24"/>
        <v>2018-09-03</v>
      </c>
    </row>
    <row r="1561" spans="1:31">
      <c r="A1561" s="18" t="s">
        <v>11907</v>
      </c>
      <c r="B1561" s="18" t="s">
        <v>1022</v>
      </c>
      <c r="C1561" s="18" t="s">
        <v>1023</v>
      </c>
      <c r="D1561" s="18" t="s">
        <v>11908</v>
      </c>
      <c r="E1561" s="18" t="s">
        <v>361</v>
      </c>
      <c r="F1561" s="18" t="s">
        <v>10192</v>
      </c>
      <c r="G1561" s="18" t="s">
        <v>10193</v>
      </c>
      <c r="H1561" s="18" t="s">
        <v>11909</v>
      </c>
      <c r="I1561" s="18"/>
      <c r="J1561" s="18" t="s">
        <v>6134</v>
      </c>
      <c r="K1561" s="18" t="s">
        <v>10368</v>
      </c>
      <c r="L1561" s="18" t="s">
        <v>10196</v>
      </c>
      <c r="M1561" s="18" t="s">
        <v>6258</v>
      </c>
      <c r="N1561" s="18" t="s">
        <v>441</v>
      </c>
      <c r="O1561" s="18" t="s">
        <v>381</v>
      </c>
      <c r="P1561" s="18" t="s">
        <v>6134</v>
      </c>
      <c r="Q1561" s="18" t="s">
        <v>20</v>
      </c>
      <c r="R1561" s="18" t="s">
        <v>6258</v>
      </c>
      <c r="S1561" s="18" t="s">
        <v>6258</v>
      </c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 t="s">
        <v>6139</v>
      </c>
      <c r="AD1561" s="18" t="s">
        <v>6139</v>
      </c>
      <c r="AE1561" t="str">
        <f t="shared" si="24"/>
        <v>2018-09-03</v>
      </c>
    </row>
    <row r="1562" spans="1:31">
      <c r="A1562" s="18" t="s">
        <v>11910</v>
      </c>
      <c r="B1562" s="18" t="s">
        <v>1022</v>
      </c>
      <c r="C1562" s="18" t="s">
        <v>1253</v>
      </c>
      <c r="D1562" s="18" t="s">
        <v>11911</v>
      </c>
      <c r="E1562" s="18" t="s">
        <v>361</v>
      </c>
      <c r="F1562" s="18" t="s">
        <v>6239</v>
      </c>
      <c r="G1562" s="18" t="s">
        <v>10170</v>
      </c>
      <c r="H1562" s="18" t="s">
        <v>11912</v>
      </c>
      <c r="I1562" s="18"/>
      <c r="J1562" s="18" t="s">
        <v>6134</v>
      </c>
      <c r="K1562" s="18" t="s">
        <v>8408</v>
      </c>
      <c r="L1562" s="18"/>
      <c r="M1562" s="18" t="s">
        <v>6258</v>
      </c>
      <c r="N1562" s="18" t="s">
        <v>8308</v>
      </c>
      <c r="O1562" s="18" t="s">
        <v>381</v>
      </c>
      <c r="P1562" s="18" t="s">
        <v>6134</v>
      </c>
      <c r="Q1562" s="18" t="s">
        <v>20</v>
      </c>
      <c r="R1562" s="18" t="s">
        <v>6258</v>
      </c>
      <c r="S1562" s="18" t="s">
        <v>6258</v>
      </c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 t="s">
        <v>6139</v>
      </c>
      <c r="AD1562" s="18" t="s">
        <v>6258</v>
      </c>
      <c r="AE1562" t="str">
        <f t="shared" si="24"/>
        <v>2018-09-03</v>
      </c>
    </row>
    <row r="1563" spans="1:31">
      <c r="A1563" s="18" t="s">
        <v>11913</v>
      </c>
      <c r="B1563" s="18" t="s">
        <v>1022</v>
      </c>
      <c r="C1563" s="18" t="s">
        <v>1253</v>
      </c>
      <c r="D1563" s="18" t="s">
        <v>11914</v>
      </c>
      <c r="E1563" s="18" t="s">
        <v>361</v>
      </c>
      <c r="F1563" s="18" t="s">
        <v>6239</v>
      </c>
      <c r="G1563" s="18" t="s">
        <v>10170</v>
      </c>
      <c r="H1563" s="18" t="s">
        <v>11915</v>
      </c>
      <c r="I1563" s="18"/>
      <c r="J1563" s="18" t="s">
        <v>6134</v>
      </c>
      <c r="K1563" s="18" t="s">
        <v>9861</v>
      </c>
      <c r="L1563" s="18"/>
      <c r="M1563" s="18" t="s">
        <v>6258</v>
      </c>
      <c r="N1563" s="18" t="s">
        <v>441</v>
      </c>
      <c r="O1563" s="18" t="s">
        <v>381</v>
      </c>
      <c r="P1563" s="18" t="s">
        <v>6134</v>
      </c>
      <c r="Q1563" s="18" t="s">
        <v>20</v>
      </c>
      <c r="R1563" s="18" t="s">
        <v>6258</v>
      </c>
      <c r="S1563" s="18" t="s">
        <v>6258</v>
      </c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 t="s">
        <v>6139</v>
      </c>
      <c r="AD1563" s="18" t="s">
        <v>6258</v>
      </c>
      <c r="AE1563" t="str">
        <f t="shared" si="24"/>
        <v>2018-09-03</v>
      </c>
    </row>
    <row r="1564" spans="1:31">
      <c r="A1564" s="18" t="s">
        <v>11916</v>
      </c>
      <c r="B1564" s="18" t="s">
        <v>629</v>
      </c>
      <c r="C1564" s="18" t="s">
        <v>11917</v>
      </c>
      <c r="D1564" s="18" t="s">
        <v>11918</v>
      </c>
      <c r="E1564" s="18" t="s">
        <v>361</v>
      </c>
      <c r="F1564" s="18" t="s">
        <v>6149</v>
      </c>
      <c r="G1564" s="18" t="s">
        <v>6132</v>
      </c>
      <c r="H1564" s="18" t="s">
        <v>11919</v>
      </c>
      <c r="I1564" s="18"/>
      <c r="J1564" s="18" t="s">
        <v>6134</v>
      </c>
      <c r="K1564" s="18" t="s">
        <v>11920</v>
      </c>
      <c r="L1564" s="18"/>
      <c r="M1564" s="18" t="s">
        <v>11921</v>
      </c>
      <c r="N1564" s="18" t="s">
        <v>474</v>
      </c>
      <c r="O1564" s="18" t="s">
        <v>365</v>
      </c>
      <c r="P1564" s="18" t="s">
        <v>6134</v>
      </c>
      <c r="Q1564" s="18" t="s">
        <v>25</v>
      </c>
      <c r="R1564" s="18" t="s">
        <v>455</v>
      </c>
      <c r="S1564" s="18" t="s">
        <v>455</v>
      </c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 t="s">
        <v>6139</v>
      </c>
      <c r="AD1564" s="18" t="s">
        <v>6139</v>
      </c>
      <c r="AE1564" t="str">
        <f t="shared" si="24"/>
        <v>2018-09-03</v>
      </c>
    </row>
    <row r="1565" spans="1:31">
      <c r="A1565" s="18" t="s">
        <v>11922</v>
      </c>
      <c r="B1565" s="18" t="s">
        <v>655</v>
      </c>
      <c r="C1565" s="18" t="s">
        <v>768</v>
      </c>
      <c r="D1565" s="18" t="s">
        <v>11923</v>
      </c>
      <c r="E1565" s="18" t="s">
        <v>361</v>
      </c>
      <c r="F1565" s="18" t="s">
        <v>6239</v>
      </c>
      <c r="G1565" s="18" t="s">
        <v>10170</v>
      </c>
      <c r="H1565" s="18" t="s">
        <v>11924</v>
      </c>
      <c r="I1565" s="18"/>
      <c r="J1565" s="18" t="s">
        <v>6134</v>
      </c>
      <c r="K1565" s="18" t="s">
        <v>777</v>
      </c>
      <c r="L1565" s="18" t="s">
        <v>10673</v>
      </c>
      <c r="M1565" s="18" t="s">
        <v>6427</v>
      </c>
      <c r="N1565" s="18" t="s">
        <v>441</v>
      </c>
      <c r="O1565" s="18" t="s">
        <v>381</v>
      </c>
      <c r="P1565" s="18" t="s">
        <v>6134</v>
      </c>
      <c r="Q1565" s="18" t="s">
        <v>20</v>
      </c>
      <c r="R1565" s="18" t="s">
        <v>6258</v>
      </c>
      <c r="S1565" s="18" t="s">
        <v>6258</v>
      </c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 t="s">
        <v>6139</v>
      </c>
      <c r="AD1565" s="18" t="s">
        <v>6258</v>
      </c>
      <c r="AE1565" t="str">
        <f t="shared" si="24"/>
        <v>2018-09-03</v>
      </c>
    </row>
    <row r="1566" spans="1:31">
      <c r="A1566" s="18" t="s">
        <v>11925</v>
      </c>
      <c r="B1566" s="18" t="s">
        <v>655</v>
      </c>
      <c r="C1566" s="18" t="s">
        <v>10763</v>
      </c>
      <c r="D1566" s="18" t="s">
        <v>11926</v>
      </c>
      <c r="E1566" s="18" t="s">
        <v>361</v>
      </c>
      <c r="F1566" s="18" t="s">
        <v>10765</v>
      </c>
      <c r="G1566" s="18" t="s">
        <v>6710</v>
      </c>
      <c r="H1566" s="18" t="s">
        <v>11927</v>
      </c>
      <c r="I1566" s="18"/>
      <c r="J1566" s="18" t="s">
        <v>6134</v>
      </c>
      <c r="K1566" s="18" t="s">
        <v>10877</v>
      </c>
      <c r="L1566" s="18" t="s">
        <v>10369</v>
      </c>
      <c r="M1566" s="18" t="s">
        <v>6427</v>
      </c>
      <c r="N1566" s="18" t="s">
        <v>427</v>
      </c>
      <c r="O1566" s="18" t="s">
        <v>365</v>
      </c>
      <c r="P1566" s="18" t="s">
        <v>6134</v>
      </c>
      <c r="Q1566" s="18" t="s">
        <v>20</v>
      </c>
      <c r="R1566" s="18" t="s">
        <v>6258</v>
      </c>
      <c r="S1566" s="18" t="s">
        <v>6258</v>
      </c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 t="s">
        <v>6139</v>
      </c>
      <c r="AD1566" s="18" t="s">
        <v>6139</v>
      </c>
      <c r="AE1566" t="str">
        <f t="shared" si="24"/>
        <v>2018-09-03</v>
      </c>
    </row>
    <row r="1567" spans="1:31">
      <c r="A1567" s="18" t="s">
        <v>11928</v>
      </c>
      <c r="B1567" s="18" t="s">
        <v>629</v>
      </c>
      <c r="C1567" s="18" t="s">
        <v>7940</v>
      </c>
      <c r="D1567" s="18" t="s">
        <v>11929</v>
      </c>
      <c r="E1567" s="18" t="s">
        <v>361</v>
      </c>
      <c r="F1567" s="18" t="s">
        <v>10177</v>
      </c>
      <c r="G1567" s="18" t="s">
        <v>10170</v>
      </c>
      <c r="H1567" s="18" t="s">
        <v>11930</v>
      </c>
      <c r="I1567" s="18"/>
      <c r="J1567" s="18" t="s">
        <v>6134</v>
      </c>
      <c r="K1567" s="18" t="s">
        <v>7943</v>
      </c>
      <c r="L1567" s="18"/>
      <c r="M1567" s="18" t="s">
        <v>6292</v>
      </c>
      <c r="N1567" s="18" t="s">
        <v>441</v>
      </c>
      <c r="O1567" s="18" t="s">
        <v>381</v>
      </c>
      <c r="P1567" s="18" t="s">
        <v>6134</v>
      </c>
      <c r="Q1567" s="18" t="s">
        <v>20</v>
      </c>
      <c r="R1567" s="18" t="s">
        <v>6258</v>
      </c>
      <c r="S1567" s="18" t="s">
        <v>6258</v>
      </c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 t="s">
        <v>6139</v>
      </c>
      <c r="AD1567" s="18" t="s">
        <v>6139</v>
      </c>
      <c r="AE1567" t="str">
        <f t="shared" si="24"/>
        <v>2018-09-03</v>
      </c>
    </row>
    <row r="1568" spans="1:31">
      <c r="A1568" s="18" t="s">
        <v>11931</v>
      </c>
      <c r="B1568" s="18" t="s">
        <v>804</v>
      </c>
      <c r="C1568" s="18" t="s">
        <v>7010</v>
      </c>
      <c r="D1568" s="18" t="s">
        <v>11932</v>
      </c>
      <c r="E1568" s="18" t="s">
        <v>361</v>
      </c>
      <c r="F1568" s="18" t="s">
        <v>6239</v>
      </c>
      <c r="G1568" s="18" t="s">
        <v>6240</v>
      </c>
      <c r="H1568" s="18" t="s">
        <v>11933</v>
      </c>
      <c r="I1568" s="18"/>
      <c r="J1568" s="18" t="s">
        <v>6134</v>
      </c>
      <c r="K1568" s="18" t="s">
        <v>7013</v>
      </c>
      <c r="L1568" s="18" t="s">
        <v>6355</v>
      </c>
      <c r="M1568" s="18" t="s">
        <v>6431</v>
      </c>
      <c r="N1568" s="18" t="s">
        <v>474</v>
      </c>
      <c r="O1568" s="18" t="s">
        <v>365</v>
      </c>
      <c r="P1568" s="18" t="s">
        <v>6134</v>
      </c>
      <c r="Q1568" s="18" t="s">
        <v>20</v>
      </c>
      <c r="R1568" s="18" t="s">
        <v>6258</v>
      </c>
      <c r="S1568" s="18" t="s">
        <v>6258</v>
      </c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 t="s">
        <v>6139</v>
      </c>
      <c r="AD1568" s="18" t="s">
        <v>6258</v>
      </c>
      <c r="AE1568" t="str">
        <f t="shared" si="24"/>
        <v>2018-09-03</v>
      </c>
    </row>
    <row r="1569" spans="1:31">
      <c r="A1569" s="18" t="s">
        <v>11934</v>
      </c>
      <c r="B1569" s="18" t="s">
        <v>629</v>
      </c>
      <c r="C1569" s="18" t="s">
        <v>6900</v>
      </c>
      <c r="D1569" s="18" t="s">
        <v>11935</v>
      </c>
      <c r="E1569" s="18" t="s">
        <v>361</v>
      </c>
      <c r="F1569" s="18" t="s">
        <v>6239</v>
      </c>
      <c r="G1569" s="18" t="s">
        <v>6710</v>
      </c>
      <c r="H1569" s="18" t="s">
        <v>11936</v>
      </c>
      <c r="I1569" s="18"/>
      <c r="J1569" s="18" t="s">
        <v>6134</v>
      </c>
      <c r="K1569" s="18" t="s">
        <v>6904</v>
      </c>
      <c r="L1569" s="18" t="s">
        <v>6453</v>
      </c>
      <c r="M1569" s="18" t="s">
        <v>11937</v>
      </c>
      <c r="N1569" s="18" t="s">
        <v>909</v>
      </c>
      <c r="O1569" s="18" t="s">
        <v>365</v>
      </c>
      <c r="P1569" s="18" t="s">
        <v>6134</v>
      </c>
      <c r="Q1569" s="18" t="s">
        <v>6138</v>
      </c>
      <c r="R1569" s="18" t="s">
        <v>6138</v>
      </c>
      <c r="S1569" s="18" t="s">
        <v>6138</v>
      </c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 t="s">
        <v>6139</v>
      </c>
      <c r="AD1569" s="18" t="s">
        <v>6139</v>
      </c>
      <c r="AE1569" t="str">
        <f t="shared" si="24"/>
        <v>2018-09-03</v>
      </c>
    </row>
    <row r="1570" spans="1:31">
      <c r="A1570" s="18" t="s">
        <v>11938</v>
      </c>
      <c r="B1570" s="18" t="s">
        <v>655</v>
      </c>
      <c r="C1570" s="18" t="s">
        <v>10763</v>
      </c>
      <c r="D1570" s="18" t="s">
        <v>11939</v>
      </c>
      <c r="E1570" s="18" t="s">
        <v>361</v>
      </c>
      <c r="F1570" s="18" t="s">
        <v>11843</v>
      </c>
      <c r="G1570" s="18" t="s">
        <v>6710</v>
      </c>
      <c r="H1570" s="18" t="s">
        <v>11940</v>
      </c>
      <c r="I1570" s="18"/>
      <c r="J1570" s="18" t="s">
        <v>6134</v>
      </c>
      <c r="K1570" s="18" t="s">
        <v>10767</v>
      </c>
      <c r="L1570" s="18"/>
      <c r="M1570" s="18" t="s">
        <v>6427</v>
      </c>
      <c r="N1570" s="18" t="s">
        <v>427</v>
      </c>
      <c r="O1570" s="18" t="s">
        <v>365</v>
      </c>
      <c r="P1570" s="18" t="s">
        <v>6134</v>
      </c>
      <c r="Q1570" s="18" t="s">
        <v>20</v>
      </c>
      <c r="R1570" s="18" t="s">
        <v>6258</v>
      </c>
      <c r="S1570" s="18" t="s">
        <v>6258</v>
      </c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 t="s">
        <v>6139</v>
      </c>
      <c r="AD1570" s="18" t="s">
        <v>6258</v>
      </c>
      <c r="AE1570" t="str">
        <f t="shared" si="24"/>
        <v>2018-09-03</v>
      </c>
    </row>
    <row r="1571" spans="1:31">
      <c r="A1571" s="18" t="s">
        <v>11941</v>
      </c>
      <c r="B1571" s="18" t="s">
        <v>804</v>
      </c>
      <c r="C1571" s="18" t="s">
        <v>5352</v>
      </c>
      <c r="D1571" s="18" t="s">
        <v>11942</v>
      </c>
      <c r="E1571" s="18" t="s">
        <v>361</v>
      </c>
      <c r="F1571" s="18" t="s">
        <v>6239</v>
      </c>
      <c r="G1571" s="18" t="s">
        <v>6240</v>
      </c>
      <c r="H1571" s="18" t="s">
        <v>11943</v>
      </c>
      <c r="I1571" s="18"/>
      <c r="J1571" s="18" t="s">
        <v>6134</v>
      </c>
      <c r="K1571" s="18" t="s">
        <v>5358</v>
      </c>
      <c r="L1571" s="18" t="s">
        <v>6355</v>
      </c>
      <c r="M1571" s="18" t="s">
        <v>10203</v>
      </c>
      <c r="N1571" s="18" t="s">
        <v>8308</v>
      </c>
      <c r="O1571" s="18" t="s">
        <v>381</v>
      </c>
      <c r="P1571" s="18" t="s">
        <v>6134</v>
      </c>
      <c r="Q1571" s="18" t="s">
        <v>6138</v>
      </c>
      <c r="R1571" s="18" t="s">
        <v>6138</v>
      </c>
      <c r="S1571" s="18" t="s">
        <v>6138</v>
      </c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 t="s">
        <v>6139</v>
      </c>
      <c r="AD1571" s="18" t="s">
        <v>6139</v>
      </c>
      <c r="AE1571" t="str">
        <f t="shared" si="24"/>
        <v>2018-09-03</v>
      </c>
    </row>
    <row r="1572" spans="1:31">
      <c r="A1572" s="18" t="s">
        <v>11944</v>
      </c>
      <c r="B1572" s="18" t="s">
        <v>680</v>
      </c>
      <c r="C1572" s="18" t="s">
        <v>2054</v>
      </c>
      <c r="D1572" s="18" t="s">
        <v>11945</v>
      </c>
      <c r="E1572" s="18" t="s">
        <v>361</v>
      </c>
      <c r="F1572" s="18" t="s">
        <v>6131</v>
      </c>
      <c r="G1572" s="18" t="s">
        <v>6132</v>
      </c>
      <c r="H1572" s="18" t="s">
        <v>11946</v>
      </c>
      <c r="I1572" s="18"/>
      <c r="J1572" s="18" t="s">
        <v>6134</v>
      </c>
      <c r="K1572" s="18" t="s">
        <v>11947</v>
      </c>
      <c r="L1572" s="18"/>
      <c r="M1572" s="18" t="s">
        <v>11948</v>
      </c>
      <c r="N1572" s="18" t="s">
        <v>997</v>
      </c>
      <c r="O1572" s="18" t="s">
        <v>381</v>
      </c>
      <c r="P1572" s="18" t="s">
        <v>6134</v>
      </c>
      <c r="Q1572" s="18" t="s">
        <v>25</v>
      </c>
      <c r="R1572" s="18" t="s">
        <v>455</v>
      </c>
      <c r="S1572" s="18" t="s">
        <v>455</v>
      </c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 t="s">
        <v>6139</v>
      </c>
      <c r="AD1572" s="18" t="s">
        <v>6139</v>
      </c>
      <c r="AE1572" t="str">
        <f t="shared" si="24"/>
        <v>2018-09-03</v>
      </c>
    </row>
    <row r="1573" spans="1:31">
      <c r="A1573" s="18" t="s">
        <v>11949</v>
      </c>
      <c r="B1573" s="18" t="s">
        <v>1022</v>
      </c>
      <c r="C1573" s="18" t="s">
        <v>1253</v>
      </c>
      <c r="D1573" s="18" t="s">
        <v>11950</v>
      </c>
      <c r="E1573" s="18" t="s">
        <v>361</v>
      </c>
      <c r="F1573" s="18" t="s">
        <v>6239</v>
      </c>
      <c r="G1573" s="18" t="s">
        <v>10170</v>
      </c>
      <c r="H1573" s="18" t="s">
        <v>11951</v>
      </c>
      <c r="I1573" s="18"/>
      <c r="J1573" s="18" t="s">
        <v>6134</v>
      </c>
      <c r="K1573" s="18" t="s">
        <v>8294</v>
      </c>
      <c r="L1573" s="18" t="s">
        <v>8981</v>
      </c>
      <c r="M1573" s="18" t="s">
        <v>6258</v>
      </c>
      <c r="N1573" s="18" t="s">
        <v>441</v>
      </c>
      <c r="O1573" s="18" t="s">
        <v>381</v>
      </c>
      <c r="P1573" s="18" t="s">
        <v>6134</v>
      </c>
      <c r="Q1573" s="18" t="s">
        <v>20</v>
      </c>
      <c r="R1573" s="18" t="s">
        <v>6258</v>
      </c>
      <c r="S1573" s="18" t="s">
        <v>6258</v>
      </c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 t="s">
        <v>6139</v>
      </c>
      <c r="AD1573" s="18" t="s">
        <v>6258</v>
      </c>
      <c r="AE1573" t="str">
        <f t="shared" si="24"/>
        <v>2018-09-03</v>
      </c>
    </row>
    <row r="1574" spans="1:31">
      <c r="A1574" s="18" t="s">
        <v>11952</v>
      </c>
      <c r="B1574" s="18" t="s">
        <v>1022</v>
      </c>
      <c r="C1574" s="18" t="s">
        <v>2997</v>
      </c>
      <c r="D1574" s="18" t="s">
        <v>11953</v>
      </c>
      <c r="E1574" s="18" t="s">
        <v>361</v>
      </c>
      <c r="F1574" s="18" t="s">
        <v>6239</v>
      </c>
      <c r="G1574" s="18" t="s">
        <v>10170</v>
      </c>
      <c r="H1574" s="18" t="s">
        <v>11954</v>
      </c>
      <c r="I1574" s="18"/>
      <c r="J1574" s="18" t="s">
        <v>6134</v>
      </c>
      <c r="K1574" s="18" t="s">
        <v>6338</v>
      </c>
      <c r="L1574" s="18"/>
      <c r="M1574" s="18" t="s">
        <v>6258</v>
      </c>
      <c r="N1574" s="18" t="s">
        <v>6270</v>
      </c>
      <c r="O1574" s="18" t="s">
        <v>381</v>
      </c>
      <c r="P1574" s="18" t="s">
        <v>6134</v>
      </c>
      <c r="Q1574" s="18" t="s">
        <v>20</v>
      </c>
      <c r="R1574" s="18" t="s">
        <v>6258</v>
      </c>
      <c r="S1574" s="18" t="s">
        <v>6258</v>
      </c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 t="s">
        <v>6139</v>
      </c>
      <c r="AD1574" s="18" t="s">
        <v>6258</v>
      </c>
      <c r="AE1574" t="str">
        <f t="shared" si="24"/>
        <v>2018-09-03</v>
      </c>
    </row>
    <row r="1575" spans="1:31">
      <c r="A1575" s="18" t="s">
        <v>11955</v>
      </c>
      <c r="B1575" s="18" t="s">
        <v>1239</v>
      </c>
      <c r="C1575" s="18" t="s">
        <v>5188</v>
      </c>
      <c r="D1575" s="18" t="s">
        <v>11956</v>
      </c>
      <c r="E1575" s="18" t="s">
        <v>529</v>
      </c>
      <c r="F1575" s="18" t="s">
        <v>6131</v>
      </c>
      <c r="G1575" s="18" t="s">
        <v>6132</v>
      </c>
      <c r="H1575" s="18" t="s">
        <v>11957</v>
      </c>
      <c r="I1575" s="18"/>
      <c r="J1575" s="18" t="s">
        <v>6134</v>
      </c>
      <c r="K1575" s="18" t="s">
        <v>11958</v>
      </c>
      <c r="L1575" s="18"/>
      <c r="M1575" s="18" t="s">
        <v>926</v>
      </c>
      <c r="N1575" s="18" t="s">
        <v>533</v>
      </c>
      <c r="O1575" s="18" t="s">
        <v>381</v>
      </c>
      <c r="P1575" s="18" t="s">
        <v>6134</v>
      </c>
      <c r="Q1575" s="18" t="s">
        <v>23</v>
      </c>
      <c r="R1575" s="18" t="s">
        <v>926</v>
      </c>
      <c r="S1575" s="18" t="s">
        <v>926</v>
      </c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 t="s">
        <v>6139</v>
      </c>
      <c r="AD1575" s="18" t="s">
        <v>6139</v>
      </c>
      <c r="AE1575" t="str">
        <f t="shared" si="24"/>
        <v>2018-09-03</v>
      </c>
    </row>
    <row r="1576" spans="1:31">
      <c r="A1576" s="18" t="s">
        <v>11959</v>
      </c>
      <c r="B1576" s="18" t="s">
        <v>629</v>
      </c>
      <c r="C1576" s="18" t="s">
        <v>7940</v>
      </c>
      <c r="D1576" s="18" t="s">
        <v>11960</v>
      </c>
      <c r="E1576" s="18" t="s">
        <v>361</v>
      </c>
      <c r="F1576" s="18" t="s">
        <v>6239</v>
      </c>
      <c r="G1576" s="18" t="s">
        <v>10170</v>
      </c>
      <c r="H1576" s="18" t="s">
        <v>11961</v>
      </c>
      <c r="I1576" s="18"/>
      <c r="J1576" s="18" t="s">
        <v>6134</v>
      </c>
      <c r="K1576" s="18" t="s">
        <v>7943</v>
      </c>
      <c r="L1576" s="18"/>
      <c r="M1576" s="18" t="s">
        <v>6427</v>
      </c>
      <c r="N1576" s="18" t="s">
        <v>441</v>
      </c>
      <c r="O1576" s="18" t="s">
        <v>381</v>
      </c>
      <c r="P1576" s="18" t="s">
        <v>6134</v>
      </c>
      <c r="Q1576" s="18" t="s">
        <v>20</v>
      </c>
      <c r="R1576" s="18" t="s">
        <v>6258</v>
      </c>
      <c r="S1576" s="18" t="s">
        <v>6258</v>
      </c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 t="s">
        <v>6139</v>
      </c>
      <c r="AD1576" s="18" t="s">
        <v>6139</v>
      </c>
      <c r="AE1576" t="str">
        <f t="shared" si="24"/>
        <v>2018-09-03</v>
      </c>
    </row>
    <row r="1577" spans="1:31">
      <c r="A1577" s="18" t="s">
        <v>11962</v>
      </c>
      <c r="B1577" s="18" t="s">
        <v>629</v>
      </c>
      <c r="C1577" s="18" t="s">
        <v>6672</v>
      </c>
      <c r="D1577" s="18" t="s">
        <v>11963</v>
      </c>
      <c r="E1577" s="18" t="s">
        <v>361</v>
      </c>
      <c r="F1577" s="18" t="s">
        <v>6239</v>
      </c>
      <c r="G1577" s="18" t="s">
        <v>10170</v>
      </c>
      <c r="H1577" s="18" t="s">
        <v>11964</v>
      </c>
      <c r="I1577" s="18"/>
      <c r="J1577" s="18" t="s">
        <v>6134</v>
      </c>
      <c r="K1577" s="18" t="s">
        <v>6675</v>
      </c>
      <c r="L1577" s="18" t="s">
        <v>6676</v>
      </c>
      <c r="M1577" s="18" t="s">
        <v>6292</v>
      </c>
      <c r="N1577" s="18" t="s">
        <v>8308</v>
      </c>
      <c r="O1577" s="18" t="s">
        <v>381</v>
      </c>
      <c r="P1577" s="18" t="s">
        <v>6134</v>
      </c>
      <c r="Q1577" s="18" t="s">
        <v>20</v>
      </c>
      <c r="R1577" s="18" t="s">
        <v>6258</v>
      </c>
      <c r="S1577" s="18" t="s">
        <v>6258</v>
      </c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 t="s">
        <v>6139</v>
      </c>
      <c r="AD1577" s="18" t="s">
        <v>6258</v>
      </c>
      <c r="AE1577" t="str">
        <f t="shared" si="24"/>
        <v>2018-09-03</v>
      </c>
    </row>
    <row r="1578" spans="1:31">
      <c r="A1578" s="18" t="s">
        <v>11965</v>
      </c>
      <c r="B1578" s="18" t="s">
        <v>629</v>
      </c>
      <c r="C1578" s="18" t="s">
        <v>2985</v>
      </c>
      <c r="D1578" s="18" t="s">
        <v>11966</v>
      </c>
      <c r="E1578" s="18" t="s">
        <v>361</v>
      </c>
      <c r="F1578" s="18" t="s">
        <v>9791</v>
      </c>
      <c r="G1578" s="18" t="s">
        <v>10170</v>
      </c>
      <c r="H1578" s="18" t="s">
        <v>11967</v>
      </c>
      <c r="I1578" s="18"/>
      <c r="J1578" s="18" t="s">
        <v>6134</v>
      </c>
      <c r="K1578" s="18" t="s">
        <v>7969</v>
      </c>
      <c r="L1578" s="18"/>
      <c r="M1578" s="18" t="s">
        <v>6292</v>
      </c>
      <c r="N1578" s="18" t="s">
        <v>441</v>
      </c>
      <c r="O1578" s="18" t="s">
        <v>381</v>
      </c>
      <c r="P1578" s="18" t="s">
        <v>6134</v>
      </c>
      <c r="Q1578" s="18" t="s">
        <v>20</v>
      </c>
      <c r="R1578" s="18" t="s">
        <v>6258</v>
      </c>
      <c r="S1578" s="18" t="s">
        <v>6258</v>
      </c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 t="s">
        <v>6139</v>
      </c>
      <c r="AD1578" s="18" t="s">
        <v>6258</v>
      </c>
      <c r="AE1578" t="str">
        <f t="shared" si="24"/>
        <v>2018-09-03</v>
      </c>
    </row>
    <row r="1579" spans="1:31">
      <c r="A1579" s="18" t="s">
        <v>11968</v>
      </c>
      <c r="B1579" s="18" t="s">
        <v>629</v>
      </c>
      <c r="C1579" s="18" t="s">
        <v>10225</v>
      </c>
      <c r="D1579" s="18" t="s">
        <v>11969</v>
      </c>
      <c r="E1579" s="18" t="s">
        <v>361</v>
      </c>
      <c r="F1579" s="18" t="s">
        <v>6239</v>
      </c>
      <c r="G1579" s="18" t="s">
        <v>6710</v>
      </c>
      <c r="H1579" s="18" t="s">
        <v>11970</v>
      </c>
      <c r="I1579" s="18"/>
      <c r="J1579" s="18" t="s">
        <v>6134</v>
      </c>
      <c r="K1579" s="18" t="s">
        <v>10228</v>
      </c>
      <c r="L1579" s="18"/>
      <c r="M1579" s="18" t="s">
        <v>6258</v>
      </c>
      <c r="N1579" s="18" t="s">
        <v>6270</v>
      </c>
      <c r="O1579" s="18" t="s">
        <v>381</v>
      </c>
      <c r="P1579" s="18" t="s">
        <v>6134</v>
      </c>
      <c r="Q1579" s="18" t="s">
        <v>20</v>
      </c>
      <c r="R1579" s="18" t="s">
        <v>6258</v>
      </c>
      <c r="S1579" s="18" t="s">
        <v>6258</v>
      </c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 t="s">
        <v>6139</v>
      </c>
      <c r="AD1579" s="18" t="s">
        <v>6258</v>
      </c>
      <c r="AE1579" t="str">
        <f t="shared" si="24"/>
        <v>2018-09-03</v>
      </c>
    </row>
    <row r="1580" spans="1:31">
      <c r="A1580" s="18" t="s">
        <v>11971</v>
      </c>
      <c r="B1580" s="18" t="s">
        <v>655</v>
      </c>
      <c r="C1580" s="18" t="s">
        <v>10692</v>
      </c>
      <c r="D1580" s="18" t="s">
        <v>11972</v>
      </c>
      <c r="E1580" s="18" t="s">
        <v>361</v>
      </c>
      <c r="F1580" s="18" t="s">
        <v>11490</v>
      </c>
      <c r="G1580" s="18" t="s">
        <v>6240</v>
      </c>
      <c r="H1580" s="18" t="s">
        <v>11973</v>
      </c>
      <c r="I1580" s="18"/>
      <c r="J1580" s="18" t="s">
        <v>6134</v>
      </c>
      <c r="K1580" s="18" t="s">
        <v>10695</v>
      </c>
      <c r="L1580" s="18" t="s">
        <v>10696</v>
      </c>
      <c r="M1580" s="18" t="s">
        <v>6427</v>
      </c>
      <c r="N1580" s="18" t="s">
        <v>2342</v>
      </c>
      <c r="O1580" s="18" t="s">
        <v>365</v>
      </c>
      <c r="P1580" s="18" t="s">
        <v>6134</v>
      </c>
      <c r="Q1580" s="18" t="s">
        <v>20</v>
      </c>
      <c r="R1580" s="18" t="s">
        <v>6258</v>
      </c>
      <c r="S1580" s="18" t="s">
        <v>6258</v>
      </c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 t="s">
        <v>6139</v>
      </c>
      <c r="AD1580" s="18" t="s">
        <v>6258</v>
      </c>
      <c r="AE1580" t="str">
        <f t="shared" si="24"/>
        <v>2018-09-03</v>
      </c>
    </row>
    <row r="1581" spans="1:31">
      <c r="A1581" s="18" t="s">
        <v>11974</v>
      </c>
      <c r="B1581" s="18" t="s">
        <v>629</v>
      </c>
      <c r="C1581" s="18" t="s">
        <v>7940</v>
      </c>
      <c r="D1581" s="18" t="s">
        <v>11975</v>
      </c>
      <c r="E1581" s="18" t="s">
        <v>361</v>
      </c>
      <c r="F1581" s="18" t="s">
        <v>10595</v>
      </c>
      <c r="G1581" s="18" t="s">
        <v>10170</v>
      </c>
      <c r="H1581" s="18" t="s">
        <v>11976</v>
      </c>
      <c r="I1581" s="18"/>
      <c r="J1581" s="18" t="s">
        <v>6134</v>
      </c>
      <c r="K1581" s="18" t="s">
        <v>7943</v>
      </c>
      <c r="L1581" s="18"/>
      <c r="M1581" s="18" t="s">
        <v>6427</v>
      </c>
      <c r="N1581" s="18" t="s">
        <v>441</v>
      </c>
      <c r="O1581" s="18" t="s">
        <v>381</v>
      </c>
      <c r="P1581" s="18" t="s">
        <v>6134</v>
      </c>
      <c r="Q1581" s="18" t="s">
        <v>20</v>
      </c>
      <c r="R1581" s="18" t="s">
        <v>6258</v>
      </c>
      <c r="S1581" s="18" t="s">
        <v>6258</v>
      </c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 t="s">
        <v>6139</v>
      </c>
      <c r="AD1581" s="18" t="s">
        <v>6139</v>
      </c>
      <c r="AE1581" t="str">
        <f t="shared" si="24"/>
        <v>2018-09-03</v>
      </c>
    </row>
    <row r="1582" spans="1:31">
      <c r="A1582" s="18" t="s">
        <v>11977</v>
      </c>
      <c r="B1582" s="18" t="s">
        <v>655</v>
      </c>
      <c r="C1582" s="18" t="s">
        <v>3027</v>
      </c>
      <c r="D1582" s="18" t="s">
        <v>11978</v>
      </c>
      <c r="E1582" s="18" t="s">
        <v>361</v>
      </c>
      <c r="F1582" s="18" t="s">
        <v>6239</v>
      </c>
      <c r="G1582" s="18" t="s">
        <v>6240</v>
      </c>
      <c r="H1582" s="18" t="s">
        <v>11979</v>
      </c>
      <c r="I1582" s="18"/>
      <c r="J1582" s="18" t="s">
        <v>6134</v>
      </c>
      <c r="K1582" s="18" t="s">
        <v>10262</v>
      </c>
      <c r="L1582" s="18" t="s">
        <v>11038</v>
      </c>
      <c r="M1582" s="18" t="s">
        <v>6258</v>
      </c>
      <c r="N1582" s="18" t="s">
        <v>6245</v>
      </c>
      <c r="O1582" s="18" t="s">
        <v>381</v>
      </c>
      <c r="P1582" s="18" t="s">
        <v>6134</v>
      </c>
      <c r="Q1582" s="18" t="s">
        <v>20</v>
      </c>
      <c r="R1582" s="18" t="s">
        <v>6258</v>
      </c>
      <c r="S1582" s="18" t="s">
        <v>6258</v>
      </c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 t="s">
        <v>6139</v>
      </c>
      <c r="AD1582" s="18" t="s">
        <v>6139</v>
      </c>
      <c r="AE1582" t="str">
        <f t="shared" si="24"/>
        <v>2018-09-03</v>
      </c>
    </row>
    <row r="1583" spans="1:31">
      <c r="A1583" s="18" t="s">
        <v>11980</v>
      </c>
      <c r="B1583" s="18" t="s">
        <v>629</v>
      </c>
      <c r="C1583" s="18" t="s">
        <v>2985</v>
      </c>
      <c r="D1583" s="18" t="s">
        <v>11981</v>
      </c>
      <c r="E1583" s="18" t="s">
        <v>361</v>
      </c>
      <c r="F1583" s="18" t="s">
        <v>6239</v>
      </c>
      <c r="G1583" s="18" t="s">
        <v>8286</v>
      </c>
      <c r="H1583" s="18" t="s">
        <v>11982</v>
      </c>
      <c r="I1583" s="18"/>
      <c r="J1583" s="18" t="s">
        <v>6134</v>
      </c>
      <c r="K1583" s="18" t="s">
        <v>7969</v>
      </c>
      <c r="L1583" s="18"/>
      <c r="M1583" s="18" t="s">
        <v>6134</v>
      </c>
      <c r="N1583" s="18" t="s">
        <v>2987</v>
      </c>
      <c r="O1583" s="18" t="s">
        <v>365</v>
      </c>
      <c r="P1583" s="18" t="s">
        <v>6134</v>
      </c>
      <c r="Q1583" s="18" t="s">
        <v>20</v>
      </c>
      <c r="R1583" s="18" t="s">
        <v>6258</v>
      </c>
      <c r="S1583" s="18" t="s">
        <v>6258</v>
      </c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 t="s">
        <v>6139</v>
      </c>
      <c r="AD1583" s="18" t="s">
        <v>6139</v>
      </c>
      <c r="AE1583" t="str">
        <f t="shared" si="24"/>
        <v>2018-09-03</v>
      </c>
    </row>
    <row r="1584" spans="1:31">
      <c r="A1584" s="18" t="s">
        <v>11983</v>
      </c>
      <c r="B1584" s="18" t="s">
        <v>1022</v>
      </c>
      <c r="C1584" s="18" t="s">
        <v>1253</v>
      </c>
      <c r="D1584" s="18" t="s">
        <v>11984</v>
      </c>
      <c r="E1584" s="18" t="s">
        <v>361</v>
      </c>
      <c r="F1584" s="18" t="s">
        <v>6239</v>
      </c>
      <c r="G1584" s="18" t="s">
        <v>10170</v>
      </c>
      <c r="H1584" s="18" t="s">
        <v>11985</v>
      </c>
      <c r="I1584" s="18"/>
      <c r="J1584" s="18" t="s">
        <v>6134</v>
      </c>
      <c r="K1584" s="18" t="s">
        <v>8408</v>
      </c>
      <c r="L1584" s="18"/>
      <c r="M1584" s="18" t="s">
        <v>6258</v>
      </c>
      <c r="N1584" s="18" t="s">
        <v>6245</v>
      </c>
      <c r="O1584" s="18" t="s">
        <v>381</v>
      </c>
      <c r="P1584" s="18" t="s">
        <v>6134</v>
      </c>
      <c r="Q1584" s="18" t="s">
        <v>20</v>
      </c>
      <c r="R1584" s="18" t="s">
        <v>6258</v>
      </c>
      <c r="S1584" s="18" t="s">
        <v>6258</v>
      </c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 t="s">
        <v>6139</v>
      </c>
      <c r="AD1584" s="18" t="s">
        <v>6258</v>
      </c>
      <c r="AE1584" t="str">
        <f t="shared" si="24"/>
        <v>2018-09-03</v>
      </c>
    </row>
    <row r="1585" spans="1:31">
      <c r="A1585" s="18" t="s">
        <v>11986</v>
      </c>
      <c r="B1585" s="18" t="s">
        <v>629</v>
      </c>
      <c r="C1585" s="18" t="s">
        <v>7653</v>
      </c>
      <c r="D1585" s="18" t="s">
        <v>11987</v>
      </c>
      <c r="E1585" s="18" t="s">
        <v>361</v>
      </c>
      <c r="F1585" s="18" t="s">
        <v>6239</v>
      </c>
      <c r="G1585" s="18" t="s">
        <v>6710</v>
      </c>
      <c r="H1585" s="18" t="s">
        <v>11988</v>
      </c>
      <c r="I1585" s="18"/>
      <c r="J1585" s="18" t="s">
        <v>6134</v>
      </c>
      <c r="K1585" s="18" t="s">
        <v>7656</v>
      </c>
      <c r="L1585" s="18"/>
      <c r="M1585" s="18" t="s">
        <v>6134</v>
      </c>
      <c r="N1585" s="18" t="s">
        <v>6270</v>
      </c>
      <c r="O1585" s="18" t="s">
        <v>381</v>
      </c>
      <c r="P1585" s="18" t="s">
        <v>6134</v>
      </c>
      <c r="Q1585" s="18" t="s">
        <v>6138</v>
      </c>
      <c r="R1585" s="18" t="s">
        <v>6138</v>
      </c>
      <c r="S1585" s="18" t="s">
        <v>6138</v>
      </c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 t="s">
        <v>6139</v>
      </c>
      <c r="AD1585" s="18" t="s">
        <v>6258</v>
      </c>
      <c r="AE1585" t="str">
        <f t="shared" si="24"/>
        <v>2018-09-03</v>
      </c>
    </row>
    <row r="1586" spans="1:31">
      <c r="A1586" s="18" t="s">
        <v>11989</v>
      </c>
      <c r="B1586" s="18" t="s">
        <v>655</v>
      </c>
      <c r="C1586" s="18" t="s">
        <v>6763</v>
      </c>
      <c r="D1586" s="18" t="s">
        <v>11990</v>
      </c>
      <c r="E1586" s="18" t="s">
        <v>361</v>
      </c>
      <c r="F1586" s="18" t="s">
        <v>6239</v>
      </c>
      <c r="G1586" s="18" t="s">
        <v>10170</v>
      </c>
      <c r="H1586" s="18" t="s">
        <v>11991</v>
      </c>
      <c r="I1586" s="18"/>
      <c r="J1586" s="18" t="s">
        <v>6134</v>
      </c>
      <c r="K1586" s="18" t="s">
        <v>6766</v>
      </c>
      <c r="L1586" s="18"/>
      <c r="M1586" s="18" t="s">
        <v>6909</v>
      </c>
      <c r="N1586" s="18" t="s">
        <v>441</v>
      </c>
      <c r="O1586" s="18" t="s">
        <v>381</v>
      </c>
      <c r="P1586" s="18" t="s">
        <v>6134</v>
      </c>
      <c r="Q1586" s="18" t="s">
        <v>20</v>
      </c>
      <c r="R1586" s="18" t="s">
        <v>6258</v>
      </c>
      <c r="S1586" s="18" t="s">
        <v>6258</v>
      </c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 t="s">
        <v>6139</v>
      </c>
      <c r="AD1586" s="18" t="s">
        <v>6258</v>
      </c>
      <c r="AE1586" t="str">
        <f t="shared" si="24"/>
        <v>2018-09-03</v>
      </c>
    </row>
    <row r="1587" spans="1:31">
      <c r="A1587" s="18" t="s">
        <v>11992</v>
      </c>
      <c r="B1587" s="18" t="s">
        <v>629</v>
      </c>
      <c r="C1587" s="18" t="s">
        <v>2985</v>
      </c>
      <c r="D1587" s="18" t="s">
        <v>11993</v>
      </c>
      <c r="E1587" s="18" t="s">
        <v>361</v>
      </c>
      <c r="F1587" s="18" t="s">
        <v>6239</v>
      </c>
      <c r="G1587" s="18" t="s">
        <v>10170</v>
      </c>
      <c r="H1587" s="18" t="s">
        <v>11994</v>
      </c>
      <c r="I1587" s="18"/>
      <c r="J1587" s="18" t="s">
        <v>6134</v>
      </c>
      <c r="K1587" s="18" t="s">
        <v>9445</v>
      </c>
      <c r="L1587" s="18"/>
      <c r="M1587" s="18" t="s">
        <v>6292</v>
      </c>
      <c r="N1587" s="18" t="s">
        <v>2987</v>
      </c>
      <c r="O1587" s="18" t="s">
        <v>365</v>
      </c>
      <c r="P1587" s="18" t="s">
        <v>6134</v>
      </c>
      <c r="Q1587" s="18" t="s">
        <v>20</v>
      </c>
      <c r="R1587" s="18" t="s">
        <v>6258</v>
      </c>
      <c r="S1587" s="18" t="s">
        <v>6258</v>
      </c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 t="s">
        <v>6139</v>
      </c>
      <c r="AD1587" s="18" t="s">
        <v>6258</v>
      </c>
      <c r="AE1587" t="str">
        <f t="shared" si="24"/>
        <v>2018-09-03</v>
      </c>
    </row>
    <row r="1588" spans="1:31">
      <c r="A1588" s="18" t="s">
        <v>11995</v>
      </c>
      <c r="B1588" s="18" t="s">
        <v>629</v>
      </c>
      <c r="C1588" s="18" t="s">
        <v>9123</v>
      </c>
      <c r="D1588" s="18" t="s">
        <v>11996</v>
      </c>
      <c r="E1588" s="18" t="s">
        <v>361</v>
      </c>
      <c r="F1588" s="18" t="s">
        <v>6239</v>
      </c>
      <c r="G1588" s="18" t="s">
        <v>10170</v>
      </c>
      <c r="H1588" s="18" t="s">
        <v>11997</v>
      </c>
      <c r="I1588" s="18"/>
      <c r="J1588" s="18" t="s">
        <v>6134</v>
      </c>
      <c r="K1588" s="18" t="s">
        <v>9126</v>
      </c>
      <c r="L1588" s="18"/>
      <c r="M1588" s="18" t="s">
        <v>6134</v>
      </c>
      <c r="N1588" s="18" t="s">
        <v>441</v>
      </c>
      <c r="O1588" s="18" t="s">
        <v>381</v>
      </c>
      <c r="P1588" s="18" t="s">
        <v>6134</v>
      </c>
      <c r="Q1588" s="18" t="s">
        <v>6138</v>
      </c>
      <c r="R1588" s="18" t="s">
        <v>6138</v>
      </c>
      <c r="S1588" s="18" t="s">
        <v>6138</v>
      </c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 t="s">
        <v>6139</v>
      </c>
      <c r="AD1588" s="18" t="s">
        <v>6258</v>
      </c>
      <c r="AE1588" t="str">
        <f t="shared" si="24"/>
        <v>2018-09-03</v>
      </c>
    </row>
    <row r="1589" spans="1:31">
      <c r="A1589" s="18" t="s">
        <v>11998</v>
      </c>
      <c r="B1589" s="18" t="s">
        <v>629</v>
      </c>
      <c r="C1589" s="18" t="s">
        <v>4741</v>
      </c>
      <c r="D1589" s="18" t="s">
        <v>11999</v>
      </c>
      <c r="E1589" s="18" t="s">
        <v>361</v>
      </c>
      <c r="F1589" s="18" t="s">
        <v>7722</v>
      </c>
      <c r="G1589" s="18" t="s">
        <v>6710</v>
      </c>
      <c r="H1589" s="18" t="s">
        <v>12000</v>
      </c>
      <c r="I1589" s="18"/>
      <c r="J1589" s="18" t="s">
        <v>6134</v>
      </c>
      <c r="K1589" s="18" t="s">
        <v>8070</v>
      </c>
      <c r="L1589" s="18" t="s">
        <v>6422</v>
      </c>
      <c r="M1589" s="18" t="s">
        <v>10538</v>
      </c>
      <c r="N1589" s="18" t="s">
        <v>909</v>
      </c>
      <c r="O1589" s="18" t="s">
        <v>365</v>
      </c>
      <c r="P1589" s="18" t="s">
        <v>6134</v>
      </c>
      <c r="Q1589" s="18" t="s">
        <v>6138</v>
      </c>
      <c r="R1589" s="18" t="s">
        <v>6138</v>
      </c>
      <c r="S1589" s="18" t="s">
        <v>6138</v>
      </c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 t="s">
        <v>6139</v>
      </c>
      <c r="AD1589" s="18" t="s">
        <v>6139</v>
      </c>
      <c r="AE1589" t="str">
        <f t="shared" si="24"/>
        <v>2018-09-03</v>
      </c>
    </row>
    <row r="1590" spans="1:31">
      <c r="A1590" s="18" t="s">
        <v>12001</v>
      </c>
      <c r="B1590" s="18" t="s">
        <v>1684</v>
      </c>
      <c r="C1590" s="18" t="s">
        <v>4343</v>
      </c>
      <c r="D1590" s="18" t="s">
        <v>12002</v>
      </c>
      <c r="E1590" s="18" t="s">
        <v>361</v>
      </c>
      <c r="F1590" s="18" t="s">
        <v>6149</v>
      </c>
      <c r="G1590" s="18" t="s">
        <v>6267</v>
      </c>
      <c r="H1590" s="18" t="s">
        <v>12003</v>
      </c>
      <c r="I1590" s="18"/>
      <c r="J1590" s="18" t="s">
        <v>6134</v>
      </c>
      <c r="K1590" s="18" t="s">
        <v>12004</v>
      </c>
      <c r="L1590" s="18"/>
      <c r="M1590" s="18" t="s">
        <v>12005</v>
      </c>
      <c r="N1590" s="18" t="s">
        <v>997</v>
      </c>
      <c r="O1590" s="18" t="s">
        <v>381</v>
      </c>
      <c r="P1590" s="18" t="s">
        <v>6134</v>
      </c>
      <c r="Q1590" s="18" t="s">
        <v>25</v>
      </c>
      <c r="R1590" s="18" t="s">
        <v>455</v>
      </c>
      <c r="S1590" s="18" t="s">
        <v>455</v>
      </c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 t="s">
        <v>6139</v>
      </c>
      <c r="AD1590" s="18" t="s">
        <v>6139</v>
      </c>
      <c r="AE1590" t="str">
        <f t="shared" si="24"/>
        <v>2018-09-03</v>
      </c>
    </row>
    <row r="1591" spans="1:31">
      <c r="A1591" s="18" t="s">
        <v>12006</v>
      </c>
      <c r="B1591" s="18" t="s">
        <v>629</v>
      </c>
      <c r="C1591" s="18" t="s">
        <v>2985</v>
      </c>
      <c r="D1591" s="18" t="s">
        <v>12007</v>
      </c>
      <c r="E1591" s="18" t="s">
        <v>361</v>
      </c>
      <c r="F1591" s="18" t="s">
        <v>7999</v>
      </c>
      <c r="G1591" s="18" t="s">
        <v>10170</v>
      </c>
      <c r="H1591" s="18" t="s">
        <v>12008</v>
      </c>
      <c r="I1591" s="18"/>
      <c r="J1591" s="18" t="s">
        <v>6134</v>
      </c>
      <c r="K1591" s="18" t="s">
        <v>7965</v>
      </c>
      <c r="L1591" s="18" t="s">
        <v>6427</v>
      </c>
      <c r="M1591" s="18" t="s">
        <v>6292</v>
      </c>
      <c r="N1591" s="18" t="s">
        <v>441</v>
      </c>
      <c r="O1591" s="18" t="s">
        <v>381</v>
      </c>
      <c r="P1591" s="18" t="s">
        <v>6134</v>
      </c>
      <c r="Q1591" s="18" t="s">
        <v>20</v>
      </c>
      <c r="R1591" s="18" t="s">
        <v>6258</v>
      </c>
      <c r="S1591" s="18" t="s">
        <v>6258</v>
      </c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 t="s">
        <v>6139</v>
      </c>
      <c r="AD1591" s="18" t="s">
        <v>6258</v>
      </c>
      <c r="AE1591" t="str">
        <f t="shared" si="24"/>
        <v>2018-09-03</v>
      </c>
    </row>
    <row r="1592" spans="1:31">
      <c r="A1592" s="18" t="s">
        <v>12009</v>
      </c>
      <c r="B1592" s="18" t="s">
        <v>1022</v>
      </c>
      <c r="C1592" s="18" t="s">
        <v>2479</v>
      </c>
      <c r="D1592" s="18" t="s">
        <v>12010</v>
      </c>
      <c r="E1592" s="18" t="s">
        <v>361</v>
      </c>
      <c r="F1592" s="18" t="s">
        <v>6239</v>
      </c>
      <c r="G1592" s="18" t="s">
        <v>6710</v>
      </c>
      <c r="H1592" s="18" t="s">
        <v>12011</v>
      </c>
      <c r="I1592" s="18"/>
      <c r="J1592" s="18" t="s">
        <v>6134</v>
      </c>
      <c r="K1592" s="18" t="s">
        <v>6719</v>
      </c>
      <c r="L1592" s="18" t="s">
        <v>6885</v>
      </c>
      <c r="M1592" s="18" t="s">
        <v>6138</v>
      </c>
      <c r="N1592" s="18" t="s">
        <v>6245</v>
      </c>
      <c r="O1592" s="18" t="s">
        <v>381</v>
      </c>
      <c r="P1592" s="18" t="s">
        <v>6134</v>
      </c>
      <c r="Q1592" s="18" t="s">
        <v>6138</v>
      </c>
      <c r="R1592" s="18" t="s">
        <v>6138</v>
      </c>
      <c r="S1592" s="18" t="s">
        <v>6138</v>
      </c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 t="s">
        <v>6139</v>
      </c>
      <c r="AD1592" s="18" t="s">
        <v>6258</v>
      </c>
      <c r="AE1592" t="str">
        <f t="shared" si="24"/>
        <v>2018-09-03</v>
      </c>
    </row>
    <row r="1593" spans="1:31">
      <c r="A1593" s="18" t="s">
        <v>12012</v>
      </c>
      <c r="B1593" s="18" t="s">
        <v>1022</v>
      </c>
      <c r="C1593" s="18" t="s">
        <v>1253</v>
      </c>
      <c r="D1593" s="18" t="s">
        <v>12013</v>
      </c>
      <c r="E1593" s="18" t="s">
        <v>361</v>
      </c>
      <c r="F1593" s="18" t="s">
        <v>6239</v>
      </c>
      <c r="G1593" s="18" t="s">
        <v>10170</v>
      </c>
      <c r="H1593" s="18" t="s">
        <v>12014</v>
      </c>
      <c r="I1593" s="18"/>
      <c r="J1593" s="18" t="s">
        <v>6134</v>
      </c>
      <c r="K1593" s="18" t="s">
        <v>9861</v>
      </c>
      <c r="L1593" s="18"/>
      <c r="M1593" s="18" t="s">
        <v>6258</v>
      </c>
      <c r="N1593" s="18" t="s">
        <v>441</v>
      </c>
      <c r="O1593" s="18" t="s">
        <v>381</v>
      </c>
      <c r="P1593" s="18" t="s">
        <v>6134</v>
      </c>
      <c r="Q1593" s="18" t="s">
        <v>20</v>
      </c>
      <c r="R1593" s="18" t="s">
        <v>6258</v>
      </c>
      <c r="S1593" s="18" t="s">
        <v>6258</v>
      </c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 t="s">
        <v>6139</v>
      </c>
      <c r="AD1593" s="18" t="s">
        <v>6258</v>
      </c>
      <c r="AE1593" t="str">
        <f t="shared" si="24"/>
        <v>2018-09-03</v>
      </c>
    </row>
    <row r="1594" spans="1:31">
      <c r="A1594" s="18" t="s">
        <v>12015</v>
      </c>
      <c r="B1594" s="18" t="s">
        <v>1022</v>
      </c>
      <c r="C1594" s="18" t="s">
        <v>2997</v>
      </c>
      <c r="D1594" s="18" t="s">
        <v>12016</v>
      </c>
      <c r="E1594" s="18" t="s">
        <v>361</v>
      </c>
      <c r="F1594" s="18" t="s">
        <v>6239</v>
      </c>
      <c r="G1594" s="18" t="s">
        <v>10170</v>
      </c>
      <c r="H1594" s="18" t="s">
        <v>12017</v>
      </c>
      <c r="I1594" s="18"/>
      <c r="J1594" s="18" t="s">
        <v>6134</v>
      </c>
      <c r="K1594" s="18" t="s">
        <v>6338</v>
      </c>
      <c r="L1594" s="18" t="s">
        <v>12018</v>
      </c>
      <c r="M1594" s="18" t="s">
        <v>6258</v>
      </c>
      <c r="N1594" s="18" t="s">
        <v>6270</v>
      </c>
      <c r="O1594" s="18" t="s">
        <v>381</v>
      </c>
      <c r="P1594" s="18" t="s">
        <v>6134</v>
      </c>
      <c r="Q1594" s="18" t="s">
        <v>20</v>
      </c>
      <c r="R1594" s="18" t="s">
        <v>6258</v>
      </c>
      <c r="S1594" s="18" t="s">
        <v>6258</v>
      </c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 t="s">
        <v>6139</v>
      </c>
      <c r="AD1594" s="18" t="s">
        <v>6258</v>
      </c>
      <c r="AE1594" t="str">
        <f t="shared" si="24"/>
        <v>2018-09-03</v>
      </c>
    </row>
    <row r="1595" spans="1:31">
      <c r="A1595" s="18" t="s">
        <v>12019</v>
      </c>
      <c r="B1595" s="18" t="s">
        <v>629</v>
      </c>
      <c r="C1595" s="18" t="s">
        <v>7940</v>
      </c>
      <c r="D1595" s="18" t="s">
        <v>12020</v>
      </c>
      <c r="E1595" s="18" t="s">
        <v>361</v>
      </c>
      <c r="F1595" s="18" t="s">
        <v>10177</v>
      </c>
      <c r="G1595" s="18" t="s">
        <v>10170</v>
      </c>
      <c r="H1595" s="18" t="s">
        <v>12021</v>
      </c>
      <c r="I1595" s="18"/>
      <c r="J1595" s="18" t="s">
        <v>6134</v>
      </c>
      <c r="K1595" s="18" t="s">
        <v>7943</v>
      </c>
      <c r="L1595" s="18"/>
      <c r="M1595" s="18" t="s">
        <v>6427</v>
      </c>
      <c r="N1595" s="18" t="s">
        <v>441</v>
      </c>
      <c r="O1595" s="18" t="s">
        <v>381</v>
      </c>
      <c r="P1595" s="18" t="s">
        <v>6134</v>
      </c>
      <c r="Q1595" s="18" t="s">
        <v>20</v>
      </c>
      <c r="R1595" s="18" t="s">
        <v>6258</v>
      </c>
      <c r="S1595" s="18" t="s">
        <v>6258</v>
      </c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 t="s">
        <v>6139</v>
      </c>
      <c r="AD1595" s="18" t="s">
        <v>6139</v>
      </c>
      <c r="AE1595" t="str">
        <f t="shared" si="24"/>
        <v>2018-09-03</v>
      </c>
    </row>
    <row r="1596" spans="1:31">
      <c r="A1596" s="18" t="s">
        <v>12022</v>
      </c>
      <c r="B1596" s="18" t="s">
        <v>362</v>
      </c>
      <c r="C1596" s="18" t="s">
        <v>12023</v>
      </c>
      <c r="D1596" s="18" t="s">
        <v>12024</v>
      </c>
      <c r="E1596" s="18" t="s">
        <v>361</v>
      </c>
      <c r="F1596" s="18" t="s">
        <v>6131</v>
      </c>
      <c r="G1596" s="18" t="s">
        <v>6710</v>
      </c>
      <c r="H1596" s="18" t="s">
        <v>12025</v>
      </c>
      <c r="I1596" s="18"/>
      <c r="J1596" s="18" t="s">
        <v>6134</v>
      </c>
      <c r="K1596" s="18" t="s">
        <v>12026</v>
      </c>
      <c r="L1596" s="18"/>
      <c r="M1596" s="18" t="s">
        <v>569</v>
      </c>
      <c r="N1596" s="18" t="s">
        <v>997</v>
      </c>
      <c r="O1596" s="18" t="s">
        <v>381</v>
      </c>
      <c r="P1596" s="18" t="s">
        <v>6134</v>
      </c>
      <c r="Q1596" s="18" t="s">
        <v>9</v>
      </c>
      <c r="R1596" s="18" t="s">
        <v>578</v>
      </c>
      <c r="S1596" s="18" t="s">
        <v>579</v>
      </c>
      <c r="T1596" s="18" t="s">
        <v>12027</v>
      </c>
      <c r="U1596" s="18"/>
      <c r="V1596" s="18"/>
      <c r="W1596" s="18"/>
      <c r="X1596" s="18"/>
      <c r="Y1596" s="18"/>
      <c r="Z1596" s="18"/>
      <c r="AA1596" s="18"/>
      <c r="AB1596" s="18"/>
      <c r="AC1596" s="18" t="s">
        <v>6139</v>
      </c>
      <c r="AD1596" s="18" t="s">
        <v>6139</v>
      </c>
      <c r="AE1596" t="str">
        <f t="shared" si="24"/>
        <v>2018-09-03</v>
      </c>
    </row>
    <row r="1597" spans="1:31">
      <c r="A1597" s="18" t="s">
        <v>12028</v>
      </c>
      <c r="B1597" s="18" t="s">
        <v>420</v>
      </c>
      <c r="C1597" s="18" t="s">
        <v>12029</v>
      </c>
      <c r="D1597" s="18" t="s">
        <v>12030</v>
      </c>
      <c r="E1597" s="18" t="s">
        <v>529</v>
      </c>
      <c r="F1597" s="18" t="s">
        <v>6149</v>
      </c>
      <c r="G1597" s="18" t="s">
        <v>6132</v>
      </c>
      <c r="H1597" s="18" t="s">
        <v>12031</v>
      </c>
      <c r="I1597" s="18"/>
      <c r="J1597" s="18" t="s">
        <v>6134</v>
      </c>
      <c r="K1597" s="18" t="s">
        <v>12032</v>
      </c>
      <c r="L1597" s="18"/>
      <c r="M1597" s="18" t="s">
        <v>12033</v>
      </c>
      <c r="N1597" s="18" t="s">
        <v>1230</v>
      </c>
      <c r="O1597" s="18" t="s">
        <v>381</v>
      </c>
      <c r="P1597" s="18" t="s">
        <v>6134</v>
      </c>
      <c r="Q1597" s="18" t="s">
        <v>9</v>
      </c>
      <c r="R1597" s="18" t="s">
        <v>578</v>
      </c>
      <c r="S1597" s="18" t="s">
        <v>579</v>
      </c>
      <c r="T1597" s="18" t="s">
        <v>12034</v>
      </c>
      <c r="U1597" s="18"/>
      <c r="V1597" s="18"/>
      <c r="W1597" s="18"/>
      <c r="X1597" s="18"/>
      <c r="Y1597" s="18"/>
      <c r="Z1597" s="18"/>
      <c r="AA1597" s="18"/>
      <c r="AB1597" s="18"/>
      <c r="AC1597" s="18" t="s">
        <v>6139</v>
      </c>
      <c r="AD1597" s="18" t="s">
        <v>6139</v>
      </c>
      <c r="AE1597" t="str">
        <f t="shared" si="24"/>
        <v>2018-09-03</v>
      </c>
    </row>
    <row r="1598" spans="1:31">
      <c r="A1598" s="18" t="s">
        <v>12035</v>
      </c>
      <c r="B1598" s="18" t="s">
        <v>655</v>
      </c>
      <c r="C1598" s="18" t="s">
        <v>886</v>
      </c>
      <c r="D1598" s="18" t="s">
        <v>12036</v>
      </c>
      <c r="E1598" s="18" t="s">
        <v>361</v>
      </c>
      <c r="F1598" s="18" t="s">
        <v>6149</v>
      </c>
      <c r="G1598" s="18" t="s">
        <v>6710</v>
      </c>
      <c r="H1598" s="18" t="s">
        <v>12037</v>
      </c>
      <c r="I1598" s="18"/>
      <c r="J1598" s="18" t="s">
        <v>6193</v>
      </c>
      <c r="K1598" s="18" t="s">
        <v>6232</v>
      </c>
      <c r="L1598" s="18" t="s">
        <v>12038</v>
      </c>
      <c r="M1598" s="18" t="s">
        <v>12039</v>
      </c>
      <c r="N1598" s="18"/>
      <c r="O1598" s="18" t="s">
        <v>365</v>
      </c>
      <c r="P1598" s="18" t="s">
        <v>6193</v>
      </c>
      <c r="Q1598" s="18" t="s">
        <v>14</v>
      </c>
      <c r="R1598" s="18" t="s">
        <v>5771</v>
      </c>
      <c r="S1598" s="18" t="s">
        <v>6167</v>
      </c>
      <c r="T1598" s="18" t="s">
        <v>6235</v>
      </c>
      <c r="U1598" s="18"/>
      <c r="V1598" s="18"/>
      <c r="W1598" s="18"/>
      <c r="X1598" s="18"/>
      <c r="Y1598" s="18"/>
      <c r="Z1598" s="18"/>
      <c r="AA1598" s="18"/>
      <c r="AB1598" s="18"/>
      <c r="AC1598" s="18" t="s">
        <v>6169</v>
      </c>
      <c r="AD1598" s="18" t="s">
        <v>7271</v>
      </c>
      <c r="AE1598" t="str">
        <f t="shared" si="24"/>
        <v>2018-09-03</v>
      </c>
    </row>
    <row r="1599" spans="1:31">
      <c r="A1599" s="18" t="s">
        <v>12040</v>
      </c>
      <c r="B1599" s="18" t="s">
        <v>1022</v>
      </c>
      <c r="C1599" s="18" t="s">
        <v>1023</v>
      </c>
      <c r="D1599" s="18" t="s">
        <v>12041</v>
      </c>
      <c r="E1599" s="18" t="s">
        <v>361</v>
      </c>
      <c r="F1599" s="18" t="s">
        <v>6239</v>
      </c>
      <c r="G1599" s="18" t="s">
        <v>6710</v>
      </c>
      <c r="H1599" s="18" t="s">
        <v>12042</v>
      </c>
      <c r="I1599" s="18"/>
      <c r="J1599" s="18" t="s">
        <v>6134</v>
      </c>
      <c r="K1599" s="18" t="s">
        <v>10195</v>
      </c>
      <c r="L1599" s="18" t="s">
        <v>10528</v>
      </c>
      <c r="M1599" s="18" t="s">
        <v>6258</v>
      </c>
      <c r="N1599" s="18" t="s">
        <v>441</v>
      </c>
      <c r="O1599" s="18" t="s">
        <v>381</v>
      </c>
      <c r="P1599" s="18" t="s">
        <v>6134</v>
      </c>
      <c r="Q1599" s="18" t="s">
        <v>20</v>
      </c>
      <c r="R1599" s="18" t="s">
        <v>6258</v>
      </c>
      <c r="S1599" s="18" t="s">
        <v>6258</v>
      </c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 t="s">
        <v>6139</v>
      </c>
      <c r="AD1599" s="18" t="s">
        <v>6258</v>
      </c>
      <c r="AE1599" t="str">
        <f t="shared" si="24"/>
        <v>2018-09-03</v>
      </c>
    </row>
    <row r="1600" spans="1:31">
      <c r="A1600" s="18" t="s">
        <v>12043</v>
      </c>
      <c r="B1600" s="18" t="s">
        <v>655</v>
      </c>
      <c r="C1600" s="18" t="s">
        <v>5289</v>
      </c>
      <c r="D1600" s="18" t="s">
        <v>12044</v>
      </c>
      <c r="E1600" s="18" t="s">
        <v>361</v>
      </c>
      <c r="F1600" s="18" t="s">
        <v>10473</v>
      </c>
      <c r="G1600" s="18" t="s">
        <v>10170</v>
      </c>
      <c r="H1600" s="18" t="s">
        <v>12045</v>
      </c>
      <c r="I1600" s="18"/>
      <c r="J1600" s="18" t="s">
        <v>6134</v>
      </c>
      <c r="K1600" s="18" t="s">
        <v>10301</v>
      </c>
      <c r="L1600" s="18" t="s">
        <v>6422</v>
      </c>
      <c r="M1600" s="18" t="s">
        <v>6427</v>
      </c>
      <c r="N1600" s="18" t="s">
        <v>3310</v>
      </c>
      <c r="O1600" s="18" t="s">
        <v>365</v>
      </c>
      <c r="P1600" s="18" t="s">
        <v>6134</v>
      </c>
      <c r="Q1600" s="18" t="s">
        <v>20</v>
      </c>
      <c r="R1600" s="18" t="s">
        <v>6258</v>
      </c>
      <c r="S1600" s="18" t="s">
        <v>6258</v>
      </c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 t="s">
        <v>6139</v>
      </c>
      <c r="AD1600" s="18" t="s">
        <v>6258</v>
      </c>
      <c r="AE1600" t="str">
        <f t="shared" si="24"/>
        <v>2018-09-03</v>
      </c>
    </row>
    <row r="1601" spans="1:31">
      <c r="A1601" s="18" t="s">
        <v>12046</v>
      </c>
      <c r="B1601" s="18" t="s">
        <v>1006</v>
      </c>
      <c r="C1601" s="18" t="s">
        <v>9596</v>
      </c>
      <c r="D1601" s="18" t="s">
        <v>12047</v>
      </c>
      <c r="E1601" s="18" t="s">
        <v>361</v>
      </c>
      <c r="F1601" s="18" t="s">
        <v>7608</v>
      </c>
      <c r="G1601" s="18" t="s">
        <v>6267</v>
      </c>
      <c r="H1601" s="18" t="s">
        <v>12048</v>
      </c>
      <c r="I1601" s="18"/>
      <c r="J1601" s="18" t="s">
        <v>6134</v>
      </c>
      <c r="K1601" s="18" t="s">
        <v>9599</v>
      </c>
      <c r="L1601" s="18"/>
      <c r="M1601" s="18" t="s">
        <v>12049</v>
      </c>
      <c r="N1601" s="18" t="s">
        <v>997</v>
      </c>
      <c r="O1601" s="18" t="s">
        <v>381</v>
      </c>
      <c r="P1601" s="18" t="s">
        <v>6134</v>
      </c>
      <c r="Q1601" s="18" t="s">
        <v>26</v>
      </c>
      <c r="R1601" s="18" t="s">
        <v>556</v>
      </c>
      <c r="S1601" s="18" t="s">
        <v>556</v>
      </c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 t="s">
        <v>6139</v>
      </c>
      <c r="AD1601" s="18" t="s">
        <v>6139</v>
      </c>
      <c r="AE1601" t="str">
        <f t="shared" si="24"/>
        <v>2018-09-03</v>
      </c>
    </row>
    <row r="1602" spans="1:31">
      <c r="A1602" s="18" t="s">
        <v>12050</v>
      </c>
      <c r="B1602" s="18" t="s">
        <v>629</v>
      </c>
      <c r="C1602" s="18" t="s">
        <v>2985</v>
      </c>
      <c r="D1602" s="18" t="s">
        <v>12051</v>
      </c>
      <c r="E1602" s="18" t="s">
        <v>361</v>
      </c>
      <c r="F1602" s="18" t="s">
        <v>6239</v>
      </c>
      <c r="G1602" s="18" t="s">
        <v>10170</v>
      </c>
      <c r="H1602" s="18" t="s">
        <v>12052</v>
      </c>
      <c r="I1602" s="18"/>
      <c r="J1602" s="18" t="s">
        <v>6134</v>
      </c>
      <c r="K1602" s="18" t="s">
        <v>7969</v>
      </c>
      <c r="L1602" s="18"/>
      <c r="M1602" s="18" t="s">
        <v>6134</v>
      </c>
      <c r="N1602" s="18" t="s">
        <v>2987</v>
      </c>
      <c r="O1602" s="18" t="s">
        <v>365</v>
      </c>
      <c r="P1602" s="18" t="s">
        <v>6134</v>
      </c>
      <c r="Q1602" s="18" t="s">
        <v>20</v>
      </c>
      <c r="R1602" s="18" t="s">
        <v>6258</v>
      </c>
      <c r="S1602" s="18" t="s">
        <v>6258</v>
      </c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 t="s">
        <v>6139</v>
      </c>
      <c r="AD1602" s="18" t="s">
        <v>6139</v>
      </c>
      <c r="AE1602" t="str">
        <f t="shared" si="24"/>
        <v>2018-09-03</v>
      </c>
    </row>
    <row r="1603" spans="1:31">
      <c r="A1603" s="18" t="s">
        <v>12053</v>
      </c>
      <c r="B1603" s="18" t="s">
        <v>1022</v>
      </c>
      <c r="C1603" s="18" t="s">
        <v>1253</v>
      </c>
      <c r="D1603" s="18" t="s">
        <v>12054</v>
      </c>
      <c r="E1603" s="18" t="s">
        <v>361</v>
      </c>
      <c r="F1603" s="18" t="s">
        <v>6239</v>
      </c>
      <c r="G1603" s="18" t="s">
        <v>8286</v>
      </c>
      <c r="H1603" s="18" t="s">
        <v>12055</v>
      </c>
      <c r="I1603" s="18"/>
      <c r="J1603" s="18" t="s">
        <v>6134</v>
      </c>
      <c r="K1603" s="18" t="s">
        <v>9861</v>
      </c>
      <c r="L1603" s="18"/>
      <c r="M1603" s="18" t="s">
        <v>6258</v>
      </c>
      <c r="N1603" s="18" t="s">
        <v>441</v>
      </c>
      <c r="O1603" s="18" t="s">
        <v>381</v>
      </c>
      <c r="P1603" s="18" t="s">
        <v>6134</v>
      </c>
      <c r="Q1603" s="18" t="s">
        <v>20</v>
      </c>
      <c r="R1603" s="18" t="s">
        <v>6258</v>
      </c>
      <c r="S1603" s="18" t="s">
        <v>6258</v>
      </c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 t="s">
        <v>6139</v>
      </c>
      <c r="AD1603" s="18" t="s">
        <v>6258</v>
      </c>
      <c r="AE1603" t="str">
        <f t="shared" si="24"/>
        <v>2018-09-03</v>
      </c>
    </row>
    <row r="1604" spans="1:31">
      <c r="A1604" s="18" t="s">
        <v>12056</v>
      </c>
      <c r="B1604" s="18" t="s">
        <v>404</v>
      </c>
      <c r="C1604" s="18" t="s">
        <v>1762</v>
      </c>
      <c r="D1604" s="18" t="s">
        <v>12057</v>
      </c>
      <c r="E1604" s="18" t="s">
        <v>361</v>
      </c>
      <c r="F1604" s="18" t="s">
        <v>6239</v>
      </c>
      <c r="G1604" s="18" t="s">
        <v>6240</v>
      </c>
      <c r="H1604" s="18" t="s">
        <v>12058</v>
      </c>
      <c r="I1604" s="18"/>
      <c r="J1604" s="18" t="s">
        <v>6134</v>
      </c>
      <c r="K1604" s="18" t="s">
        <v>6421</v>
      </c>
      <c r="L1604" s="18" t="s">
        <v>6422</v>
      </c>
      <c r="M1604" s="18" t="s">
        <v>6258</v>
      </c>
      <c r="N1604" s="18" t="s">
        <v>6270</v>
      </c>
      <c r="O1604" s="18" t="s">
        <v>381</v>
      </c>
      <c r="P1604" s="18" t="s">
        <v>6134</v>
      </c>
      <c r="Q1604" s="18" t="s">
        <v>20</v>
      </c>
      <c r="R1604" s="18" t="s">
        <v>6258</v>
      </c>
      <c r="S1604" s="18" t="s">
        <v>6258</v>
      </c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 t="s">
        <v>6139</v>
      </c>
      <c r="AD1604" s="18" t="s">
        <v>6258</v>
      </c>
      <c r="AE1604" t="str">
        <f t="shared" si="24"/>
        <v>2018-09-03</v>
      </c>
    </row>
    <row r="1605" spans="1:31">
      <c r="A1605" s="18" t="s">
        <v>12059</v>
      </c>
      <c r="B1605" s="18" t="s">
        <v>629</v>
      </c>
      <c r="C1605" s="18" t="s">
        <v>10225</v>
      </c>
      <c r="D1605" s="18" t="s">
        <v>12060</v>
      </c>
      <c r="E1605" s="18" t="s">
        <v>361</v>
      </c>
      <c r="F1605" s="18" t="s">
        <v>6239</v>
      </c>
      <c r="G1605" s="18" t="s">
        <v>6710</v>
      </c>
      <c r="H1605" s="18" t="s">
        <v>12061</v>
      </c>
      <c r="I1605" s="18"/>
      <c r="J1605" s="18" t="s">
        <v>6134</v>
      </c>
      <c r="K1605" s="18" t="s">
        <v>10228</v>
      </c>
      <c r="L1605" s="18"/>
      <c r="M1605" s="18" t="s">
        <v>6138</v>
      </c>
      <c r="N1605" s="18" t="s">
        <v>6245</v>
      </c>
      <c r="O1605" s="18" t="s">
        <v>381</v>
      </c>
      <c r="P1605" s="18" t="s">
        <v>6134</v>
      </c>
      <c r="Q1605" s="18" t="s">
        <v>6138</v>
      </c>
      <c r="R1605" s="18" t="s">
        <v>6138</v>
      </c>
      <c r="S1605" s="18" t="s">
        <v>6138</v>
      </c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 t="s">
        <v>6139</v>
      </c>
      <c r="AD1605" s="18" t="s">
        <v>6258</v>
      </c>
      <c r="AE1605" t="str">
        <f t="shared" ref="AE1605:AE1668" si="25">TEXT(H1605,"YYYY-MM-DD")</f>
        <v>2018-09-03</v>
      </c>
    </row>
    <row r="1606" spans="1:31">
      <c r="A1606" s="18" t="s">
        <v>12062</v>
      </c>
      <c r="B1606" s="18" t="s">
        <v>655</v>
      </c>
      <c r="C1606" s="18" t="s">
        <v>5289</v>
      </c>
      <c r="D1606" s="18" t="s">
        <v>12063</v>
      </c>
      <c r="E1606" s="18" t="s">
        <v>361</v>
      </c>
      <c r="F1606" s="18" t="s">
        <v>10473</v>
      </c>
      <c r="G1606" s="18" t="s">
        <v>10170</v>
      </c>
      <c r="H1606" s="18" t="s">
        <v>12064</v>
      </c>
      <c r="I1606" s="18"/>
      <c r="J1606" s="18" t="s">
        <v>6134</v>
      </c>
      <c r="K1606" s="18" t="s">
        <v>5296</v>
      </c>
      <c r="L1606" s="18"/>
      <c r="M1606" s="18" t="s">
        <v>6134</v>
      </c>
      <c r="N1606" s="18" t="s">
        <v>441</v>
      </c>
      <c r="O1606" s="18" t="s">
        <v>381</v>
      </c>
      <c r="P1606" s="18" t="s">
        <v>6134</v>
      </c>
      <c r="Q1606" s="18" t="s">
        <v>20</v>
      </c>
      <c r="R1606" s="18" t="s">
        <v>6258</v>
      </c>
      <c r="S1606" s="18" t="s">
        <v>6258</v>
      </c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 t="s">
        <v>6139</v>
      </c>
      <c r="AD1606" s="18" t="s">
        <v>6258</v>
      </c>
      <c r="AE1606" t="str">
        <f t="shared" si="25"/>
        <v>2018-09-03</v>
      </c>
    </row>
    <row r="1607" spans="1:31">
      <c r="A1607" s="18" t="s">
        <v>12065</v>
      </c>
      <c r="B1607" s="18" t="s">
        <v>629</v>
      </c>
      <c r="C1607" s="18" t="s">
        <v>1358</v>
      </c>
      <c r="D1607" s="18" t="s">
        <v>12066</v>
      </c>
      <c r="E1607" s="18" t="s">
        <v>361</v>
      </c>
      <c r="F1607" s="18" t="s">
        <v>6239</v>
      </c>
      <c r="G1607" s="18" t="s">
        <v>10170</v>
      </c>
      <c r="H1607" s="18" t="s">
        <v>12067</v>
      </c>
      <c r="I1607" s="18"/>
      <c r="J1607" s="18" t="s">
        <v>6134</v>
      </c>
      <c r="K1607" s="18" t="s">
        <v>7660</v>
      </c>
      <c r="L1607" s="18" t="s">
        <v>6422</v>
      </c>
      <c r="M1607" s="18" t="s">
        <v>7753</v>
      </c>
      <c r="N1607" s="18" t="s">
        <v>6245</v>
      </c>
      <c r="O1607" s="18" t="s">
        <v>381</v>
      </c>
      <c r="P1607" s="18" t="s">
        <v>6134</v>
      </c>
      <c r="Q1607" s="18" t="s">
        <v>6138</v>
      </c>
      <c r="R1607" s="18" t="s">
        <v>6138</v>
      </c>
      <c r="S1607" s="18" t="s">
        <v>6138</v>
      </c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 t="s">
        <v>6139</v>
      </c>
      <c r="AD1607" s="18" t="s">
        <v>6258</v>
      </c>
      <c r="AE1607" t="str">
        <f t="shared" si="25"/>
        <v>2018-09-03</v>
      </c>
    </row>
    <row r="1608" spans="1:31">
      <c r="A1608" s="18" t="s">
        <v>12068</v>
      </c>
      <c r="B1608" s="18" t="s">
        <v>1022</v>
      </c>
      <c r="C1608" s="18" t="s">
        <v>2479</v>
      </c>
      <c r="D1608" s="18" t="s">
        <v>12069</v>
      </c>
      <c r="E1608" s="18" t="s">
        <v>361</v>
      </c>
      <c r="F1608" s="18" t="s">
        <v>6239</v>
      </c>
      <c r="G1608" s="18" t="s">
        <v>6710</v>
      </c>
      <c r="H1608" s="18" t="s">
        <v>12070</v>
      </c>
      <c r="I1608" s="18"/>
      <c r="J1608" s="18" t="s">
        <v>6134</v>
      </c>
      <c r="K1608" s="18" t="s">
        <v>6736</v>
      </c>
      <c r="L1608" s="18"/>
      <c r="M1608" s="18" t="s">
        <v>6138</v>
      </c>
      <c r="N1608" s="18" t="s">
        <v>441</v>
      </c>
      <c r="O1608" s="18" t="s">
        <v>381</v>
      </c>
      <c r="P1608" s="18" t="s">
        <v>6134</v>
      </c>
      <c r="Q1608" s="18" t="s">
        <v>6138</v>
      </c>
      <c r="R1608" s="18" t="s">
        <v>6138</v>
      </c>
      <c r="S1608" s="18" t="s">
        <v>6138</v>
      </c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 t="s">
        <v>6139</v>
      </c>
      <c r="AD1608" s="18" t="s">
        <v>6258</v>
      </c>
      <c r="AE1608" t="str">
        <f t="shared" si="25"/>
        <v>2018-09-03</v>
      </c>
    </row>
    <row r="1609" spans="1:31">
      <c r="A1609" s="18" t="s">
        <v>12071</v>
      </c>
      <c r="B1609" s="18" t="s">
        <v>655</v>
      </c>
      <c r="C1609" s="18" t="s">
        <v>768</v>
      </c>
      <c r="D1609" s="18" t="s">
        <v>12072</v>
      </c>
      <c r="E1609" s="18" t="s">
        <v>361</v>
      </c>
      <c r="F1609" s="18" t="s">
        <v>11811</v>
      </c>
      <c r="G1609" s="18" t="s">
        <v>10170</v>
      </c>
      <c r="H1609" s="18" t="s">
        <v>12073</v>
      </c>
      <c r="I1609" s="18"/>
      <c r="J1609" s="18" t="s">
        <v>6134</v>
      </c>
      <c r="K1609" s="18" t="s">
        <v>777</v>
      </c>
      <c r="L1609" s="18" t="s">
        <v>12074</v>
      </c>
      <c r="M1609" s="18" t="s">
        <v>6427</v>
      </c>
      <c r="N1609" s="18" t="s">
        <v>997</v>
      </c>
      <c r="O1609" s="18" t="s">
        <v>381</v>
      </c>
      <c r="P1609" s="18" t="s">
        <v>6134</v>
      </c>
      <c r="Q1609" s="18" t="s">
        <v>20</v>
      </c>
      <c r="R1609" s="18" t="s">
        <v>6258</v>
      </c>
      <c r="S1609" s="18" t="s">
        <v>6258</v>
      </c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 t="s">
        <v>6139</v>
      </c>
      <c r="AD1609" s="18" t="s">
        <v>6258</v>
      </c>
      <c r="AE1609" t="str">
        <f t="shared" si="25"/>
        <v>2018-09-03</v>
      </c>
    </row>
    <row r="1610" spans="1:31">
      <c r="A1610" s="18" t="s">
        <v>12075</v>
      </c>
      <c r="B1610" s="18" t="s">
        <v>804</v>
      </c>
      <c r="C1610" s="18" t="s">
        <v>7043</v>
      </c>
      <c r="D1610" s="18" t="s">
        <v>12076</v>
      </c>
      <c r="E1610" s="18" t="s">
        <v>361</v>
      </c>
      <c r="F1610" s="18" t="s">
        <v>9832</v>
      </c>
      <c r="G1610" s="18" t="s">
        <v>6240</v>
      </c>
      <c r="H1610" s="18" t="s">
        <v>12077</v>
      </c>
      <c r="I1610" s="18"/>
      <c r="J1610" s="18" t="s">
        <v>6134</v>
      </c>
      <c r="K1610" s="18" t="s">
        <v>7045</v>
      </c>
      <c r="L1610" s="18"/>
      <c r="M1610" s="18" t="s">
        <v>6422</v>
      </c>
      <c r="N1610" s="18" t="s">
        <v>7046</v>
      </c>
      <c r="O1610" s="18" t="s">
        <v>365</v>
      </c>
      <c r="P1610" s="18" t="s">
        <v>6134</v>
      </c>
      <c r="Q1610" s="18" t="s">
        <v>20</v>
      </c>
      <c r="R1610" s="18" t="s">
        <v>6258</v>
      </c>
      <c r="S1610" s="18" t="s">
        <v>6258</v>
      </c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 t="s">
        <v>6139</v>
      </c>
      <c r="AD1610" s="18" t="s">
        <v>6258</v>
      </c>
      <c r="AE1610" t="str">
        <f t="shared" si="25"/>
        <v>2018-09-03</v>
      </c>
    </row>
    <row r="1611" spans="1:31">
      <c r="A1611" s="18" t="s">
        <v>12078</v>
      </c>
      <c r="B1611" s="18" t="s">
        <v>629</v>
      </c>
      <c r="C1611" s="18" t="s">
        <v>7653</v>
      </c>
      <c r="D1611" s="18" t="s">
        <v>12079</v>
      </c>
      <c r="E1611" s="18" t="s">
        <v>361</v>
      </c>
      <c r="F1611" s="18" t="s">
        <v>7977</v>
      </c>
      <c r="G1611" s="18" t="s">
        <v>6710</v>
      </c>
      <c r="H1611" s="18" t="s">
        <v>12080</v>
      </c>
      <c r="I1611" s="18"/>
      <c r="J1611" s="18" t="s">
        <v>6134</v>
      </c>
      <c r="K1611" s="18" t="s">
        <v>7656</v>
      </c>
      <c r="L1611" s="18"/>
      <c r="M1611" s="18" t="s">
        <v>6134</v>
      </c>
      <c r="N1611" s="18" t="s">
        <v>441</v>
      </c>
      <c r="O1611" s="18" t="s">
        <v>381</v>
      </c>
      <c r="P1611" s="18" t="s">
        <v>6134</v>
      </c>
      <c r="Q1611" s="18" t="s">
        <v>6138</v>
      </c>
      <c r="R1611" s="18" t="s">
        <v>6138</v>
      </c>
      <c r="S1611" s="18" t="s">
        <v>6138</v>
      </c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 t="s">
        <v>6139</v>
      </c>
      <c r="AD1611" s="18" t="s">
        <v>6258</v>
      </c>
      <c r="AE1611" t="str">
        <f t="shared" si="25"/>
        <v>2018-09-03</v>
      </c>
    </row>
    <row r="1612" spans="1:31">
      <c r="A1612" s="18" t="s">
        <v>12081</v>
      </c>
      <c r="B1612" s="18" t="s">
        <v>655</v>
      </c>
      <c r="C1612" s="18" t="s">
        <v>10692</v>
      </c>
      <c r="D1612" s="18" t="s">
        <v>12082</v>
      </c>
      <c r="E1612" s="18" t="s">
        <v>361</v>
      </c>
      <c r="F1612" s="18" t="s">
        <v>10200</v>
      </c>
      <c r="G1612" s="18" t="s">
        <v>10170</v>
      </c>
      <c r="H1612" s="18" t="s">
        <v>12083</v>
      </c>
      <c r="I1612" s="18"/>
      <c r="J1612" s="18" t="s">
        <v>6134</v>
      </c>
      <c r="K1612" s="18" t="s">
        <v>10695</v>
      </c>
      <c r="L1612" s="18" t="s">
        <v>10696</v>
      </c>
      <c r="M1612" s="18" t="s">
        <v>6427</v>
      </c>
      <c r="N1612" s="18" t="s">
        <v>2342</v>
      </c>
      <c r="O1612" s="18" t="s">
        <v>365</v>
      </c>
      <c r="P1612" s="18" t="s">
        <v>6134</v>
      </c>
      <c r="Q1612" s="18" t="s">
        <v>20</v>
      </c>
      <c r="R1612" s="18" t="s">
        <v>6258</v>
      </c>
      <c r="S1612" s="18" t="s">
        <v>6258</v>
      </c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 t="s">
        <v>6139</v>
      </c>
      <c r="AD1612" s="18" t="s">
        <v>6258</v>
      </c>
      <c r="AE1612" t="str">
        <f t="shared" si="25"/>
        <v>2018-09-03</v>
      </c>
    </row>
    <row r="1613" spans="1:31">
      <c r="A1613" s="18" t="s">
        <v>12084</v>
      </c>
      <c r="B1613" s="18" t="s">
        <v>629</v>
      </c>
      <c r="C1613" s="18" t="s">
        <v>6672</v>
      </c>
      <c r="D1613" s="18" t="s">
        <v>12085</v>
      </c>
      <c r="E1613" s="18" t="s">
        <v>361</v>
      </c>
      <c r="F1613" s="18" t="s">
        <v>6239</v>
      </c>
      <c r="G1613" s="18" t="s">
        <v>10170</v>
      </c>
      <c r="H1613" s="18" t="s">
        <v>12086</v>
      </c>
      <c r="I1613" s="18"/>
      <c r="J1613" s="18" t="s">
        <v>6134</v>
      </c>
      <c r="K1613" s="18" t="s">
        <v>6675</v>
      </c>
      <c r="L1613" s="18" t="s">
        <v>6676</v>
      </c>
      <c r="M1613" s="18" t="s">
        <v>6292</v>
      </c>
      <c r="N1613" s="18" t="s">
        <v>8308</v>
      </c>
      <c r="O1613" s="18" t="s">
        <v>381</v>
      </c>
      <c r="P1613" s="18" t="s">
        <v>6134</v>
      </c>
      <c r="Q1613" s="18" t="s">
        <v>20</v>
      </c>
      <c r="R1613" s="18" t="s">
        <v>6258</v>
      </c>
      <c r="S1613" s="18" t="s">
        <v>6258</v>
      </c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 t="s">
        <v>6139</v>
      </c>
      <c r="AD1613" s="18" t="s">
        <v>6258</v>
      </c>
      <c r="AE1613" t="str">
        <f t="shared" si="25"/>
        <v>2018-09-03</v>
      </c>
    </row>
    <row r="1614" spans="1:31">
      <c r="A1614" s="18" t="s">
        <v>12087</v>
      </c>
      <c r="B1614" s="18" t="s">
        <v>655</v>
      </c>
      <c r="C1614" s="18" t="s">
        <v>10692</v>
      </c>
      <c r="D1614" s="18" t="s">
        <v>12088</v>
      </c>
      <c r="E1614" s="18" t="s">
        <v>361</v>
      </c>
      <c r="F1614" s="18" t="s">
        <v>11012</v>
      </c>
      <c r="G1614" s="18" t="s">
        <v>10170</v>
      </c>
      <c r="H1614" s="18" t="s">
        <v>12089</v>
      </c>
      <c r="I1614" s="18"/>
      <c r="J1614" s="18" t="s">
        <v>6134</v>
      </c>
      <c r="K1614" s="18" t="s">
        <v>10695</v>
      </c>
      <c r="L1614" s="18" t="s">
        <v>10696</v>
      </c>
      <c r="M1614" s="18" t="s">
        <v>6427</v>
      </c>
      <c r="N1614" s="18" t="s">
        <v>2342</v>
      </c>
      <c r="O1614" s="18" t="s">
        <v>365</v>
      </c>
      <c r="P1614" s="18" t="s">
        <v>6134</v>
      </c>
      <c r="Q1614" s="18" t="s">
        <v>20</v>
      </c>
      <c r="R1614" s="18" t="s">
        <v>6258</v>
      </c>
      <c r="S1614" s="18" t="s">
        <v>6258</v>
      </c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 t="s">
        <v>6139</v>
      </c>
      <c r="AD1614" s="18" t="s">
        <v>6258</v>
      </c>
      <c r="AE1614" t="str">
        <f t="shared" si="25"/>
        <v>2018-09-03</v>
      </c>
    </row>
    <row r="1615" spans="1:31">
      <c r="A1615" s="18" t="s">
        <v>12090</v>
      </c>
      <c r="B1615" s="18" t="s">
        <v>1140</v>
      </c>
      <c r="C1615" s="18" t="s">
        <v>12091</v>
      </c>
      <c r="D1615" s="18" t="s">
        <v>12092</v>
      </c>
      <c r="E1615" s="18" t="s">
        <v>529</v>
      </c>
      <c r="F1615" s="18" t="s">
        <v>6149</v>
      </c>
      <c r="G1615" s="18" t="s">
        <v>6710</v>
      </c>
      <c r="H1615" s="18" t="s">
        <v>12093</v>
      </c>
      <c r="I1615" s="18"/>
      <c r="J1615" s="18" t="s">
        <v>6134</v>
      </c>
      <c r="K1615" s="18" t="s">
        <v>12094</v>
      </c>
      <c r="L1615" s="18" t="s">
        <v>12095</v>
      </c>
      <c r="M1615" s="18" t="s">
        <v>6137</v>
      </c>
      <c r="N1615" s="18" t="s">
        <v>1469</v>
      </c>
      <c r="O1615" s="18" t="s">
        <v>381</v>
      </c>
      <c r="P1615" s="18" t="s">
        <v>6134</v>
      </c>
      <c r="Q1615" s="18" t="s">
        <v>6138</v>
      </c>
      <c r="R1615" s="18" t="s">
        <v>6137</v>
      </c>
      <c r="S1615" s="18" t="s">
        <v>6137</v>
      </c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 t="s">
        <v>6139</v>
      </c>
      <c r="AD1615" s="18" t="s">
        <v>6140</v>
      </c>
      <c r="AE1615" t="str">
        <f t="shared" si="25"/>
        <v>2018-09-03</v>
      </c>
    </row>
    <row r="1616" spans="1:31">
      <c r="A1616" s="18" t="s">
        <v>12096</v>
      </c>
      <c r="B1616" s="18" t="s">
        <v>1062</v>
      </c>
      <c r="C1616" s="18" t="s">
        <v>8659</v>
      </c>
      <c r="D1616" s="18" t="s">
        <v>12097</v>
      </c>
      <c r="E1616" s="18" t="s">
        <v>361</v>
      </c>
      <c r="F1616" s="18" t="s">
        <v>6131</v>
      </c>
      <c r="G1616" s="18" t="s">
        <v>6132</v>
      </c>
      <c r="H1616" s="18" t="s">
        <v>12098</v>
      </c>
      <c r="I1616" s="18"/>
      <c r="J1616" s="18" t="s">
        <v>6134</v>
      </c>
      <c r="K1616" s="18" t="s">
        <v>8662</v>
      </c>
      <c r="L1616" s="18"/>
      <c r="M1616" s="18" t="s">
        <v>12099</v>
      </c>
      <c r="N1616" s="18" t="s">
        <v>423</v>
      </c>
      <c r="O1616" s="18" t="s">
        <v>381</v>
      </c>
      <c r="P1616" s="18" t="s">
        <v>6134</v>
      </c>
      <c r="Q1616" s="18" t="s">
        <v>8</v>
      </c>
      <c r="R1616" s="18" t="s">
        <v>1034</v>
      </c>
      <c r="S1616" s="18" t="s">
        <v>1837</v>
      </c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 t="s">
        <v>6139</v>
      </c>
      <c r="AD1616" s="18" t="s">
        <v>6139</v>
      </c>
      <c r="AE1616" t="str">
        <f t="shared" si="25"/>
        <v>2018-09-03</v>
      </c>
    </row>
    <row r="1617" spans="1:31">
      <c r="A1617" s="18" t="s">
        <v>12100</v>
      </c>
      <c r="B1617" s="18" t="s">
        <v>1022</v>
      </c>
      <c r="C1617" s="18" t="s">
        <v>1253</v>
      </c>
      <c r="D1617" s="18" t="s">
        <v>12101</v>
      </c>
      <c r="E1617" s="18" t="s">
        <v>361</v>
      </c>
      <c r="F1617" s="18" t="s">
        <v>6239</v>
      </c>
      <c r="G1617" s="18" t="s">
        <v>10170</v>
      </c>
      <c r="H1617" s="18" t="s">
        <v>12102</v>
      </c>
      <c r="I1617" s="18"/>
      <c r="J1617" s="18" t="s">
        <v>6134</v>
      </c>
      <c r="K1617" s="18" t="s">
        <v>8408</v>
      </c>
      <c r="L1617" s="18"/>
      <c r="M1617" s="18" t="s">
        <v>6258</v>
      </c>
      <c r="N1617" s="18" t="s">
        <v>8308</v>
      </c>
      <c r="O1617" s="18" t="s">
        <v>381</v>
      </c>
      <c r="P1617" s="18" t="s">
        <v>6134</v>
      </c>
      <c r="Q1617" s="18" t="s">
        <v>20</v>
      </c>
      <c r="R1617" s="18" t="s">
        <v>6258</v>
      </c>
      <c r="S1617" s="18" t="s">
        <v>6258</v>
      </c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 t="s">
        <v>6139</v>
      </c>
      <c r="AD1617" s="18" t="s">
        <v>6258</v>
      </c>
      <c r="AE1617" t="str">
        <f t="shared" si="25"/>
        <v>2018-09-03</v>
      </c>
    </row>
    <row r="1618" spans="1:31">
      <c r="A1618" s="18" t="s">
        <v>12103</v>
      </c>
      <c r="B1618" s="18" t="s">
        <v>629</v>
      </c>
      <c r="C1618" s="18" t="s">
        <v>7940</v>
      </c>
      <c r="D1618" s="18" t="s">
        <v>12104</v>
      </c>
      <c r="E1618" s="18" t="s">
        <v>361</v>
      </c>
      <c r="F1618" s="18" t="s">
        <v>10177</v>
      </c>
      <c r="G1618" s="18" t="s">
        <v>10170</v>
      </c>
      <c r="H1618" s="18" t="s">
        <v>12105</v>
      </c>
      <c r="I1618" s="18"/>
      <c r="J1618" s="18" t="s">
        <v>6134</v>
      </c>
      <c r="K1618" s="18" t="s">
        <v>7943</v>
      </c>
      <c r="L1618" s="18"/>
      <c r="M1618" s="18" t="s">
        <v>6427</v>
      </c>
      <c r="N1618" s="18" t="s">
        <v>441</v>
      </c>
      <c r="O1618" s="18" t="s">
        <v>381</v>
      </c>
      <c r="P1618" s="18" t="s">
        <v>6134</v>
      </c>
      <c r="Q1618" s="18" t="s">
        <v>20</v>
      </c>
      <c r="R1618" s="18" t="s">
        <v>6258</v>
      </c>
      <c r="S1618" s="18" t="s">
        <v>6258</v>
      </c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 t="s">
        <v>6139</v>
      </c>
      <c r="AD1618" s="18" t="s">
        <v>6139</v>
      </c>
      <c r="AE1618" t="str">
        <f t="shared" si="25"/>
        <v>2018-09-03</v>
      </c>
    </row>
    <row r="1619" spans="1:31">
      <c r="A1619" s="18" t="s">
        <v>12106</v>
      </c>
      <c r="B1619" s="18" t="s">
        <v>629</v>
      </c>
      <c r="C1619" s="18" t="s">
        <v>7653</v>
      </c>
      <c r="D1619" s="18" t="s">
        <v>12107</v>
      </c>
      <c r="E1619" s="18" t="s">
        <v>361</v>
      </c>
      <c r="F1619" s="18" t="s">
        <v>6239</v>
      </c>
      <c r="G1619" s="18" t="s">
        <v>6710</v>
      </c>
      <c r="H1619" s="18" t="s">
        <v>12108</v>
      </c>
      <c r="I1619" s="18"/>
      <c r="J1619" s="18" t="s">
        <v>6134</v>
      </c>
      <c r="K1619" s="18" t="s">
        <v>7656</v>
      </c>
      <c r="L1619" s="18"/>
      <c r="M1619" s="18" t="s">
        <v>8639</v>
      </c>
      <c r="N1619" s="18" t="s">
        <v>6245</v>
      </c>
      <c r="O1619" s="18" t="s">
        <v>381</v>
      </c>
      <c r="P1619" s="18" t="s">
        <v>6134</v>
      </c>
      <c r="Q1619" s="18" t="s">
        <v>6138</v>
      </c>
      <c r="R1619" s="18" t="s">
        <v>6138</v>
      </c>
      <c r="S1619" s="18" t="s">
        <v>6138</v>
      </c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 t="s">
        <v>6139</v>
      </c>
      <c r="AD1619" s="18" t="s">
        <v>6258</v>
      </c>
      <c r="AE1619" t="str">
        <f t="shared" si="25"/>
        <v>2018-09-03</v>
      </c>
    </row>
    <row r="1620" spans="1:31">
      <c r="A1620" s="18" t="s">
        <v>12109</v>
      </c>
      <c r="B1620" s="18" t="s">
        <v>804</v>
      </c>
      <c r="C1620" s="18" t="s">
        <v>8644</v>
      </c>
      <c r="D1620" s="18" t="s">
        <v>12110</v>
      </c>
      <c r="E1620" s="18" t="s">
        <v>361</v>
      </c>
      <c r="F1620" s="18" t="s">
        <v>8646</v>
      </c>
      <c r="G1620" s="18" t="s">
        <v>6240</v>
      </c>
      <c r="H1620" s="18" t="s">
        <v>12111</v>
      </c>
      <c r="I1620" s="18"/>
      <c r="J1620" s="18" t="s">
        <v>6134</v>
      </c>
      <c r="K1620" s="18" t="s">
        <v>8648</v>
      </c>
      <c r="L1620" s="18" t="s">
        <v>6355</v>
      </c>
      <c r="M1620" s="18" t="s">
        <v>6355</v>
      </c>
      <c r="N1620" s="18" t="s">
        <v>441</v>
      </c>
      <c r="O1620" s="18" t="s">
        <v>381</v>
      </c>
      <c r="P1620" s="18" t="s">
        <v>6134</v>
      </c>
      <c r="Q1620" s="18" t="s">
        <v>20</v>
      </c>
      <c r="R1620" s="18" t="s">
        <v>6258</v>
      </c>
      <c r="S1620" s="18" t="s">
        <v>6258</v>
      </c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 t="s">
        <v>6139</v>
      </c>
      <c r="AD1620" s="18" t="s">
        <v>6258</v>
      </c>
      <c r="AE1620" t="str">
        <f t="shared" si="25"/>
        <v>2018-09-03</v>
      </c>
    </row>
    <row r="1621" spans="1:31">
      <c r="A1621" s="18" t="s">
        <v>12112</v>
      </c>
      <c r="B1621" s="18" t="s">
        <v>629</v>
      </c>
      <c r="C1621" s="18" t="s">
        <v>8548</v>
      </c>
      <c r="D1621" s="18" t="s">
        <v>12113</v>
      </c>
      <c r="E1621" s="18" t="s">
        <v>361</v>
      </c>
      <c r="F1621" s="18" t="s">
        <v>6239</v>
      </c>
      <c r="G1621" s="18" t="s">
        <v>10170</v>
      </c>
      <c r="H1621" s="18" t="s">
        <v>12114</v>
      </c>
      <c r="I1621" s="18"/>
      <c r="J1621" s="18" t="s">
        <v>6134</v>
      </c>
      <c r="K1621" s="18" t="s">
        <v>8597</v>
      </c>
      <c r="L1621" s="18"/>
      <c r="M1621" s="18" t="s">
        <v>6134</v>
      </c>
      <c r="N1621" s="18" t="s">
        <v>6245</v>
      </c>
      <c r="O1621" s="18" t="s">
        <v>381</v>
      </c>
      <c r="P1621" s="18" t="s">
        <v>6134</v>
      </c>
      <c r="Q1621" s="18" t="s">
        <v>20</v>
      </c>
      <c r="R1621" s="18" t="s">
        <v>6258</v>
      </c>
      <c r="S1621" s="18" t="s">
        <v>6258</v>
      </c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 t="s">
        <v>6139</v>
      </c>
      <c r="AD1621" s="18" t="s">
        <v>6139</v>
      </c>
      <c r="AE1621" t="str">
        <f t="shared" si="25"/>
        <v>2018-09-03</v>
      </c>
    </row>
    <row r="1622" spans="1:31">
      <c r="A1622" s="18" t="s">
        <v>12115</v>
      </c>
      <c r="B1622" s="18" t="s">
        <v>804</v>
      </c>
      <c r="C1622" s="18" t="s">
        <v>1167</v>
      </c>
      <c r="D1622" s="18" t="s">
        <v>12116</v>
      </c>
      <c r="E1622" s="18" t="s">
        <v>361</v>
      </c>
      <c r="F1622" s="18" t="s">
        <v>7995</v>
      </c>
      <c r="G1622" s="18" t="s">
        <v>6240</v>
      </c>
      <c r="H1622" s="18" t="s">
        <v>12117</v>
      </c>
      <c r="I1622" s="18"/>
      <c r="J1622" s="18" t="s">
        <v>6134</v>
      </c>
      <c r="K1622" s="18" t="s">
        <v>2236</v>
      </c>
      <c r="L1622" s="18" t="s">
        <v>6258</v>
      </c>
      <c r="M1622" s="18" t="s">
        <v>6258</v>
      </c>
      <c r="N1622" s="18" t="s">
        <v>441</v>
      </c>
      <c r="O1622" s="18" t="s">
        <v>381</v>
      </c>
      <c r="P1622" s="18" t="s">
        <v>6134</v>
      </c>
      <c r="Q1622" s="18" t="s">
        <v>20</v>
      </c>
      <c r="R1622" s="18" t="s">
        <v>6258</v>
      </c>
      <c r="S1622" s="18" t="s">
        <v>6258</v>
      </c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 t="s">
        <v>6139</v>
      </c>
      <c r="AD1622" s="18" t="s">
        <v>6258</v>
      </c>
      <c r="AE1622" t="str">
        <f t="shared" si="25"/>
        <v>2018-09-03</v>
      </c>
    </row>
    <row r="1623" spans="1:31">
      <c r="A1623" s="18" t="s">
        <v>12118</v>
      </c>
      <c r="B1623" s="18" t="s">
        <v>655</v>
      </c>
      <c r="C1623" s="18" t="s">
        <v>5289</v>
      </c>
      <c r="D1623" s="18" t="s">
        <v>12119</v>
      </c>
      <c r="E1623" s="18" t="s">
        <v>361</v>
      </c>
      <c r="F1623" s="18" t="s">
        <v>10473</v>
      </c>
      <c r="G1623" s="18" t="s">
        <v>8286</v>
      </c>
      <c r="H1623" s="18" t="s">
        <v>12120</v>
      </c>
      <c r="I1623" s="18"/>
      <c r="J1623" s="18" t="s">
        <v>6134</v>
      </c>
      <c r="K1623" s="18" t="s">
        <v>5296</v>
      </c>
      <c r="L1623" s="18" t="s">
        <v>6422</v>
      </c>
      <c r="M1623" s="18" t="s">
        <v>6355</v>
      </c>
      <c r="N1623" s="18" t="s">
        <v>441</v>
      </c>
      <c r="O1623" s="18" t="s">
        <v>365</v>
      </c>
      <c r="P1623" s="18" t="s">
        <v>6134</v>
      </c>
      <c r="Q1623" s="18" t="s">
        <v>20</v>
      </c>
      <c r="R1623" s="18" t="s">
        <v>6258</v>
      </c>
      <c r="S1623" s="18" t="s">
        <v>6258</v>
      </c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 t="s">
        <v>6139</v>
      </c>
      <c r="AD1623" s="18" t="s">
        <v>6258</v>
      </c>
      <c r="AE1623" t="str">
        <f t="shared" si="25"/>
        <v>2018-09-03</v>
      </c>
    </row>
    <row r="1624" spans="1:31">
      <c r="A1624" s="18" t="s">
        <v>12121</v>
      </c>
      <c r="B1624" s="18" t="s">
        <v>629</v>
      </c>
      <c r="C1624" s="18" t="s">
        <v>2174</v>
      </c>
      <c r="D1624" s="18" t="s">
        <v>12122</v>
      </c>
      <c r="E1624" s="18" t="s">
        <v>361</v>
      </c>
      <c r="F1624" s="18" t="s">
        <v>6149</v>
      </c>
      <c r="G1624" s="18" t="s">
        <v>6710</v>
      </c>
      <c r="H1624" s="18" t="s">
        <v>12123</v>
      </c>
      <c r="I1624" s="18"/>
      <c r="J1624" s="18" t="s">
        <v>6134</v>
      </c>
      <c r="K1624" s="18" t="s">
        <v>8521</v>
      </c>
      <c r="L1624" s="18"/>
      <c r="M1624" s="18" t="s">
        <v>12124</v>
      </c>
      <c r="N1624" s="18" t="s">
        <v>997</v>
      </c>
      <c r="O1624" s="18" t="s">
        <v>381</v>
      </c>
      <c r="P1624" s="18" t="s">
        <v>6134</v>
      </c>
      <c r="Q1624" s="18" t="s">
        <v>25</v>
      </c>
      <c r="R1624" s="18" t="s">
        <v>3591</v>
      </c>
      <c r="S1624" s="18" t="s">
        <v>3591</v>
      </c>
      <c r="T1624" s="18"/>
      <c r="U1624" s="18" t="s">
        <v>13</v>
      </c>
      <c r="V1624" s="18" t="s">
        <v>794</v>
      </c>
      <c r="W1624" s="18" t="s">
        <v>802</v>
      </c>
      <c r="X1624" s="18"/>
      <c r="Y1624" s="18"/>
      <c r="Z1624" s="18"/>
      <c r="AA1624" s="18"/>
      <c r="AB1624" s="18"/>
      <c r="AC1624" s="18" t="s">
        <v>6139</v>
      </c>
      <c r="AD1624" s="18" t="s">
        <v>6139</v>
      </c>
      <c r="AE1624" t="str">
        <f t="shared" si="25"/>
        <v>2018-09-03</v>
      </c>
    </row>
    <row r="1625" spans="1:31">
      <c r="A1625" s="18" t="s">
        <v>12125</v>
      </c>
      <c r="B1625" s="18" t="s">
        <v>629</v>
      </c>
      <c r="C1625" s="18" t="s">
        <v>2985</v>
      </c>
      <c r="D1625" s="18" t="s">
        <v>12126</v>
      </c>
      <c r="E1625" s="18" t="s">
        <v>361</v>
      </c>
      <c r="F1625" s="18" t="s">
        <v>6239</v>
      </c>
      <c r="G1625" s="18" t="s">
        <v>10170</v>
      </c>
      <c r="H1625" s="18" t="s">
        <v>12127</v>
      </c>
      <c r="I1625" s="18"/>
      <c r="J1625" s="18" t="s">
        <v>6134</v>
      </c>
      <c r="K1625" s="18" t="s">
        <v>7969</v>
      </c>
      <c r="L1625" s="18"/>
      <c r="M1625" s="18" t="s">
        <v>6292</v>
      </c>
      <c r="N1625" s="18" t="s">
        <v>2987</v>
      </c>
      <c r="O1625" s="18" t="s">
        <v>365</v>
      </c>
      <c r="P1625" s="18" t="s">
        <v>6134</v>
      </c>
      <c r="Q1625" s="18" t="s">
        <v>20</v>
      </c>
      <c r="R1625" s="18" t="s">
        <v>6258</v>
      </c>
      <c r="S1625" s="18" t="s">
        <v>6258</v>
      </c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 t="s">
        <v>6139</v>
      </c>
      <c r="AD1625" s="18" t="s">
        <v>6258</v>
      </c>
      <c r="AE1625" t="str">
        <f t="shared" si="25"/>
        <v>2018-09-03</v>
      </c>
    </row>
    <row r="1626" spans="1:31">
      <c r="A1626" s="18" t="s">
        <v>12128</v>
      </c>
      <c r="B1626" s="18" t="s">
        <v>629</v>
      </c>
      <c r="C1626" s="18" t="s">
        <v>3153</v>
      </c>
      <c r="D1626" s="18" t="s">
        <v>12129</v>
      </c>
      <c r="E1626" s="18" t="s">
        <v>361</v>
      </c>
      <c r="F1626" s="18" t="s">
        <v>7315</v>
      </c>
      <c r="G1626" s="18" t="s">
        <v>10170</v>
      </c>
      <c r="H1626" s="18" t="s">
        <v>12130</v>
      </c>
      <c r="I1626" s="18"/>
      <c r="J1626" s="18" t="s">
        <v>6134</v>
      </c>
      <c r="K1626" s="18" t="s">
        <v>7091</v>
      </c>
      <c r="L1626" s="18"/>
      <c r="M1626" s="18" t="s">
        <v>6134</v>
      </c>
      <c r="N1626" s="18" t="s">
        <v>441</v>
      </c>
      <c r="O1626" s="18" t="s">
        <v>381</v>
      </c>
      <c r="P1626" s="18" t="s">
        <v>6134</v>
      </c>
      <c r="Q1626" s="18" t="s">
        <v>20</v>
      </c>
      <c r="R1626" s="18" t="s">
        <v>6258</v>
      </c>
      <c r="S1626" s="18" t="s">
        <v>6258</v>
      </c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 t="s">
        <v>6139</v>
      </c>
      <c r="AD1626" s="18" t="s">
        <v>6258</v>
      </c>
      <c r="AE1626" t="str">
        <f t="shared" si="25"/>
        <v>2018-09-03</v>
      </c>
    </row>
    <row r="1627" spans="1:31">
      <c r="A1627" s="18" t="s">
        <v>12131</v>
      </c>
      <c r="B1627" s="18" t="s">
        <v>629</v>
      </c>
      <c r="C1627" s="18" t="s">
        <v>711</v>
      </c>
      <c r="D1627" s="18" t="s">
        <v>12132</v>
      </c>
      <c r="E1627" s="18" t="s">
        <v>361</v>
      </c>
      <c r="F1627" s="18" t="s">
        <v>6239</v>
      </c>
      <c r="G1627" s="18" t="s">
        <v>10170</v>
      </c>
      <c r="H1627" s="18" t="s">
        <v>12133</v>
      </c>
      <c r="I1627" s="18"/>
      <c r="J1627" s="18" t="s">
        <v>6134</v>
      </c>
      <c r="K1627" s="18" t="s">
        <v>6624</v>
      </c>
      <c r="L1627" s="18"/>
      <c r="M1627" s="18" t="s">
        <v>6427</v>
      </c>
      <c r="N1627" s="18" t="s">
        <v>427</v>
      </c>
      <c r="O1627" s="18" t="s">
        <v>365</v>
      </c>
      <c r="P1627" s="18" t="s">
        <v>6134</v>
      </c>
      <c r="Q1627" s="18" t="s">
        <v>20</v>
      </c>
      <c r="R1627" s="18" t="s">
        <v>6258</v>
      </c>
      <c r="S1627" s="18" t="s">
        <v>6258</v>
      </c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 t="s">
        <v>6139</v>
      </c>
      <c r="AD1627" s="18" t="s">
        <v>6139</v>
      </c>
      <c r="AE1627" t="str">
        <f t="shared" si="25"/>
        <v>2018-09-03</v>
      </c>
    </row>
    <row r="1628" spans="1:31">
      <c r="A1628" s="18" t="s">
        <v>12134</v>
      </c>
      <c r="B1628" s="18" t="s">
        <v>629</v>
      </c>
      <c r="C1628" s="18" t="s">
        <v>7586</v>
      </c>
      <c r="D1628" s="18" t="s">
        <v>12135</v>
      </c>
      <c r="E1628" s="18" t="s">
        <v>361</v>
      </c>
      <c r="F1628" s="18" t="s">
        <v>6239</v>
      </c>
      <c r="G1628" s="18" t="s">
        <v>10170</v>
      </c>
      <c r="H1628" s="18" t="s">
        <v>12136</v>
      </c>
      <c r="I1628" s="18"/>
      <c r="J1628" s="18" t="s">
        <v>6134</v>
      </c>
      <c r="K1628" s="18" t="s">
        <v>7590</v>
      </c>
      <c r="L1628" s="18"/>
      <c r="M1628" s="18" t="s">
        <v>7098</v>
      </c>
      <c r="N1628" s="18" t="s">
        <v>6245</v>
      </c>
      <c r="O1628" s="18" t="s">
        <v>381</v>
      </c>
      <c r="P1628" s="18" t="s">
        <v>6134</v>
      </c>
      <c r="Q1628" s="18" t="s">
        <v>20</v>
      </c>
      <c r="R1628" s="18" t="s">
        <v>6258</v>
      </c>
      <c r="S1628" s="18" t="s">
        <v>6258</v>
      </c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 t="s">
        <v>6139</v>
      </c>
      <c r="AD1628" s="18" t="s">
        <v>6258</v>
      </c>
      <c r="AE1628" t="str">
        <f t="shared" si="25"/>
        <v>2018-09-03</v>
      </c>
    </row>
    <row r="1629" spans="1:31">
      <c r="A1629" s="18" t="s">
        <v>12137</v>
      </c>
      <c r="B1629" s="18" t="s">
        <v>629</v>
      </c>
      <c r="C1629" s="18" t="s">
        <v>12138</v>
      </c>
      <c r="D1629" s="18" t="s">
        <v>12139</v>
      </c>
      <c r="E1629" s="18" t="s">
        <v>361</v>
      </c>
      <c r="F1629" s="18" t="s">
        <v>6131</v>
      </c>
      <c r="G1629" s="18" t="s">
        <v>6267</v>
      </c>
      <c r="H1629" s="18" t="s">
        <v>12140</v>
      </c>
      <c r="I1629" s="18"/>
      <c r="J1629" s="18" t="s">
        <v>6134</v>
      </c>
      <c r="K1629" s="18" t="s">
        <v>12141</v>
      </c>
      <c r="L1629" s="18"/>
      <c r="M1629" s="18" t="s">
        <v>3254</v>
      </c>
      <c r="N1629" s="18" t="s">
        <v>997</v>
      </c>
      <c r="O1629" s="18" t="s">
        <v>381</v>
      </c>
      <c r="P1629" s="18" t="s">
        <v>6134</v>
      </c>
      <c r="Q1629" s="18" t="s">
        <v>8</v>
      </c>
      <c r="R1629" s="18" t="s">
        <v>1034</v>
      </c>
      <c r="S1629" s="18" t="s">
        <v>1035</v>
      </c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 t="s">
        <v>6139</v>
      </c>
      <c r="AD1629" s="18" t="s">
        <v>6139</v>
      </c>
      <c r="AE1629" t="str">
        <f t="shared" si="25"/>
        <v>2018-09-03</v>
      </c>
    </row>
    <row r="1630" spans="1:31">
      <c r="A1630" s="18" t="s">
        <v>12142</v>
      </c>
      <c r="B1630" s="18" t="s">
        <v>655</v>
      </c>
      <c r="C1630" s="18" t="s">
        <v>656</v>
      </c>
      <c r="D1630" s="18" t="s">
        <v>12143</v>
      </c>
      <c r="E1630" s="18" t="s">
        <v>361</v>
      </c>
      <c r="F1630" s="18" t="s">
        <v>9334</v>
      </c>
      <c r="G1630" s="18" t="s">
        <v>10170</v>
      </c>
      <c r="H1630" s="18" t="s">
        <v>12144</v>
      </c>
      <c r="I1630" s="18"/>
      <c r="J1630" s="18" t="s">
        <v>6134</v>
      </c>
      <c r="K1630" s="18" t="s">
        <v>663</v>
      </c>
      <c r="L1630" s="18" t="s">
        <v>12145</v>
      </c>
      <c r="M1630" s="18" t="s">
        <v>6138</v>
      </c>
      <c r="N1630" s="18" t="s">
        <v>441</v>
      </c>
      <c r="O1630" s="18" t="s">
        <v>381</v>
      </c>
      <c r="P1630" s="18" t="s">
        <v>6134</v>
      </c>
      <c r="Q1630" s="18" t="s">
        <v>6138</v>
      </c>
      <c r="R1630" s="18" t="s">
        <v>6138</v>
      </c>
      <c r="S1630" s="18" t="s">
        <v>6138</v>
      </c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 t="s">
        <v>6139</v>
      </c>
      <c r="AD1630" s="18" t="s">
        <v>6258</v>
      </c>
      <c r="AE1630" t="str">
        <f t="shared" si="25"/>
        <v>2018-09-03</v>
      </c>
    </row>
    <row r="1631" spans="1:31">
      <c r="A1631" s="18" t="s">
        <v>12146</v>
      </c>
      <c r="B1631" s="18" t="s">
        <v>629</v>
      </c>
      <c r="C1631" s="18" t="s">
        <v>2820</v>
      </c>
      <c r="D1631" s="18" t="s">
        <v>12147</v>
      </c>
      <c r="E1631" s="18" t="s">
        <v>361</v>
      </c>
      <c r="F1631" s="18" t="s">
        <v>6239</v>
      </c>
      <c r="G1631" s="18" t="s">
        <v>10170</v>
      </c>
      <c r="H1631" s="18" t="s">
        <v>12148</v>
      </c>
      <c r="I1631" s="18"/>
      <c r="J1631" s="18" t="s">
        <v>6134</v>
      </c>
      <c r="K1631" s="18" t="s">
        <v>8346</v>
      </c>
      <c r="L1631" s="18"/>
      <c r="M1631" s="18" t="s">
        <v>7098</v>
      </c>
      <c r="N1631" s="18" t="s">
        <v>997</v>
      </c>
      <c r="O1631" s="18" t="s">
        <v>381</v>
      </c>
      <c r="P1631" s="18" t="s">
        <v>6134</v>
      </c>
      <c r="Q1631" s="18" t="s">
        <v>6138</v>
      </c>
      <c r="R1631" s="18" t="s">
        <v>6138</v>
      </c>
      <c r="S1631" s="18" t="s">
        <v>6138</v>
      </c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 t="s">
        <v>6139</v>
      </c>
      <c r="AD1631" s="18" t="s">
        <v>6139</v>
      </c>
      <c r="AE1631" t="str">
        <f t="shared" si="25"/>
        <v>2018-09-03</v>
      </c>
    </row>
    <row r="1632" spans="1:31">
      <c r="A1632" s="18" t="s">
        <v>12149</v>
      </c>
      <c r="B1632" s="18" t="s">
        <v>362</v>
      </c>
      <c r="C1632" s="18" t="s">
        <v>8966</v>
      </c>
      <c r="D1632" s="18" t="s">
        <v>12150</v>
      </c>
      <c r="E1632" s="18" t="s">
        <v>361</v>
      </c>
      <c r="F1632" s="18" t="s">
        <v>12151</v>
      </c>
      <c r="G1632" s="18" t="s">
        <v>6710</v>
      </c>
      <c r="H1632" s="18" t="s">
        <v>12152</v>
      </c>
      <c r="I1632" s="18"/>
      <c r="J1632" s="18" t="s">
        <v>6134</v>
      </c>
      <c r="K1632" s="18" t="s">
        <v>8970</v>
      </c>
      <c r="L1632" s="18"/>
      <c r="M1632" s="18" t="s">
        <v>12153</v>
      </c>
      <c r="N1632" s="18" t="s">
        <v>441</v>
      </c>
      <c r="O1632" s="18" t="s">
        <v>381</v>
      </c>
      <c r="P1632" s="18" t="s">
        <v>6134</v>
      </c>
      <c r="Q1632" s="18" t="s">
        <v>25</v>
      </c>
      <c r="R1632" s="18" t="s">
        <v>455</v>
      </c>
      <c r="S1632" s="18" t="s">
        <v>455</v>
      </c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 t="s">
        <v>6139</v>
      </c>
      <c r="AD1632" s="18" t="s">
        <v>6139</v>
      </c>
      <c r="AE1632" t="str">
        <f t="shared" si="25"/>
        <v>2018-09-03</v>
      </c>
    </row>
    <row r="1633" spans="1:31">
      <c r="A1633" s="18" t="s">
        <v>12154</v>
      </c>
      <c r="B1633" s="18" t="s">
        <v>1022</v>
      </c>
      <c r="C1633" s="18" t="s">
        <v>2997</v>
      </c>
      <c r="D1633" s="18" t="s">
        <v>12155</v>
      </c>
      <c r="E1633" s="18" t="s">
        <v>361</v>
      </c>
      <c r="F1633" s="18" t="s">
        <v>6239</v>
      </c>
      <c r="G1633" s="18" t="s">
        <v>10170</v>
      </c>
      <c r="H1633" s="18" t="s">
        <v>12156</v>
      </c>
      <c r="I1633" s="18"/>
      <c r="J1633" s="18" t="s">
        <v>6134</v>
      </c>
      <c r="K1633" s="18" t="s">
        <v>6338</v>
      </c>
      <c r="L1633" s="18" t="s">
        <v>6712</v>
      </c>
      <c r="M1633" s="18" t="s">
        <v>6258</v>
      </c>
      <c r="N1633" s="18" t="s">
        <v>6270</v>
      </c>
      <c r="O1633" s="18" t="s">
        <v>381</v>
      </c>
      <c r="P1633" s="18" t="s">
        <v>6134</v>
      </c>
      <c r="Q1633" s="18" t="s">
        <v>20</v>
      </c>
      <c r="R1633" s="18" t="s">
        <v>6258</v>
      </c>
      <c r="S1633" s="18" t="s">
        <v>6258</v>
      </c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 t="s">
        <v>6139</v>
      </c>
      <c r="AD1633" s="18" t="s">
        <v>6258</v>
      </c>
      <c r="AE1633" t="str">
        <f t="shared" si="25"/>
        <v>2018-09-03</v>
      </c>
    </row>
    <row r="1634" spans="1:31">
      <c r="A1634" s="18" t="s">
        <v>12157</v>
      </c>
      <c r="B1634" s="18" t="s">
        <v>387</v>
      </c>
      <c r="C1634" s="18" t="s">
        <v>12158</v>
      </c>
      <c r="D1634" s="18" t="s">
        <v>12159</v>
      </c>
      <c r="E1634" s="18" t="s">
        <v>361</v>
      </c>
      <c r="F1634" s="18" t="s">
        <v>396</v>
      </c>
      <c r="G1634" s="18" t="s">
        <v>6710</v>
      </c>
      <c r="H1634" s="18" t="s">
        <v>12160</v>
      </c>
      <c r="I1634" s="18"/>
      <c r="J1634" s="18" t="s">
        <v>6134</v>
      </c>
      <c r="K1634" s="18" t="s">
        <v>12161</v>
      </c>
      <c r="L1634" s="18"/>
      <c r="M1634" s="18" t="s">
        <v>12162</v>
      </c>
      <c r="N1634" s="18" t="s">
        <v>997</v>
      </c>
      <c r="O1634" s="18" t="s">
        <v>381</v>
      </c>
      <c r="P1634" s="18" t="s">
        <v>6134</v>
      </c>
      <c r="Q1634" s="18" t="s">
        <v>10</v>
      </c>
      <c r="R1634" s="18" t="s">
        <v>707</v>
      </c>
      <c r="S1634" s="18" t="s">
        <v>708</v>
      </c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 t="s">
        <v>6139</v>
      </c>
      <c r="AD1634" s="18" t="s">
        <v>6139</v>
      </c>
      <c r="AE1634" t="str">
        <f t="shared" si="25"/>
        <v>2018-09-03</v>
      </c>
    </row>
    <row r="1635" spans="1:31">
      <c r="A1635" s="18" t="s">
        <v>12163</v>
      </c>
      <c r="B1635" s="18" t="s">
        <v>629</v>
      </c>
      <c r="C1635" s="18" t="s">
        <v>2174</v>
      </c>
      <c r="D1635" s="18" t="s">
        <v>12164</v>
      </c>
      <c r="E1635" s="18" t="s">
        <v>361</v>
      </c>
      <c r="F1635" s="18" t="s">
        <v>12165</v>
      </c>
      <c r="G1635" s="18" t="s">
        <v>10170</v>
      </c>
      <c r="H1635" s="18" t="s">
        <v>12166</v>
      </c>
      <c r="I1635" s="18"/>
      <c r="J1635" s="18" t="s">
        <v>6134</v>
      </c>
      <c r="K1635" s="18" t="s">
        <v>7533</v>
      </c>
      <c r="L1635" s="18"/>
      <c r="M1635" s="18" t="s">
        <v>6427</v>
      </c>
      <c r="N1635" s="18" t="s">
        <v>441</v>
      </c>
      <c r="O1635" s="18" t="s">
        <v>381</v>
      </c>
      <c r="P1635" s="18" t="s">
        <v>6134</v>
      </c>
      <c r="Q1635" s="18" t="s">
        <v>20</v>
      </c>
      <c r="R1635" s="18" t="s">
        <v>6258</v>
      </c>
      <c r="S1635" s="18" t="s">
        <v>6258</v>
      </c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 t="s">
        <v>6139</v>
      </c>
      <c r="AD1635" s="18" t="s">
        <v>6139</v>
      </c>
      <c r="AE1635" t="str">
        <f t="shared" si="25"/>
        <v>2018-09-03</v>
      </c>
    </row>
    <row r="1636" spans="1:31">
      <c r="A1636" s="18" t="s">
        <v>12167</v>
      </c>
      <c r="B1636" s="18" t="s">
        <v>629</v>
      </c>
      <c r="C1636" s="18" t="s">
        <v>6793</v>
      </c>
      <c r="D1636" s="18" t="s">
        <v>12168</v>
      </c>
      <c r="E1636" s="18" t="s">
        <v>361</v>
      </c>
      <c r="F1636" s="18" t="s">
        <v>12169</v>
      </c>
      <c r="G1636" s="18" t="s">
        <v>10170</v>
      </c>
      <c r="H1636" s="18" t="s">
        <v>12170</v>
      </c>
      <c r="I1636" s="18"/>
      <c r="J1636" s="18" t="s">
        <v>6134</v>
      </c>
      <c r="K1636" s="18" t="s">
        <v>6796</v>
      </c>
      <c r="L1636" s="18"/>
      <c r="M1636" s="18" t="s">
        <v>6134</v>
      </c>
      <c r="N1636" s="18" t="s">
        <v>461</v>
      </c>
      <c r="O1636" s="18" t="s">
        <v>365</v>
      </c>
      <c r="P1636" s="18" t="s">
        <v>6134</v>
      </c>
      <c r="Q1636" s="18" t="s">
        <v>20</v>
      </c>
      <c r="R1636" s="18" t="s">
        <v>6258</v>
      </c>
      <c r="S1636" s="18" t="s">
        <v>6258</v>
      </c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 t="s">
        <v>6139</v>
      </c>
      <c r="AD1636" s="18" t="s">
        <v>6139</v>
      </c>
      <c r="AE1636" t="str">
        <f t="shared" si="25"/>
        <v>2018-09-03</v>
      </c>
    </row>
    <row r="1637" spans="1:31">
      <c r="A1637" s="18" t="s">
        <v>12171</v>
      </c>
      <c r="B1637" s="18" t="s">
        <v>655</v>
      </c>
      <c r="C1637" s="18" t="s">
        <v>3027</v>
      </c>
      <c r="D1637" s="18" t="s">
        <v>12172</v>
      </c>
      <c r="E1637" s="18" t="s">
        <v>361</v>
      </c>
      <c r="F1637" s="18" t="s">
        <v>10260</v>
      </c>
      <c r="G1637" s="18" t="s">
        <v>10170</v>
      </c>
      <c r="H1637" s="18" t="s">
        <v>12173</v>
      </c>
      <c r="I1637" s="18"/>
      <c r="J1637" s="18" t="s">
        <v>6134</v>
      </c>
      <c r="K1637" s="18" t="s">
        <v>10262</v>
      </c>
      <c r="L1637" s="18" t="s">
        <v>10348</v>
      </c>
      <c r="M1637" s="18" t="s">
        <v>6366</v>
      </c>
      <c r="N1637" s="18" t="s">
        <v>8308</v>
      </c>
      <c r="O1637" s="18" t="s">
        <v>381</v>
      </c>
      <c r="P1637" s="18" t="s">
        <v>6134</v>
      </c>
      <c r="Q1637" s="18" t="s">
        <v>20</v>
      </c>
      <c r="R1637" s="18" t="s">
        <v>6258</v>
      </c>
      <c r="S1637" s="18" t="s">
        <v>6258</v>
      </c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 t="s">
        <v>6139</v>
      </c>
      <c r="AD1637" s="18" t="s">
        <v>6139</v>
      </c>
      <c r="AE1637" t="str">
        <f t="shared" si="25"/>
        <v>2018-09-03</v>
      </c>
    </row>
    <row r="1638" spans="1:31">
      <c r="A1638" s="18" t="s">
        <v>12174</v>
      </c>
      <c r="B1638" s="18" t="s">
        <v>804</v>
      </c>
      <c r="C1638" s="18" t="s">
        <v>5352</v>
      </c>
      <c r="D1638" s="18" t="s">
        <v>12175</v>
      </c>
      <c r="E1638" s="18" t="s">
        <v>361</v>
      </c>
      <c r="F1638" s="18" t="s">
        <v>6239</v>
      </c>
      <c r="G1638" s="18" t="s">
        <v>6240</v>
      </c>
      <c r="H1638" s="18" t="s">
        <v>12176</v>
      </c>
      <c r="I1638" s="18"/>
      <c r="J1638" s="18" t="s">
        <v>6134</v>
      </c>
      <c r="K1638" s="18" t="s">
        <v>5358</v>
      </c>
      <c r="L1638" s="18" t="s">
        <v>6355</v>
      </c>
      <c r="M1638" s="18" t="s">
        <v>6355</v>
      </c>
      <c r="N1638" s="18" t="s">
        <v>6270</v>
      </c>
      <c r="O1638" s="18" t="s">
        <v>381</v>
      </c>
      <c r="P1638" s="18" t="s">
        <v>6134</v>
      </c>
      <c r="Q1638" s="18" t="s">
        <v>20</v>
      </c>
      <c r="R1638" s="18" t="s">
        <v>6258</v>
      </c>
      <c r="S1638" s="18" t="s">
        <v>6258</v>
      </c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 t="s">
        <v>6139</v>
      </c>
      <c r="AD1638" s="18" t="s">
        <v>6258</v>
      </c>
      <c r="AE1638" t="str">
        <f t="shared" si="25"/>
        <v>2018-09-03</v>
      </c>
    </row>
    <row r="1639" spans="1:31">
      <c r="A1639" s="18" t="s">
        <v>12177</v>
      </c>
      <c r="B1639" s="18" t="s">
        <v>680</v>
      </c>
      <c r="C1639" s="18" t="s">
        <v>12178</v>
      </c>
      <c r="D1639" s="18" t="s">
        <v>12179</v>
      </c>
      <c r="E1639" s="18" t="s">
        <v>361</v>
      </c>
      <c r="F1639" s="18" t="s">
        <v>12180</v>
      </c>
      <c r="G1639" s="18" t="s">
        <v>6710</v>
      </c>
      <c r="H1639" s="18" t="s">
        <v>12181</v>
      </c>
      <c r="I1639" s="18"/>
      <c r="J1639" s="18" t="s">
        <v>6134</v>
      </c>
      <c r="K1639" s="18" t="s">
        <v>12182</v>
      </c>
      <c r="L1639" s="18"/>
      <c r="M1639" s="18" t="s">
        <v>6140</v>
      </c>
      <c r="N1639" s="18" t="s">
        <v>441</v>
      </c>
      <c r="O1639" s="18" t="s">
        <v>381</v>
      </c>
      <c r="P1639" s="18" t="s">
        <v>6134</v>
      </c>
      <c r="Q1639" s="18" t="s">
        <v>6138</v>
      </c>
      <c r="R1639" s="18" t="s">
        <v>6137</v>
      </c>
      <c r="S1639" s="18" t="s">
        <v>6137</v>
      </c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 t="s">
        <v>6139</v>
      </c>
      <c r="AD1639" s="18" t="s">
        <v>6140</v>
      </c>
      <c r="AE1639" t="str">
        <f t="shared" si="25"/>
        <v>2018-09-03</v>
      </c>
    </row>
    <row r="1640" spans="1:31">
      <c r="A1640" s="18" t="s">
        <v>12183</v>
      </c>
      <c r="B1640" s="18" t="s">
        <v>1022</v>
      </c>
      <c r="C1640" s="18" t="s">
        <v>1253</v>
      </c>
      <c r="D1640" s="18" t="s">
        <v>12184</v>
      </c>
      <c r="E1640" s="18" t="s">
        <v>361</v>
      </c>
      <c r="F1640" s="18" t="s">
        <v>6239</v>
      </c>
      <c r="G1640" s="18" t="s">
        <v>10170</v>
      </c>
      <c r="H1640" s="18" t="s">
        <v>12185</v>
      </c>
      <c r="I1640" s="18"/>
      <c r="J1640" s="18" t="s">
        <v>6134</v>
      </c>
      <c r="K1640" s="18" t="s">
        <v>9861</v>
      </c>
      <c r="L1640" s="18"/>
      <c r="M1640" s="18" t="s">
        <v>6258</v>
      </c>
      <c r="N1640" s="18" t="s">
        <v>441</v>
      </c>
      <c r="O1640" s="18" t="s">
        <v>381</v>
      </c>
      <c r="P1640" s="18" t="s">
        <v>6134</v>
      </c>
      <c r="Q1640" s="18" t="s">
        <v>20</v>
      </c>
      <c r="R1640" s="18" t="s">
        <v>6258</v>
      </c>
      <c r="S1640" s="18" t="s">
        <v>6258</v>
      </c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 t="s">
        <v>6139</v>
      </c>
      <c r="AD1640" s="18" t="s">
        <v>6258</v>
      </c>
      <c r="AE1640" t="str">
        <f t="shared" si="25"/>
        <v>2018-09-03</v>
      </c>
    </row>
    <row r="1641" spans="1:31">
      <c r="A1641" s="18" t="s">
        <v>12186</v>
      </c>
      <c r="B1641" s="18" t="s">
        <v>1022</v>
      </c>
      <c r="C1641" s="18" t="s">
        <v>1253</v>
      </c>
      <c r="D1641" s="18" t="s">
        <v>12187</v>
      </c>
      <c r="E1641" s="18" t="s">
        <v>361</v>
      </c>
      <c r="F1641" s="18" t="s">
        <v>6239</v>
      </c>
      <c r="G1641" s="18" t="s">
        <v>10170</v>
      </c>
      <c r="H1641" s="18" t="s">
        <v>12188</v>
      </c>
      <c r="I1641" s="18"/>
      <c r="J1641" s="18" t="s">
        <v>6134</v>
      </c>
      <c r="K1641" s="18" t="s">
        <v>9861</v>
      </c>
      <c r="L1641" s="18"/>
      <c r="M1641" s="18" t="s">
        <v>6258</v>
      </c>
      <c r="N1641" s="18" t="s">
        <v>441</v>
      </c>
      <c r="O1641" s="18" t="s">
        <v>381</v>
      </c>
      <c r="P1641" s="18" t="s">
        <v>6134</v>
      </c>
      <c r="Q1641" s="18" t="s">
        <v>20</v>
      </c>
      <c r="R1641" s="18" t="s">
        <v>6258</v>
      </c>
      <c r="S1641" s="18" t="s">
        <v>6258</v>
      </c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 t="s">
        <v>6139</v>
      </c>
      <c r="AD1641" s="18" t="s">
        <v>6258</v>
      </c>
      <c r="AE1641" t="str">
        <f t="shared" si="25"/>
        <v>2018-09-03</v>
      </c>
    </row>
    <row r="1642" spans="1:31">
      <c r="A1642" s="18" t="s">
        <v>12189</v>
      </c>
      <c r="B1642" s="18" t="s">
        <v>655</v>
      </c>
      <c r="C1642" s="18" t="s">
        <v>5289</v>
      </c>
      <c r="D1642" s="18" t="s">
        <v>12190</v>
      </c>
      <c r="E1642" s="18" t="s">
        <v>361</v>
      </c>
      <c r="F1642" s="18" t="s">
        <v>10321</v>
      </c>
      <c r="G1642" s="18" t="s">
        <v>8286</v>
      </c>
      <c r="H1642" s="18" t="s">
        <v>12191</v>
      </c>
      <c r="I1642" s="18"/>
      <c r="J1642" s="18" t="s">
        <v>6134</v>
      </c>
      <c r="K1642" s="18" t="s">
        <v>5296</v>
      </c>
      <c r="L1642" s="18" t="s">
        <v>6422</v>
      </c>
      <c r="M1642" s="18" t="s">
        <v>6355</v>
      </c>
      <c r="N1642" s="18" t="s">
        <v>441</v>
      </c>
      <c r="O1642" s="18" t="s">
        <v>365</v>
      </c>
      <c r="P1642" s="18" t="s">
        <v>6134</v>
      </c>
      <c r="Q1642" s="18" t="s">
        <v>6138</v>
      </c>
      <c r="R1642" s="18" t="s">
        <v>6138</v>
      </c>
      <c r="S1642" s="18" t="s">
        <v>6138</v>
      </c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 t="s">
        <v>6139</v>
      </c>
      <c r="AD1642" s="18" t="s">
        <v>6258</v>
      </c>
      <c r="AE1642" t="str">
        <f t="shared" si="25"/>
        <v>2018-09-03</v>
      </c>
    </row>
    <row r="1643" spans="1:31">
      <c r="A1643" s="18" t="s">
        <v>12192</v>
      </c>
      <c r="B1643" s="18" t="s">
        <v>1022</v>
      </c>
      <c r="C1643" s="18" t="s">
        <v>2479</v>
      </c>
      <c r="D1643" s="18" t="s">
        <v>12193</v>
      </c>
      <c r="E1643" s="18" t="s">
        <v>361</v>
      </c>
      <c r="F1643" s="18" t="s">
        <v>6239</v>
      </c>
      <c r="G1643" s="18" t="s">
        <v>6267</v>
      </c>
      <c r="H1643" s="18" t="s">
        <v>12194</v>
      </c>
      <c r="I1643" s="18"/>
      <c r="J1643" s="18" t="s">
        <v>6134</v>
      </c>
      <c r="K1643" s="18" t="s">
        <v>6719</v>
      </c>
      <c r="L1643" s="18" t="s">
        <v>6885</v>
      </c>
      <c r="M1643" s="18" t="s">
        <v>6138</v>
      </c>
      <c r="N1643" s="18" t="s">
        <v>6245</v>
      </c>
      <c r="O1643" s="18" t="s">
        <v>381</v>
      </c>
      <c r="P1643" s="18" t="s">
        <v>6134</v>
      </c>
      <c r="Q1643" s="18" t="s">
        <v>6138</v>
      </c>
      <c r="R1643" s="18" t="s">
        <v>6138</v>
      </c>
      <c r="S1643" s="18" t="s">
        <v>6138</v>
      </c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 t="s">
        <v>6139</v>
      </c>
      <c r="AD1643" s="18" t="s">
        <v>6139</v>
      </c>
      <c r="AE1643" t="str">
        <f t="shared" si="25"/>
        <v>2018-09-03</v>
      </c>
    </row>
    <row r="1644" spans="1:31">
      <c r="A1644" s="18" t="s">
        <v>12195</v>
      </c>
      <c r="B1644" s="18" t="s">
        <v>1022</v>
      </c>
      <c r="C1644" s="18" t="s">
        <v>1023</v>
      </c>
      <c r="D1644" s="18" t="s">
        <v>12196</v>
      </c>
      <c r="E1644" s="18" t="s">
        <v>361</v>
      </c>
      <c r="F1644" s="18" t="s">
        <v>10526</v>
      </c>
      <c r="G1644" s="18" t="s">
        <v>6710</v>
      </c>
      <c r="H1644" s="18" t="s">
        <v>12197</v>
      </c>
      <c r="I1644" s="18"/>
      <c r="J1644" s="18" t="s">
        <v>6134</v>
      </c>
      <c r="K1644" s="18" t="s">
        <v>10368</v>
      </c>
      <c r="L1644" s="18" t="s">
        <v>10369</v>
      </c>
      <c r="M1644" s="18" t="s">
        <v>6258</v>
      </c>
      <c r="N1644" s="18" t="s">
        <v>441</v>
      </c>
      <c r="O1644" s="18" t="s">
        <v>381</v>
      </c>
      <c r="P1644" s="18" t="s">
        <v>6134</v>
      </c>
      <c r="Q1644" s="18" t="s">
        <v>20</v>
      </c>
      <c r="R1644" s="18" t="s">
        <v>6258</v>
      </c>
      <c r="S1644" s="18" t="s">
        <v>6258</v>
      </c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 t="s">
        <v>6139</v>
      </c>
      <c r="AD1644" s="18" t="s">
        <v>6258</v>
      </c>
      <c r="AE1644" t="str">
        <f t="shared" si="25"/>
        <v>2018-09-03</v>
      </c>
    </row>
    <row r="1645" spans="1:31">
      <c r="A1645" s="18" t="s">
        <v>12198</v>
      </c>
      <c r="B1645" s="18" t="s">
        <v>1022</v>
      </c>
      <c r="C1645" s="18" t="s">
        <v>1023</v>
      </c>
      <c r="D1645" s="18" t="s">
        <v>12199</v>
      </c>
      <c r="E1645" s="18" t="s">
        <v>361</v>
      </c>
      <c r="F1645" s="18" t="s">
        <v>10526</v>
      </c>
      <c r="G1645" s="18" t="s">
        <v>6710</v>
      </c>
      <c r="H1645" s="18" t="s">
        <v>12200</v>
      </c>
      <c r="I1645" s="18"/>
      <c r="J1645" s="18" t="s">
        <v>6134</v>
      </c>
      <c r="K1645" s="18" t="s">
        <v>10195</v>
      </c>
      <c r="L1645" s="18" t="s">
        <v>12201</v>
      </c>
      <c r="M1645" s="18" t="s">
        <v>6355</v>
      </c>
      <c r="N1645" s="18" t="s">
        <v>441</v>
      </c>
      <c r="O1645" s="18" t="s">
        <v>381</v>
      </c>
      <c r="P1645" s="18" t="s">
        <v>6134</v>
      </c>
      <c r="Q1645" s="18" t="s">
        <v>20</v>
      </c>
      <c r="R1645" s="18" t="s">
        <v>6258</v>
      </c>
      <c r="S1645" s="18" t="s">
        <v>6258</v>
      </c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 t="s">
        <v>6139</v>
      </c>
      <c r="AD1645" s="18" t="s">
        <v>6258</v>
      </c>
      <c r="AE1645" t="str">
        <f t="shared" si="25"/>
        <v>2018-09-03</v>
      </c>
    </row>
    <row r="1646" spans="1:31">
      <c r="A1646" s="18" t="s">
        <v>12202</v>
      </c>
      <c r="B1646" s="18" t="s">
        <v>629</v>
      </c>
      <c r="C1646" s="18" t="s">
        <v>7653</v>
      </c>
      <c r="D1646" s="18" t="s">
        <v>12203</v>
      </c>
      <c r="E1646" s="18" t="s">
        <v>361</v>
      </c>
      <c r="F1646" s="18" t="s">
        <v>10625</v>
      </c>
      <c r="G1646" s="18" t="s">
        <v>6710</v>
      </c>
      <c r="H1646" s="18" t="s">
        <v>12204</v>
      </c>
      <c r="I1646" s="18"/>
      <c r="J1646" s="18" t="s">
        <v>6134</v>
      </c>
      <c r="K1646" s="18" t="s">
        <v>7656</v>
      </c>
      <c r="L1646" s="18"/>
      <c r="M1646" s="18" t="s">
        <v>6134</v>
      </c>
      <c r="N1646" s="18" t="s">
        <v>441</v>
      </c>
      <c r="O1646" s="18" t="s">
        <v>381</v>
      </c>
      <c r="P1646" s="18" t="s">
        <v>6134</v>
      </c>
      <c r="Q1646" s="18" t="s">
        <v>6138</v>
      </c>
      <c r="R1646" s="18" t="s">
        <v>6138</v>
      </c>
      <c r="S1646" s="18" t="s">
        <v>6138</v>
      </c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 t="s">
        <v>6139</v>
      </c>
      <c r="AD1646" s="18" t="s">
        <v>6258</v>
      </c>
      <c r="AE1646" t="str">
        <f t="shared" si="25"/>
        <v>2018-09-03</v>
      </c>
    </row>
    <row r="1647" spans="1:31">
      <c r="A1647" s="18" t="s">
        <v>12205</v>
      </c>
      <c r="B1647" s="18" t="s">
        <v>629</v>
      </c>
      <c r="C1647" s="18" t="s">
        <v>9789</v>
      </c>
      <c r="D1647" s="18" t="s">
        <v>12206</v>
      </c>
      <c r="E1647" s="18" t="s">
        <v>361</v>
      </c>
      <c r="F1647" s="18" t="s">
        <v>7195</v>
      </c>
      <c r="G1647" s="18" t="s">
        <v>10170</v>
      </c>
      <c r="H1647" s="18" t="s">
        <v>12207</v>
      </c>
      <c r="I1647" s="18"/>
      <c r="J1647" s="18" t="s">
        <v>6134</v>
      </c>
      <c r="K1647" s="18" t="s">
        <v>9793</v>
      </c>
      <c r="L1647" s="18"/>
      <c r="M1647" s="18" t="s">
        <v>6292</v>
      </c>
      <c r="N1647" s="18" t="s">
        <v>441</v>
      </c>
      <c r="O1647" s="18" t="s">
        <v>381</v>
      </c>
      <c r="P1647" s="18" t="s">
        <v>6134</v>
      </c>
      <c r="Q1647" s="18" t="s">
        <v>20</v>
      </c>
      <c r="R1647" s="18" t="s">
        <v>6258</v>
      </c>
      <c r="S1647" s="18" t="s">
        <v>6258</v>
      </c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 t="s">
        <v>6139</v>
      </c>
      <c r="AD1647" s="18" t="s">
        <v>6258</v>
      </c>
      <c r="AE1647" t="str">
        <f t="shared" si="25"/>
        <v>2018-09-03</v>
      </c>
    </row>
    <row r="1648" spans="1:31">
      <c r="A1648" s="18" t="s">
        <v>12208</v>
      </c>
      <c r="B1648" s="18" t="s">
        <v>655</v>
      </c>
      <c r="C1648" s="18" t="s">
        <v>6763</v>
      </c>
      <c r="D1648" s="18" t="s">
        <v>12209</v>
      </c>
      <c r="E1648" s="18" t="s">
        <v>361</v>
      </c>
      <c r="F1648" s="18" t="s">
        <v>6239</v>
      </c>
      <c r="G1648" s="18" t="s">
        <v>10170</v>
      </c>
      <c r="H1648" s="18" t="s">
        <v>12210</v>
      </c>
      <c r="I1648" s="18"/>
      <c r="J1648" s="18" t="s">
        <v>6134</v>
      </c>
      <c r="K1648" s="18" t="s">
        <v>6766</v>
      </c>
      <c r="L1648" s="18"/>
      <c r="M1648" s="18" t="s">
        <v>6909</v>
      </c>
      <c r="N1648" s="18" t="s">
        <v>441</v>
      </c>
      <c r="O1648" s="18" t="s">
        <v>381</v>
      </c>
      <c r="P1648" s="18" t="s">
        <v>6134</v>
      </c>
      <c r="Q1648" s="18" t="s">
        <v>20</v>
      </c>
      <c r="R1648" s="18" t="s">
        <v>6258</v>
      </c>
      <c r="S1648" s="18" t="s">
        <v>6258</v>
      </c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 t="s">
        <v>6139</v>
      </c>
      <c r="AD1648" s="18" t="s">
        <v>6258</v>
      </c>
      <c r="AE1648" t="str">
        <f t="shared" si="25"/>
        <v>2018-09-03</v>
      </c>
    </row>
    <row r="1649" spans="1:31">
      <c r="A1649" s="18" t="s">
        <v>12211</v>
      </c>
      <c r="B1649" s="18" t="s">
        <v>629</v>
      </c>
      <c r="C1649" s="18" t="s">
        <v>3153</v>
      </c>
      <c r="D1649" s="18" t="s">
        <v>12212</v>
      </c>
      <c r="E1649" s="18" t="s">
        <v>361</v>
      </c>
      <c r="F1649" s="18" t="s">
        <v>11594</v>
      </c>
      <c r="G1649" s="18" t="s">
        <v>10170</v>
      </c>
      <c r="H1649" s="18" t="s">
        <v>12213</v>
      </c>
      <c r="I1649" s="18"/>
      <c r="J1649" s="18" t="s">
        <v>6134</v>
      </c>
      <c r="K1649" s="18" t="s">
        <v>7091</v>
      </c>
      <c r="L1649" s="18" t="s">
        <v>6427</v>
      </c>
      <c r="M1649" s="18" t="s">
        <v>6134</v>
      </c>
      <c r="N1649" s="18" t="s">
        <v>441</v>
      </c>
      <c r="O1649" s="18" t="s">
        <v>381</v>
      </c>
      <c r="P1649" s="18" t="s">
        <v>6134</v>
      </c>
      <c r="Q1649" s="18" t="s">
        <v>20</v>
      </c>
      <c r="R1649" s="18" t="s">
        <v>6258</v>
      </c>
      <c r="S1649" s="18" t="s">
        <v>6258</v>
      </c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 t="s">
        <v>6139</v>
      </c>
      <c r="AD1649" s="18" t="s">
        <v>6258</v>
      </c>
      <c r="AE1649" t="str">
        <f t="shared" si="25"/>
        <v>2018-09-03</v>
      </c>
    </row>
    <row r="1650" spans="1:31">
      <c r="A1650" s="18" t="s">
        <v>12214</v>
      </c>
      <c r="B1650" s="18" t="s">
        <v>471</v>
      </c>
      <c r="C1650" s="18" t="s">
        <v>12215</v>
      </c>
      <c r="D1650" s="18" t="s">
        <v>12216</v>
      </c>
      <c r="E1650" s="18" t="s">
        <v>361</v>
      </c>
      <c r="F1650" s="18" t="s">
        <v>6149</v>
      </c>
      <c r="G1650" s="18" t="s">
        <v>8286</v>
      </c>
      <c r="H1650" s="18" t="s">
        <v>12217</v>
      </c>
      <c r="I1650" s="18"/>
      <c r="J1650" s="18" t="s">
        <v>6134</v>
      </c>
      <c r="K1650" s="18" t="s">
        <v>12218</v>
      </c>
      <c r="L1650" s="18"/>
      <c r="M1650" s="18" t="s">
        <v>12219</v>
      </c>
      <c r="N1650" s="18" t="s">
        <v>441</v>
      </c>
      <c r="O1650" s="18" t="s">
        <v>381</v>
      </c>
      <c r="P1650" s="18" t="s">
        <v>6134</v>
      </c>
      <c r="Q1650" s="18" t="s">
        <v>25</v>
      </c>
      <c r="R1650" s="18" t="s">
        <v>3591</v>
      </c>
      <c r="S1650" s="18" t="s">
        <v>3591</v>
      </c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 t="s">
        <v>6139</v>
      </c>
      <c r="AD1650" s="18" t="s">
        <v>6139</v>
      </c>
      <c r="AE1650" t="str">
        <f t="shared" si="25"/>
        <v>2018-09-03</v>
      </c>
    </row>
    <row r="1651" spans="1:31">
      <c r="A1651" s="18" t="s">
        <v>12220</v>
      </c>
      <c r="B1651" s="18" t="s">
        <v>1022</v>
      </c>
      <c r="C1651" s="18" t="s">
        <v>1023</v>
      </c>
      <c r="D1651" s="18" t="s">
        <v>12221</v>
      </c>
      <c r="E1651" s="18" t="s">
        <v>361</v>
      </c>
      <c r="F1651" s="18" t="s">
        <v>10192</v>
      </c>
      <c r="G1651" s="18" t="s">
        <v>10193</v>
      </c>
      <c r="H1651" s="18" t="s">
        <v>12222</v>
      </c>
      <c r="I1651" s="18"/>
      <c r="J1651" s="18" t="s">
        <v>6134</v>
      </c>
      <c r="K1651" s="18" t="s">
        <v>10195</v>
      </c>
      <c r="L1651" s="18" t="s">
        <v>10196</v>
      </c>
      <c r="M1651" s="18" t="s">
        <v>6258</v>
      </c>
      <c r="N1651" s="18" t="s">
        <v>441</v>
      </c>
      <c r="O1651" s="18" t="s">
        <v>381</v>
      </c>
      <c r="P1651" s="18" t="s">
        <v>6134</v>
      </c>
      <c r="Q1651" s="18" t="s">
        <v>20</v>
      </c>
      <c r="R1651" s="18" t="s">
        <v>6258</v>
      </c>
      <c r="S1651" s="18" t="s">
        <v>6258</v>
      </c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 t="s">
        <v>6139</v>
      </c>
      <c r="AD1651" s="18" t="s">
        <v>6139</v>
      </c>
      <c r="AE1651" t="str">
        <f t="shared" si="25"/>
        <v>2018-09-03</v>
      </c>
    </row>
    <row r="1652" spans="1:31">
      <c r="A1652" s="18" t="s">
        <v>12223</v>
      </c>
      <c r="B1652" s="18" t="s">
        <v>629</v>
      </c>
      <c r="C1652" s="18" t="s">
        <v>7653</v>
      </c>
      <c r="D1652" s="18" t="s">
        <v>12224</v>
      </c>
      <c r="E1652" s="18" t="s">
        <v>361</v>
      </c>
      <c r="F1652" s="18" t="s">
        <v>10625</v>
      </c>
      <c r="G1652" s="18" t="s">
        <v>10170</v>
      </c>
      <c r="H1652" s="18" t="s">
        <v>12225</v>
      </c>
      <c r="I1652" s="18"/>
      <c r="J1652" s="18" t="s">
        <v>6134</v>
      </c>
      <c r="K1652" s="18" t="s">
        <v>7921</v>
      </c>
      <c r="L1652" s="18"/>
      <c r="M1652" s="18" t="s">
        <v>6134</v>
      </c>
      <c r="N1652" s="18" t="s">
        <v>441</v>
      </c>
      <c r="O1652" s="18" t="s">
        <v>381</v>
      </c>
      <c r="P1652" s="18" t="s">
        <v>6134</v>
      </c>
      <c r="Q1652" s="18" t="s">
        <v>6138</v>
      </c>
      <c r="R1652" s="18" t="s">
        <v>6138</v>
      </c>
      <c r="S1652" s="18" t="s">
        <v>6138</v>
      </c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 t="s">
        <v>6139</v>
      </c>
      <c r="AD1652" s="18" t="s">
        <v>6258</v>
      </c>
      <c r="AE1652" t="str">
        <f t="shared" si="25"/>
        <v>2018-09-03</v>
      </c>
    </row>
    <row r="1653" spans="1:31">
      <c r="A1653" s="18" t="s">
        <v>12226</v>
      </c>
      <c r="B1653" s="18" t="s">
        <v>655</v>
      </c>
      <c r="C1653" s="18" t="s">
        <v>10483</v>
      </c>
      <c r="D1653" s="18" t="s">
        <v>12227</v>
      </c>
      <c r="E1653" s="18" t="s">
        <v>361</v>
      </c>
      <c r="F1653" s="18" t="s">
        <v>11902</v>
      </c>
      <c r="G1653" s="18" t="s">
        <v>10170</v>
      </c>
      <c r="H1653" s="18" t="s">
        <v>12228</v>
      </c>
      <c r="I1653" s="18"/>
      <c r="J1653" s="18" t="s">
        <v>6134</v>
      </c>
      <c r="K1653" s="18" t="s">
        <v>10486</v>
      </c>
      <c r="L1653" s="18"/>
      <c r="M1653" s="18" t="s">
        <v>6258</v>
      </c>
      <c r="N1653" s="18" t="s">
        <v>997</v>
      </c>
      <c r="O1653" s="18" t="s">
        <v>381</v>
      </c>
      <c r="P1653" s="18" t="s">
        <v>6134</v>
      </c>
      <c r="Q1653" s="18" t="s">
        <v>20</v>
      </c>
      <c r="R1653" s="18" t="s">
        <v>6258</v>
      </c>
      <c r="S1653" s="18" t="s">
        <v>6258</v>
      </c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 t="s">
        <v>6139</v>
      </c>
      <c r="AD1653" s="18" t="s">
        <v>6139</v>
      </c>
      <c r="AE1653" t="str">
        <f t="shared" si="25"/>
        <v>2018-09-03</v>
      </c>
    </row>
    <row r="1654" spans="1:31">
      <c r="A1654" s="18" t="s">
        <v>12229</v>
      </c>
      <c r="B1654" s="18" t="s">
        <v>790</v>
      </c>
      <c r="C1654" s="18" t="s">
        <v>12230</v>
      </c>
      <c r="D1654" s="18" t="s">
        <v>12231</v>
      </c>
      <c r="E1654" s="18" t="s">
        <v>361</v>
      </c>
      <c r="F1654" s="18" t="s">
        <v>12232</v>
      </c>
      <c r="G1654" s="18" t="s">
        <v>6267</v>
      </c>
      <c r="H1654" s="18" t="s">
        <v>12233</v>
      </c>
      <c r="I1654" s="18"/>
      <c r="J1654" s="18" t="s">
        <v>6134</v>
      </c>
      <c r="K1654" s="18" t="s">
        <v>12234</v>
      </c>
      <c r="L1654" s="18"/>
      <c r="M1654" s="18" t="s">
        <v>12235</v>
      </c>
      <c r="N1654" s="18" t="s">
        <v>997</v>
      </c>
      <c r="O1654" s="18" t="s">
        <v>381</v>
      </c>
      <c r="P1654" s="18" t="s">
        <v>6134</v>
      </c>
      <c r="Q1654" s="18" t="s">
        <v>8</v>
      </c>
      <c r="R1654" s="18" t="s">
        <v>1034</v>
      </c>
      <c r="S1654" s="18" t="s">
        <v>1035</v>
      </c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 t="s">
        <v>6139</v>
      </c>
      <c r="AD1654" s="18" t="s">
        <v>6139</v>
      </c>
      <c r="AE1654" t="str">
        <f t="shared" si="25"/>
        <v>2018-09-03</v>
      </c>
    </row>
    <row r="1655" spans="1:31">
      <c r="A1655" s="18" t="s">
        <v>12236</v>
      </c>
      <c r="B1655" s="18" t="s">
        <v>629</v>
      </c>
      <c r="C1655" s="18" t="s">
        <v>2985</v>
      </c>
      <c r="D1655" s="18" t="s">
        <v>12237</v>
      </c>
      <c r="E1655" s="18" t="s">
        <v>361</v>
      </c>
      <c r="F1655" s="18" t="s">
        <v>6239</v>
      </c>
      <c r="G1655" s="18" t="s">
        <v>10170</v>
      </c>
      <c r="H1655" s="18" t="s">
        <v>12238</v>
      </c>
      <c r="I1655" s="18"/>
      <c r="J1655" s="18" t="s">
        <v>6134</v>
      </c>
      <c r="K1655" s="18" t="s">
        <v>9445</v>
      </c>
      <c r="L1655" s="18"/>
      <c r="M1655" s="18" t="s">
        <v>6134</v>
      </c>
      <c r="N1655" s="18" t="s">
        <v>2987</v>
      </c>
      <c r="O1655" s="18" t="s">
        <v>365</v>
      </c>
      <c r="P1655" s="18" t="s">
        <v>6134</v>
      </c>
      <c r="Q1655" s="18" t="s">
        <v>20</v>
      </c>
      <c r="R1655" s="18" t="s">
        <v>6258</v>
      </c>
      <c r="S1655" s="18" t="s">
        <v>6258</v>
      </c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 t="s">
        <v>6139</v>
      </c>
      <c r="AD1655" s="18" t="s">
        <v>6139</v>
      </c>
      <c r="AE1655" t="str">
        <f t="shared" si="25"/>
        <v>2018-09-03</v>
      </c>
    </row>
    <row r="1656" spans="1:31">
      <c r="A1656" s="18" t="s">
        <v>12239</v>
      </c>
      <c r="B1656" s="18" t="s">
        <v>804</v>
      </c>
      <c r="C1656" s="18" t="s">
        <v>1167</v>
      </c>
      <c r="D1656" s="18" t="s">
        <v>12240</v>
      </c>
      <c r="E1656" s="18" t="s">
        <v>361</v>
      </c>
      <c r="F1656" s="18" t="s">
        <v>11655</v>
      </c>
      <c r="G1656" s="18" t="s">
        <v>6240</v>
      </c>
      <c r="H1656" s="18" t="s">
        <v>12241</v>
      </c>
      <c r="I1656" s="18"/>
      <c r="J1656" s="18" t="s">
        <v>6134</v>
      </c>
      <c r="K1656" s="18" t="s">
        <v>2236</v>
      </c>
      <c r="L1656" s="18" t="s">
        <v>6258</v>
      </c>
      <c r="M1656" s="18" t="s">
        <v>6258</v>
      </c>
      <c r="N1656" s="18" t="s">
        <v>441</v>
      </c>
      <c r="O1656" s="18" t="s">
        <v>381</v>
      </c>
      <c r="P1656" s="18" t="s">
        <v>6134</v>
      </c>
      <c r="Q1656" s="18" t="s">
        <v>20</v>
      </c>
      <c r="R1656" s="18" t="s">
        <v>6258</v>
      </c>
      <c r="S1656" s="18" t="s">
        <v>6258</v>
      </c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 t="s">
        <v>6139</v>
      </c>
      <c r="AD1656" s="18" t="s">
        <v>6258</v>
      </c>
      <c r="AE1656" t="str">
        <f t="shared" si="25"/>
        <v>2018-09-03</v>
      </c>
    </row>
    <row r="1657" spans="1:31">
      <c r="A1657" s="18" t="s">
        <v>12242</v>
      </c>
      <c r="B1657" s="18" t="s">
        <v>629</v>
      </c>
      <c r="C1657" s="18" t="s">
        <v>4741</v>
      </c>
      <c r="D1657" s="18" t="s">
        <v>12243</v>
      </c>
      <c r="E1657" s="18" t="s">
        <v>361</v>
      </c>
      <c r="F1657" s="18" t="s">
        <v>7722</v>
      </c>
      <c r="G1657" s="18" t="s">
        <v>6710</v>
      </c>
      <c r="H1657" s="18" t="s">
        <v>12244</v>
      </c>
      <c r="I1657" s="18"/>
      <c r="J1657" s="18" t="s">
        <v>6134</v>
      </c>
      <c r="K1657" s="18" t="s">
        <v>8070</v>
      </c>
      <c r="L1657" s="18" t="s">
        <v>6422</v>
      </c>
      <c r="M1657" s="18" t="s">
        <v>6138</v>
      </c>
      <c r="N1657" s="18" t="s">
        <v>909</v>
      </c>
      <c r="O1657" s="18" t="s">
        <v>365</v>
      </c>
      <c r="P1657" s="18" t="s">
        <v>6134</v>
      </c>
      <c r="Q1657" s="18" t="s">
        <v>6138</v>
      </c>
      <c r="R1657" s="18" t="s">
        <v>6138</v>
      </c>
      <c r="S1657" s="18" t="s">
        <v>6138</v>
      </c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 t="s">
        <v>6139</v>
      </c>
      <c r="AD1657" s="18" t="s">
        <v>6139</v>
      </c>
      <c r="AE1657" t="str">
        <f t="shared" si="25"/>
        <v>2018-09-03</v>
      </c>
    </row>
    <row r="1658" spans="1:31">
      <c r="A1658" s="18" t="s">
        <v>12245</v>
      </c>
      <c r="B1658" s="18" t="s">
        <v>1695</v>
      </c>
      <c r="C1658" s="18" t="s">
        <v>8300</v>
      </c>
      <c r="D1658" s="18" t="s">
        <v>12246</v>
      </c>
      <c r="E1658" s="18" t="s">
        <v>361</v>
      </c>
      <c r="F1658" s="18" t="s">
        <v>6239</v>
      </c>
      <c r="G1658" s="18" t="s">
        <v>10170</v>
      </c>
      <c r="H1658" s="18" t="s">
        <v>12247</v>
      </c>
      <c r="I1658" s="18"/>
      <c r="J1658" s="18" t="s">
        <v>6134</v>
      </c>
      <c r="K1658" s="18" t="s">
        <v>10211</v>
      </c>
      <c r="L1658" s="18" t="s">
        <v>6422</v>
      </c>
      <c r="M1658" s="18" t="s">
        <v>6258</v>
      </c>
      <c r="N1658" s="18" t="s">
        <v>6245</v>
      </c>
      <c r="O1658" s="18" t="s">
        <v>381</v>
      </c>
      <c r="P1658" s="18" t="s">
        <v>6134</v>
      </c>
      <c r="Q1658" s="18" t="s">
        <v>20</v>
      </c>
      <c r="R1658" s="18" t="s">
        <v>6258</v>
      </c>
      <c r="S1658" s="18" t="s">
        <v>6258</v>
      </c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 t="s">
        <v>6139</v>
      </c>
      <c r="AD1658" s="18" t="s">
        <v>6140</v>
      </c>
      <c r="AE1658" t="str">
        <f t="shared" si="25"/>
        <v>2018-09-03</v>
      </c>
    </row>
    <row r="1659" spans="1:31">
      <c r="A1659" s="18" t="s">
        <v>12248</v>
      </c>
      <c r="B1659" s="18" t="s">
        <v>804</v>
      </c>
      <c r="C1659" s="18" t="s">
        <v>5352</v>
      </c>
      <c r="D1659" s="18" t="s">
        <v>12249</v>
      </c>
      <c r="E1659" s="18" t="s">
        <v>361</v>
      </c>
      <c r="F1659" s="18" t="s">
        <v>6239</v>
      </c>
      <c r="G1659" s="18" t="s">
        <v>6240</v>
      </c>
      <c r="H1659" s="18" t="s">
        <v>12250</v>
      </c>
      <c r="I1659" s="18"/>
      <c r="J1659" s="18" t="s">
        <v>6134</v>
      </c>
      <c r="K1659" s="18" t="s">
        <v>5358</v>
      </c>
      <c r="L1659" s="18" t="s">
        <v>6355</v>
      </c>
      <c r="M1659" s="18" t="s">
        <v>6258</v>
      </c>
      <c r="N1659" s="18" t="s">
        <v>6245</v>
      </c>
      <c r="O1659" s="18" t="s">
        <v>381</v>
      </c>
      <c r="P1659" s="18" t="s">
        <v>6134</v>
      </c>
      <c r="Q1659" s="18" t="s">
        <v>20</v>
      </c>
      <c r="R1659" s="18" t="s">
        <v>6258</v>
      </c>
      <c r="S1659" s="18" t="s">
        <v>6258</v>
      </c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 t="s">
        <v>6139</v>
      </c>
      <c r="AD1659" s="18" t="s">
        <v>6139</v>
      </c>
      <c r="AE1659" t="str">
        <f t="shared" si="25"/>
        <v>2018-09-03</v>
      </c>
    </row>
    <row r="1660" spans="1:31">
      <c r="A1660" s="18" t="s">
        <v>12251</v>
      </c>
      <c r="B1660" s="18" t="s">
        <v>629</v>
      </c>
      <c r="C1660" s="18" t="s">
        <v>4909</v>
      </c>
      <c r="D1660" s="18" t="s">
        <v>12252</v>
      </c>
      <c r="E1660" s="18" t="s">
        <v>361</v>
      </c>
      <c r="F1660" s="18" t="s">
        <v>7438</v>
      </c>
      <c r="G1660" s="18" t="s">
        <v>8286</v>
      </c>
      <c r="H1660" s="18" t="s">
        <v>12253</v>
      </c>
      <c r="I1660" s="18"/>
      <c r="J1660" s="18" t="s">
        <v>6134</v>
      </c>
      <c r="K1660" s="18" t="s">
        <v>7370</v>
      </c>
      <c r="L1660" s="18"/>
      <c r="M1660" s="18" t="s">
        <v>6427</v>
      </c>
      <c r="N1660" s="18" t="s">
        <v>461</v>
      </c>
      <c r="O1660" s="18" t="s">
        <v>365</v>
      </c>
      <c r="P1660" s="18" t="s">
        <v>6134</v>
      </c>
      <c r="Q1660" s="18" t="s">
        <v>20</v>
      </c>
      <c r="R1660" s="18" t="s">
        <v>6258</v>
      </c>
      <c r="S1660" s="18" t="s">
        <v>6258</v>
      </c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 t="s">
        <v>6139</v>
      </c>
      <c r="AD1660" s="18" t="s">
        <v>6258</v>
      </c>
      <c r="AE1660" t="str">
        <f t="shared" si="25"/>
        <v>2018-09-03</v>
      </c>
    </row>
    <row r="1661" spans="1:31">
      <c r="A1661" s="18" t="s">
        <v>12254</v>
      </c>
      <c r="B1661" s="18" t="s">
        <v>655</v>
      </c>
      <c r="C1661" s="18" t="s">
        <v>9891</v>
      </c>
      <c r="D1661" s="18" t="s">
        <v>12255</v>
      </c>
      <c r="E1661" s="18" t="s">
        <v>361</v>
      </c>
      <c r="F1661" s="18" t="s">
        <v>10760</v>
      </c>
      <c r="G1661" s="18" t="s">
        <v>10170</v>
      </c>
      <c r="H1661" s="18" t="s">
        <v>12256</v>
      </c>
      <c r="I1661" s="18"/>
      <c r="J1661" s="18" t="s">
        <v>6134</v>
      </c>
      <c r="K1661" s="18" t="s">
        <v>9894</v>
      </c>
      <c r="L1661" s="18" t="s">
        <v>10857</v>
      </c>
      <c r="M1661" s="18" t="s">
        <v>6427</v>
      </c>
      <c r="N1661" s="18" t="s">
        <v>6245</v>
      </c>
      <c r="O1661" s="18" t="s">
        <v>381</v>
      </c>
      <c r="P1661" s="18" t="s">
        <v>6134</v>
      </c>
      <c r="Q1661" s="18" t="s">
        <v>6138</v>
      </c>
      <c r="R1661" s="18" t="s">
        <v>6138</v>
      </c>
      <c r="S1661" s="18" t="s">
        <v>6138</v>
      </c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 t="s">
        <v>6139</v>
      </c>
      <c r="AD1661" s="18" t="s">
        <v>6258</v>
      </c>
      <c r="AE1661" t="str">
        <f t="shared" si="25"/>
        <v>2018-09-03</v>
      </c>
    </row>
    <row r="1662" spans="1:31">
      <c r="A1662" s="18" t="s">
        <v>12257</v>
      </c>
      <c r="B1662" s="18" t="s">
        <v>655</v>
      </c>
      <c r="C1662" s="18" t="s">
        <v>656</v>
      </c>
      <c r="D1662" s="18" t="s">
        <v>12258</v>
      </c>
      <c r="E1662" s="18" t="s">
        <v>361</v>
      </c>
      <c r="F1662" s="18" t="s">
        <v>9217</v>
      </c>
      <c r="G1662" s="18" t="s">
        <v>10170</v>
      </c>
      <c r="H1662" s="18" t="s">
        <v>12259</v>
      </c>
      <c r="I1662" s="18"/>
      <c r="J1662" s="18" t="s">
        <v>6134</v>
      </c>
      <c r="K1662" s="18" t="s">
        <v>8029</v>
      </c>
      <c r="L1662" s="18" t="s">
        <v>8964</v>
      </c>
      <c r="M1662" s="18" t="s">
        <v>6138</v>
      </c>
      <c r="N1662" s="18" t="s">
        <v>441</v>
      </c>
      <c r="O1662" s="18" t="s">
        <v>381</v>
      </c>
      <c r="P1662" s="18" t="s">
        <v>6134</v>
      </c>
      <c r="Q1662" s="18" t="s">
        <v>6138</v>
      </c>
      <c r="R1662" s="18" t="s">
        <v>6138</v>
      </c>
      <c r="S1662" s="18" t="s">
        <v>6138</v>
      </c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 t="s">
        <v>6139</v>
      </c>
      <c r="AD1662" s="18" t="s">
        <v>6258</v>
      </c>
      <c r="AE1662" t="str">
        <f t="shared" si="25"/>
        <v>2018-09-03</v>
      </c>
    </row>
    <row r="1663" spans="1:31">
      <c r="A1663" s="18" t="s">
        <v>12260</v>
      </c>
      <c r="B1663" s="18" t="s">
        <v>655</v>
      </c>
      <c r="C1663" s="18" t="s">
        <v>768</v>
      </c>
      <c r="D1663" s="18" t="s">
        <v>12261</v>
      </c>
      <c r="E1663" s="18" t="s">
        <v>361</v>
      </c>
      <c r="F1663" s="18" t="s">
        <v>6239</v>
      </c>
      <c r="G1663" s="18" t="s">
        <v>10170</v>
      </c>
      <c r="H1663" s="18" t="s">
        <v>12262</v>
      </c>
      <c r="I1663" s="18"/>
      <c r="J1663" s="18" t="s">
        <v>6134</v>
      </c>
      <c r="K1663" s="18" t="s">
        <v>10591</v>
      </c>
      <c r="L1663" s="18" t="s">
        <v>10592</v>
      </c>
      <c r="M1663" s="18" t="s">
        <v>6427</v>
      </c>
      <c r="N1663" s="18" t="s">
        <v>441</v>
      </c>
      <c r="O1663" s="18" t="s">
        <v>381</v>
      </c>
      <c r="P1663" s="18" t="s">
        <v>6134</v>
      </c>
      <c r="Q1663" s="18" t="s">
        <v>20</v>
      </c>
      <c r="R1663" s="18" t="s">
        <v>6258</v>
      </c>
      <c r="S1663" s="18" t="s">
        <v>6258</v>
      </c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 t="s">
        <v>6139</v>
      </c>
      <c r="AD1663" s="18" t="s">
        <v>6139</v>
      </c>
      <c r="AE1663" t="str">
        <f t="shared" si="25"/>
        <v>2018-09-03</v>
      </c>
    </row>
    <row r="1664" spans="1:31">
      <c r="A1664" s="18" t="s">
        <v>12263</v>
      </c>
      <c r="B1664" s="18" t="s">
        <v>1022</v>
      </c>
      <c r="C1664" s="18" t="s">
        <v>1253</v>
      </c>
      <c r="D1664" s="18" t="s">
        <v>12264</v>
      </c>
      <c r="E1664" s="18" t="s">
        <v>361</v>
      </c>
      <c r="F1664" s="18" t="s">
        <v>6239</v>
      </c>
      <c r="G1664" s="18" t="s">
        <v>10170</v>
      </c>
      <c r="H1664" s="18" t="s">
        <v>12265</v>
      </c>
      <c r="I1664" s="18"/>
      <c r="J1664" s="18" t="s">
        <v>6134</v>
      </c>
      <c r="K1664" s="18" t="s">
        <v>8294</v>
      </c>
      <c r="L1664" s="18" t="s">
        <v>8981</v>
      </c>
      <c r="M1664" s="18" t="s">
        <v>6258</v>
      </c>
      <c r="N1664" s="18" t="s">
        <v>441</v>
      </c>
      <c r="O1664" s="18" t="s">
        <v>381</v>
      </c>
      <c r="P1664" s="18" t="s">
        <v>6134</v>
      </c>
      <c r="Q1664" s="18" t="s">
        <v>20</v>
      </c>
      <c r="R1664" s="18" t="s">
        <v>6258</v>
      </c>
      <c r="S1664" s="18" t="s">
        <v>6258</v>
      </c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 t="s">
        <v>6139</v>
      </c>
      <c r="AD1664" s="18" t="s">
        <v>6258</v>
      </c>
      <c r="AE1664" t="str">
        <f t="shared" si="25"/>
        <v>2018-09-03</v>
      </c>
    </row>
    <row r="1665" spans="1:31">
      <c r="A1665" s="18" t="s">
        <v>12266</v>
      </c>
      <c r="B1665" s="18" t="s">
        <v>655</v>
      </c>
      <c r="C1665" s="18" t="s">
        <v>10763</v>
      </c>
      <c r="D1665" s="18" t="s">
        <v>12267</v>
      </c>
      <c r="E1665" s="18" t="s">
        <v>361</v>
      </c>
      <c r="F1665" s="18" t="s">
        <v>11843</v>
      </c>
      <c r="G1665" s="18" t="s">
        <v>6710</v>
      </c>
      <c r="H1665" s="18" t="s">
        <v>12268</v>
      </c>
      <c r="I1665" s="18"/>
      <c r="J1665" s="18" t="s">
        <v>6134</v>
      </c>
      <c r="K1665" s="18" t="s">
        <v>10877</v>
      </c>
      <c r="L1665" s="18" t="s">
        <v>10369</v>
      </c>
      <c r="M1665" s="18" t="s">
        <v>6427</v>
      </c>
      <c r="N1665" s="18" t="s">
        <v>427</v>
      </c>
      <c r="O1665" s="18" t="s">
        <v>365</v>
      </c>
      <c r="P1665" s="18" t="s">
        <v>6134</v>
      </c>
      <c r="Q1665" s="18" t="s">
        <v>20</v>
      </c>
      <c r="R1665" s="18" t="s">
        <v>6258</v>
      </c>
      <c r="S1665" s="18" t="s">
        <v>6258</v>
      </c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 t="s">
        <v>6139</v>
      </c>
      <c r="AD1665" s="18" t="s">
        <v>6258</v>
      </c>
      <c r="AE1665" t="str">
        <f t="shared" si="25"/>
        <v>2018-09-03</v>
      </c>
    </row>
    <row r="1666" spans="1:31">
      <c r="A1666" s="18" t="s">
        <v>12269</v>
      </c>
      <c r="B1666" s="18" t="s">
        <v>655</v>
      </c>
      <c r="C1666" s="18" t="s">
        <v>9795</v>
      </c>
      <c r="D1666" s="18" t="s">
        <v>12270</v>
      </c>
      <c r="E1666" s="18" t="s">
        <v>361</v>
      </c>
      <c r="F1666" s="18" t="s">
        <v>6239</v>
      </c>
      <c r="G1666" s="18" t="s">
        <v>10170</v>
      </c>
      <c r="H1666" s="18" t="s">
        <v>12271</v>
      </c>
      <c r="I1666" s="18"/>
      <c r="J1666" s="18" t="s">
        <v>6134</v>
      </c>
      <c r="K1666" s="18" t="s">
        <v>9798</v>
      </c>
      <c r="L1666" s="18"/>
      <c r="M1666" s="18" t="s">
        <v>6427</v>
      </c>
      <c r="N1666" s="18" t="s">
        <v>441</v>
      </c>
      <c r="O1666" s="18" t="s">
        <v>381</v>
      </c>
      <c r="P1666" s="18" t="s">
        <v>6134</v>
      </c>
      <c r="Q1666" s="18" t="s">
        <v>20</v>
      </c>
      <c r="R1666" s="18" t="s">
        <v>6258</v>
      </c>
      <c r="S1666" s="18" t="s">
        <v>6258</v>
      </c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 t="s">
        <v>6139</v>
      </c>
      <c r="AD1666" s="18" t="s">
        <v>6258</v>
      </c>
      <c r="AE1666" t="str">
        <f t="shared" si="25"/>
        <v>2018-09-03</v>
      </c>
    </row>
    <row r="1667" spans="1:31">
      <c r="A1667" s="18" t="s">
        <v>12272</v>
      </c>
      <c r="B1667" s="18" t="s">
        <v>655</v>
      </c>
      <c r="C1667" s="18" t="s">
        <v>9795</v>
      </c>
      <c r="D1667" s="18" t="s">
        <v>12273</v>
      </c>
      <c r="E1667" s="18" t="s">
        <v>361</v>
      </c>
      <c r="F1667" s="18" t="s">
        <v>6239</v>
      </c>
      <c r="G1667" s="18" t="s">
        <v>10170</v>
      </c>
      <c r="H1667" s="18" t="s">
        <v>12274</v>
      </c>
      <c r="I1667" s="18"/>
      <c r="J1667" s="18" t="s">
        <v>6134</v>
      </c>
      <c r="K1667" s="18" t="s">
        <v>9798</v>
      </c>
      <c r="L1667" s="18"/>
      <c r="M1667" s="18" t="s">
        <v>6427</v>
      </c>
      <c r="N1667" s="18" t="s">
        <v>8308</v>
      </c>
      <c r="O1667" s="18" t="s">
        <v>381</v>
      </c>
      <c r="P1667" s="18" t="s">
        <v>6134</v>
      </c>
      <c r="Q1667" s="18" t="s">
        <v>20</v>
      </c>
      <c r="R1667" s="18" t="s">
        <v>6258</v>
      </c>
      <c r="S1667" s="18" t="s">
        <v>6258</v>
      </c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 t="s">
        <v>6139</v>
      </c>
      <c r="AD1667" s="18" t="s">
        <v>6258</v>
      </c>
      <c r="AE1667" t="str">
        <f t="shared" si="25"/>
        <v>2018-09-03</v>
      </c>
    </row>
    <row r="1668" spans="1:31">
      <c r="A1668" s="18" t="s">
        <v>12275</v>
      </c>
      <c r="B1668" s="18" t="s">
        <v>655</v>
      </c>
      <c r="C1668" s="18" t="s">
        <v>10763</v>
      </c>
      <c r="D1668" s="18" t="s">
        <v>12276</v>
      </c>
      <c r="E1668" s="18" t="s">
        <v>361</v>
      </c>
      <c r="F1668" s="18" t="s">
        <v>11334</v>
      </c>
      <c r="G1668" s="18" t="s">
        <v>6710</v>
      </c>
      <c r="H1668" s="18" t="s">
        <v>12277</v>
      </c>
      <c r="I1668" s="18"/>
      <c r="J1668" s="18" t="s">
        <v>6134</v>
      </c>
      <c r="K1668" s="18" t="s">
        <v>10877</v>
      </c>
      <c r="L1668" s="18"/>
      <c r="M1668" s="18" t="s">
        <v>6427</v>
      </c>
      <c r="N1668" s="18" t="s">
        <v>427</v>
      </c>
      <c r="O1668" s="18" t="s">
        <v>365</v>
      </c>
      <c r="P1668" s="18" t="s">
        <v>6134</v>
      </c>
      <c r="Q1668" s="18" t="s">
        <v>20</v>
      </c>
      <c r="R1668" s="18" t="s">
        <v>6258</v>
      </c>
      <c r="S1668" s="18" t="s">
        <v>6258</v>
      </c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 t="s">
        <v>6139</v>
      </c>
      <c r="AD1668" s="18" t="s">
        <v>6258</v>
      </c>
      <c r="AE1668" t="str">
        <f t="shared" si="25"/>
        <v>2018-09-03</v>
      </c>
    </row>
    <row r="1669" spans="1:31">
      <c r="A1669" s="18" t="s">
        <v>12278</v>
      </c>
      <c r="B1669" s="18" t="s">
        <v>1022</v>
      </c>
      <c r="C1669" s="18" t="s">
        <v>6272</v>
      </c>
      <c r="D1669" s="18" t="s">
        <v>12279</v>
      </c>
      <c r="E1669" s="18" t="s">
        <v>361</v>
      </c>
      <c r="F1669" s="18" t="s">
        <v>12280</v>
      </c>
      <c r="G1669" s="18" t="s">
        <v>10170</v>
      </c>
      <c r="H1669" s="18" t="s">
        <v>12281</v>
      </c>
      <c r="I1669" s="18"/>
      <c r="J1669" s="18" t="s">
        <v>6134</v>
      </c>
      <c r="K1669" s="18" t="s">
        <v>6276</v>
      </c>
      <c r="L1669" s="18" t="s">
        <v>6277</v>
      </c>
      <c r="M1669" s="18" t="s">
        <v>6258</v>
      </c>
      <c r="N1669" s="18" t="s">
        <v>441</v>
      </c>
      <c r="O1669" s="18" t="s">
        <v>381</v>
      </c>
      <c r="P1669" s="18" t="s">
        <v>6134</v>
      </c>
      <c r="Q1669" s="18" t="s">
        <v>20</v>
      </c>
      <c r="R1669" s="18" t="s">
        <v>6258</v>
      </c>
      <c r="S1669" s="18" t="s">
        <v>6258</v>
      </c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 t="s">
        <v>6139</v>
      </c>
      <c r="AD1669" s="18" t="s">
        <v>6258</v>
      </c>
      <c r="AE1669" t="str">
        <f t="shared" ref="AE1669:AE1732" si="26">TEXT(H1669,"YYYY-MM-DD")</f>
        <v>2018-09-03</v>
      </c>
    </row>
    <row r="1670" spans="1:31">
      <c r="A1670" s="18" t="s">
        <v>12282</v>
      </c>
      <c r="B1670" s="18" t="s">
        <v>629</v>
      </c>
      <c r="C1670" s="18" t="s">
        <v>6672</v>
      </c>
      <c r="D1670" s="18" t="s">
        <v>12283</v>
      </c>
      <c r="E1670" s="18" t="s">
        <v>361</v>
      </c>
      <c r="F1670" s="18" t="s">
        <v>6239</v>
      </c>
      <c r="G1670" s="18" t="s">
        <v>10170</v>
      </c>
      <c r="H1670" s="18" t="s">
        <v>12284</v>
      </c>
      <c r="I1670" s="18"/>
      <c r="J1670" s="18" t="s">
        <v>6134</v>
      </c>
      <c r="K1670" s="18" t="s">
        <v>6675</v>
      </c>
      <c r="L1670" s="18" t="s">
        <v>6676</v>
      </c>
      <c r="M1670" s="18" t="s">
        <v>6292</v>
      </c>
      <c r="N1670" s="18" t="s">
        <v>8308</v>
      </c>
      <c r="O1670" s="18" t="s">
        <v>381</v>
      </c>
      <c r="P1670" s="18" t="s">
        <v>6134</v>
      </c>
      <c r="Q1670" s="18" t="s">
        <v>20</v>
      </c>
      <c r="R1670" s="18" t="s">
        <v>6258</v>
      </c>
      <c r="S1670" s="18" t="s">
        <v>6258</v>
      </c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 t="s">
        <v>6139</v>
      </c>
      <c r="AD1670" s="18" t="s">
        <v>6258</v>
      </c>
      <c r="AE1670" t="str">
        <f t="shared" si="26"/>
        <v>2018-09-03</v>
      </c>
    </row>
    <row r="1671" spans="1:31">
      <c r="A1671" s="18" t="s">
        <v>12285</v>
      </c>
      <c r="B1671" s="18" t="s">
        <v>655</v>
      </c>
      <c r="C1671" s="18" t="s">
        <v>10198</v>
      </c>
      <c r="D1671" s="18" t="s">
        <v>12286</v>
      </c>
      <c r="E1671" s="18" t="s">
        <v>361</v>
      </c>
      <c r="F1671" s="18" t="s">
        <v>10899</v>
      </c>
      <c r="G1671" s="18" t="s">
        <v>8286</v>
      </c>
      <c r="H1671" s="18" t="s">
        <v>12287</v>
      </c>
      <c r="I1671" s="18"/>
      <c r="J1671" s="18" t="s">
        <v>6134</v>
      </c>
      <c r="K1671" s="18" t="s">
        <v>10202</v>
      </c>
      <c r="L1671" s="18"/>
      <c r="M1671" s="18" t="s">
        <v>10203</v>
      </c>
      <c r="N1671" s="18" t="s">
        <v>3310</v>
      </c>
      <c r="O1671" s="18" t="s">
        <v>365</v>
      </c>
      <c r="P1671" s="18" t="s">
        <v>6134</v>
      </c>
      <c r="Q1671" s="18" t="s">
        <v>6138</v>
      </c>
      <c r="R1671" s="18" t="s">
        <v>6138</v>
      </c>
      <c r="S1671" s="18" t="s">
        <v>6138</v>
      </c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 t="s">
        <v>6139</v>
      </c>
      <c r="AD1671" s="18" t="s">
        <v>6258</v>
      </c>
      <c r="AE1671" t="str">
        <f t="shared" si="26"/>
        <v>2018-09-03</v>
      </c>
    </row>
    <row r="1672" spans="1:31">
      <c r="A1672" s="18" t="s">
        <v>12288</v>
      </c>
      <c r="B1672" s="18" t="s">
        <v>1022</v>
      </c>
      <c r="C1672" s="18" t="s">
        <v>1253</v>
      </c>
      <c r="D1672" s="18" t="s">
        <v>12289</v>
      </c>
      <c r="E1672" s="18" t="s">
        <v>361</v>
      </c>
      <c r="F1672" s="18" t="s">
        <v>6239</v>
      </c>
      <c r="G1672" s="18" t="s">
        <v>10170</v>
      </c>
      <c r="H1672" s="18" t="s">
        <v>12290</v>
      </c>
      <c r="I1672" s="18"/>
      <c r="J1672" s="18" t="s">
        <v>6134</v>
      </c>
      <c r="K1672" s="18" t="s">
        <v>9861</v>
      </c>
      <c r="L1672" s="18"/>
      <c r="M1672" s="18" t="s">
        <v>6258</v>
      </c>
      <c r="N1672" s="18" t="s">
        <v>441</v>
      </c>
      <c r="O1672" s="18" t="s">
        <v>381</v>
      </c>
      <c r="P1672" s="18" t="s">
        <v>6134</v>
      </c>
      <c r="Q1672" s="18" t="s">
        <v>20</v>
      </c>
      <c r="R1672" s="18" t="s">
        <v>6258</v>
      </c>
      <c r="S1672" s="18" t="s">
        <v>6258</v>
      </c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 t="s">
        <v>6139</v>
      </c>
      <c r="AD1672" s="18" t="s">
        <v>6258</v>
      </c>
      <c r="AE1672" t="str">
        <f t="shared" si="26"/>
        <v>2018-09-03</v>
      </c>
    </row>
    <row r="1673" spans="1:31">
      <c r="A1673" s="18" t="s">
        <v>12291</v>
      </c>
      <c r="B1673" s="18" t="s">
        <v>629</v>
      </c>
      <c r="C1673" s="18" t="s">
        <v>12292</v>
      </c>
      <c r="D1673" s="18" t="s">
        <v>12293</v>
      </c>
      <c r="E1673" s="18" t="s">
        <v>361</v>
      </c>
      <c r="F1673" s="18" t="s">
        <v>6149</v>
      </c>
      <c r="G1673" s="18" t="s">
        <v>8286</v>
      </c>
      <c r="H1673" s="18" t="s">
        <v>12294</v>
      </c>
      <c r="I1673" s="18"/>
      <c r="J1673" s="18" t="s">
        <v>6193</v>
      </c>
      <c r="K1673" s="18" t="s">
        <v>12295</v>
      </c>
      <c r="L1673" s="18" t="s">
        <v>12296</v>
      </c>
      <c r="M1673" s="18" t="s">
        <v>12297</v>
      </c>
      <c r="N1673" s="18" t="s">
        <v>997</v>
      </c>
      <c r="O1673" s="18" t="s">
        <v>365</v>
      </c>
      <c r="P1673" s="18" t="s">
        <v>6193</v>
      </c>
      <c r="Q1673" s="18" t="s">
        <v>26</v>
      </c>
      <c r="R1673" s="18" t="s">
        <v>556</v>
      </c>
      <c r="S1673" s="18" t="s">
        <v>556</v>
      </c>
      <c r="T1673" s="18"/>
      <c r="U1673" s="18" t="s">
        <v>10</v>
      </c>
      <c r="V1673" s="18" t="s">
        <v>707</v>
      </c>
      <c r="W1673" s="18" t="s">
        <v>2326</v>
      </c>
      <c r="X1673" s="18" t="s">
        <v>12298</v>
      </c>
      <c r="Y1673" s="18"/>
      <c r="Z1673" s="18"/>
      <c r="AA1673" s="18"/>
      <c r="AB1673" s="18"/>
      <c r="AC1673" s="18" t="s">
        <v>1111</v>
      </c>
      <c r="AD1673" s="18" t="s">
        <v>1111</v>
      </c>
      <c r="AE1673" t="str">
        <f t="shared" si="26"/>
        <v>2018-09-03</v>
      </c>
    </row>
    <row r="1674" spans="1:31">
      <c r="A1674" s="18" t="s">
        <v>12299</v>
      </c>
      <c r="B1674" s="18" t="s">
        <v>552</v>
      </c>
      <c r="C1674" s="18" t="s">
        <v>553</v>
      </c>
      <c r="D1674" s="18" t="s">
        <v>11891</v>
      </c>
      <c r="E1674" s="18" t="s">
        <v>361</v>
      </c>
      <c r="F1674" s="18" t="s">
        <v>6149</v>
      </c>
      <c r="G1674" s="18" t="s">
        <v>6132</v>
      </c>
      <c r="H1674" s="18" t="s">
        <v>12300</v>
      </c>
      <c r="I1674" s="18"/>
      <c r="J1674" s="18" t="s">
        <v>6193</v>
      </c>
      <c r="K1674" s="18" t="s">
        <v>11243</v>
      </c>
      <c r="L1674" s="18" t="s">
        <v>12301</v>
      </c>
      <c r="M1674" s="18" t="s">
        <v>12302</v>
      </c>
      <c r="N1674" s="18" t="s">
        <v>997</v>
      </c>
      <c r="O1674" s="18" t="s">
        <v>381</v>
      </c>
      <c r="P1674" s="18" t="s">
        <v>6193</v>
      </c>
      <c r="Q1674" s="18" t="s">
        <v>11</v>
      </c>
      <c r="R1674" s="18" t="s">
        <v>771</v>
      </c>
      <c r="S1674" s="18" t="s">
        <v>771</v>
      </c>
      <c r="T1674" s="18" t="s">
        <v>12303</v>
      </c>
      <c r="U1674" s="18" t="s">
        <v>10</v>
      </c>
      <c r="V1674" s="18" t="s">
        <v>707</v>
      </c>
      <c r="W1674" s="18" t="s">
        <v>2371</v>
      </c>
      <c r="X1674" s="18" t="s">
        <v>11896</v>
      </c>
      <c r="Y1674" s="18" t="s">
        <v>25</v>
      </c>
      <c r="Z1674" s="18" t="s">
        <v>455</v>
      </c>
      <c r="AA1674" s="18" t="s">
        <v>455</v>
      </c>
      <c r="AB1674" s="18"/>
      <c r="AC1674" s="18" t="s">
        <v>1111</v>
      </c>
      <c r="AD1674" s="18" t="s">
        <v>1111</v>
      </c>
      <c r="AE1674" t="str">
        <f t="shared" si="26"/>
        <v>2018-09-03</v>
      </c>
    </row>
    <row r="1675" spans="1:31">
      <c r="A1675" s="18" t="s">
        <v>12304</v>
      </c>
      <c r="B1675" s="18" t="s">
        <v>804</v>
      </c>
      <c r="C1675" s="18" t="s">
        <v>7043</v>
      </c>
      <c r="D1675" s="18" t="s">
        <v>12305</v>
      </c>
      <c r="E1675" s="18" t="s">
        <v>361</v>
      </c>
      <c r="F1675" s="18" t="s">
        <v>7172</v>
      </c>
      <c r="G1675" s="18" t="s">
        <v>6240</v>
      </c>
      <c r="H1675" s="18" t="s">
        <v>12306</v>
      </c>
      <c r="I1675" s="18"/>
      <c r="J1675" s="18" t="s">
        <v>6134</v>
      </c>
      <c r="K1675" s="18" t="s">
        <v>7045</v>
      </c>
      <c r="L1675" s="18"/>
      <c r="M1675" s="18" t="s">
        <v>6258</v>
      </c>
      <c r="N1675" s="18" t="s">
        <v>7046</v>
      </c>
      <c r="O1675" s="18" t="s">
        <v>365</v>
      </c>
      <c r="P1675" s="18" t="s">
        <v>6134</v>
      </c>
      <c r="Q1675" s="18" t="s">
        <v>20</v>
      </c>
      <c r="R1675" s="18" t="s">
        <v>6258</v>
      </c>
      <c r="S1675" s="18" t="s">
        <v>6258</v>
      </c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 t="s">
        <v>6139</v>
      </c>
      <c r="AD1675" s="18" t="s">
        <v>6258</v>
      </c>
      <c r="AE1675" t="str">
        <f t="shared" si="26"/>
        <v>2018-09-03</v>
      </c>
    </row>
    <row r="1676" spans="1:31">
      <c r="A1676" s="18" t="s">
        <v>12307</v>
      </c>
      <c r="B1676" s="18" t="s">
        <v>1022</v>
      </c>
      <c r="C1676" s="18" t="s">
        <v>1253</v>
      </c>
      <c r="D1676" s="18" t="s">
        <v>12308</v>
      </c>
      <c r="E1676" s="18" t="s">
        <v>361</v>
      </c>
      <c r="F1676" s="18" t="s">
        <v>6239</v>
      </c>
      <c r="G1676" s="18" t="s">
        <v>10170</v>
      </c>
      <c r="H1676" s="18" t="s">
        <v>12309</v>
      </c>
      <c r="I1676" s="18"/>
      <c r="J1676" s="18" t="s">
        <v>6134</v>
      </c>
      <c r="K1676" s="18" t="s">
        <v>9320</v>
      </c>
      <c r="L1676" s="18"/>
      <c r="M1676" s="18" t="s">
        <v>6258</v>
      </c>
      <c r="N1676" s="18" t="s">
        <v>6245</v>
      </c>
      <c r="O1676" s="18" t="s">
        <v>381</v>
      </c>
      <c r="P1676" s="18" t="s">
        <v>6134</v>
      </c>
      <c r="Q1676" s="18" t="s">
        <v>20</v>
      </c>
      <c r="R1676" s="18" t="s">
        <v>6258</v>
      </c>
      <c r="S1676" s="18" t="s">
        <v>6258</v>
      </c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 t="s">
        <v>6139</v>
      </c>
      <c r="AD1676" s="18" t="s">
        <v>6258</v>
      </c>
      <c r="AE1676" t="str">
        <f t="shared" si="26"/>
        <v>2018-09-03</v>
      </c>
    </row>
    <row r="1677" spans="1:31">
      <c r="A1677" s="18" t="s">
        <v>12310</v>
      </c>
      <c r="B1677" s="18" t="s">
        <v>629</v>
      </c>
      <c r="C1677" s="18" t="s">
        <v>7940</v>
      </c>
      <c r="D1677" s="18" t="s">
        <v>12311</v>
      </c>
      <c r="E1677" s="18" t="s">
        <v>361</v>
      </c>
      <c r="F1677" s="18" t="s">
        <v>10595</v>
      </c>
      <c r="G1677" s="18" t="s">
        <v>10170</v>
      </c>
      <c r="H1677" s="18" t="s">
        <v>12312</v>
      </c>
      <c r="I1677" s="18"/>
      <c r="J1677" s="18" t="s">
        <v>6134</v>
      </c>
      <c r="K1677" s="18" t="s">
        <v>7943</v>
      </c>
      <c r="L1677" s="18"/>
      <c r="M1677" s="18" t="s">
        <v>6427</v>
      </c>
      <c r="N1677" s="18" t="s">
        <v>441</v>
      </c>
      <c r="O1677" s="18" t="s">
        <v>381</v>
      </c>
      <c r="P1677" s="18" t="s">
        <v>6134</v>
      </c>
      <c r="Q1677" s="18" t="s">
        <v>20</v>
      </c>
      <c r="R1677" s="18" t="s">
        <v>6258</v>
      </c>
      <c r="S1677" s="18" t="s">
        <v>6258</v>
      </c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 t="s">
        <v>6139</v>
      </c>
      <c r="AD1677" s="18" t="s">
        <v>6139</v>
      </c>
      <c r="AE1677" t="str">
        <f t="shared" si="26"/>
        <v>2018-09-03</v>
      </c>
    </row>
    <row r="1678" spans="1:31">
      <c r="A1678" s="18" t="s">
        <v>12313</v>
      </c>
      <c r="B1678" s="18" t="s">
        <v>655</v>
      </c>
      <c r="C1678" s="18" t="s">
        <v>9891</v>
      </c>
      <c r="D1678" s="18" t="s">
        <v>12314</v>
      </c>
      <c r="E1678" s="18" t="s">
        <v>361</v>
      </c>
      <c r="F1678" s="18" t="s">
        <v>10658</v>
      </c>
      <c r="G1678" s="18" t="s">
        <v>10170</v>
      </c>
      <c r="H1678" s="18" t="s">
        <v>12315</v>
      </c>
      <c r="I1678" s="18"/>
      <c r="J1678" s="18" t="s">
        <v>6134</v>
      </c>
      <c r="K1678" s="18" t="s">
        <v>9894</v>
      </c>
      <c r="L1678" s="18" t="s">
        <v>10857</v>
      </c>
      <c r="M1678" s="18" t="s">
        <v>6427</v>
      </c>
      <c r="N1678" s="18" t="s">
        <v>6245</v>
      </c>
      <c r="O1678" s="18" t="s">
        <v>381</v>
      </c>
      <c r="P1678" s="18" t="s">
        <v>6134</v>
      </c>
      <c r="Q1678" s="18" t="s">
        <v>6138</v>
      </c>
      <c r="R1678" s="18" t="s">
        <v>6138</v>
      </c>
      <c r="S1678" s="18" t="s">
        <v>6138</v>
      </c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 t="s">
        <v>6139</v>
      </c>
      <c r="AD1678" s="18" t="s">
        <v>6258</v>
      </c>
      <c r="AE1678" t="str">
        <f t="shared" si="26"/>
        <v>2018-09-03</v>
      </c>
    </row>
    <row r="1679" spans="1:31">
      <c r="A1679" s="18" t="s">
        <v>12316</v>
      </c>
      <c r="B1679" s="18" t="s">
        <v>420</v>
      </c>
      <c r="C1679" s="18" t="s">
        <v>514</v>
      </c>
      <c r="D1679" s="18" t="s">
        <v>12317</v>
      </c>
      <c r="E1679" s="18" t="s">
        <v>361</v>
      </c>
      <c r="F1679" s="18" t="s">
        <v>6131</v>
      </c>
      <c r="G1679" s="18" t="s">
        <v>10170</v>
      </c>
      <c r="H1679" s="18" t="s">
        <v>12318</v>
      </c>
      <c r="I1679" s="18"/>
      <c r="J1679" s="18" t="s">
        <v>6134</v>
      </c>
      <c r="K1679" s="18" t="s">
        <v>12319</v>
      </c>
      <c r="L1679" s="18"/>
      <c r="M1679" s="18" t="s">
        <v>12320</v>
      </c>
      <c r="N1679" s="18" t="s">
        <v>997</v>
      </c>
      <c r="O1679" s="18" t="s">
        <v>381</v>
      </c>
      <c r="P1679" s="18" t="s">
        <v>6477</v>
      </c>
      <c r="Q1679" s="18" t="s">
        <v>6138</v>
      </c>
      <c r="R1679" s="18" t="s">
        <v>6137</v>
      </c>
      <c r="S1679" s="18" t="s">
        <v>6137</v>
      </c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 t="s">
        <v>6139</v>
      </c>
      <c r="AD1679" s="18" t="s">
        <v>6140</v>
      </c>
      <c r="AE1679" t="str">
        <f t="shared" si="26"/>
        <v>2018-09-03</v>
      </c>
    </row>
    <row r="1680" spans="1:31">
      <c r="A1680" s="18" t="s">
        <v>12321</v>
      </c>
      <c r="B1680" s="18" t="s">
        <v>655</v>
      </c>
      <c r="C1680" s="18" t="s">
        <v>10198</v>
      </c>
      <c r="D1680" s="18" t="s">
        <v>12322</v>
      </c>
      <c r="E1680" s="18" t="s">
        <v>361</v>
      </c>
      <c r="F1680" s="18" t="s">
        <v>10200</v>
      </c>
      <c r="G1680" s="18" t="s">
        <v>8286</v>
      </c>
      <c r="H1680" s="18" t="s">
        <v>12323</v>
      </c>
      <c r="I1680" s="18"/>
      <c r="J1680" s="18" t="s">
        <v>6134</v>
      </c>
      <c r="K1680" s="18" t="s">
        <v>10202</v>
      </c>
      <c r="L1680" s="18"/>
      <c r="M1680" s="18" t="s">
        <v>10203</v>
      </c>
      <c r="N1680" s="18" t="s">
        <v>3310</v>
      </c>
      <c r="O1680" s="18" t="s">
        <v>365</v>
      </c>
      <c r="P1680" s="18" t="s">
        <v>6134</v>
      </c>
      <c r="Q1680" s="18" t="s">
        <v>6138</v>
      </c>
      <c r="R1680" s="18" t="s">
        <v>6138</v>
      </c>
      <c r="S1680" s="18" t="s">
        <v>6138</v>
      </c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 t="s">
        <v>6139</v>
      </c>
      <c r="AD1680" s="18" t="s">
        <v>6258</v>
      </c>
      <c r="AE1680" t="str">
        <f t="shared" si="26"/>
        <v>2018-09-03</v>
      </c>
    </row>
    <row r="1681" spans="1:31">
      <c r="A1681" s="18" t="s">
        <v>12324</v>
      </c>
      <c r="B1681" s="18" t="s">
        <v>804</v>
      </c>
      <c r="C1681" s="18" t="s">
        <v>7043</v>
      </c>
      <c r="D1681" s="18" t="s">
        <v>12325</v>
      </c>
      <c r="E1681" s="18" t="s">
        <v>361</v>
      </c>
      <c r="F1681" s="18" t="s">
        <v>9832</v>
      </c>
      <c r="G1681" s="18" t="s">
        <v>6240</v>
      </c>
      <c r="H1681" s="18" t="s">
        <v>12326</v>
      </c>
      <c r="I1681" s="18"/>
      <c r="J1681" s="18" t="s">
        <v>6134</v>
      </c>
      <c r="K1681" s="18" t="s">
        <v>7045</v>
      </c>
      <c r="L1681" s="18"/>
      <c r="M1681" s="18" t="s">
        <v>6258</v>
      </c>
      <c r="N1681" s="18" t="s">
        <v>7046</v>
      </c>
      <c r="O1681" s="18" t="s">
        <v>365</v>
      </c>
      <c r="P1681" s="18" t="s">
        <v>6134</v>
      </c>
      <c r="Q1681" s="18" t="s">
        <v>20</v>
      </c>
      <c r="R1681" s="18" t="s">
        <v>6258</v>
      </c>
      <c r="S1681" s="18" t="s">
        <v>6258</v>
      </c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 t="s">
        <v>6139</v>
      </c>
      <c r="AD1681" s="18" t="s">
        <v>6258</v>
      </c>
      <c r="AE1681" t="str">
        <f t="shared" si="26"/>
        <v>2018-09-03</v>
      </c>
    </row>
    <row r="1682" spans="1:31">
      <c r="A1682" s="18" t="s">
        <v>12327</v>
      </c>
      <c r="B1682" s="18" t="s">
        <v>804</v>
      </c>
      <c r="C1682" s="18" t="s">
        <v>6928</v>
      </c>
      <c r="D1682" s="18" t="s">
        <v>12328</v>
      </c>
      <c r="E1682" s="18" t="s">
        <v>361</v>
      </c>
      <c r="F1682" s="18" t="s">
        <v>12329</v>
      </c>
      <c r="G1682" s="18" t="s">
        <v>6240</v>
      </c>
      <c r="H1682" s="18" t="s">
        <v>12330</v>
      </c>
      <c r="I1682" s="18"/>
      <c r="J1682" s="18" t="s">
        <v>6134</v>
      </c>
      <c r="K1682" s="18" t="s">
        <v>6936</v>
      </c>
      <c r="L1682" s="18" t="s">
        <v>6258</v>
      </c>
      <c r="M1682" s="18" t="s">
        <v>6258</v>
      </c>
      <c r="N1682" s="18" t="s">
        <v>441</v>
      </c>
      <c r="O1682" s="18" t="s">
        <v>381</v>
      </c>
      <c r="P1682" s="18" t="s">
        <v>6134</v>
      </c>
      <c r="Q1682" s="18" t="s">
        <v>20</v>
      </c>
      <c r="R1682" s="18" t="s">
        <v>6258</v>
      </c>
      <c r="S1682" s="18" t="s">
        <v>6258</v>
      </c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 t="s">
        <v>6139</v>
      </c>
      <c r="AD1682" s="18" t="s">
        <v>6258</v>
      </c>
      <c r="AE1682" t="str">
        <f t="shared" si="26"/>
        <v>2018-09-03</v>
      </c>
    </row>
    <row r="1683" spans="1:31">
      <c r="A1683" s="18" t="s">
        <v>12331</v>
      </c>
      <c r="B1683" s="18" t="s">
        <v>804</v>
      </c>
      <c r="C1683" s="18" t="s">
        <v>8276</v>
      </c>
      <c r="D1683" s="18" t="s">
        <v>12332</v>
      </c>
      <c r="E1683" s="18" t="s">
        <v>361</v>
      </c>
      <c r="F1683" s="18" t="s">
        <v>6239</v>
      </c>
      <c r="G1683" s="18" t="s">
        <v>6240</v>
      </c>
      <c r="H1683" s="18" t="s">
        <v>12333</v>
      </c>
      <c r="I1683" s="18"/>
      <c r="J1683" s="18" t="s">
        <v>6134</v>
      </c>
      <c r="K1683" s="18" t="s">
        <v>8279</v>
      </c>
      <c r="L1683" s="18" t="s">
        <v>6258</v>
      </c>
      <c r="M1683" s="18" t="s">
        <v>6258</v>
      </c>
      <c r="N1683" s="18" t="s">
        <v>6270</v>
      </c>
      <c r="O1683" s="18" t="s">
        <v>381</v>
      </c>
      <c r="P1683" s="18" t="s">
        <v>6134</v>
      </c>
      <c r="Q1683" s="18" t="s">
        <v>20</v>
      </c>
      <c r="R1683" s="18" t="s">
        <v>6258</v>
      </c>
      <c r="S1683" s="18" t="s">
        <v>6258</v>
      </c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 t="s">
        <v>6139</v>
      </c>
      <c r="AD1683" s="18" t="s">
        <v>6258</v>
      </c>
      <c r="AE1683" t="str">
        <f t="shared" si="26"/>
        <v>2018-09-03</v>
      </c>
    </row>
    <row r="1684" spans="1:31">
      <c r="A1684" s="18" t="s">
        <v>12334</v>
      </c>
      <c r="B1684" s="18" t="s">
        <v>655</v>
      </c>
      <c r="C1684" s="18" t="s">
        <v>10198</v>
      </c>
      <c r="D1684" s="18" t="s">
        <v>12335</v>
      </c>
      <c r="E1684" s="18" t="s">
        <v>361</v>
      </c>
      <c r="F1684" s="18" t="s">
        <v>10200</v>
      </c>
      <c r="G1684" s="18" t="s">
        <v>8286</v>
      </c>
      <c r="H1684" s="18" t="s">
        <v>12336</v>
      </c>
      <c r="I1684" s="18"/>
      <c r="J1684" s="18" t="s">
        <v>6134</v>
      </c>
      <c r="K1684" s="18" t="s">
        <v>10202</v>
      </c>
      <c r="L1684" s="18"/>
      <c r="M1684" s="18" t="s">
        <v>10203</v>
      </c>
      <c r="N1684" s="18" t="s">
        <v>3310</v>
      </c>
      <c r="O1684" s="18" t="s">
        <v>365</v>
      </c>
      <c r="P1684" s="18" t="s">
        <v>6134</v>
      </c>
      <c r="Q1684" s="18" t="s">
        <v>6138</v>
      </c>
      <c r="R1684" s="18" t="s">
        <v>6138</v>
      </c>
      <c r="S1684" s="18" t="s">
        <v>6138</v>
      </c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 t="s">
        <v>6139</v>
      </c>
      <c r="AD1684" s="18" t="s">
        <v>6258</v>
      </c>
      <c r="AE1684" t="str">
        <f t="shared" si="26"/>
        <v>2018-09-03</v>
      </c>
    </row>
    <row r="1685" spans="1:31">
      <c r="A1685" s="18" t="s">
        <v>12337</v>
      </c>
      <c r="B1685" s="18" t="s">
        <v>629</v>
      </c>
      <c r="C1685" s="18" t="s">
        <v>7032</v>
      </c>
      <c r="D1685" s="18" t="s">
        <v>12338</v>
      </c>
      <c r="E1685" s="18" t="s">
        <v>361</v>
      </c>
      <c r="F1685" s="18" t="s">
        <v>10889</v>
      </c>
      <c r="G1685" s="18" t="s">
        <v>10170</v>
      </c>
      <c r="H1685" s="18" t="s">
        <v>12339</v>
      </c>
      <c r="I1685" s="18"/>
      <c r="J1685" s="18" t="s">
        <v>6134</v>
      </c>
      <c r="K1685" s="18" t="s">
        <v>7035</v>
      </c>
      <c r="L1685" s="18"/>
      <c r="M1685" s="18" t="s">
        <v>6134</v>
      </c>
      <c r="N1685" s="18" t="s">
        <v>441</v>
      </c>
      <c r="O1685" s="18" t="s">
        <v>381</v>
      </c>
      <c r="P1685" s="18" t="s">
        <v>6134</v>
      </c>
      <c r="Q1685" s="18" t="s">
        <v>6138</v>
      </c>
      <c r="R1685" s="18" t="s">
        <v>6138</v>
      </c>
      <c r="S1685" s="18" t="s">
        <v>6138</v>
      </c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 t="s">
        <v>6139</v>
      </c>
      <c r="AD1685" s="18" t="s">
        <v>6258</v>
      </c>
      <c r="AE1685" t="str">
        <f t="shared" si="26"/>
        <v>2018-09-03</v>
      </c>
    </row>
    <row r="1686" spans="1:31">
      <c r="A1686" s="18" t="s">
        <v>12340</v>
      </c>
      <c r="B1686" s="18" t="s">
        <v>530</v>
      </c>
      <c r="C1686" s="18" t="s">
        <v>1602</v>
      </c>
      <c r="D1686" s="18" t="s">
        <v>12341</v>
      </c>
      <c r="E1686" s="18" t="s">
        <v>361</v>
      </c>
      <c r="F1686" s="18" t="s">
        <v>6230</v>
      </c>
      <c r="G1686" s="18" t="s">
        <v>6267</v>
      </c>
      <c r="H1686" s="18" t="s">
        <v>12342</v>
      </c>
      <c r="I1686" s="18"/>
      <c r="J1686" s="18" t="s">
        <v>6186</v>
      </c>
      <c r="K1686" s="18" t="s">
        <v>1609</v>
      </c>
      <c r="L1686" s="18"/>
      <c r="M1686" s="18" t="s">
        <v>747</v>
      </c>
      <c r="N1686" s="18" t="s">
        <v>997</v>
      </c>
      <c r="O1686" s="18" t="s">
        <v>381</v>
      </c>
      <c r="P1686" s="18" t="s">
        <v>351</v>
      </c>
      <c r="Q1686" s="18" t="s">
        <v>5</v>
      </c>
      <c r="R1686" s="18" t="s">
        <v>747</v>
      </c>
      <c r="S1686" s="18" t="s">
        <v>747</v>
      </c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 t="s">
        <v>7372</v>
      </c>
      <c r="AD1686" s="18" t="s">
        <v>9880</v>
      </c>
      <c r="AE1686" t="str">
        <f t="shared" si="26"/>
        <v>2018-09-03</v>
      </c>
    </row>
    <row r="1687" spans="1:31">
      <c r="A1687" s="18" t="s">
        <v>12343</v>
      </c>
      <c r="B1687" s="18" t="s">
        <v>1022</v>
      </c>
      <c r="C1687" s="18" t="s">
        <v>10333</v>
      </c>
      <c r="D1687" s="18" t="s">
        <v>12344</v>
      </c>
      <c r="E1687" s="18" t="s">
        <v>361</v>
      </c>
      <c r="F1687" s="18" t="s">
        <v>10192</v>
      </c>
      <c r="G1687" s="18" t="s">
        <v>8286</v>
      </c>
      <c r="H1687" s="18" t="s">
        <v>12345</v>
      </c>
      <c r="I1687" s="18"/>
      <c r="J1687" s="18" t="s">
        <v>6134</v>
      </c>
      <c r="K1687" s="18" t="s">
        <v>10337</v>
      </c>
      <c r="L1687" s="18" t="s">
        <v>6277</v>
      </c>
      <c r="M1687" s="18" t="s">
        <v>6258</v>
      </c>
      <c r="N1687" s="18" t="s">
        <v>3310</v>
      </c>
      <c r="O1687" s="18" t="s">
        <v>365</v>
      </c>
      <c r="P1687" s="18" t="s">
        <v>6134</v>
      </c>
      <c r="Q1687" s="18" t="s">
        <v>20</v>
      </c>
      <c r="R1687" s="18" t="s">
        <v>6258</v>
      </c>
      <c r="S1687" s="18" t="s">
        <v>6258</v>
      </c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 t="s">
        <v>6139</v>
      </c>
      <c r="AD1687" s="18" t="s">
        <v>6258</v>
      </c>
      <c r="AE1687" t="str">
        <f t="shared" si="26"/>
        <v>2018-09-03</v>
      </c>
    </row>
    <row r="1688" spans="1:31">
      <c r="A1688" s="18" t="s">
        <v>12346</v>
      </c>
      <c r="B1688" s="18" t="s">
        <v>655</v>
      </c>
      <c r="C1688" s="18" t="s">
        <v>12347</v>
      </c>
      <c r="D1688" s="18" t="s">
        <v>12348</v>
      </c>
      <c r="E1688" s="18" t="s">
        <v>361</v>
      </c>
      <c r="F1688" s="18" t="s">
        <v>12349</v>
      </c>
      <c r="G1688" s="18" t="s">
        <v>6710</v>
      </c>
      <c r="H1688" s="18" t="s">
        <v>11528</v>
      </c>
      <c r="I1688" s="18"/>
      <c r="J1688" s="18" t="s">
        <v>12350</v>
      </c>
      <c r="K1688" s="18" t="s">
        <v>12351</v>
      </c>
      <c r="L1688" s="18" t="s">
        <v>12352</v>
      </c>
      <c r="M1688" s="18" t="s">
        <v>12353</v>
      </c>
      <c r="N1688" s="18" t="s">
        <v>423</v>
      </c>
      <c r="O1688" s="18" t="s">
        <v>381</v>
      </c>
      <c r="P1688" s="18" t="s">
        <v>8932</v>
      </c>
      <c r="Q1688" s="18" t="s">
        <v>15</v>
      </c>
      <c r="R1688" s="18" t="s">
        <v>9629</v>
      </c>
      <c r="S1688" s="18" t="s">
        <v>10017</v>
      </c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 t="s">
        <v>9629</v>
      </c>
      <c r="AD1688" s="18" t="s">
        <v>12354</v>
      </c>
      <c r="AE1688" t="str">
        <f t="shared" si="26"/>
        <v>2018-09-03</v>
      </c>
    </row>
    <row r="1689" spans="1:31">
      <c r="A1689" s="18" t="s">
        <v>12355</v>
      </c>
      <c r="B1689" s="18" t="s">
        <v>629</v>
      </c>
      <c r="C1689" s="18" t="s">
        <v>9789</v>
      </c>
      <c r="D1689" s="18" t="s">
        <v>12356</v>
      </c>
      <c r="E1689" s="18" t="s">
        <v>361</v>
      </c>
      <c r="F1689" s="18" t="s">
        <v>6239</v>
      </c>
      <c r="G1689" s="18" t="s">
        <v>10170</v>
      </c>
      <c r="H1689" s="18" t="s">
        <v>12357</v>
      </c>
      <c r="I1689" s="18"/>
      <c r="J1689" s="18" t="s">
        <v>6134</v>
      </c>
      <c r="K1689" s="18" t="s">
        <v>9793</v>
      </c>
      <c r="L1689" s="18"/>
      <c r="M1689" s="18" t="s">
        <v>6292</v>
      </c>
      <c r="N1689" s="18" t="s">
        <v>6245</v>
      </c>
      <c r="O1689" s="18" t="s">
        <v>381</v>
      </c>
      <c r="P1689" s="18" t="s">
        <v>6134</v>
      </c>
      <c r="Q1689" s="18" t="s">
        <v>20</v>
      </c>
      <c r="R1689" s="18" t="s">
        <v>6258</v>
      </c>
      <c r="S1689" s="18" t="s">
        <v>6258</v>
      </c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 t="s">
        <v>6139</v>
      </c>
      <c r="AD1689" s="18" t="s">
        <v>6258</v>
      </c>
      <c r="AE1689" t="str">
        <f t="shared" si="26"/>
        <v>2018-09-03</v>
      </c>
    </row>
    <row r="1690" spans="1:31">
      <c r="A1690" s="18" t="s">
        <v>12358</v>
      </c>
      <c r="B1690" s="18" t="s">
        <v>1022</v>
      </c>
      <c r="C1690" s="18" t="s">
        <v>1253</v>
      </c>
      <c r="D1690" s="18" t="s">
        <v>12359</v>
      </c>
      <c r="E1690" s="18" t="s">
        <v>361</v>
      </c>
      <c r="F1690" s="18" t="s">
        <v>6239</v>
      </c>
      <c r="G1690" s="18" t="s">
        <v>10170</v>
      </c>
      <c r="H1690" s="18" t="s">
        <v>12360</v>
      </c>
      <c r="I1690" s="18"/>
      <c r="J1690" s="18" t="s">
        <v>6134</v>
      </c>
      <c r="K1690" s="18" t="s">
        <v>9861</v>
      </c>
      <c r="L1690" s="18"/>
      <c r="M1690" s="18" t="s">
        <v>6258</v>
      </c>
      <c r="N1690" s="18" t="s">
        <v>441</v>
      </c>
      <c r="O1690" s="18" t="s">
        <v>381</v>
      </c>
      <c r="P1690" s="18" t="s">
        <v>6134</v>
      </c>
      <c r="Q1690" s="18" t="s">
        <v>20</v>
      </c>
      <c r="R1690" s="18" t="s">
        <v>6258</v>
      </c>
      <c r="S1690" s="18" t="s">
        <v>6258</v>
      </c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 t="s">
        <v>6139</v>
      </c>
      <c r="AD1690" s="18" t="s">
        <v>6258</v>
      </c>
      <c r="AE1690" t="str">
        <f t="shared" si="26"/>
        <v>2018-09-03</v>
      </c>
    </row>
    <row r="1691" spans="1:31">
      <c r="A1691" s="18" t="s">
        <v>12361</v>
      </c>
      <c r="B1691" s="18" t="s">
        <v>629</v>
      </c>
      <c r="C1691" s="18" t="s">
        <v>9123</v>
      </c>
      <c r="D1691" s="18" t="s">
        <v>12362</v>
      </c>
      <c r="E1691" s="18" t="s">
        <v>361</v>
      </c>
      <c r="F1691" s="18" t="s">
        <v>6239</v>
      </c>
      <c r="G1691" s="18" t="s">
        <v>10170</v>
      </c>
      <c r="H1691" s="18" t="s">
        <v>12363</v>
      </c>
      <c r="I1691" s="18"/>
      <c r="J1691" s="18" t="s">
        <v>6134</v>
      </c>
      <c r="K1691" s="18" t="s">
        <v>9126</v>
      </c>
      <c r="L1691" s="18"/>
      <c r="M1691" s="18" t="s">
        <v>6355</v>
      </c>
      <c r="N1691" s="18" t="s">
        <v>441</v>
      </c>
      <c r="O1691" s="18" t="s">
        <v>381</v>
      </c>
      <c r="P1691" s="18" t="s">
        <v>6134</v>
      </c>
      <c r="Q1691" s="18" t="s">
        <v>6138</v>
      </c>
      <c r="R1691" s="18" t="s">
        <v>6138</v>
      </c>
      <c r="S1691" s="18" t="s">
        <v>6138</v>
      </c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 t="s">
        <v>6139</v>
      </c>
      <c r="AD1691" s="18" t="s">
        <v>6258</v>
      </c>
      <c r="AE1691" t="str">
        <f t="shared" si="26"/>
        <v>2018-09-03</v>
      </c>
    </row>
    <row r="1692" spans="1:31">
      <c r="A1692" s="18" t="s">
        <v>12364</v>
      </c>
      <c r="B1692" s="18" t="s">
        <v>629</v>
      </c>
      <c r="C1692" s="18" t="s">
        <v>6672</v>
      </c>
      <c r="D1692" s="18" t="s">
        <v>12365</v>
      </c>
      <c r="E1692" s="18" t="s">
        <v>361</v>
      </c>
      <c r="F1692" s="18" t="s">
        <v>6239</v>
      </c>
      <c r="G1692" s="18" t="s">
        <v>10170</v>
      </c>
      <c r="H1692" s="18" t="s">
        <v>12366</v>
      </c>
      <c r="I1692" s="18"/>
      <c r="J1692" s="18" t="s">
        <v>6134</v>
      </c>
      <c r="K1692" s="18" t="s">
        <v>6675</v>
      </c>
      <c r="L1692" s="18" t="s">
        <v>6676</v>
      </c>
      <c r="M1692" s="18" t="s">
        <v>6292</v>
      </c>
      <c r="N1692" s="18" t="s">
        <v>6245</v>
      </c>
      <c r="O1692" s="18" t="s">
        <v>381</v>
      </c>
      <c r="P1692" s="18" t="s">
        <v>6134</v>
      </c>
      <c r="Q1692" s="18" t="s">
        <v>20</v>
      </c>
      <c r="R1692" s="18" t="s">
        <v>6258</v>
      </c>
      <c r="S1692" s="18" t="s">
        <v>6258</v>
      </c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 t="s">
        <v>6139</v>
      </c>
      <c r="AD1692" s="18" t="s">
        <v>6258</v>
      </c>
      <c r="AE1692" t="str">
        <f t="shared" si="26"/>
        <v>2018-09-03</v>
      </c>
    </row>
    <row r="1693" spans="1:31">
      <c r="A1693" s="18" t="s">
        <v>12367</v>
      </c>
      <c r="B1693" s="18" t="s">
        <v>790</v>
      </c>
      <c r="C1693" s="18" t="s">
        <v>12368</v>
      </c>
      <c r="D1693" s="18" t="s">
        <v>12369</v>
      </c>
      <c r="E1693" s="18" t="s">
        <v>529</v>
      </c>
      <c r="F1693" s="18" t="s">
        <v>6131</v>
      </c>
      <c r="G1693" s="18" t="s">
        <v>8286</v>
      </c>
      <c r="H1693" s="18" t="s">
        <v>12370</v>
      </c>
      <c r="I1693" s="18"/>
      <c r="J1693" s="18" t="s">
        <v>6134</v>
      </c>
      <c r="K1693" s="18" t="s">
        <v>12371</v>
      </c>
      <c r="L1693" s="18"/>
      <c r="M1693" s="18" t="s">
        <v>12372</v>
      </c>
      <c r="N1693" s="18" t="s">
        <v>909</v>
      </c>
      <c r="O1693" s="18" t="s">
        <v>365</v>
      </c>
      <c r="P1693" s="18" t="s">
        <v>6134</v>
      </c>
      <c r="Q1693" s="18" t="s">
        <v>26</v>
      </c>
      <c r="R1693" s="18" t="s">
        <v>556</v>
      </c>
      <c r="S1693" s="18" t="s">
        <v>556</v>
      </c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 t="s">
        <v>6139</v>
      </c>
      <c r="AD1693" s="18" t="s">
        <v>6139</v>
      </c>
      <c r="AE1693" t="str">
        <f t="shared" si="26"/>
        <v>2018-09-03</v>
      </c>
    </row>
    <row r="1694" spans="1:31">
      <c r="A1694" s="18" t="s">
        <v>12373</v>
      </c>
      <c r="B1694" s="18" t="s">
        <v>804</v>
      </c>
      <c r="C1694" s="18" t="s">
        <v>7010</v>
      </c>
      <c r="D1694" s="18" t="s">
        <v>12374</v>
      </c>
      <c r="E1694" s="18" t="s">
        <v>361</v>
      </c>
      <c r="F1694" s="18" t="s">
        <v>6239</v>
      </c>
      <c r="G1694" s="18" t="s">
        <v>6240</v>
      </c>
      <c r="H1694" s="18" t="s">
        <v>12375</v>
      </c>
      <c r="I1694" s="18"/>
      <c r="J1694" s="18" t="s">
        <v>6134</v>
      </c>
      <c r="K1694" s="18" t="s">
        <v>7065</v>
      </c>
      <c r="L1694" s="18" t="s">
        <v>6355</v>
      </c>
      <c r="M1694" s="18" t="s">
        <v>6431</v>
      </c>
      <c r="N1694" s="18" t="s">
        <v>474</v>
      </c>
      <c r="O1694" s="18" t="s">
        <v>365</v>
      </c>
      <c r="P1694" s="18" t="s">
        <v>6134</v>
      </c>
      <c r="Q1694" s="18" t="s">
        <v>20</v>
      </c>
      <c r="R1694" s="18" t="s">
        <v>6258</v>
      </c>
      <c r="S1694" s="18" t="s">
        <v>6258</v>
      </c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 t="s">
        <v>6139</v>
      </c>
      <c r="AD1694" s="18" t="s">
        <v>6258</v>
      </c>
      <c r="AE1694" t="str">
        <f t="shared" si="26"/>
        <v>2018-09-03</v>
      </c>
    </row>
    <row r="1695" spans="1:31">
      <c r="A1695" s="18" t="s">
        <v>12376</v>
      </c>
      <c r="B1695" s="18" t="s">
        <v>629</v>
      </c>
      <c r="C1695" s="18" t="s">
        <v>6900</v>
      </c>
      <c r="D1695" s="18" t="s">
        <v>12377</v>
      </c>
      <c r="E1695" s="18" t="s">
        <v>361</v>
      </c>
      <c r="F1695" s="18" t="s">
        <v>6239</v>
      </c>
      <c r="G1695" s="18" t="s">
        <v>6710</v>
      </c>
      <c r="H1695" s="18" t="s">
        <v>12378</v>
      </c>
      <c r="I1695" s="18"/>
      <c r="J1695" s="18" t="s">
        <v>6134</v>
      </c>
      <c r="K1695" s="18" t="s">
        <v>6904</v>
      </c>
      <c r="L1695" s="18" t="s">
        <v>6453</v>
      </c>
      <c r="M1695" s="18" t="s">
        <v>8809</v>
      </c>
      <c r="N1695" s="18" t="s">
        <v>909</v>
      </c>
      <c r="O1695" s="18" t="s">
        <v>365</v>
      </c>
      <c r="P1695" s="18" t="s">
        <v>6134</v>
      </c>
      <c r="Q1695" s="18" t="s">
        <v>6138</v>
      </c>
      <c r="R1695" s="18" t="s">
        <v>6138</v>
      </c>
      <c r="S1695" s="18" t="s">
        <v>6138</v>
      </c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 t="s">
        <v>6139</v>
      </c>
      <c r="AD1695" s="18" t="s">
        <v>6139</v>
      </c>
      <c r="AE1695" t="str">
        <f t="shared" si="26"/>
        <v>2018-09-03</v>
      </c>
    </row>
    <row r="1696" spans="1:31">
      <c r="A1696" s="18" t="s">
        <v>12379</v>
      </c>
      <c r="B1696" s="18" t="s">
        <v>804</v>
      </c>
      <c r="C1696" s="18" t="s">
        <v>2721</v>
      </c>
      <c r="D1696" s="18" t="s">
        <v>12380</v>
      </c>
      <c r="E1696" s="18" t="s">
        <v>361</v>
      </c>
      <c r="F1696" s="18" t="s">
        <v>7296</v>
      </c>
      <c r="G1696" s="18" t="s">
        <v>6240</v>
      </c>
      <c r="H1696" s="18" t="s">
        <v>12381</v>
      </c>
      <c r="I1696" s="18"/>
      <c r="J1696" s="18" t="s">
        <v>6134</v>
      </c>
      <c r="K1696" s="18" t="s">
        <v>7298</v>
      </c>
      <c r="L1696" s="18" t="s">
        <v>7363</v>
      </c>
      <c r="M1696" s="18" t="s">
        <v>7215</v>
      </c>
      <c r="N1696" s="18" t="s">
        <v>441</v>
      </c>
      <c r="O1696" s="18" t="s">
        <v>381</v>
      </c>
      <c r="P1696" s="18" t="s">
        <v>6134</v>
      </c>
      <c r="Q1696" s="18" t="s">
        <v>20</v>
      </c>
      <c r="R1696" s="18" t="s">
        <v>6258</v>
      </c>
      <c r="S1696" s="18" t="s">
        <v>6258</v>
      </c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 t="s">
        <v>6139</v>
      </c>
      <c r="AD1696" s="18" t="s">
        <v>6258</v>
      </c>
      <c r="AE1696" t="str">
        <f t="shared" si="26"/>
        <v>2018-09-03</v>
      </c>
    </row>
    <row r="1697" spans="1:31">
      <c r="A1697" s="18" t="s">
        <v>12382</v>
      </c>
      <c r="B1697" s="18" t="s">
        <v>1022</v>
      </c>
      <c r="C1697" s="18" t="s">
        <v>1253</v>
      </c>
      <c r="D1697" s="18" t="s">
        <v>12383</v>
      </c>
      <c r="E1697" s="18" t="s">
        <v>361</v>
      </c>
      <c r="F1697" s="18" t="s">
        <v>6239</v>
      </c>
      <c r="G1697" s="18" t="s">
        <v>10170</v>
      </c>
      <c r="H1697" s="18" t="s">
        <v>3999</v>
      </c>
      <c r="I1697" s="18"/>
      <c r="J1697" s="18" t="s">
        <v>6134</v>
      </c>
      <c r="K1697" s="18" t="s">
        <v>9861</v>
      </c>
      <c r="L1697" s="18"/>
      <c r="M1697" s="18" t="s">
        <v>6258</v>
      </c>
      <c r="N1697" s="18" t="s">
        <v>441</v>
      </c>
      <c r="O1697" s="18" t="s">
        <v>381</v>
      </c>
      <c r="P1697" s="18" t="s">
        <v>6134</v>
      </c>
      <c r="Q1697" s="18" t="s">
        <v>20</v>
      </c>
      <c r="R1697" s="18" t="s">
        <v>6258</v>
      </c>
      <c r="S1697" s="18" t="s">
        <v>6258</v>
      </c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 t="s">
        <v>6139</v>
      </c>
      <c r="AD1697" s="18" t="s">
        <v>6258</v>
      </c>
      <c r="AE1697" t="str">
        <f t="shared" si="26"/>
        <v>2018-09-03</v>
      </c>
    </row>
    <row r="1698" spans="1:31">
      <c r="A1698" s="18" t="s">
        <v>12384</v>
      </c>
      <c r="B1698" s="18" t="s">
        <v>1695</v>
      </c>
      <c r="C1698" s="18" t="s">
        <v>8300</v>
      </c>
      <c r="D1698" s="18" t="s">
        <v>12385</v>
      </c>
      <c r="E1698" s="18" t="s">
        <v>361</v>
      </c>
      <c r="F1698" s="18" t="s">
        <v>6379</v>
      </c>
      <c r="G1698" s="18" t="s">
        <v>10170</v>
      </c>
      <c r="H1698" s="18" t="s">
        <v>12386</v>
      </c>
      <c r="I1698" s="18"/>
      <c r="J1698" s="18" t="s">
        <v>6134</v>
      </c>
      <c r="K1698" s="18" t="s">
        <v>10211</v>
      </c>
      <c r="L1698" s="18" t="s">
        <v>6422</v>
      </c>
      <c r="M1698" s="18" t="s">
        <v>6427</v>
      </c>
      <c r="N1698" s="18" t="s">
        <v>6245</v>
      </c>
      <c r="O1698" s="18" t="s">
        <v>381</v>
      </c>
      <c r="P1698" s="18" t="s">
        <v>6134</v>
      </c>
      <c r="Q1698" s="18" t="s">
        <v>20</v>
      </c>
      <c r="R1698" s="18" t="s">
        <v>6258</v>
      </c>
      <c r="S1698" s="18" t="s">
        <v>6258</v>
      </c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 t="s">
        <v>6139</v>
      </c>
      <c r="AD1698" s="18" t="s">
        <v>6258</v>
      </c>
      <c r="AE1698" t="str">
        <f t="shared" si="26"/>
        <v>2018-09-03</v>
      </c>
    </row>
    <row r="1699" spans="1:31">
      <c r="A1699" s="18" t="s">
        <v>12387</v>
      </c>
      <c r="B1699" s="18" t="s">
        <v>655</v>
      </c>
      <c r="C1699" s="18" t="s">
        <v>10763</v>
      </c>
      <c r="D1699" s="18" t="s">
        <v>12388</v>
      </c>
      <c r="E1699" s="18" t="s">
        <v>361</v>
      </c>
      <c r="F1699" s="18" t="s">
        <v>11334</v>
      </c>
      <c r="G1699" s="18" t="s">
        <v>6710</v>
      </c>
      <c r="H1699" s="18" t="s">
        <v>12389</v>
      </c>
      <c r="I1699" s="18"/>
      <c r="J1699" s="18" t="s">
        <v>6134</v>
      </c>
      <c r="K1699" s="18" t="s">
        <v>10877</v>
      </c>
      <c r="L1699" s="18"/>
      <c r="M1699" s="18" t="s">
        <v>6427</v>
      </c>
      <c r="N1699" s="18" t="s">
        <v>427</v>
      </c>
      <c r="O1699" s="18" t="s">
        <v>365</v>
      </c>
      <c r="P1699" s="18" t="s">
        <v>6134</v>
      </c>
      <c r="Q1699" s="18" t="s">
        <v>20</v>
      </c>
      <c r="R1699" s="18" t="s">
        <v>6258</v>
      </c>
      <c r="S1699" s="18" t="s">
        <v>6258</v>
      </c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 t="s">
        <v>6139</v>
      </c>
      <c r="AD1699" s="18" t="s">
        <v>6258</v>
      </c>
      <c r="AE1699" t="str">
        <f t="shared" si="26"/>
        <v>2018-09-03</v>
      </c>
    </row>
    <row r="1700" spans="1:31">
      <c r="A1700" s="18" t="s">
        <v>12390</v>
      </c>
      <c r="B1700" s="18" t="s">
        <v>4714</v>
      </c>
      <c r="C1700" s="18" t="s">
        <v>5176</v>
      </c>
      <c r="D1700" s="18" t="s">
        <v>5174</v>
      </c>
      <c r="E1700" s="18" t="s">
        <v>529</v>
      </c>
      <c r="F1700" s="18" t="s">
        <v>6149</v>
      </c>
      <c r="G1700" s="18" t="s">
        <v>6132</v>
      </c>
      <c r="H1700" s="18" t="s">
        <v>12391</v>
      </c>
      <c r="I1700" s="18"/>
      <c r="J1700" s="18" t="s">
        <v>6134</v>
      </c>
      <c r="K1700" s="18" t="s">
        <v>5184</v>
      </c>
      <c r="L1700" s="18"/>
      <c r="M1700" s="18" t="s">
        <v>12392</v>
      </c>
      <c r="N1700" s="18" t="s">
        <v>1230</v>
      </c>
      <c r="O1700" s="18" t="s">
        <v>381</v>
      </c>
      <c r="P1700" s="18" t="s">
        <v>6134</v>
      </c>
      <c r="Q1700" s="18" t="s">
        <v>18</v>
      </c>
      <c r="R1700" s="18" t="s">
        <v>1858</v>
      </c>
      <c r="S1700" s="18" t="s">
        <v>1849</v>
      </c>
      <c r="T1700" s="18" t="s">
        <v>12393</v>
      </c>
      <c r="U1700" s="18" t="s">
        <v>18</v>
      </c>
      <c r="V1700" s="18" t="s">
        <v>1640</v>
      </c>
      <c r="W1700" s="18" t="s">
        <v>12394</v>
      </c>
      <c r="X1700" s="18" t="s">
        <v>12395</v>
      </c>
      <c r="Y1700" s="18"/>
      <c r="Z1700" s="18"/>
      <c r="AA1700" s="18"/>
      <c r="AB1700" s="18"/>
      <c r="AC1700" s="18" t="s">
        <v>6139</v>
      </c>
      <c r="AD1700" s="18" t="s">
        <v>6139</v>
      </c>
      <c r="AE1700" t="str">
        <f t="shared" si="26"/>
        <v>2018-09-03</v>
      </c>
    </row>
    <row r="1701" spans="1:31">
      <c r="A1701" s="18" t="s">
        <v>12396</v>
      </c>
      <c r="B1701" s="18" t="s">
        <v>655</v>
      </c>
      <c r="C1701" s="18" t="s">
        <v>10763</v>
      </c>
      <c r="D1701" s="18" t="s">
        <v>12397</v>
      </c>
      <c r="E1701" s="18" t="s">
        <v>361</v>
      </c>
      <c r="F1701" s="18" t="s">
        <v>12398</v>
      </c>
      <c r="G1701" s="18" t="s">
        <v>6710</v>
      </c>
      <c r="H1701" s="18" t="s">
        <v>12399</v>
      </c>
      <c r="I1701" s="18"/>
      <c r="J1701" s="18" t="s">
        <v>6134</v>
      </c>
      <c r="K1701" s="18" t="s">
        <v>10767</v>
      </c>
      <c r="L1701" s="18"/>
      <c r="M1701" s="18" t="s">
        <v>6427</v>
      </c>
      <c r="N1701" s="18" t="s">
        <v>427</v>
      </c>
      <c r="O1701" s="18" t="s">
        <v>365</v>
      </c>
      <c r="P1701" s="18" t="s">
        <v>6134</v>
      </c>
      <c r="Q1701" s="18" t="s">
        <v>20</v>
      </c>
      <c r="R1701" s="18" t="s">
        <v>6258</v>
      </c>
      <c r="S1701" s="18" t="s">
        <v>6258</v>
      </c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 t="s">
        <v>6139</v>
      </c>
      <c r="AD1701" s="18" t="s">
        <v>6258</v>
      </c>
      <c r="AE1701" t="str">
        <f t="shared" si="26"/>
        <v>2018-09-03</v>
      </c>
    </row>
    <row r="1702" spans="1:31">
      <c r="A1702" s="18" t="s">
        <v>12400</v>
      </c>
      <c r="B1702" s="18" t="s">
        <v>629</v>
      </c>
      <c r="C1702" s="18" t="s">
        <v>2174</v>
      </c>
      <c r="D1702" s="18" t="s">
        <v>12401</v>
      </c>
      <c r="E1702" s="18" t="s">
        <v>361</v>
      </c>
      <c r="F1702" s="18" t="s">
        <v>6239</v>
      </c>
      <c r="G1702" s="18" t="s">
        <v>10170</v>
      </c>
      <c r="H1702" s="18" t="s">
        <v>12402</v>
      </c>
      <c r="I1702" s="18"/>
      <c r="J1702" s="18" t="s">
        <v>6134</v>
      </c>
      <c r="K1702" s="18" t="s">
        <v>7533</v>
      </c>
      <c r="L1702" s="18"/>
      <c r="M1702" s="18" t="s">
        <v>6427</v>
      </c>
      <c r="N1702" s="18" t="s">
        <v>6245</v>
      </c>
      <c r="O1702" s="18" t="s">
        <v>381</v>
      </c>
      <c r="P1702" s="18" t="s">
        <v>6134</v>
      </c>
      <c r="Q1702" s="18" t="s">
        <v>20</v>
      </c>
      <c r="R1702" s="18" t="s">
        <v>6258</v>
      </c>
      <c r="S1702" s="18" t="s">
        <v>6258</v>
      </c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 t="s">
        <v>6139</v>
      </c>
      <c r="AD1702" s="18" t="s">
        <v>6139</v>
      </c>
      <c r="AE1702" t="str">
        <f t="shared" si="26"/>
        <v>2018-09-03</v>
      </c>
    </row>
    <row r="1703" spans="1:31">
      <c r="A1703" s="18" t="s">
        <v>12403</v>
      </c>
      <c r="B1703" s="18" t="s">
        <v>790</v>
      </c>
      <c r="C1703" s="18" t="s">
        <v>12404</v>
      </c>
      <c r="D1703" s="18" t="s">
        <v>12405</v>
      </c>
      <c r="E1703" s="18" t="s">
        <v>529</v>
      </c>
      <c r="F1703" s="18" t="s">
        <v>6131</v>
      </c>
      <c r="G1703" s="18" t="s">
        <v>6710</v>
      </c>
      <c r="H1703" s="18" t="s">
        <v>12406</v>
      </c>
      <c r="I1703" s="18"/>
      <c r="J1703" s="18" t="s">
        <v>6134</v>
      </c>
      <c r="K1703" s="18" t="s">
        <v>12407</v>
      </c>
      <c r="L1703" s="18" t="s">
        <v>12408</v>
      </c>
      <c r="M1703" s="18" t="s">
        <v>390</v>
      </c>
      <c r="N1703" s="18" t="s">
        <v>1469</v>
      </c>
      <c r="O1703" s="18" t="s">
        <v>381</v>
      </c>
      <c r="P1703" s="18" t="s">
        <v>6134</v>
      </c>
      <c r="Q1703" s="18" t="s">
        <v>12</v>
      </c>
      <c r="R1703" s="18" t="s">
        <v>401</v>
      </c>
      <c r="S1703" s="18" t="s">
        <v>401</v>
      </c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 t="s">
        <v>6139</v>
      </c>
      <c r="AD1703" s="18" t="s">
        <v>6139</v>
      </c>
      <c r="AE1703" t="str">
        <f t="shared" si="26"/>
        <v>2018-09-03</v>
      </c>
    </row>
    <row r="1704" spans="1:31">
      <c r="A1704" s="18" t="s">
        <v>12409</v>
      </c>
      <c r="B1704" s="18" t="s">
        <v>1098</v>
      </c>
      <c r="C1704" s="18" t="s">
        <v>12410</v>
      </c>
      <c r="D1704" s="18" t="s">
        <v>12411</v>
      </c>
      <c r="E1704" s="18" t="s">
        <v>361</v>
      </c>
      <c r="F1704" s="18" t="s">
        <v>6149</v>
      </c>
      <c r="G1704" s="18" t="s">
        <v>6710</v>
      </c>
      <c r="H1704" s="18" t="s">
        <v>12412</v>
      </c>
      <c r="I1704" s="18"/>
      <c r="J1704" s="18" t="s">
        <v>6134</v>
      </c>
      <c r="K1704" s="18" t="s">
        <v>12413</v>
      </c>
      <c r="L1704" s="18"/>
      <c r="M1704" s="18" t="s">
        <v>556</v>
      </c>
      <c r="N1704" s="18" t="s">
        <v>997</v>
      </c>
      <c r="O1704" s="18" t="s">
        <v>381</v>
      </c>
      <c r="P1704" s="18" t="s">
        <v>6134</v>
      </c>
      <c r="Q1704" s="18" t="s">
        <v>26</v>
      </c>
      <c r="R1704" s="18" t="s">
        <v>556</v>
      </c>
      <c r="S1704" s="18" t="s">
        <v>556</v>
      </c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 t="s">
        <v>6139</v>
      </c>
      <c r="AD1704" s="18" t="s">
        <v>6139</v>
      </c>
      <c r="AE1704" t="str">
        <f t="shared" si="26"/>
        <v>2018-09-03</v>
      </c>
    </row>
    <row r="1705" spans="1:31">
      <c r="A1705" s="18" t="s">
        <v>12414</v>
      </c>
      <c r="B1705" s="18" t="s">
        <v>598</v>
      </c>
      <c r="C1705" s="18" t="s">
        <v>2631</v>
      </c>
      <c r="D1705" s="18" t="s">
        <v>12415</v>
      </c>
      <c r="E1705" s="18" t="s">
        <v>361</v>
      </c>
      <c r="F1705" s="18" t="s">
        <v>396</v>
      </c>
      <c r="G1705" s="18" t="s">
        <v>8286</v>
      </c>
      <c r="H1705" s="18" t="s">
        <v>12416</v>
      </c>
      <c r="I1705" s="18"/>
      <c r="J1705" s="18" t="s">
        <v>6134</v>
      </c>
      <c r="K1705" s="18" t="s">
        <v>12417</v>
      </c>
      <c r="L1705" s="18"/>
      <c r="M1705" s="18" t="s">
        <v>6137</v>
      </c>
      <c r="N1705" s="18" t="s">
        <v>441</v>
      </c>
      <c r="O1705" s="18" t="s">
        <v>381</v>
      </c>
      <c r="P1705" s="18" t="s">
        <v>6134</v>
      </c>
      <c r="Q1705" s="18" t="s">
        <v>6138</v>
      </c>
      <c r="R1705" s="18" t="s">
        <v>6137</v>
      </c>
      <c r="S1705" s="18" t="s">
        <v>6137</v>
      </c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 t="s">
        <v>6139</v>
      </c>
      <c r="AD1705" s="18" t="s">
        <v>6139</v>
      </c>
      <c r="AE1705" t="str">
        <f t="shared" si="26"/>
        <v>2018-09-03</v>
      </c>
    </row>
    <row r="1706" spans="1:31">
      <c r="A1706" s="18" t="s">
        <v>12418</v>
      </c>
      <c r="B1706" s="18" t="s">
        <v>1022</v>
      </c>
      <c r="C1706" s="18" t="s">
        <v>6247</v>
      </c>
      <c r="D1706" s="18" t="s">
        <v>12419</v>
      </c>
      <c r="E1706" s="18" t="s">
        <v>361</v>
      </c>
      <c r="F1706" s="18" t="s">
        <v>12420</v>
      </c>
      <c r="G1706" s="18" t="s">
        <v>10170</v>
      </c>
      <c r="H1706" s="18" t="s">
        <v>12421</v>
      </c>
      <c r="I1706" s="18"/>
      <c r="J1706" s="18" t="s">
        <v>6134</v>
      </c>
      <c r="K1706" s="18" t="s">
        <v>6251</v>
      </c>
      <c r="L1706" s="18"/>
      <c r="M1706" s="18" t="s">
        <v>6258</v>
      </c>
      <c r="N1706" s="18" t="s">
        <v>909</v>
      </c>
      <c r="O1706" s="18" t="s">
        <v>365</v>
      </c>
      <c r="P1706" s="18" t="s">
        <v>6134</v>
      </c>
      <c r="Q1706" s="18" t="s">
        <v>20</v>
      </c>
      <c r="R1706" s="18" t="s">
        <v>6258</v>
      </c>
      <c r="S1706" s="18" t="s">
        <v>6258</v>
      </c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 t="s">
        <v>6139</v>
      </c>
      <c r="AD1706" s="18" t="s">
        <v>6258</v>
      </c>
      <c r="AE1706" t="str">
        <f t="shared" si="26"/>
        <v>2018-09-03</v>
      </c>
    </row>
    <row r="1707" spans="1:31">
      <c r="A1707" s="18" t="s">
        <v>12422</v>
      </c>
      <c r="B1707" s="18" t="s">
        <v>629</v>
      </c>
      <c r="C1707" s="18" t="s">
        <v>7940</v>
      </c>
      <c r="D1707" s="18" t="s">
        <v>12423</v>
      </c>
      <c r="E1707" s="18" t="s">
        <v>361</v>
      </c>
      <c r="F1707" s="18" t="s">
        <v>6239</v>
      </c>
      <c r="G1707" s="18" t="s">
        <v>10170</v>
      </c>
      <c r="H1707" s="18" t="s">
        <v>12424</v>
      </c>
      <c r="I1707" s="18"/>
      <c r="J1707" s="18" t="s">
        <v>6134</v>
      </c>
      <c r="K1707" s="18" t="s">
        <v>12425</v>
      </c>
      <c r="L1707" s="18"/>
      <c r="M1707" s="18" t="s">
        <v>6427</v>
      </c>
      <c r="N1707" s="18" t="s">
        <v>441</v>
      </c>
      <c r="O1707" s="18" t="s">
        <v>381</v>
      </c>
      <c r="P1707" s="18" t="s">
        <v>6134</v>
      </c>
      <c r="Q1707" s="18" t="s">
        <v>20</v>
      </c>
      <c r="R1707" s="18" t="s">
        <v>6258</v>
      </c>
      <c r="S1707" s="18" t="s">
        <v>6258</v>
      </c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 t="s">
        <v>6139</v>
      </c>
      <c r="AD1707" s="18" t="s">
        <v>6139</v>
      </c>
      <c r="AE1707" t="str">
        <f t="shared" si="26"/>
        <v>2018-09-03</v>
      </c>
    </row>
    <row r="1708" spans="1:31">
      <c r="A1708" s="18" t="s">
        <v>12426</v>
      </c>
      <c r="B1708" s="18" t="s">
        <v>629</v>
      </c>
      <c r="C1708" s="18" t="s">
        <v>1571</v>
      </c>
      <c r="D1708" s="18" t="s">
        <v>12427</v>
      </c>
      <c r="E1708" s="18" t="s">
        <v>361</v>
      </c>
      <c r="F1708" s="18" t="s">
        <v>9551</v>
      </c>
      <c r="G1708" s="18" t="s">
        <v>10170</v>
      </c>
      <c r="H1708" s="18" t="s">
        <v>12428</v>
      </c>
      <c r="I1708" s="18"/>
      <c r="J1708" s="18" t="s">
        <v>6134</v>
      </c>
      <c r="K1708" s="18" t="s">
        <v>9450</v>
      </c>
      <c r="L1708" s="18" t="s">
        <v>6427</v>
      </c>
      <c r="M1708" s="18" t="s">
        <v>6427</v>
      </c>
      <c r="N1708" s="18" t="s">
        <v>441</v>
      </c>
      <c r="O1708" s="18" t="s">
        <v>381</v>
      </c>
      <c r="P1708" s="18" t="s">
        <v>6134</v>
      </c>
      <c r="Q1708" s="18" t="s">
        <v>20</v>
      </c>
      <c r="R1708" s="18" t="s">
        <v>6258</v>
      </c>
      <c r="S1708" s="18" t="s">
        <v>6258</v>
      </c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 t="s">
        <v>6139</v>
      </c>
      <c r="AD1708" s="18" t="s">
        <v>6258</v>
      </c>
      <c r="AE1708" t="str">
        <f t="shared" si="26"/>
        <v>2018-09-03</v>
      </c>
    </row>
    <row r="1709" spans="1:31">
      <c r="A1709" s="18" t="s">
        <v>12429</v>
      </c>
      <c r="B1709" s="18" t="s">
        <v>629</v>
      </c>
      <c r="C1709" s="18" t="s">
        <v>4741</v>
      </c>
      <c r="D1709" s="18" t="s">
        <v>12430</v>
      </c>
      <c r="E1709" s="18" t="s">
        <v>361</v>
      </c>
      <c r="F1709" s="18" t="s">
        <v>7722</v>
      </c>
      <c r="G1709" s="18" t="s">
        <v>6710</v>
      </c>
      <c r="H1709" s="18" t="s">
        <v>12431</v>
      </c>
      <c r="I1709" s="18"/>
      <c r="J1709" s="18" t="s">
        <v>6134</v>
      </c>
      <c r="K1709" s="18" t="s">
        <v>12432</v>
      </c>
      <c r="L1709" s="18" t="s">
        <v>6422</v>
      </c>
      <c r="M1709" s="18" t="s">
        <v>6292</v>
      </c>
      <c r="N1709" s="18" t="s">
        <v>909</v>
      </c>
      <c r="O1709" s="18" t="s">
        <v>365</v>
      </c>
      <c r="P1709" s="18" t="s">
        <v>6134</v>
      </c>
      <c r="Q1709" s="18" t="s">
        <v>6138</v>
      </c>
      <c r="R1709" s="18" t="s">
        <v>6138</v>
      </c>
      <c r="S1709" s="18" t="s">
        <v>6138</v>
      </c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 t="s">
        <v>6139</v>
      </c>
      <c r="AD1709" s="18" t="s">
        <v>6139</v>
      </c>
      <c r="AE1709" t="str">
        <f t="shared" si="26"/>
        <v>2018-09-03</v>
      </c>
    </row>
    <row r="1710" spans="1:31">
      <c r="A1710" s="18" t="s">
        <v>12433</v>
      </c>
      <c r="B1710" s="18" t="s">
        <v>1022</v>
      </c>
      <c r="C1710" s="18" t="s">
        <v>1253</v>
      </c>
      <c r="D1710" s="18" t="s">
        <v>12434</v>
      </c>
      <c r="E1710" s="18" t="s">
        <v>361</v>
      </c>
      <c r="F1710" s="18" t="s">
        <v>6239</v>
      </c>
      <c r="G1710" s="18" t="s">
        <v>10170</v>
      </c>
      <c r="H1710" s="18" t="s">
        <v>12435</v>
      </c>
      <c r="I1710" s="18"/>
      <c r="J1710" s="18" t="s">
        <v>6134</v>
      </c>
      <c r="K1710" s="18" t="s">
        <v>9861</v>
      </c>
      <c r="L1710" s="18"/>
      <c r="M1710" s="18" t="s">
        <v>6258</v>
      </c>
      <c r="N1710" s="18" t="s">
        <v>441</v>
      </c>
      <c r="O1710" s="18" t="s">
        <v>381</v>
      </c>
      <c r="P1710" s="18" t="s">
        <v>6134</v>
      </c>
      <c r="Q1710" s="18" t="s">
        <v>20</v>
      </c>
      <c r="R1710" s="18" t="s">
        <v>6258</v>
      </c>
      <c r="S1710" s="18" t="s">
        <v>6258</v>
      </c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 t="s">
        <v>6139</v>
      </c>
      <c r="AD1710" s="18" t="s">
        <v>6258</v>
      </c>
      <c r="AE1710" t="str">
        <f t="shared" si="26"/>
        <v>2018-09-03</v>
      </c>
    </row>
    <row r="1711" spans="1:31">
      <c r="A1711" s="18" t="s">
        <v>12436</v>
      </c>
      <c r="B1711" s="18" t="s">
        <v>804</v>
      </c>
      <c r="C1711" s="18" t="s">
        <v>2721</v>
      </c>
      <c r="D1711" s="18" t="s">
        <v>12437</v>
      </c>
      <c r="E1711" s="18" t="s">
        <v>361</v>
      </c>
      <c r="F1711" s="18" t="s">
        <v>12438</v>
      </c>
      <c r="G1711" s="18" t="s">
        <v>6240</v>
      </c>
      <c r="H1711" s="18" t="s">
        <v>12439</v>
      </c>
      <c r="I1711" s="18"/>
      <c r="J1711" s="18" t="s">
        <v>6134</v>
      </c>
      <c r="K1711" s="18" t="s">
        <v>7298</v>
      </c>
      <c r="L1711" s="18" t="s">
        <v>7363</v>
      </c>
      <c r="M1711" s="18" t="s">
        <v>6258</v>
      </c>
      <c r="N1711" s="18" t="s">
        <v>441</v>
      </c>
      <c r="O1711" s="18" t="s">
        <v>381</v>
      </c>
      <c r="P1711" s="18" t="s">
        <v>6134</v>
      </c>
      <c r="Q1711" s="18" t="s">
        <v>20</v>
      </c>
      <c r="R1711" s="18" t="s">
        <v>6258</v>
      </c>
      <c r="S1711" s="18" t="s">
        <v>6258</v>
      </c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 t="s">
        <v>6139</v>
      </c>
      <c r="AD1711" s="18" t="s">
        <v>6258</v>
      </c>
      <c r="AE1711" t="str">
        <f t="shared" si="26"/>
        <v>2018-09-03</v>
      </c>
    </row>
    <row r="1712" spans="1:31">
      <c r="A1712" s="18" t="s">
        <v>12440</v>
      </c>
      <c r="B1712" s="18" t="s">
        <v>629</v>
      </c>
      <c r="C1712" s="18" t="s">
        <v>2985</v>
      </c>
      <c r="D1712" s="18" t="s">
        <v>12441</v>
      </c>
      <c r="E1712" s="18" t="s">
        <v>361</v>
      </c>
      <c r="F1712" s="18" t="s">
        <v>6239</v>
      </c>
      <c r="G1712" s="18" t="s">
        <v>10170</v>
      </c>
      <c r="H1712" s="18" t="s">
        <v>10896</v>
      </c>
      <c r="I1712" s="18"/>
      <c r="J1712" s="18" t="s">
        <v>6134</v>
      </c>
      <c r="K1712" s="18" t="s">
        <v>8118</v>
      </c>
      <c r="L1712" s="18"/>
      <c r="M1712" s="18" t="s">
        <v>6134</v>
      </c>
      <c r="N1712" s="18" t="s">
        <v>2987</v>
      </c>
      <c r="O1712" s="18" t="s">
        <v>365</v>
      </c>
      <c r="P1712" s="18" t="s">
        <v>6134</v>
      </c>
      <c r="Q1712" s="18" t="s">
        <v>20</v>
      </c>
      <c r="R1712" s="18" t="s">
        <v>6258</v>
      </c>
      <c r="S1712" s="18" t="s">
        <v>6258</v>
      </c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 t="s">
        <v>6139</v>
      </c>
      <c r="AD1712" s="18" t="s">
        <v>6139</v>
      </c>
      <c r="AE1712" t="str">
        <f t="shared" si="26"/>
        <v>2018-09-03</v>
      </c>
    </row>
    <row r="1713" spans="1:31">
      <c r="A1713" s="18" t="s">
        <v>12442</v>
      </c>
      <c r="B1713" s="18" t="s">
        <v>629</v>
      </c>
      <c r="C1713" s="18" t="s">
        <v>2985</v>
      </c>
      <c r="D1713" s="18" t="s">
        <v>12443</v>
      </c>
      <c r="E1713" s="18" t="s">
        <v>361</v>
      </c>
      <c r="F1713" s="18" t="s">
        <v>6239</v>
      </c>
      <c r="G1713" s="18" t="s">
        <v>10170</v>
      </c>
      <c r="H1713" s="18" t="s">
        <v>12444</v>
      </c>
      <c r="I1713" s="18"/>
      <c r="J1713" s="18" t="s">
        <v>6134</v>
      </c>
      <c r="K1713" s="18" t="s">
        <v>7969</v>
      </c>
      <c r="L1713" s="18"/>
      <c r="M1713" s="18" t="s">
        <v>6292</v>
      </c>
      <c r="N1713" s="18" t="s">
        <v>2987</v>
      </c>
      <c r="O1713" s="18" t="s">
        <v>365</v>
      </c>
      <c r="P1713" s="18" t="s">
        <v>6134</v>
      </c>
      <c r="Q1713" s="18" t="s">
        <v>20</v>
      </c>
      <c r="R1713" s="18" t="s">
        <v>6258</v>
      </c>
      <c r="S1713" s="18" t="s">
        <v>6258</v>
      </c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 t="s">
        <v>6139</v>
      </c>
      <c r="AD1713" s="18" t="s">
        <v>6258</v>
      </c>
      <c r="AE1713" t="str">
        <f t="shared" si="26"/>
        <v>2018-09-03</v>
      </c>
    </row>
    <row r="1714" spans="1:31">
      <c r="A1714" s="18" t="s">
        <v>12445</v>
      </c>
      <c r="B1714" s="18" t="s">
        <v>629</v>
      </c>
      <c r="C1714" s="18" t="s">
        <v>4909</v>
      </c>
      <c r="D1714" s="18" t="s">
        <v>12446</v>
      </c>
      <c r="E1714" s="18" t="s">
        <v>361</v>
      </c>
      <c r="F1714" s="18" t="s">
        <v>6239</v>
      </c>
      <c r="G1714" s="18" t="s">
        <v>10170</v>
      </c>
      <c r="H1714" s="18" t="s">
        <v>12447</v>
      </c>
      <c r="I1714" s="18"/>
      <c r="J1714" s="18" t="s">
        <v>6134</v>
      </c>
      <c r="K1714" s="18" t="s">
        <v>7370</v>
      </c>
      <c r="L1714" s="18"/>
      <c r="M1714" s="18" t="s">
        <v>6427</v>
      </c>
      <c r="N1714" s="18" t="s">
        <v>461</v>
      </c>
      <c r="O1714" s="18" t="s">
        <v>365</v>
      </c>
      <c r="P1714" s="18" t="s">
        <v>6134</v>
      </c>
      <c r="Q1714" s="18" t="s">
        <v>20</v>
      </c>
      <c r="R1714" s="18" t="s">
        <v>6258</v>
      </c>
      <c r="S1714" s="18" t="s">
        <v>6258</v>
      </c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 t="s">
        <v>6139</v>
      </c>
      <c r="AD1714" s="18" t="s">
        <v>6258</v>
      </c>
      <c r="AE1714" t="str">
        <f t="shared" si="26"/>
        <v>2018-09-03</v>
      </c>
    </row>
    <row r="1715" spans="1:31">
      <c r="A1715" s="18" t="s">
        <v>12448</v>
      </c>
      <c r="B1715" s="18" t="s">
        <v>1022</v>
      </c>
      <c r="C1715" s="18" t="s">
        <v>1253</v>
      </c>
      <c r="D1715" s="18" t="s">
        <v>12449</v>
      </c>
      <c r="E1715" s="18" t="s">
        <v>361</v>
      </c>
      <c r="F1715" s="18" t="s">
        <v>6239</v>
      </c>
      <c r="G1715" s="18" t="s">
        <v>10170</v>
      </c>
      <c r="H1715" s="18" t="s">
        <v>12450</v>
      </c>
      <c r="I1715" s="18"/>
      <c r="J1715" s="18" t="s">
        <v>6134</v>
      </c>
      <c r="K1715" s="18" t="s">
        <v>8408</v>
      </c>
      <c r="L1715" s="18"/>
      <c r="M1715" s="18" t="s">
        <v>6258</v>
      </c>
      <c r="N1715" s="18" t="s">
        <v>6245</v>
      </c>
      <c r="O1715" s="18" t="s">
        <v>381</v>
      </c>
      <c r="P1715" s="18" t="s">
        <v>6134</v>
      </c>
      <c r="Q1715" s="18" t="s">
        <v>20</v>
      </c>
      <c r="R1715" s="18" t="s">
        <v>6258</v>
      </c>
      <c r="S1715" s="18" t="s">
        <v>6258</v>
      </c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 t="s">
        <v>6139</v>
      </c>
      <c r="AD1715" s="18" t="s">
        <v>6258</v>
      </c>
      <c r="AE1715" t="str">
        <f t="shared" si="26"/>
        <v>2018-09-03</v>
      </c>
    </row>
    <row r="1716" spans="1:31">
      <c r="A1716" s="18" t="s">
        <v>12451</v>
      </c>
      <c r="B1716" s="18" t="s">
        <v>680</v>
      </c>
      <c r="C1716" s="18" t="s">
        <v>3564</v>
      </c>
      <c r="D1716" s="18" t="s">
        <v>3562</v>
      </c>
      <c r="E1716" s="18" t="s">
        <v>361</v>
      </c>
      <c r="F1716" s="18" t="s">
        <v>396</v>
      </c>
      <c r="G1716" s="18" t="s">
        <v>8286</v>
      </c>
      <c r="H1716" s="18" t="s">
        <v>12452</v>
      </c>
      <c r="I1716" s="18"/>
      <c r="J1716" s="18" t="s">
        <v>6134</v>
      </c>
      <c r="K1716" s="18" t="s">
        <v>12453</v>
      </c>
      <c r="L1716" s="18" t="s">
        <v>12454</v>
      </c>
      <c r="M1716" s="18" t="s">
        <v>12455</v>
      </c>
      <c r="N1716" s="18" t="s">
        <v>997</v>
      </c>
      <c r="O1716" s="18" t="s">
        <v>381</v>
      </c>
      <c r="P1716" s="18" t="s">
        <v>6134</v>
      </c>
      <c r="Q1716" s="18" t="s">
        <v>26</v>
      </c>
      <c r="R1716" s="18" t="s">
        <v>1386</v>
      </c>
      <c r="S1716" s="18" t="s">
        <v>1386</v>
      </c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 t="s">
        <v>6139</v>
      </c>
      <c r="AD1716" s="18" t="s">
        <v>6139</v>
      </c>
      <c r="AE1716" t="str">
        <f t="shared" si="26"/>
        <v>2018-09-03</v>
      </c>
    </row>
    <row r="1717" spans="1:31">
      <c r="A1717" s="18" t="s">
        <v>12456</v>
      </c>
      <c r="B1717" s="18" t="s">
        <v>629</v>
      </c>
      <c r="C1717" s="18" t="s">
        <v>2985</v>
      </c>
      <c r="D1717" s="18" t="s">
        <v>12457</v>
      </c>
      <c r="E1717" s="18" t="s">
        <v>361</v>
      </c>
      <c r="F1717" s="18" t="s">
        <v>6239</v>
      </c>
      <c r="G1717" s="18" t="s">
        <v>10170</v>
      </c>
      <c r="H1717" s="18" t="s">
        <v>12458</v>
      </c>
      <c r="I1717" s="18"/>
      <c r="J1717" s="18" t="s">
        <v>6134</v>
      </c>
      <c r="K1717" s="18" t="s">
        <v>8118</v>
      </c>
      <c r="L1717" s="18"/>
      <c r="M1717" s="18" t="s">
        <v>6292</v>
      </c>
      <c r="N1717" s="18" t="s">
        <v>2987</v>
      </c>
      <c r="O1717" s="18" t="s">
        <v>365</v>
      </c>
      <c r="P1717" s="18" t="s">
        <v>6134</v>
      </c>
      <c r="Q1717" s="18" t="s">
        <v>20</v>
      </c>
      <c r="R1717" s="18" t="s">
        <v>6258</v>
      </c>
      <c r="S1717" s="18" t="s">
        <v>6258</v>
      </c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 t="s">
        <v>6139</v>
      </c>
      <c r="AD1717" s="18" t="s">
        <v>6258</v>
      </c>
      <c r="AE1717" t="str">
        <f t="shared" si="26"/>
        <v>2018-09-03</v>
      </c>
    </row>
    <row r="1718" spans="1:31">
      <c r="A1718" s="18" t="s">
        <v>12459</v>
      </c>
      <c r="B1718" s="18" t="s">
        <v>1022</v>
      </c>
      <c r="C1718" s="18" t="s">
        <v>1253</v>
      </c>
      <c r="D1718" s="18" t="s">
        <v>12460</v>
      </c>
      <c r="E1718" s="18" t="s">
        <v>361</v>
      </c>
      <c r="F1718" s="18" t="s">
        <v>6239</v>
      </c>
      <c r="G1718" s="18" t="s">
        <v>10170</v>
      </c>
      <c r="H1718" s="18" t="s">
        <v>12461</v>
      </c>
      <c r="I1718" s="18"/>
      <c r="J1718" s="18" t="s">
        <v>6134</v>
      </c>
      <c r="K1718" s="18" t="s">
        <v>9320</v>
      </c>
      <c r="L1718" s="18"/>
      <c r="M1718" s="18" t="s">
        <v>6258</v>
      </c>
      <c r="N1718" s="18" t="s">
        <v>6245</v>
      </c>
      <c r="O1718" s="18" t="s">
        <v>381</v>
      </c>
      <c r="P1718" s="18" t="s">
        <v>6134</v>
      </c>
      <c r="Q1718" s="18" t="s">
        <v>20</v>
      </c>
      <c r="R1718" s="18" t="s">
        <v>6258</v>
      </c>
      <c r="S1718" s="18" t="s">
        <v>6258</v>
      </c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 t="s">
        <v>6139</v>
      </c>
      <c r="AD1718" s="18" t="s">
        <v>6258</v>
      </c>
      <c r="AE1718" t="str">
        <f t="shared" si="26"/>
        <v>2018-09-03</v>
      </c>
    </row>
    <row r="1719" spans="1:31">
      <c r="A1719" s="18" t="s">
        <v>12462</v>
      </c>
      <c r="B1719" s="18" t="s">
        <v>471</v>
      </c>
      <c r="C1719" s="18" t="s">
        <v>5599</v>
      </c>
      <c r="D1719" s="18" t="s">
        <v>12463</v>
      </c>
      <c r="E1719" s="18" t="s">
        <v>361</v>
      </c>
      <c r="F1719" s="18" t="s">
        <v>6149</v>
      </c>
      <c r="G1719" s="18" t="s">
        <v>8286</v>
      </c>
      <c r="H1719" s="18" t="s">
        <v>12464</v>
      </c>
      <c r="I1719" s="18"/>
      <c r="J1719" s="18" t="s">
        <v>6134</v>
      </c>
      <c r="K1719" s="18" t="s">
        <v>5608</v>
      </c>
      <c r="L1719" s="18" t="s">
        <v>12465</v>
      </c>
      <c r="M1719" s="18" t="s">
        <v>556</v>
      </c>
      <c r="N1719" s="18" t="s">
        <v>5601</v>
      </c>
      <c r="O1719" s="18" t="s">
        <v>365</v>
      </c>
      <c r="P1719" s="18" t="s">
        <v>6134</v>
      </c>
      <c r="Q1719" s="18" t="s">
        <v>26</v>
      </c>
      <c r="R1719" s="18" t="s">
        <v>556</v>
      </c>
      <c r="S1719" s="18" t="s">
        <v>556</v>
      </c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 t="s">
        <v>6139</v>
      </c>
      <c r="AD1719" s="18" t="s">
        <v>6139</v>
      </c>
      <c r="AE1719" t="str">
        <f t="shared" si="26"/>
        <v>2018-09-03</v>
      </c>
    </row>
    <row r="1720" spans="1:31">
      <c r="A1720" s="18" t="s">
        <v>12466</v>
      </c>
      <c r="B1720" s="18" t="s">
        <v>1098</v>
      </c>
      <c r="C1720" s="18" t="s">
        <v>6461</v>
      </c>
      <c r="D1720" s="18" t="s">
        <v>12467</v>
      </c>
      <c r="E1720" s="18" t="s">
        <v>361</v>
      </c>
      <c r="F1720" s="18" t="s">
        <v>12468</v>
      </c>
      <c r="G1720" s="18" t="s">
        <v>10170</v>
      </c>
      <c r="H1720" s="18" t="s">
        <v>12469</v>
      </c>
      <c r="I1720" s="18"/>
      <c r="J1720" s="18" t="s">
        <v>6134</v>
      </c>
      <c r="K1720" s="18" t="s">
        <v>6465</v>
      </c>
      <c r="L1720" s="18" t="s">
        <v>11098</v>
      </c>
      <c r="M1720" s="18" t="s">
        <v>6258</v>
      </c>
      <c r="N1720" s="18" t="s">
        <v>6245</v>
      </c>
      <c r="O1720" s="18" t="s">
        <v>381</v>
      </c>
      <c r="P1720" s="18" t="s">
        <v>6134</v>
      </c>
      <c r="Q1720" s="18" t="s">
        <v>20</v>
      </c>
      <c r="R1720" s="18" t="s">
        <v>6258</v>
      </c>
      <c r="S1720" s="18" t="s">
        <v>6258</v>
      </c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 t="s">
        <v>6139</v>
      </c>
      <c r="AD1720" s="18" t="s">
        <v>6258</v>
      </c>
      <c r="AE1720" t="str">
        <f t="shared" si="26"/>
        <v>2018-09-03</v>
      </c>
    </row>
    <row r="1721" spans="1:31">
      <c r="A1721" s="18" t="s">
        <v>12470</v>
      </c>
      <c r="B1721" s="18" t="s">
        <v>629</v>
      </c>
      <c r="C1721" s="18" t="s">
        <v>2985</v>
      </c>
      <c r="D1721" s="18" t="s">
        <v>12471</v>
      </c>
      <c r="E1721" s="18" t="s">
        <v>361</v>
      </c>
      <c r="F1721" s="18" t="s">
        <v>6239</v>
      </c>
      <c r="G1721" s="18" t="s">
        <v>10170</v>
      </c>
      <c r="H1721" s="18" t="s">
        <v>12472</v>
      </c>
      <c r="I1721" s="18"/>
      <c r="J1721" s="18" t="s">
        <v>6134</v>
      </c>
      <c r="K1721" s="18" t="s">
        <v>8118</v>
      </c>
      <c r="L1721" s="18"/>
      <c r="M1721" s="18" t="s">
        <v>6134</v>
      </c>
      <c r="N1721" s="18" t="s">
        <v>12473</v>
      </c>
      <c r="O1721" s="18" t="s">
        <v>365</v>
      </c>
      <c r="P1721" s="18" t="s">
        <v>6134</v>
      </c>
      <c r="Q1721" s="18" t="s">
        <v>6138</v>
      </c>
      <c r="R1721" s="18" t="s">
        <v>6138</v>
      </c>
      <c r="S1721" s="18" t="s">
        <v>6138</v>
      </c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 t="s">
        <v>6139</v>
      </c>
      <c r="AD1721" s="18" t="s">
        <v>6139</v>
      </c>
      <c r="AE1721" t="str">
        <f t="shared" si="26"/>
        <v>2018-09-03</v>
      </c>
    </row>
    <row r="1722" spans="1:31">
      <c r="A1722" s="18" t="s">
        <v>12474</v>
      </c>
      <c r="B1722" s="18" t="s">
        <v>629</v>
      </c>
      <c r="C1722" s="18" t="s">
        <v>2985</v>
      </c>
      <c r="D1722" s="18" t="s">
        <v>12475</v>
      </c>
      <c r="E1722" s="18" t="s">
        <v>361</v>
      </c>
      <c r="F1722" s="18" t="s">
        <v>6239</v>
      </c>
      <c r="G1722" s="18" t="s">
        <v>10170</v>
      </c>
      <c r="H1722" s="18" t="s">
        <v>12476</v>
      </c>
      <c r="I1722" s="18"/>
      <c r="J1722" s="18" t="s">
        <v>6134</v>
      </c>
      <c r="K1722" s="18" t="s">
        <v>7969</v>
      </c>
      <c r="L1722" s="18"/>
      <c r="M1722" s="18" t="s">
        <v>6134</v>
      </c>
      <c r="N1722" s="18" t="s">
        <v>2987</v>
      </c>
      <c r="O1722" s="18" t="s">
        <v>365</v>
      </c>
      <c r="P1722" s="18" t="s">
        <v>6134</v>
      </c>
      <c r="Q1722" s="18" t="s">
        <v>20</v>
      </c>
      <c r="R1722" s="18" t="s">
        <v>6258</v>
      </c>
      <c r="S1722" s="18" t="s">
        <v>6258</v>
      </c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 t="s">
        <v>6139</v>
      </c>
      <c r="AD1722" s="18" t="s">
        <v>6258</v>
      </c>
      <c r="AE1722" t="str">
        <f t="shared" si="26"/>
        <v>2018-09-03</v>
      </c>
    </row>
    <row r="1723" spans="1:31">
      <c r="A1723" s="18" t="s">
        <v>12477</v>
      </c>
      <c r="B1723" s="18" t="s">
        <v>629</v>
      </c>
      <c r="C1723" s="18" t="s">
        <v>7653</v>
      </c>
      <c r="D1723" s="18" t="s">
        <v>12478</v>
      </c>
      <c r="E1723" s="18" t="s">
        <v>361</v>
      </c>
      <c r="F1723" s="18" t="s">
        <v>10625</v>
      </c>
      <c r="G1723" s="18" t="s">
        <v>6710</v>
      </c>
      <c r="H1723" s="18" t="s">
        <v>12479</v>
      </c>
      <c r="I1723" s="18"/>
      <c r="J1723" s="18" t="s">
        <v>6134</v>
      </c>
      <c r="K1723" s="18" t="s">
        <v>7656</v>
      </c>
      <c r="L1723" s="18"/>
      <c r="M1723" s="18" t="s">
        <v>6134</v>
      </c>
      <c r="N1723" s="18" t="s">
        <v>441</v>
      </c>
      <c r="O1723" s="18" t="s">
        <v>381</v>
      </c>
      <c r="P1723" s="18" t="s">
        <v>6134</v>
      </c>
      <c r="Q1723" s="18" t="s">
        <v>6138</v>
      </c>
      <c r="R1723" s="18" t="s">
        <v>6138</v>
      </c>
      <c r="S1723" s="18" t="s">
        <v>6138</v>
      </c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 t="s">
        <v>6139</v>
      </c>
      <c r="AD1723" s="18" t="s">
        <v>6258</v>
      </c>
      <c r="AE1723" t="str">
        <f t="shared" si="26"/>
        <v>2018-09-03</v>
      </c>
    </row>
    <row r="1724" spans="1:31">
      <c r="A1724" s="18" t="s">
        <v>12480</v>
      </c>
      <c r="B1724" s="18" t="s">
        <v>1022</v>
      </c>
      <c r="C1724" s="18" t="s">
        <v>1253</v>
      </c>
      <c r="D1724" s="18" t="s">
        <v>12481</v>
      </c>
      <c r="E1724" s="18" t="s">
        <v>361</v>
      </c>
      <c r="F1724" s="18" t="s">
        <v>6239</v>
      </c>
      <c r="G1724" s="18" t="s">
        <v>10170</v>
      </c>
      <c r="H1724" s="18" t="s">
        <v>10499</v>
      </c>
      <c r="I1724" s="18"/>
      <c r="J1724" s="18" t="s">
        <v>6134</v>
      </c>
      <c r="K1724" s="18" t="s">
        <v>8294</v>
      </c>
      <c r="L1724" s="18" t="s">
        <v>8295</v>
      </c>
      <c r="M1724" s="18" t="s">
        <v>6258</v>
      </c>
      <c r="N1724" s="18" t="s">
        <v>6245</v>
      </c>
      <c r="O1724" s="18" t="s">
        <v>381</v>
      </c>
      <c r="P1724" s="18" t="s">
        <v>6134</v>
      </c>
      <c r="Q1724" s="18" t="s">
        <v>20</v>
      </c>
      <c r="R1724" s="18" t="s">
        <v>6258</v>
      </c>
      <c r="S1724" s="18" t="s">
        <v>6258</v>
      </c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 t="s">
        <v>6139</v>
      </c>
      <c r="AD1724" s="18" t="s">
        <v>6258</v>
      </c>
      <c r="AE1724" t="str">
        <f t="shared" si="26"/>
        <v>2018-09-03</v>
      </c>
    </row>
    <row r="1725" spans="1:31">
      <c r="A1725" s="18" t="s">
        <v>12482</v>
      </c>
      <c r="B1725" s="18" t="s">
        <v>641</v>
      </c>
      <c r="C1725" s="18" t="s">
        <v>12483</v>
      </c>
      <c r="D1725" s="18" t="s">
        <v>12484</v>
      </c>
      <c r="E1725" s="18" t="s">
        <v>361</v>
      </c>
      <c r="F1725" s="18" t="s">
        <v>6149</v>
      </c>
      <c r="G1725" s="18" t="s">
        <v>6267</v>
      </c>
      <c r="H1725" s="18" t="s">
        <v>12485</v>
      </c>
      <c r="I1725" s="18"/>
      <c r="J1725" s="18" t="s">
        <v>6134</v>
      </c>
      <c r="K1725" s="18" t="s">
        <v>12486</v>
      </c>
      <c r="L1725" s="18" t="s">
        <v>12487</v>
      </c>
      <c r="M1725" s="18" t="s">
        <v>12488</v>
      </c>
      <c r="N1725" s="18" t="s">
        <v>441</v>
      </c>
      <c r="O1725" s="18" t="s">
        <v>381</v>
      </c>
      <c r="P1725" s="18" t="s">
        <v>6134</v>
      </c>
      <c r="Q1725" s="18" t="s">
        <v>4</v>
      </c>
      <c r="R1725" s="18" t="s">
        <v>670</v>
      </c>
      <c r="S1725" s="18" t="s">
        <v>670</v>
      </c>
      <c r="T1725" s="18"/>
      <c r="U1725" s="18" t="s">
        <v>26</v>
      </c>
      <c r="V1725" s="18" t="s">
        <v>556</v>
      </c>
      <c r="W1725" s="18" t="s">
        <v>556</v>
      </c>
      <c r="X1725" s="18"/>
      <c r="Y1725" s="18"/>
      <c r="Z1725" s="18"/>
      <c r="AA1725" s="18"/>
      <c r="AB1725" s="18"/>
      <c r="AC1725" s="18" t="s">
        <v>6139</v>
      </c>
      <c r="AD1725" s="18" t="s">
        <v>6139</v>
      </c>
      <c r="AE1725" t="str">
        <f t="shared" si="26"/>
        <v>2018-09-03</v>
      </c>
    </row>
    <row r="1726" spans="1:31">
      <c r="A1726" s="18" t="s">
        <v>12489</v>
      </c>
      <c r="B1726" s="18" t="s">
        <v>362</v>
      </c>
      <c r="C1726" s="18" t="s">
        <v>6786</v>
      </c>
      <c r="D1726" s="18" t="s">
        <v>12490</v>
      </c>
      <c r="E1726" s="18" t="s">
        <v>361</v>
      </c>
      <c r="F1726" s="18" t="s">
        <v>12491</v>
      </c>
      <c r="G1726" s="18" t="s">
        <v>6710</v>
      </c>
      <c r="H1726" s="18" t="s">
        <v>12492</v>
      </c>
      <c r="I1726" s="18"/>
      <c r="J1726" s="18" t="s">
        <v>6134</v>
      </c>
      <c r="K1726" s="18" t="s">
        <v>6790</v>
      </c>
      <c r="L1726" s="18"/>
      <c r="M1726" s="18" t="s">
        <v>12493</v>
      </c>
      <c r="N1726" s="18" t="s">
        <v>441</v>
      </c>
      <c r="O1726" s="18" t="s">
        <v>381</v>
      </c>
      <c r="P1726" s="18" t="s">
        <v>6134</v>
      </c>
      <c r="Q1726" s="18" t="s">
        <v>13</v>
      </c>
      <c r="R1726" s="18" t="s">
        <v>794</v>
      </c>
      <c r="S1726" s="18" t="s">
        <v>802</v>
      </c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 t="s">
        <v>6139</v>
      </c>
      <c r="AD1726" s="18" t="s">
        <v>6139</v>
      </c>
      <c r="AE1726" t="str">
        <f t="shared" si="26"/>
        <v>2018-09-03</v>
      </c>
    </row>
    <row r="1727" spans="1:31">
      <c r="A1727" s="18" t="s">
        <v>12494</v>
      </c>
      <c r="B1727" s="18" t="s">
        <v>629</v>
      </c>
      <c r="C1727" s="18" t="s">
        <v>9789</v>
      </c>
      <c r="D1727" s="18" t="s">
        <v>12495</v>
      </c>
      <c r="E1727" s="18" t="s">
        <v>361</v>
      </c>
      <c r="F1727" s="18" t="s">
        <v>6239</v>
      </c>
      <c r="G1727" s="18" t="s">
        <v>10170</v>
      </c>
      <c r="H1727" s="18" t="s">
        <v>12496</v>
      </c>
      <c r="I1727" s="18"/>
      <c r="J1727" s="18" t="s">
        <v>6134</v>
      </c>
      <c r="K1727" s="18" t="s">
        <v>9793</v>
      </c>
      <c r="L1727" s="18"/>
      <c r="M1727" s="18" t="s">
        <v>6292</v>
      </c>
      <c r="N1727" s="18" t="s">
        <v>6270</v>
      </c>
      <c r="O1727" s="18" t="s">
        <v>381</v>
      </c>
      <c r="P1727" s="18" t="s">
        <v>6134</v>
      </c>
      <c r="Q1727" s="18" t="s">
        <v>20</v>
      </c>
      <c r="R1727" s="18" t="s">
        <v>6258</v>
      </c>
      <c r="S1727" s="18" t="s">
        <v>6258</v>
      </c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 t="s">
        <v>6139</v>
      </c>
      <c r="AD1727" s="18" t="s">
        <v>6258</v>
      </c>
      <c r="AE1727" t="str">
        <f t="shared" si="26"/>
        <v>2018-09-03</v>
      </c>
    </row>
    <row r="1728" spans="1:31">
      <c r="A1728" s="18" t="s">
        <v>12497</v>
      </c>
      <c r="B1728" s="18" t="s">
        <v>1022</v>
      </c>
      <c r="C1728" s="18" t="s">
        <v>1253</v>
      </c>
      <c r="D1728" s="18" t="s">
        <v>12498</v>
      </c>
      <c r="E1728" s="18" t="s">
        <v>361</v>
      </c>
      <c r="F1728" s="18" t="s">
        <v>6239</v>
      </c>
      <c r="G1728" s="18" t="s">
        <v>10170</v>
      </c>
      <c r="H1728" s="18" t="s">
        <v>12499</v>
      </c>
      <c r="I1728" s="18"/>
      <c r="J1728" s="18" t="s">
        <v>6134</v>
      </c>
      <c r="K1728" s="18" t="s">
        <v>8442</v>
      </c>
      <c r="L1728" s="18" t="s">
        <v>12500</v>
      </c>
      <c r="M1728" s="18" t="s">
        <v>12501</v>
      </c>
      <c r="N1728" s="18" t="s">
        <v>6245</v>
      </c>
      <c r="O1728" s="18" t="s">
        <v>381</v>
      </c>
      <c r="P1728" s="18" t="s">
        <v>6134</v>
      </c>
      <c r="Q1728" s="18" t="s">
        <v>20</v>
      </c>
      <c r="R1728" s="18" t="s">
        <v>6258</v>
      </c>
      <c r="S1728" s="18" t="s">
        <v>6258</v>
      </c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 t="s">
        <v>6139</v>
      </c>
      <c r="AD1728" s="18" t="s">
        <v>6258</v>
      </c>
      <c r="AE1728" t="str">
        <f t="shared" si="26"/>
        <v>2018-09-03</v>
      </c>
    </row>
    <row r="1729" spans="1:31">
      <c r="A1729" s="18" t="s">
        <v>12502</v>
      </c>
      <c r="B1729" s="18" t="s">
        <v>981</v>
      </c>
      <c r="C1729" s="18" t="s">
        <v>982</v>
      </c>
      <c r="D1729" s="18" t="s">
        <v>12503</v>
      </c>
      <c r="E1729" s="18" t="s">
        <v>361</v>
      </c>
      <c r="F1729" s="18" t="s">
        <v>6149</v>
      </c>
      <c r="G1729" s="18" t="s">
        <v>6710</v>
      </c>
      <c r="H1729" s="18" t="s">
        <v>12504</v>
      </c>
      <c r="I1729" s="18"/>
      <c r="J1729" s="18" t="s">
        <v>6134</v>
      </c>
      <c r="K1729" s="18" t="s">
        <v>12505</v>
      </c>
      <c r="L1729" s="18"/>
      <c r="M1729" s="18" t="s">
        <v>6648</v>
      </c>
      <c r="N1729" s="18" t="s">
        <v>997</v>
      </c>
      <c r="O1729" s="18" t="s">
        <v>381</v>
      </c>
      <c r="P1729" s="18" t="s">
        <v>6134</v>
      </c>
      <c r="Q1729" s="18" t="s">
        <v>6138</v>
      </c>
      <c r="R1729" s="18" t="s">
        <v>6137</v>
      </c>
      <c r="S1729" s="18" t="s">
        <v>6137</v>
      </c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 t="s">
        <v>6139</v>
      </c>
      <c r="AD1729" s="18" t="s">
        <v>6139</v>
      </c>
      <c r="AE1729" t="str">
        <f t="shared" si="26"/>
        <v>2018-09-03</v>
      </c>
    </row>
    <row r="1730" spans="1:31">
      <c r="A1730" s="18" t="s">
        <v>12506</v>
      </c>
      <c r="B1730" s="18" t="s">
        <v>1022</v>
      </c>
      <c r="C1730" s="18" t="s">
        <v>1253</v>
      </c>
      <c r="D1730" s="18" t="s">
        <v>12507</v>
      </c>
      <c r="E1730" s="18" t="s">
        <v>361</v>
      </c>
      <c r="F1730" s="18" t="s">
        <v>6239</v>
      </c>
      <c r="G1730" s="18" t="s">
        <v>10170</v>
      </c>
      <c r="H1730" s="18" t="s">
        <v>12508</v>
      </c>
      <c r="I1730" s="18"/>
      <c r="J1730" s="18" t="s">
        <v>6134</v>
      </c>
      <c r="K1730" s="18" t="s">
        <v>8442</v>
      </c>
      <c r="L1730" s="18" t="s">
        <v>12500</v>
      </c>
      <c r="M1730" s="18" t="s">
        <v>12501</v>
      </c>
      <c r="N1730" s="18" t="s">
        <v>2712</v>
      </c>
      <c r="O1730" s="18" t="s">
        <v>365</v>
      </c>
      <c r="P1730" s="18" t="s">
        <v>6134</v>
      </c>
      <c r="Q1730" s="18" t="s">
        <v>20</v>
      </c>
      <c r="R1730" s="18" t="s">
        <v>6258</v>
      </c>
      <c r="S1730" s="18" t="s">
        <v>6258</v>
      </c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 t="s">
        <v>6139</v>
      </c>
      <c r="AD1730" s="18" t="s">
        <v>6258</v>
      </c>
      <c r="AE1730" t="str">
        <f t="shared" si="26"/>
        <v>2018-09-03</v>
      </c>
    </row>
    <row r="1731" spans="1:31">
      <c r="A1731" s="18" t="s">
        <v>12509</v>
      </c>
      <c r="B1731" s="18" t="s">
        <v>1022</v>
      </c>
      <c r="C1731" s="18" t="s">
        <v>1253</v>
      </c>
      <c r="D1731" s="18" t="s">
        <v>12510</v>
      </c>
      <c r="E1731" s="18" t="s">
        <v>361</v>
      </c>
      <c r="F1731" s="18" t="s">
        <v>6239</v>
      </c>
      <c r="G1731" s="18" t="s">
        <v>10170</v>
      </c>
      <c r="H1731" s="18" t="s">
        <v>12511</v>
      </c>
      <c r="I1731" s="18"/>
      <c r="J1731" s="18" t="s">
        <v>6134</v>
      </c>
      <c r="K1731" s="18" t="s">
        <v>8442</v>
      </c>
      <c r="L1731" s="18" t="s">
        <v>12500</v>
      </c>
      <c r="M1731" s="18" t="s">
        <v>12501</v>
      </c>
      <c r="N1731" s="18" t="s">
        <v>6245</v>
      </c>
      <c r="O1731" s="18" t="s">
        <v>381</v>
      </c>
      <c r="P1731" s="18" t="s">
        <v>6134</v>
      </c>
      <c r="Q1731" s="18" t="s">
        <v>20</v>
      </c>
      <c r="R1731" s="18" t="s">
        <v>6258</v>
      </c>
      <c r="S1731" s="18" t="s">
        <v>6258</v>
      </c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 t="s">
        <v>6139</v>
      </c>
      <c r="AD1731" s="18" t="s">
        <v>6258</v>
      </c>
      <c r="AE1731" t="str">
        <f t="shared" si="26"/>
        <v>2018-09-03</v>
      </c>
    </row>
    <row r="1732" spans="1:31">
      <c r="A1732" s="18" t="s">
        <v>12512</v>
      </c>
      <c r="B1732" s="18" t="s">
        <v>1022</v>
      </c>
      <c r="C1732" s="18" t="s">
        <v>1253</v>
      </c>
      <c r="D1732" s="18" t="s">
        <v>12513</v>
      </c>
      <c r="E1732" s="18" t="s">
        <v>361</v>
      </c>
      <c r="F1732" s="18" t="s">
        <v>6239</v>
      </c>
      <c r="G1732" s="18" t="s">
        <v>10170</v>
      </c>
      <c r="H1732" s="18" t="s">
        <v>12499</v>
      </c>
      <c r="I1732" s="18"/>
      <c r="J1732" s="18" t="s">
        <v>6134</v>
      </c>
      <c r="K1732" s="18" t="s">
        <v>8442</v>
      </c>
      <c r="L1732" s="18" t="s">
        <v>12500</v>
      </c>
      <c r="M1732" s="18" t="s">
        <v>12501</v>
      </c>
      <c r="N1732" s="18" t="s">
        <v>2712</v>
      </c>
      <c r="O1732" s="18" t="s">
        <v>365</v>
      </c>
      <c r="P1732" s="18" t="s">
        <v>6134</v>
      </c>
      <c r="Q1732" s="18" t="s">
        <v>20</v>
      </c>
      <c r="R1732" s="18" t="s">
        <v>6258</v>
      </c>
      <c r="S1732" s="18" t="s">
        <v>6258</v>
      </c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 t="s">
        <v>6139</v>
      </c>
      <c r="AD1732" s="18" t="s">
        <v>6258</v>
      </c>
      <c r="AE1732" t="str">
        <f t="shared" si="26"/>
        <v>2018-09-03</v>
      </c>
    </row>
    <row r="1733" spans="1:31">
      <c r="A1733" s="18" t="s">
        <v>12514</v>
      </c>
      <c r="B1733" s="18" t="s">
        <v>1022</v>
      </c>
      <c r="C1733" s="18" t="s">
        <v>1253</v>
      </c>
      <c r="D1733" s="18" t="s">
        <v>12515</v>
      </c>
      <c r="E1733" s="18" t="s">
        <v>361</v>
      </c>
      <c r="F1733" s="18" t="s">
        <v>6239</v>
      </c>
      <c r="G1733" s="18" t="s">
        <v>10170</v>
      </c>
      <c r="H1733" s="18" t="s">
        <v>12511</v>
      </c>
      <c r="I1733" s="18"/>
      <c r="J1733" s="18" t="s">
        <v>6134</v>
      </c>
      <c r="K1733" s="18" t="s">
        <v>8442</v>
      </c>
      <c r="L1733" s="18" t="s">
        <v>12500</v>
      </c>
      <c r="M1733" s="18" t="s">
        <v>12501</v>
      </c>
      <c r="N1733" s="18" t="s">
        <v>6245</v>
      </c>
      <c r="O1733" s="18" t="s">
        <v>381</v>
      </c>
      <c r="P1733" s="18" t="s">
        <v>6134</v>
      </c>
      <c r="Q1733" s="18" t="s">
        <v>20</v>
      </c>
      <c r="R1733" s="18" t="s">
        <v>6258</v>
      </c>
      <c r="S1733" s="18" t="s">
        <v>6258</v>
      </c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 t="s">
        <v>6139</v>
      </c>
      <c r="AD1733" s="18" t="s">
        <v>6258</v>
      </c>
      <c r="AE1733" t="str">
        <f t="shared" ref="AE1733:AE1796" si="27">TEXT(H1733,"YYYY-MM-DD")</f>
        <v>2018-09-03</v>
      </c>
    </row>
    <row r="1734" spans="1:31">
      <c r="A1734" s="18" t="s">
        <v>12516</v>
      </c>
      <c r="B1734" s="18" t="s">
        <v>1022</v>
      </c>
      <c r="C1734" s="18" t="s">
        <v>1253</v>
      </c>
      <c r="D1734" s="18" t="s">
        <v>12517</v>
      </c>
      <c r="E1734" s="18" t="s">
        <v>361</v>
      </c>
      <c r="F1734" s="18" t="s">
        <v>6239</v>
      </c>
      <c r="G1734" s="18" t="s">
        <v>10170</v>
      </c>
      <c r="H1734" s="18" t="s">
        <v>12499</v>
      </c>
      <c r="I1734" s="18"/>
      <c r="J1734" s="18" t="s">
        <v>6134</v>
      </c>
      <c r="K1734" s="18" t="s">
        <v>8442</v>
      </c>
      <c r="L1734" s="18" t="s">
        <v>12500</v>
      </c>
      <c r="M1734" s="18" t="s">
        <v>12501</v>
      </c>
      <c r="N1734" s="18" t="s">
        <v>6245</v>
      </c>
      <c r="O1734" s="18" t="s">
        <v>381</v>
      </c>
      <c r="P1734" s="18" t="s">
        <v>6134</v>
      </c>
      <c r="Q1734" s="18" t="s">
        <v>20</v>
      </c>
      <c r="R1734" s="18" t="s">
        <v>6258</v>
      </c>
      <c r="S1734" s="18" t="s">
        <v>6258</v>
      </c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 t="s">
        <v>6139</v>
      </c>
      <c r="AD1734" s="18" t="s">
        <v>6258</v>
      </c>
      <c r="AE1734" t="str">
        <f t="shared" si="27"/>
        <v>2018-09-03</v>
      </c>
    </row>
    <row r="1735" spans="1:31">
      <c r="A1735" s="18" t="s">
        <v>12518</v>
      </c>
      <c r="B1735" s="18" t="s">
        <v>1022</v>
      </c>
      <c r="C1735" s="18" t="s">
        <v>1253</v>
      </c>
      <c r="D1735" s="18" t="s">
        <v>12519</v>
      </c>
      <c r="E1735" s="18" t="s">
        <v>361</v>
      </c>
      <c r="F1735" s="18" t="s">
        <v>6239</v>
      </c>
      <c r="G1735" s="18" t="s">
        <v>10170</v>
      </c>
      <c r="H1735" s="18" t="s">
        <v>12499</v>
      </c>
      <c r="I1735" s="18"/>
      <c r="J1735" s="18" t="s">
        <v>6134</v>
      </c>
      <c r="K1735" s="18" t="s">
        <v>8442</v>
      </c>
      <c r="L1735" s="18" t="s">
        <v>12500</v>
      </c>
      <c r="M1735" s="18" t="s">
        <v>12501</v>
      </c>
      <c r="N1735" s="18" t="s">
        <v>6245</v>
      </c>
      <c r="O1735" s="18" t="s">
        <v>381</v>
      </c>
      <c r="P1735" s="18" t="s">
        <v>6134</v>
      </c>
      <c r="Q1735" s="18" t="s">
        <v>20</v>
      </c>
      <c r="R1735" s="18" t="s">
        <v>6258</v>
      </c>
      <c r="S1735" s="18" t="s">
        <v>6258</v>
      </c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 t="s">
        <v>6139</v>
      </c>
      <c r="AD1735" s="18" t="s">
        <v>6258</v>
      </c>
      <c r="AE1735" t="str">
        <f t="shared" si="27"/>
        <v>2018-09-03</v>
      </c>
    </row>
    <row r="1736" spans="1:31">
      <c r="A1736" s="18" t="s">
        <v>12520</v>
      </c>
      <c r="B1736" s="18" t="s">
        <v>1022</v>
      </c>
      <c r="C1736" s="18" t="s">
        <v>1253</v>
      </c>
      <c r="D1736" s="18" t="s">
        <v>12521</v>
      </c>
      <c r="E1736" s="18" t="s">
        <v>361</v>
      </c>
      <c r="F1736" s="18" t="s">
        <v>6239</v>
      </c>
      <c r="G1736" s="18" t="s">
        <v>10170</v>
      </c>
      <c r="H1736" s="18" t="s">
        <v>12522</v>
      </c>
      <c r="I1736" s="18"/>
      <c r="J1736" s="18" t="s">
        <v>6134</v>
      </c>
      <c r="K1736" s="18" t="s">
        <v>8442</v>
      </c>
      <c r="L1736" s="18" t="s">
        <v>12500</v>
      </c>
      <c r="M1736" s="18" t="s">
        <v>12501</v>
      </c>
      <c r="N1736" s="18" t="s">
        <v>6245</v>
      </c>
      <c r="O1736" s="18" t="s">
        <v>381</v>
      </c>
      <c r="P1736" s="18" t="s">
        <v>6134</v>
      </c>
      <c r="Q1736" s="18" t="s">
        <v>20</v>
      </c>
      <c r="R1736" s="18" t="s">
        <v>6258</v>
      </c>
      <c r="S1736" s="18" t="s">
        <v>6258</v>
      </c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 t="s">
        <v>6139</v>
      </c>
      <c r="AD1736" s="18" t="s">
        <v>6258</v>
      </c>
      <c r="AE1736" t="str">
        <f t="shared" si="27"/>
        <v>2018-09-03</v>
      </c>
    </row>
    <row r="1737" spans="1:31">
      <c r="A1737" s="18" t="s">
        <v>12523</v>
      </c>
      <c r="B1737" s="18" t="s">
        <v>1022</v>
      </c>
      <c r="C1737" s="18" t="s">
        <v>1253</v>
      </c>
      <c r="D1737" s="18" t="s">
        <v>12524</v>
      </c>
      <c r="E1737" s="18" t="s">
        <v>361</v>
      </c>
      <c r="F1737" s="18" t="s">
        <v>6239</v>
      </c>
      <c r="G1737" s="18" t="s">
        <v>10170</v>
      </c>
      <c r="H1737" s="18" t="s">
        <v>12511</v>
      </c>
      <c r="I1737" s="18"/>
      <c r="J1737" s="18" t="s">
        <v>6134</v>
      </c>
      <c r="K1737" s="18" t="s">
        <v>8442</v>
      </c>
      <c r="L1737" s="18" t="s">
        <v>12500</v>
      </c>
      <c r="M1737" s="18" t="s">
        <v>12501</v>
      </c>
      <c r="N1737" s="18" t="s">
        <v>6245</v>
      </c>
      <c r="O1737" s="18" t="s">
        <v>381</v>
      </c>
      <c r="P1737" s="18" t="s">
        <v>6134</v>
      </c>
      <c r="Q1737" s="18" t="s">
        <v>20</v>
      </c>
      <c r="R1737" s="18" t="s">
        <v>6258</v>
      </c>
      <c r="S1737" s="18" t="s">
        <v>6258</v>
      </c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 t="s">
        <v>6139</v>
      </c>
      <c r="AD1737" s="18" t="s">
        <v>6258</v>
      </c>
      <c r="AE1737" t="str">
        <f t="shared" si="27"/>
        <v>2018-09-03</v>
      </c>
    </row>
    <row r="1738" spans="1:31">
      <c r="A1738" s="18" t="s">
        <v>12525</v>
      </c>
      <c r="B1738" s="18" t="s">
        <v>1022</v>
      </c>
      <c r="C1738" s="18" t="s">
        <v>1253</v>
      </c>
      <c r="D1738" s="18" t="s">
        <v>12526</v>
      </c>
      <c r="E1738" s="18" t="s">
        <v>361</v>
      </c>
      <c r="F1738" s="18" t="s">
        <v>6239</v>
      </c>
      <c r="G1738" s="18" t="s">
        <v>10170</v>
      </c>
      <c r="H1738" s="18" t="s">
        <v>12511</v>
      </c>
      <c r="I1738" s="18"/>
      <c r="J1738" s="18" t="s">
        <v>6134</v>
      </c>
      <c r="K1738" s="18" t="s">
        <v>8442</v>
      </c>
      <c r="L1738" s="18" t="s">
        <v>12500</v>
      </c>
      <c r="M1738" s="18" t="s">
        <v>12501</v>
      </c>
      <c r="N1738" s="18" t="s">
        <v>6245</v>
      </c>
      <c r="O1738" s="18" t="s">
        <v>381</v>
      </c>
      <c r="P1738" s="18" t="s">
        <v>6134</v>
      </c>
      <c r="Q1738" s="18" t="s">
        <v>20</v>
      </c>
      <c r="R1738" s="18" t="s">
        <v>6258</v>
      </c>
      <c r="S1738" s="18" t="s">
        <v>6258</v>
      </c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 t="s">
        <v>6139</v>
      </c>
      <c r="AD1738" s="18" t="s">
        <v>6258</v>
      </c>
      <c r="AE1738" t="str">
        <f t="shared" si="27"/>
        <v>2018-09-03</v>
      </c>
    </row>
    <row r="1739" spans="1:31">
      <c r="A1739" s="18" t="s">
        <v>12527</v>
      </c>
      <c r="B1739" s="18" t="s">
        <v>1022</v>
      </c>
      <c r="C1739" s="18" t="s">
        <v>1253</v>
      </c>
      <c r="D1739" s="18" t="s">
        <v>12528</v>
      </c>
      <c r="E1739" s="18" t="s">
        <v>361</v>
      </c>
      <c r="F1739" s="18" t="s">
        <v>6239</v>
      </c>
      <c r="G1739" s="18" t="s">
        <v>10170</v>
      </c>
      <c r="H1739" s="18" t="s">
        <v>12508</v>
      </c>
      <c r="I1739" s="18"/>
      <c r="J1739" s="18" t="s">
        <v>6134</v>
      </c>
      <c r="K1739" s="18" t="s">
        <v>8442</v>
      </c>
      <c r="L1739" s="18" t="s">
        <v>12500</v>
      </c>
      <c r="M1739" s="18" t="s">
        <v>12501</v>
      </c>
      <c r="N1739" s="18" t="s">
        <v>6245</v>
      </c>
      <c r="O1739" s="18" t="s">
        <v>381</v>
      </c>
      <c r="P1739" s="18" t="s">
        <v>6134</v>
      </c>
      <c r="Q1739" s="18" t="s">
        <v>20</v>
      </c>
      <c r="R1739" s="18" t="s">
        <v>6258</v>
      </c>
      <c r="S1739" s="18" t="s">
        <v>6258</v>
      </c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 t="s">
        <v>6139</v>
      </c>
      <c r="AD1739" s="18" t="s">
        <v>6258</v>
      </c>
      <c r="AE1739" t="str">
        <f t="shared" si="27"/>
        <v>2018-09-03</v>
      </c>
    </row>
    <row r="1740" spans="1:31" ht="16.5">
      <c r="A1740" s="19" t="s">
        <v>12529</v>
      </c>
      <c r="B1740" s="19" t="s">
        <v>1340</v>
      </c>
      <c r="C1740" s="19" t="s">
        <v>7492</v>
      </c>
      <c r="D1740" s="19" t="s">
        <v>12530</v>
      </c>
      <c r="E1740" s="19" t="s">
        <v>529</v>
      </c>
      <c r="F1740" s="19" t="s">
        <v>379</v>
      </c>
      <c r="G1740" s="19" t="s">
        <v>760</v>
      </c>
      <c r="H1740" s="19" t="s">
        <v>12531</v>
      </c>
      <c r="K1740" s="19" t="s">
        <v>7495</v>
      </c>
      <c r="L1740" s="19" t="s">
        <v>12532</v>
      </c>
      <c r="M1740" s="19" t="s">
        <v>12533</v>
      </c>
      <c r="P1740" s="19" t="s">
        <v>14</v>
      </c>
      <c r="Q1740" s="19" t="s">
        <v>5771</v>
      </c>
      <c r="R1740" s="19" t="s">
        <v>6167</v>
      </c>
      <c r="AC1740" s="20" t="s">
        <v>6169</v>
      </c>
      <c r="AE1740" t="str">
        <f t="shared" si="27"/>
        <v>2018-09-04</v>
      </c>
    </row>
    <row r="1741" spans="1:31" ht="16.5">
      <c r="A1741" s="19" t="s">
        <v>12534</v>
      </c>
      <c r="B1741" s="19" t="s">
        <v>1340</v>
      </c>
      <c r="C1741" s="19" t="s">
        <v>7620</v>
      </c>
      <c r="D1741" s="19" t="s">
        <v>12535</v>
      </c>
      <c r="E1741" s="19" t="s">
        <v>361</v>
      </c>
      <c r="F1741" s="19" t="s">
        <v>6132</v>
      </c>
      <c r="G1741" s="19" t="s">
        <v>1086</v>
      </c>
      <c r="H1741" s="19" t="s">
        <v>12536</v>
      </c>
      <c r="K1741" s="19" t="s">
        <v>12537</v>
      </c>
      <c r="L1741" s="19" t="s">
        <v>12538</v>
      </c>
      <c r="M1741" s="19" t="s">
        <v>12538</v>
      </c>
      <c r="P1741" s="19" t="s">
        <v>19</v>
      </c>
      <c r="Q1741" s="19" t="s">
        <v>368</v>
      </c>
      <c r="R1741" s="19" t="s">
        <v>368</v>
      </c>
      <c r="AC1741" s="20" t="s">
        <v>6683</v>
      </c>
      <c r="AE1741" t="str">
        <f t="shared" si="27"/>
        <v>2018-09-04</v>
      </c>
    </row>
    <row r="1742" spans="1:31" ht="16.5">
      <c r="A1742" s="19" t="s">
        <v>12539</v>
      </c>
      <c r="B1742" s="19" t="s">
        <v>655</v>
      </c>
      <c r="C1742" s="19" t="s">
        <v>10692</v>
      </c>
      <c r="D1742" s="19" t="s">
        <v>12540</v>
      </c>
      <c r="E1742" s="19" t="s">
        <v>361</v>
      </c>
      <c r="F1742" s="19" t="s">
        <v>416</v>
      </c>
      <c r="G1742" s="19" t="s">
        <v>760</v>
      </c>
      <c r="H1742" s="19" t="s">
        <v>12541</v>
      </c>
      <c r="K1742" s="19" t="s">
        <v>12542</v>
      </c>
      <c r="L1742" s="19" t="s">
        <v>12543</v>
      </c>
      <c r="M1742" s="19" t="s">
        <v>12544</v>
      </c>
      <c r="P1742" s="19" t="s">
        <v>19</v>
      </c>
      <c r="Q1742" s="19" t="s">
        <v>10040</v>
      </c>
      <c r="R1742" s="19" t="s">
        <v>10040</v>
      </c>
      <c r="AC1742" s="20" t="s">
        <v>6683</v>
      </c>
      <c r="AE1742" t="str">
        <f t="shared" si="27"/>
        <v>2018-09-04</v>
      </c>
    </row>
    <row r="1743" spans="1:31" ht="16.5">
      <c r="A1743" s="19" t="s">
        <v>12545</v>
      </c>
      <c r="B1743" s="19" t="s">
        <v>471</v>
      </c>
      <c r="C1743" s="19" t="s">
        <v>895</v>
      </c>
      <c r="D1743" s="19" t="s">
        <v>12546</v>
      </c>
      <c r="E1743" s="19" t="s">
        <v>361</v>
      </c>
      <c r="F1743" s="19" t="s">
        <v>379</v>
      </c>
      <c r="G1743" s="19" t="s">
        <v>2121</v>
      </c>
      <c r="H1743" s="19" t="s">
        <v>12547</v>
      </c>
      <c r="K1743" s="19" t="s">
        <v>7332</v>
      </c>
      <c r="L1743" s="19" t="s">
        <v>12548</v>
      </c>
      <c r="M1743" s="19" t="s">
        <v>5771</v>
      </c>
      <c r="P1743" s="19" t="s">
        <v>14</v>
      </c>
      <c r="Q1743" s="19" t="s">
        <v>5771</v>
      </c>
      <c r="R1743" s="19" t="s">
        <v>6234</v>
      </c>
      <c r="AC1743" s="20" t="s">
        <v>6169</v>
      </c>
      <c r="AE1743" t="str">
        <f t="shared" si="27"/>
        <v>2018-09-04</v>
      </c>
    </row>
    <row r="1744" spans="1:31" ht="16.5">
      <c r="A1744" s="19" t="s">
        <v>12549</v>
      </c>
      <c r="B1744" s="19" t="s">
        <v>598</v>
      </c>
      <c r="C1744" s="19" t="s">
        <v>2631</v>
      </c>
      <c r="D1744" s="19" t="s">
        <v>12550</v>
      </c>
      <c r="E1744" s="19" t="s">
        <v>361</v>
      </c>
      <c r="F1744" s="19" t="s">
        <v>416</v>
      </c>
      <c r="G1744" s="19" t="s">
        <v>396</v>
      </c>
      <c r="H1744" s="19" t="s">
        <v>12551</v>
      </c>
      <c r="K1744" s="19" t="s">
        <v>4868</v>
      </c>
      <c r="L1744" s="19"/>
      <c r="M1744" s="19" t="s">
        <v>12552</v>
      </c>
      <c r="P1744" s="19" t="s">
        <v>12</v>
      </c>
      <c r="Q1744" s="19" t="s">
        <v>401</v>
      </c>
      <c r="R1744" s="19" t="s">
        <v>401</v>
      </c>
      <c r="AC1744" s="20" t="s">
        <v>9629</v>
      </c>
      <c r="AE1744" t="str">
        <f t="shared" si="27"/>
        <v>2018-09-04</v>
      </c>
    </row>
    <row r="1745" spans="1:31" ht="16.5">
      <c r="A1745" s="19" t="s">
        <v>12553</v>
      </c>
      <c r="B1745" s="19" t="s">
        <v>790</v>
      </c>
      <c r="C1745" s="19" t="s">
        <v>928</v>
      </c>
      <c r="D1745" s="19" t="s">
        <v>9626</v>
      </c>
      <c r="E1745" s="19" t="s">
        <v>529</v>
      </c>
      <c r="F1745" s="19" t="s">
        <v>379</v>
      </c>
      <c r="G1745" s="19" t="s">
        <v>1086</v>
      </c>
      <c r="H1745" s="19" t="s">
        <v>12554</v>
      </c>
      <c r="K1745" s="19" t="s">
        <v>3452</v>
      </c>
      <c r="L1745" s="19" t="s">
        <v>12555</v>
      </c>
      <c r="M1745" s="19" t="s">
        <v>9629</v>
      </c>
      <c r="P1745" s="19" t="s">
        <v>15</v>
      </c>
      <c r="Q1745" s="19" t="s">
        <v>9629</v>
      </c>
      <c r="R1745" s="19" t="s">
        <v>10017</v>
      </c>
      <c r="AC1745" s="20" t="s">
        <v>9629</v>
      </c>
      <c r="AE1745" t="str">
        <f t="shared" si="27"/>
        <v>2018-09-04</v>
      </c>
    </row>
    <row r="1746" spans="1:31" ht="16.5">
      <c r="A1746" s="19" t="s">
        <v>12556</v>
      </c>
      <c r="B1746" s="19" t="s">
        <v>981</v>
      </c>
      <c r="C1746" s="19" t="s">
        <v>982</v>
      </c>
      <c r="D1746" s="19" t="s">
        <v>12557</v>
      </c>
      <c r="E1746" s="19" t="s">
        <v>529</v>
      </c>
      <c r="F1746" s="19" t="s">
        <v>379</v>
      </c>
      <c r="G1746" s="19" t="s">
        <v>760</v>
      </c>
      <c r="H1746" s="19" t="s">
        <v>12558</v>
      </c>
      <c r="K1746" s="19" t="s">
        <v>12559</v>
      </c>
      <c r="L1746" s="19"/>
      <c r="M1746" s="19" t="s">
        <v>10156</v>
      </c>
      <c r="P1746" s="19" t="s">
        <v>19</v>
      </c>
      <c r="Q1746" s="19" t="s">
        <v>10040</v>
      </c>
      <c r="R1746" s="19" t="s">
        <v>10040</v>
      </c>
      <c r="AC1746" s="20" t="s">
        <v>6683</v>
      </c>
      <c r="AE1746" t="str">
        <f t="shared" si="27"/>
        <v>2018-09-04</v>
      </c>
    </row>
    <row r="1747" spans="1:31" ht="16.5">
      <c r="A1747" s="19" t="s">
        <v>12560</v>
      </c>
      <c r="B1747" s="19" t="s">
        <v>584</v>
      </c>
      <c r="C1747" s="19" t="s">
        <v>11125</v>
      </c>
      <c r="D1747" s="19" t="s">
        <v>11126</v>
      </c>
      <c r="E1747" s="19" t="s">
        <v>361</v>
      </c>
      <c r="F1747" s="19" t="s">
        <v>549</v>
      </c>
      <c r="G1747" s="19" t="s">
        <v>1086</v>
      </c>
      <c r="H1747" s="19" t="s">
        <v>12561</v>
      </c>
      <c r="K1747" s="19" t="s">
        <v>11128</v>
      </c>
      <c r="L1747" s="19"/>
      <c r="M1747" s="19" t="s">
        <v>12562</v>
      </c>
      <c r="P1747" s="19" t="s">
        <v>23</v>
      </c>
      <c r="Q1747" s="19" t="s">
        <v>511</v>
      </c>
      <c r="R1747" s="19" t="s">
        <v>511</v>
      </c>
      <c r="AC1747" s="20" t="s">
        <v>9629</v>
      </c>
      <c r="AE1747" t="str">
        <f t="shared" si="27"/>
        <v>2018-09-04</v>
      </c>
    </row>
    <row r="1748" spans="1:31" ht="16.5">
      <c r="A1748" s="19" t="s">
        <v>12563</v>
      </c>
      <c r="B1748" s="19" t="s">
        <v>816</v>
      </c>
      <c r="C1748" s="19" t="s">
        <v>995</v>
      </c>
      <c r="D1748" s="19" t="s">
        <v>12564</v>
      </c>
      <c r="E1748" s="19" t="s">
        <v>361</v>
      </c>
      <c r="F1748" s="19" t="s">
        <v>379</v>
      </c>
      <c r="G1748" s="19" t="s">
        <v>760</v>
      </c>
      <c r="H1748" s="19" t="s">
        <v>12565</v>
      </c>
      <c r="K1748" s="19" t="s">
        <v>1759</v>
      </c>
      <c r="L1748" s="19" t="s">
        <v>12566</v>
      </c>
      <c r="M1748" s="19" t="s">
        <v>5771</v>
      </c>
      <c r="P1748" s="19" t="s">
        <v>14</v>
      </c>
      <c r="Q1748" s="19" t="s">
        <v>5771</v>
      </c>
      <c r="R1748" s="19" t="s">
        <v>6234</v>
      </c>
      <c r="AC1748" s="20" t="s">
        <v>6169</v>
      </c>
      <c r="AE1748" t="str">
        <f t="shared" si="27"/>
        <v>2018-09-04</v>
      </c>
    </row>
    <row r="1749" spans="1:31" ht="16.5">
      <c r="A1749" s="19" t="s">
        <v>12567</v>
      </c>
      <c r="B1749" s="19" t="s">
        <v>552</v>
      </c>
      <c r="C1749" s="19" t="s">
        <v>1883</v>
      </c>
      <c r="D1749" s="19" t="s">
        <v>12568</v>
      </c>
      <c r="E1749" s="19" t="s">
        <v>361</v>
      </c>
      <c r="F1749" s="19" t="s">
        <v>6163</v>
      </c>
      <c r="G1749" s="19" t="s">
        <v>396</v>
      </c>
      <c r="H1749" s="19" t="s">
        <v>12569</v>
      </c>
      <c r="K1749" s="19" t="s">
        <v>1891</v>
      </c>
      <c r="L1749" s="19" t="s">
        <v>12570</v>
      </c>
      <c r="M1749" s="19" t="s">
        <v>12571</v>
      </c>
      <c r="P1749" s="19" t="s">
        <v>14</v>
      </c>
      <c r="Q1749" s="19" t="s">
        <v>5771</v>
      </c>
      <c r="R1749" s="19" t="s">
        <v>6234</v>
      </c>
      <c r="AC1749" s="20" t="s">
        <v>6169</v>
      </c>
      <c r="AE1749" t="str">
        <f t="shared" si="27"/>
        <v>2018-09-04</v>
      </c>
    </row>
    <row r="1750" spans="1:31" ht="16.5">
      <c r="A1750" s="19" t="s">
        <v>12572</v>
      </c>
      <c r="B1750" s="19" t="s">
        <v>420</v>
      </c>
      <c r="C1750" s="19" t="s">
        <v>1492</v>
      </c>
      <c r="D1750" s="19" t="s">
        <v>12573</v>
      </c>
      <c r="E1750" s="19" t="s">
        <v>361</v>
      </c>
      <c r="F1750" s="19" t="s">
        <v>379</v>
      </c>
      <c r="G1750" s="19" t="s">
        <v>760</v>
      </c>
      <c r="H1750" s="19" t="s">
        <v>12574</v>
      </c>
      <c r="K1750" s="19" t="s">
        <v>1498</v>
      </c>
      <c r="L1750" s="19"/>
      <c r="M1750" s="19" t="s">
        <v>12575</v>
      </c>
      <c r="P1750" s="19" t="s">
        <v>14</v>
      </c>
      <c r="Q1750" s="19" t="s">
        <v>5771</v>
      </c>
      <c r="R1750" s="19" t="s">
        <v>6167</v>
      </c>
      <c r="AC1750" s="20" t="s">
        <v>6169</v>
      </c>
      <c r="AE1750" t="str">
        <f t="shared" si="27"/>
        <v>2018-09-04</v>
      </c>
    </row>
    <row r="1751" spans="1:31" ht="16.5">
      <c r="A1751" s="19" t="s">
        <v>12576</v>
      </c>
      <c r="B1751" s="19" t="s">
        <v>584</v>
      </c>
      <c r="C1751" s="19" t="s">
        <v>3282</v>
      </c>
      <c r="D1751" s="19" t="s">
        <v>12577</v>
      </c>
      <c r="E1751" s="19" t="s">
        <v>361</v>
      </c>
      <c r="F1751" s="19" t="s">
        <v>379</v>
      </c>
      <c r="G1751" s="19" t="s">
        <v>2121</v>
      </c>
      <c r="H1751" s="19" t="s">
        <v>12578</v>
      </c>
      <c r="K1751" s="19" t="s">
        <v>3289</v>
      </c>
      <c r="L1751" s="19" t="s">
        <v>10048</v>
      </c>
      <c r="M1751" s="19" t="s">
        <v>5771</v>
      </c>
      <c r="P1751" s="19" t="s">
        <v>14</v>
      </c>
      <c r="Q1751" s="19" t="s">
        <v>5771</v>
      </c>
      <c r="R1751" s="19" t="s">
        <v>6234</v>
      </c>
      <c r="AC1751" s="20" t="s">
        <v>6169</v>
      </c>
      <c r="AE1751" t="str">
        <f t="shared" si="27"/>
        <v>2018-09-04</v>
      </c>
    </row>
    <row r="1752" spans="1:31" ht="16.5">
      <c r="A1752" s="19" t="s">
        <v>12579</v>
      </c>
      <c r="B1752" s="19" t="s">
        <v>1140</v>
      </c>
      <c r="C1752" s="19" t="s">
        <v>3345</v>
      </c>
      <c r="D1752" s="19" t="s">
        <v>12580</v>
      </c>
      <c r="E1752" s="19" t="s">
        <v>361</v>
      </c>
      <c r="F1752" s="19" t="s">
        <v>6267</v>
      </c>
      <c r="G1752" s="19" t="s">
        <v>1086</v>
      </c>
      <c r="H1752" s="19" t="s">
        <v>12581</v>
      </c>
      <c r="K1752" s="19" t="s">
        <v>12582</v>
      </c>
      <c r="L1752" s="19" t="s">
        <v>12583</v>
      </c>
      <c r="M1752" s="19" t="s">
        <v>12584</v>
      </c>
      <c r="P1752" s="19" t="s">
        <v>14</v>
      </c>
      <c r="Q1752" s="19" t="s">
        <v>5771</v>
      </c>
      <c r="R1752" s="19" t="s">
        <v>6234</v>
      </c>
      <c r="AC1752" s="20" t="s">
        <v>6169</v>
      </c>
      <c r="AE1752" t="str">
        <f t="shared" si="27"/>
        <v>2018-09-04</v>
      </c>
    </row>
    <row r="1753" spans="1:31" ht="16.5">
      <c r="A1753" s="19" t="s">
        <v>12585</v>
      </c>
      <c r="B1753" s="19" t="s">
        <v>471</v>
      </c>
      <c r="C1753" s="19" t="s">
        <v>1817</v>
      </c>
      <c r="D1753" s="19" t="s">
        <v>12586</v>
      </c>
      <c r="E1753" s="19" t="s">
        <v>529</v>
      </c>
      <c r="F1753" s="19" t="s">
        <v>379</v>
      </c>
      <c r="G1753" s="19" t="s">
        <v>396</v>
      </c>
      <c r="H1753" s="19" t="s">
        <v>12587</v>
      </c>
      <c r="K1753" s="19" t="s">
        <v>2093</v>
      </c>
      <c r="L1753" s="19" t="s">
        <v>12588</v>
      </c>
      <c r="M1753" s="19" t="s">
        <v>12589</v>
      </c>
      <c r="P1753" s="19" t="s">
        <v>14</v>
      </c>
      <c r="Q1753" s="19" t="s">
        <v>5771</v>
      </c>
      <c r="R1753" s="19" t="s">
        <v>6167</v>
      </c>
      <c r="AC1753" s="20" t="s">
        <v>6169</v>
      </c>
      <c r="AE1753" t="str">
        <f t="shared" si="27"/>
        <v>2018-09-04</v>
      </c>
    </row>
    <row r="1754" spans="1:31" ht="16.5">
      <c r="A1754" s="19" t="s">
        <v>12590</v>
      </c>
      <c r="B1754" s="19" t="s">
        <v>471</v>
      </c>
      <c r="C1754" s="19" t="s">
        <v>4085</v>
      </c>
      <c r="D1754" s="19" t="s">
        <v>12591</v>
      </c>
      <c r="E1754" s="19" t="s">
        <v>361</v>
      </c>
      <c r="F1754" s="19" t="s">
        <v>379</v>
      </c>
      <c r="G1754" s="19" t="s">
        <v>1086</v>
      </c>
      <c r="H1754" s="19" t="s">
        <v>12592</v>
      </c>
      <c r="K1754" s="19" t="s">
        <v>12593</v>
      </c>
      <c r="L1754" s="19"/>
      <c r="M1754" s="19" t="s">
        <v>5771</v>
      </c>
      <c r="P1754" s="19" t="s">
        <v>14</v>
      </c>
      <c r="Q1754" s="19" t="s">
        <v>5771</v>
      </c>
      <c r="R1754" s="19" t="s">
        <v>6234</v>
      </c>
      <c r="AC1754" s="20" t="s">
        <v>6169</v>
      </c>
      <c r="AE1754" t="str">
        <f t="shared" si="27"/>
        <v>2018-09-04</v>
      </c>
    </row>
    <row r="1755" spans="1:31" ht="16.5">
      <c r="A1755" s="19" t="s">
        <v>12594</v>
      </c>
      <c r="B1755" s="19" t="s">
        <v>804</v>
      </c>
      <c r="C1755" s="19" t="s">
        <v>2721</v>
      </c>
      <c r="D1755" s="19" t="s">
        <v>12595</v>
      </c>
      <c r="E1755" s="19" t="s">
        <v>361</v>
      </c>
      <c r="F1755" s="19" t="s">
        <v>379</v>
      </c>
      <c r="G1755" s="19" t="s">
        <v>396</v>
      </c>
      <c r="H1755" s="19" t="s">
        <v>12596</v>
      </c>
      <c r="K1755" s="19" t="s">
        <v>2729</v>
      </c>
      <c r="L1755" s="19" t="s">
        <v>12597</v>
      </c>
      <c r="M1755" s="19" t="s">
        <v>5771</v>
      </c>
      <c r="P1755" s="19" t="s">
        <v>14</v>
      </c>
      <c r="Q1755" s="19" t="s">
        <v>5771</v>
      </c>
      <c r="R1755" s="19" t="s">
        <v>6234</v>
      </c>
      <c r="AC1755" s="20" t="s">
        <v>6169</v>
      </c>
      <c r="AE1755" t="str">
        <f t="shared" si="27"/>
        <v>2018-09-04</v>
      </c>
    </row>
    <row r="1756" spans="1:31" ht="16.5">
      <c r="A1756" s="19" t="s">
        <v>12598</v>
      </c>
      <c r="B1756" s="19" t="s">
        <v>1006</v>
      </c>
      <c r="C1756" s="19" t="s">
        <v>1926</v>
      </c>
      <c r="D1756" s="19" t="s">
        <v>12599</v>
      </c>
      <c r="E1756" s="19" t="s">
        <v>361</v>
      </c>
      <c r="F1756" s="19" t="s">
        <v>416</v>
      </c>
      <c r="G1756" s="19" t="s">
        <v>396</v>
      </c>
      <c r="H1756" s="19" t="s">
        <v>12600</v>
      </c>
      <c r="K1756" s="19" t="s">
        <v>12601</v>
      </c>
      <c r="L1756" s="19" t="s">
        <v>12602</v>
      </c>
      <c r="M1756" s="19" t="s">
        <v>12603</v>
      </c>
      <c r="P1756" s="19" t="s">
        <v>14</v>
      </c>
      <c r="Q1756" s="19" t="s">
        <v>5771</v>
      </c>
      <c r="R1756" s="19" t="s">
        <v>6234</v>
      </c>
      <c r="AC1756" s="20" t="s">
        <v>6169</v>
      </c>
      <c r="AE1756" t="str">
        <f t="shared" si="27"/>
        <v>2018-09-04</v>
      </c>
    </row>
    <row r="1757" spans="1:31" ht="16.5">
      <c r="A1757" s="19" t="s">
        <v>12604</v>
      </c>
      <c r="B1757" s="19" t="s">
        <v>2915</v>
      </c>
      <c r="C1757" s="19" t="s">
        <v>12605</v>
      </c>
      <c r="D1757" s="19" t="s">
        <v>12606</v>
      </c>
      <c r="E1757" s="19" t="s">
        <v>361</v>
      </c>
      <c r="F1757" s="19" t="s">
        <v>379</v>
      </c>
      <c r="G1757" s="19" t="s">
        <v>396</v>
      </c>
      <c r="H1757" s="19" t="s">
        <v>12607</v>
      </c>
      <c r="K1757" s="19" t="s">
        <v>12608</v>
      </c>
      <c r="L1757" s="19" t="s">
        <v>12609</v>
      </c>
      <c r="M1757" s="19" t="s">
        <v>5771</v>
      </c>
      <c r="P1757" s="19" t="s">
        <v>14</v>
      </c>
      <c r="Q1757" s="19" t="s">
        <v>5771</v>
      </c>
      <c r="R1757" s="19" t="s">
        <v>6234</v>
      </c>
      <c r="AC1757" s="20" t="s">
        <v>6169</v>
      </c>
      <c r="AE1757" t="str">
        <f t="shared" si="27"/>
        <v>2018-09-04</v>
      </c>
    </row>
    <row r="1758" spans="1:31">
      <c r="A1758" s="18" t="s">
        <v>12610</v>
      </c>
      <c r="B1758" s="18" t="s">
        <v>1695</v>
      </c>
      <c r="C1758" s="18" t="s">
        <v>8300</v>
      </c>
      <c r="D1758" s="18" t="s">
        <v>12611</v>
      </c>
      <c r="E1758" s="18" t="s">
        <v>361</v>
      </c>
      <c r="F1758" s="18" t="s">
        <v>6379</v>
      </c>
      <c r="G1758" s="18" t="s">
        <v>12612</v>
      </c>
      <c r="H1758" s="18" t="s">
        <v>12613</v>
      </c>
      <c r="I1758" s="18"/>
      <c r="J1758" s="18" t="s">
        <v>6134</v>
      </c>
      <c r="K1758" s="18" t="s">
        <v>8304</v>
      </c>
      <c r="L1758" s="18" t="s">
        <v>6422</v>
      </c>
      <c r="M1758" s="18" t="s">
        <v>6258</v>
      </c>
      <c r="N1758" s="18" t="s">
        <v>6245</v>
      </c>
      <c r="O1758" s="18" t="s">
        <v>381</v>
      </c>
      <c r="P1758" s="18" t="s">
        <v>6134</v>
      </c>
      <c r="Q1758" s="18" t="s">
        <v>20</v>
      </c>
      <c r="R1758" s="18" t="s">
        <v>6258</v>
      </c>
      <c r="S1758" s="18" t="s">
        <v>6258</v>
      </c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 t="s">
        <v>6139</v>
      </c>
      <c r="AD1758" s="18" t="s">
        <v>6258</v>
      </c>
      <c r="AE1758" t="str">
        <f t="shared" si="27"/>
        <v>2018-09-04</v>
      </c>
    </row>
    <row r="1759" spans="1:31">
      <c r="A1759" s="18" t="s">
        <v>12614</v>
      </c>
      <c r="B1759" s="18" t="s">
        <v>1695</v>
      </c>
      <c r="C1759" s="18" t="s">
        <v>8300</v>
      </c>
      <c r="D1759" s="18" t="s">
        <v>12615</v>
      </c>
      <c r="E1759" s="18" t="s">
        <v>361</v>
      </c>
      <c r="F1759" s="18" t="s">
        <v>6379</v>
      </c>
      <c r="G1759" s="18" t="s">
        <v>12612</v>
      </c>
      <c r="H1759" s="18" t="s">
        <v>12616</v>
      </c>
      <c r="I1759" s="18"/>
      <c r="J1759" s="18" t="s">
        <v>6134</v>
      </c>
      <c r="K1759" s="18" t="s">
        <v>8304</v>
      </c>
      <c r="L1759" s="18"/>
      <c r="M1759" s="18" t="s">
        <v>6258</v>
      </c>
      <c r="N1759" s="18" t="s">
        <v>997</v>
      </c>
      <c r="O1759" s="18" t="s">
        <v>381</v>
      </c>
      <c r="P1759" s="18" t="s">
        <v>6134</v>
      </c>
      <c r="Q1759" s="18" t="s">
        <v>20</v>
      </c>
      <c r="R1759" s="18" t="s">
        <v>6258</v>
      </c>
      <c r="S1759" s="18" t="s">
        <v>6258</v>
      </c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 t="s">
        <v>6139</v>
      </c>
      <c r="AD1759" s="18" t="s">
        <v>6258</v>
      </c>
      <c r="AE1759" t="str">
        <f t="shared" si="27"/>
        <v>2018-09-04</v>
      </c>
    </row>
    <row r="1760" spans="1:31">
      <c r="A1760" s="18" t="s">
        <v>12617</v>
      </c>
      <c r="B1760" s="18" t="s">
        <v>1695</v>
      </c>
      <c r="C1760" s="18" t="s">
        <v>8300</v>
      </c>
      <c r="D1760" s="18" t="s">
        <v>12618</v>
      </c>
      <c r="E1760" s="18" t="s">
        <v>361</v>
      </c>
      <c r="F1760" s="18" t="s">
        <v>12619</v>
      </c>
      <c r="G1760" s="18" t="s">
        <v>12612</v>
      </c>
      <c r="H1760" s="18" t="s">
        <v>12620</v>
      </c>
      <c r="I1760" s="18"/>
      <c r="J1760" s="18" t="s">
        <v>6134</v>
      </c>
      <c r="K1760" s="18" t="s">
        <v>8304</v>
      </c>
      <c r="L1760" s="18" t="s">
        <v>6422</v>
      </c>
      <c r="M1760" s="18" t="s">
        <v>7215</v>
      </c>
      <c r="N1760" s="18" t="s">
        <v>6270</v>
      </c>
      <c r="O1760" s="18" t="s">
        <v>381</v>
      </c>
      <c r="P1760" s="18" t="s">
        <v>6134</v>
      </c>
      <c r="Q1760" s="18" t="s">
        <v>20</v>
      </c>
      <c r="R1760" s="18" t="s">
        <v>6258</v>
      </c>
      <c r="S1760" s="18" t="s">
        <v>6258</v>
      </c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 t="s">
        <v>6139</v>
      </c>
      <c r="AD1760" s="18" t="s">
        <v>6258</v>
      </c>
      <c r="AE1760" t="str">
        <f t="shared" si="27"/>
        <v>2018-09-04</v>
      </c>
    </row>
    <row r="1761" spans="1:31">
      <c r="A1761" s="18" t="s">
        <v>12621</v>
      </c>
      <c r="B1761" s="18" t="s">
        <v>1695</v>
      </c>
      <c r="C1761" s="18" t="s">
        <v>8300</v>
      </c>
      <c r="D1761" s="18" t="s">
        <v>12622</v>
      </c>
      <c r="E1761" s="18" t="s">
        <v>361</v>
      </c>
      <c r="F1761" s="18" t="s">
        <v>12623</v>
      </c>
      <c r="G1761" s="18" t="s">
        <v>12612</v>
      </c>
      <c r="H1761" s="18" t="s">
        <v>12624</v>
      </c>
      <c r="I1761" s="18"/>
      <c r="J1761" s="18" t="s">
        <v>6134</v>
      </c>
      <c r="K1761" s="18" t="s">
        <v>8304</v>
      </c>
      <c r="L1761" s="18" t="s">
        <v>6422</v>
      </c>
      <c r="M1761" s="18" t="s">
        <v>6258</v>
      </c>
      <c r="N1761" s="18" t="s">
        <v>441</v>
      </c>
      <c r="O1761" s="18" t="s">
        <v>381</v>
      </c>
      <c r="P1761" s="18" t="s">
        <v>6134</v>
      </c>
      <c r="Q1761" s="18" t="s">
        <v>20</v>
      </c>
      <c r="R1761" s="18" t="s">
        <v>6258</v>
      </c>
      <c r="S1761" s="18" t="s">
        <v>6258</v>
      </c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 t="s">
        <v>6139</v>
      </c>
      <c r="AD1761" s="18" t="s">
        <v>6258</v>
      </c>
      <c r="AE1761" t="str">
        <f t="shared" si="27"/>
        <v>2018-09-04</v>
      </c>
    </row>
    <row r="1762" spans="1:31">
      <c r="A1762" s="18" t="s">
        <v>12625</v>
      </c>
      <c r="B1762" s="18" t="s">
        <v>1695</v>
      </c>
      <c r="C1762" s="18" t="s">
        <v>8300</v>
      </c>
      <c r="D1762" s="18" t="s">
        <v>12626</v>
      </c>
      <c r="E1762" s="18" t="s">
        <v>361</v>
      </c>
      <c r="F1762" s="18" t="s">
        <v>6239</v>
      </c>
      <c r="G1762" s="18" t="s">
        <v>12612</v>
      </c>
      <c r="H1762" s="18" t="s">
        <v>12627</v>
      </c>
      <c r="I1762" s="18"/>
      <c r="J1762" s="18" t="s">
        <v>6134</v>
      </c>
      <c r="K1762" s="18" t="s">
        <v>8304</v>
      </c>
      <c r="L1762" s="18" t="s">
        <v>6422</v>
      </c>
      <c r="M1762" s="18" t="s">
        <v>7215</v>
      </c>
      <c r="N1762" s="18" t="s">
        <v>8308</v>
      </c>
      <c r="O1762" s="18" t="s">
        <v>381</v>
      </c>
      <c r="P1762" s="18" t="s">
        <v>6134</v>
      </c>
      <c r="Q1762" s="18" t="s">
        <v>20</v>
      </c>
      <c r="R1762" s="18" t="s">
        <v>6258</v>
      </c>
      <c r="S1762" s="18" t="s">
        <v>6258</v>
      </c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 t="s">
        <v>6139</v>
      </c>
      <c r="AD1762" s="18" t="s">
        <v>6258</v>
      </c>
      <c r="AE1762" t="str">
        <f t="shared" si="27"/>
        <v>2018-09-04</v>
      </c>
    </row>
    <row r="1763" spans="1:31">
      <c r="A1763" s="18" t="s">
        <v>12628</v>
      </c>
      <c r="B1763" s="18" t="s">
        <v>1695</v>
      </c>
      <c r="C1763" s="18" t="s">
        <v>8300</v>
      </c>
      <c r="D1763" s="18" t="s">
        <v>12629</v>
      </c>
      <c r="E1763" s="18" t="s">
        <v>361</v>
      </c>
      <c r="F1763" s="18" t="s">
        <v>6379</v>
      </c>
      <c r="G1763" s="18" t="s">
        <v>12612</v>
      </c>
      <c r="H1763" s="18" t="s">
        <v>12630</v>
      </c>
      <c r="I1763" s="18"/>
      <c r="J1763" s="18" t="s">
        <v>6134</v>
      </c>
      <c r="K1763" s="18" t="s">
        <v>8304</v>
      </c>
      <c r="L1763" s="18" t="s">
        <v>6422</v>
      </c>
      <c r="M1763" s="18" t="s">
        <v>6258</v>
      </c>
      <c r="N1763" s="18" t="s">
        <v>6270</v>
      </c>
      <c r="O1763" s="18" t="s">
        <v>381</v>
      </c>
      <c r="P1763" s="18" t="s">
        <v>6134</v>
      </c>
      <c r="Q1763" s="18" t="s">
        <v>20</v>
      </c>
      <c r="R1763" s="18" t="s">
        <v>6258</v>
      </c>
      <c r="S1763" s="18" t="s">
        <v>6258</v>
      </c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 t="s">
        <v>6139</v>
      </c>
      <c r="AD1763" s="18" t="s">
        <v>6258</v>
      </c>
      <c r="AE1763" t="str">
        <f t="shared" si="27"/>
        <v>2018-09-04</v>
      </c>
    </row>
    <row r="1764" spans="1:31">
      <c r="A1764" s="18" t="s">
        <v>12631</v>
      </c>
      <c r="B1764" s="18" t="s">
        <v>1695</v>
      </c>
      <c r="C1764" s="18" t="s">
        <v>8300</v>
      </c>
      <c r="D1764" s="18" t="s">
        <v>12632</v>
      </c>
      <c r="E1764" s="18" t="s">
        <v>361</v>
      </c>
      <c r="F1764" s="18" t="s">
        <v>12633</v>
      </c>
      <c r="G1764" s="18" t="s">
        <v>12612</v>
      </c>
      <c r="H1764" s="18" t="s">
        <v>12634</v>
      </c>
      <c r="I1764" s="18"/>
      <c r="J1764" s="18" t="s">
        <v>6134</v>
      </c>
      <c r="K1764" s="18" t="s">
        <v>10211</v>
      </c>
      <c r="L1764" s="18" t="s">
        <v>6422</v>
      </c>
      <c r="M1764" s="18" t="s">
        <v>6427</v>
      </c>
      <c r="N1764" s="18" t="s">
        <v>997</v>
      </c>
      <c r="O1764" s="18" t="s">
        <v>381</v>
      </c>
      <c r="P1764" s="18" t="s">
        <v>6134</v>
      </c>
      <c r="Q1764" s="18" t="s">
        <v>20</v>
      </c>
      <c r="R1764" s="18" t="s">
        <v>6258</v>
      </c>
      <c r="S1764" s="18" t="s">
        <v>6258</v>
      </c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 t="s">
        <v>6139</v>
      </c>
      <c r="AD1764" s="18" t="s">
        <v>6258</v>
      </c>
      <c r="AE1764" t="str">
        <f t="shared" si="27"/>
        <v>2018-09-04</v>
      </c>
    </row>
    <row r="1765" spans="1:31">
      <c r="A1765" s="18" t="s">
        <v>12635</v>
      </c>
      <c r="B1765" s="18" t="s">
        <v>1695</v>
      </c>
      <c r="C1765" s="18" t="s">
        <v>8300</v>
      </c>
      <c r="D1765" s="18" t="s">
        <v>12636</v>
      </c>
      <c r="E1765" s="18" t="s">
        <v>361</v>
      </c>
      <c r="F1765" s="18" t="s">
        <v>6379</v>
      </c>
      <c r="G1765" s="18" t="s">
        <v>12612</v>
      </c>
      <c r="H1765" s="18" t="s">
        <v>12637</v>
      </c>
      <c r="I1765" s="18"/>
      <c r="J1765" s="18" t="s">
        <v>6134</v>
      </c>
      <c r="K1765" s="18" t="s">
        <v>10211</v>
      </c>
      <c r="L1765" s="18" t="s">
        <v>6422</v>
      </c>
      <c r="M1765" s="18" t="s">
        <v>6258</v>
      </c>
      <c r="N1765" s="18" t="s">
        <v>8308</v>
      </c>
      <c r="O1765" s="18" t="s">
        <v>381</v>
      </c>
      <c r="P1765" s="18" t="s">
        <v>6134</v>
      </c>
      <c r="Q1765" s="18" t="s">
        <v>20</v>
      </c>
      <c r="R1765" s="18" t="s">
        <v>6258</v>
      </c>
      <c r="S1765" s="18" t="s">
        <v>6258</v>
      </c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 t="s">
        <v>6139</v>
      </c>
      <c r="AD1765" s="18" t="s">
        <v>6258</v>
      </c>
      <c r="AE1765" t="str">
        <f t="shared" si="27"/>
        <v>2018-09-04</v>
      </c>
    </row>
    <row r="1766" spans="1:31">
      <c r="A1766" s="18" t="s">
        <v>12638</v>
      </c>
      <c r="B1766" s="18" t="s">
        <v>1695</v>
      </c>
      <c r="C1766" s="18" t="s">
        <v>8300</v>
      </c>
      <c r="D1766" s="18" t="s">
        <v>12639</v>
      </c>
      <c r="E1766" s="18" t="s">
        <v>361</v>
      </c>
      <c r="F1766" s="18" t="s">
        <v>6239</v>
      </c>
      <c r="G1766" s="18" t="s">
        <v>12612</v>
      </c>
      <c r="H1766" s="18" t="s">
        <v>12640</v>
      </c>
      <c r="I1766" s="18"/>
      <c r="J1766" s="18" t="s">
        <v>6134</v>
      </c>
      <c r="K1766" s="18" t="s">
        <v>10211</v>
      </c>
      <c r="L1766" s="18" t="s">
        <v>6422</v>
      </c>
      <c r="M1766" s="18" t="s">
        <v>6258</v>
      </c>
      <c r="N1766" s="18" t="s">
        <v>441</v>
      </c>
      <c r="O1766" s="18" t="s">
        <v>381</v>
      </c>
      <c r="P1766" s="18" t="s">
        <v>6134</v>
      </c>
      <c r="Q1766" s="18" t="s">
        <v>20</v>
      </c>
      <c r="R1766" s="18" t="s">
        <v>6258</v>
      </c>
      <c r="S1766" s="18" t="s">
        <v>6258</v>
      </c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 t="s">
        <v>6139</v>
      </c>
      <c r="AD1766" s="18" t="s">
        <v>6258</v>
      </c>
      <c r="AE1766" t="str">
        <f t="shared" si="27"/>
        <v>2018-09-04</v>
      </c>
    </row>
    <row r="1767" spans="1:31">
      <c r="A1767" s="18" t="s">
        <v>12641</v>
      </c>
      <c r="B1767" s="18" t="s">
        <v>1695</v>
      </c>
      <c r="C1767" s="18" t="s">
        <v>8300</v>
      </c>
      <c r="D1767" s="18" t="s">
        <v>12642</v>
      </c>
      <c r="E1767" s="18" t="s">
        <v>361</v>
      </c>
      <c r="F1767" s="18" t="s">
        <v>12643</v>
      </c>
      <c r="G1767" s="18" t="s">
        <v>12612</v>
      </c>
      <c r="H1767" s="18" t="s">
        <v>12644</v>
      </c>
      <c r="I1767" s="18"/>
      <c r="J1767" s="18" t="s">
        <v>6134</v>
      </c>
      <c r="K1767" s="18" t="s">
        <v>10211</v>
      </c>
      <c r="L1767" s="18" t="s">
        <v>6422</v>
      </c>
      <c r="M1767" s="18" t="s">
        <v>7215</v>
      </c>
      <c r="N1767" s="18" t="s">
        <v>8308</v>
      </c>
      <c r="O1767" s="18" t="s">
        <v>381</v>
      </c>
      <c r="P1767" s="18" t="s">
        <v>6134</v>
      </c>
      <c r="Q1767" s="18" t="s">
        <v>20</v>
      </c>
      <c r="R1767" s="18" t="s">
        <v>6258</v>
      </c>
      <c r="S1767" s="18" t="s">
        <v>6258</v>
      </c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 t="s">
        <v>6139</v>
      </c>
      <c r="AD1767" s="18" t="s">
        <v>6258</v>
      </c>
      <c r="AE1767" t="str">
        <f t="shared" si="27"/>
        <v>2018-09-04</v>
      </c>
    </row>
    <row r="1768" spans="1:31">
      <c r="A1768" s="18" t="s">
        <v>12645</v>
      </c>
      <c r="B1768" s="18" t="s">
        <v>1695</v>
      </c>
      <c r="C1768" s="18" t="s">
        <v>8300</v>
      </c>
      <c r="D1768" s="18" t="s">
        <v>12646</v>
      </c>
      <c r="E1768" s="18" t="s">
        <v>361</v>
      </c>
      <c r="F1768" s="18" t="s">
        <v>6379</v>
      </c>
      <c r="G1768" s="18" t="s">
        <v>12612</v>
      </c>
      <c r="H1768" s="18" t="s">
        <v>12647</v>
      </c>
      <c r="I1768" s="18"/>
      <c r="J1768" s="18" t="s">
        <v>6134</v>
      </c>
      <c r="K1768" s="18" t="s">
        <v>10211</v>
      </c>
      <c r="L1768" s="18" t="s">
        <v>6422</v>
      </c>
      <c r="M1768" s="18" t="s">
        <v>6258</v>
      </c>
      <c r="N1768" s="18" t="s">
        <v>6245</v>
      </c>
      <c r="O1768" s="18" t="s">
        <v>381</v>
      </c>
      <c r="P1768" s="18" t="s">
        <v>6134</v>
      </c>
      <c r="Q1768" s="18" t="s">
        <v>20</v>
      </c>
      <c r="R1768" s="18" t="s">
        <v>6258</v>
      </c>
      <c r="S1768" s="18" t="s">
        <v>6258</v>
      </c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 t="s">
        <v>6139</v>
      </c>
      <c r="AD1768" s="18" t="s">
        <v>6258</v>
      </c>
      <c r="AE1768" t="str">
        <f t="shared" si="27"/>
        <v>2018-09-04</v>
      </c>
    </row>
    <row r="1769" spans="1:31">
      <c r="A1769" s="18" t="s">
        <v>12648</v>
      </c>
      <c r="B1769" s="18" t="s">
        <v>1695</v>
      </c>
      <c r="C1769" s="18" t="s">
        <v>8300</v>
      </c>
      <c r="D1769" s="18" t="s">
        <v>12649</v>
      </c>
      <c r="E1769" s="18" t="s">
        <v>529</v>
      </c>
      <c r="F1769" s="18" t="s">
        <v>12650</v>
      </c>
      <c r="G1769" s="18" t="s">
        <v>6710</v>
      </c>
      <c r="H1769" s="18" t="s">
        <v>12651</v>
      </c>
      <c r="I1769" s="18"/>
      <c r="J1769" s="18" t="s">
        <v>6134</v>
      </c>
      <c r="K1769" s="18" t="s">
        <v>10211</v>
      </c>
      <c r="L1769" s="18"/>
      <c r="M1769" s="18" t="s">
        <v>12652</v>
      </c>
      <c r="N1769" s="18" t="s">
        <v>1230</v>
      </c>
      <c r="O1769" s="18" t="s">
        <v>381</v>
      </c>
      <c r="P1769" s="18" t="s">
        <v>6134</v>
      </c>
      <c r="Q1769" s="18" t="s">
        <v>6138</v>
      </c>
      <c r="R1769" s="18" t="s">
        <v>6137</v>
      </c>
      <c r="S1769" s="18" t="s">
        <v>6137</v>
      </c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 t="s">
        <v>6139</v>
      </c>
      <c r="AD1769" s="18" t="s">
        <v>6140</v>
      </c>
      <c r="AE1769" t="str">
        <f t="shared" si="27"/>
        <v>2018-09-04</v>
      </c>
    </row>
    <row r="1770" spans="1:31">
      <c r="A1770" s="18" t="s">
        <v>12653</v>
      </c>
      <c r="B1770" s="18" t="s">
        <v>1695</v>
      </c>
      <c r="C1770" s="18" t="s">
        <v>8300</v>
      </c>
      <c r="D1770" s="18" t="s">
        <v>12654</v>
      </c>
      <c r="E1770" s="18" t="s">
        <v>361</v>
      </c>
      <c r="F1770" s="18" t="s">
        <v>12655</v>
      </c>
      <c r="G1770" s="18" t="s">
        <v>12612</v>
      </c>
      <c r="H1770" s="18" t="s">
        <v>12656</v>
      </c>
      <c r="I1770" s="18"/>
      <c r="J1770" s="18" t="s">
        <v>6134</v>
      </c>
      <c r="K1770" s="18" t="s">
        <v>10211</v>
      </c>
      <c r="L1770" s="18" t="s">
        <v>6422</v>
      </c>
      <c r="M1770" s="18" t="s">
        <v>6258</v>
      </c>
      <c r="N1770" s="18" t="s">
        <v>997</v>
      </c>
      <c r="O1770" s="18" t="s">
        <v>381</v>
      </c>
      <c r="P1770" s="18" t="s">
        <v>6134</v>
      </c>
      <c r="Q1770" s="18" t="s">
        <v>20</v>
      </c>
      <c r="R1770" s="18" t="s">
        <v>6258</v>
      </c>
      <c r="S1770" s="18" t="s">
        <v>6258</v>
      </c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 t="s">
        <v>6139</v>
      </c>
      <c r="AD1770" s="18" t="s">
        <v>6258</v>
      </c>
      <c r="AE1770" t="str">
        <f t="shared" si="27"/>
        <v>2018-09-04</v>
      </c>
    </row>
    <row r="1771" spans="1:31">
      <c r="A1771" s="18" t="s">
        <v>12657</v>
      </c>
      <c r="B1771" s="18" t="s">
        <v>1695</v>
      </c>
      <c r="C1771" s="18" t="s">
        <v>8300</v>
      </c>
      <c r="D1771" s="18" t="s">
        <v>12658</v>
      </c>
      <c r="E1771" s="18" t="s">
        <v>361</v>
      </c>
      <c r="F1771" s="18" t="s">
        <v>12655</v>
      </c>
      <c r="G1771" s="18" t="s">
        <v>12612</v>
      </c>
      <c r="H1771" s="18" t="s">
        <v>12659</v>
      </c>
      <c r="I1771" s="18"/>
      <c r="J1771" s="18" t="s">
        <v>6134</v>
      </c>
      <c r="K1771" s="18" t="s">
        <v>10211</v>
      </c>
      <c r="L1771" s="18" t="s">
        <v>6422</v>
      </c>
      <c r="M1771" s="18" t="s">
        <v>6258</v>
      </c>
      <c r="N1771" s="18" t="s">
        <v>997</v>
      </c>
      <c r="O1771" s="18" t="s">
        <v>381</v>
      </c>
      <c r="P1771" s="18" t="s">
        <v>6134</v>
      </c>
      <c r="Q1771" s="18" t="s">
        <v>20</v>
      </c>
      <c r="R1771" s="18" t="s">
        <v>6258</v>
      </c>
      <c r="S1771" s="18" t="s">
        <v>6258</v>
      </c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 t="s">
        <v>6139</v>
      </c>
      <c r="AD1771" s="18" t="s">
        <v>6258</v>
      </c>
      <c r="AE1771" t="str">
        <f t="shared" si="27"/>
        <v>2018-09-04</v>
      </c>
    </row>
    <row r="1772" spans="1:31">
      <c r="A1772" s="18" t="s">
        <v>12660</v>
      </c>
      <c r="B1772" s="18" t="s">
        <v>1684</v>
      </c>
      <c r="C1772" s="18" t="s">
        <v>12661</v>
      </c>
      <c r="D1772" s="18" t="s">
        <v>12662</v>
      </c>
      <c r="E1772" s="18" t="s">
        <v>529</v>
      </c>
      <c r="F1772" s="18" t="s">
        <v>6131</v>
      </c>
      <c r="G1772" s="18" t="s">
        <v>6132</v>
      </c>
      <c r="H1772" s="18" t="s">
        <v>12663</v>
      </c>
      <c r="I1772" s="18"/>
      <c r="J1772" s="18" t="s">
        <v>6134</v>
      </c>
      <c r="K1772" s="18" t="s">
        <v>12664</v>
      </c>
      <c r="L1772" s="18"/>
      <c r="M1772" s="18" t="s">
        <v>12665</v>
      </c>
      <c r="N1772" s="18" t="s">
        <v>1230</v>
      </c>
      <c r="O1772" s="18" t="s">
        <v>381</v>
      </c>
      <c r="P1772" s="18" t="s">
        <v>6134</v>
      </c>
      <c r="Q1772" s="18" t="s">
        <v>25</v>
      </c>
      <c r="R1772" s="18" t="s">
        <v>3591</v>
      </c>
      <c r="S1772" s="18" t="s">
        <v>3591</v>
      </c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 t="s">
        <v>6139</v>
      </c>
      <c r="AD1772" s="18" t="s">
        <v>6139</v>
      </c>
      <c r="AE1772" t="str">
        <f t="shared" si="27"/>
        <v>2018-09-04</v>
      </c>
    </row>
    <row r="1773" spans="1:31">
      <c r="A1773" s="18" t="s">
        <v>12666</v>
      </c>
      <c r="B1773" s="18" t="s">
        <v>1340</v>
      </c>
      <c r="C1773" s="18" t="s">
        <v>5509</v>
      </c>
      <c r="D1773" s="18" t="s">
        <v>12667</v>
      </c>
      <c r="E1773" s="18" t="s">
        <v>529</v>
      </c>
      <c r="F1773" s="18" t="s">
        <v>6149</v>
      </c>
      <c r="G1773" s="18" t="s">
        <v>6710</v>
      </c>
      <c r="H1773" s="18" t="s">
        <v>12668</v>
      </c>
      <c r="I1773" s="18"/>
      <c r="J1773" s="18" t="s">
        <v>6134</v>
      </c>
      <c r="K1773" s="18" t="s">
        <v>12669</v>
      </c>
      <c r="L1773" s="18"/>
      <c r="M1773" s="18" t="s">
        <v>12670</v>
      </c>
      <c r="N1773" s="18" t="s">
        <v>1230</v>
      </c>
      <c r="O1773" s="18" t="s">
        <v>381</v>
      </c>
      <c r="P1773" s="18" t="s">
        <v>6134</v>
      </c>
      <c r="Q1773" s="18" t="s">
        <v>10</v>
      </c>
      <c r="R1773" s="18" t="s">
        <v>6037</v>
      </c>
      <c r="S1773" s="18" t="s">
        <v>6038</v>
      </c>
      <c r="T1773" s="18" t="s">
        <v>12671</v>
      </c>
      <c r="U1773" s="18" t="s">
        <v>4</v>
      </c>
      <c r="V1773" s="18" t="s">
        <v>670</v>
      </c>
      <c r="W1773" s="18" t="s">
        <v>670</v>
      </c>
      <c r="X1773" s="18"/>
      <c r="Y1773" s="18"/>
      <c r="Z1773" s="18"/>
      <c r="AA1773" s="18"/>
      <c r="AB1773" s="18"/>
      <c r="AC1773" s="18" t="s">
        <v>6139</v>
      </c>
      <c r="AD1773" s="18" t="s">
        <v>6139</v>
      </c>
      <c r="AE1773" t="str">
        <f t="shared" si="27"/>
        <v>2018-09-04</v>
      </c>
    </row>
    <row r="1774" spans="1:31">
      <c r="A1774" s="18" t="s">
        <v>12672</v>
      </c>
      <c r="B1774" s="18" t="s">
        <v>1022</v>
      </c>
      <c r="C1774" s="18" t="s">
        <v>2479</v>
      </c>
      <c r="D1774" s="18" t="s">
        <v>12673</v>
      </c>
      <c r="E1774" s="18" t="s">
        <v>361</v>
      </c>
      <c r="F1774" s="18" t="s">
        <v>12674</v>
      </c>
      <c r="G1774" s="18" t="s">
        <v>6267</v>
      </c>
      <c r="H1774" s="18" t="s">
        <v>12675</v>
      </c>
      <c r="I1774" s="18"/>
      <c r="J1774" s="18" t="s">
        <v>6134</v>
      </c>
      <c r="K1774" s="18" t="s">
        <v>6725</v>
      </c>
      <c r="L1774" s="18"/>
      <c r="M1774" s="18" t="s">
        <v>6258</v>
      </c>
      <c r="N1774" s="18" t="s">
        <v>441</v>
      </c>
      <c r="O1774" s="18" t="s">
        <v>381</v>
      </c>
      <c r="P1774" s="18" t="s">
        <v>6134</v>
      </c>
      <c r="Q1774" s="18" t="s">
        <v>20</v>
      </c>
      <c r="R1774" s="18" t="s">
        <v>6258</v>
      </c>
      <c r="S1774" s="18" t="s">
        <v>6258</v>
      </c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 t="s">
        <v>6139</v>
      </c>
      <c r="AD1774" s="18" t="s">
        <v>6258</v>
      </c>
      <c r="AE1774" t="str">
        <f t="shared" si="27"/>
        <v>2018-09-04</v>
      </c>
    </row>
    <row r="1775" spans="1:31">
      <c r="A1775" s="18" t="s">
        <v>12676</v>
      </c>
      <c r="B1775" s="18" t="s">
        <v>1022</v>
      </c>
      <c r="C1775" s="18" t="s">
        <v>2479</v>
      </c>
      <c r="D1775" s="18" t="s">
        <v>12677</v>
      </c>
      <c r="E1775" s="18" t="s">
        <v>361</v>
      </c>
      <c r="F1775" s="18" t="s">
        <v>12678</v>
      </c>
      <c r="G1775" s="18" t="s">
        <v>6267</v>
      </c>
      <c r="H1775" s="18" t="s">
        <v>12679</v>
      </c>
      <c r="I1775" s="18"/>
      <c r="J1775" s="18" t="s">
        <v>6134</v>
      </c>
      <c r="K1775" s="18" t="s">
        <v>6748</v>
      </c>
      <c r="L1775" s="18"/>
      <c r="M1775" s="18" t="s">
        <v>12680</v>
      </c>
      <c r="N1775" s="18" t="s">
        <v>441</v>
      </c>
      <c r="O1775" s="18" t="s">
        <v>381</v>
      </c>
      <c r="P1775" s="18" t="s">
        <v>6134</v>
      </c>
      <c r="Q1775" s="18" t="s">
        <v>20</v>
      </c>
      <c r="R1775" s="18" t="s">
        <v>6258</v>
      </c>
      <c r="S1775" s="18" t="s">
        <v>6258</v>
      </c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 t="s">
        <v>6139</v>
      </c>
      <c r="AD1775" s="18" t="s">
        <v>6258</v>
      </c>
      <c r="AE1775" t="str">
        <f t="shared" si="27"/>
        <v>2018-09-04</v>
      </c>
    </row>
    <row r="1776" spans="1:31">
      <c r="A1776" s="18" t="s">
        <v>12681</v>
      </c>
      <c r="B1776" s="18" t="s">
        <v>1022</v>
      </c>
      <c r="C1776" s="18" t="s">
        <v>2479</v>
      </c>
      <c r="D1776" s="18" t="s">
        <v>12682</v>
      </c>
      <c r="E1776" s="18" t="s">
        <v>361</v>
      </c>
      <c r="F1776" s="18" t="s">
        <v>12678</v>
      </c>
      <c r="G1776" s="18" t="s">
        <v>6267</v>
      </c>
      <c r="H1776" s="18" t="s">
        <v>12683</v>
      </c>
      <c r="I1776" s="18"/>
      <c r="J1776" s="18" t="s">
        <v>6134</v>
      </c>
      <c r="K1776" s="18" t="s">
        <v>6748</v>
      </c>
      <c r="L1776" s="18"/>
      <c r="M1776" s="18" t="s">
        <v>12684</v>
      </c>
      <c r="N1776" s="18" t="s">
        <v>441</v>
      </c>
      <c r="O1776" s="18" t="s">
        <v>381</v>
      </c>
      <c r="P1776" s="18" t="s">
        <v>6134</v>
      </c>
      <c r="Q1776" s="18" t="s">
        <v>20</v>
      </c>
      <c r="R1776" s="18" t="s">
        <v>6258</v>
      </c>
      <c r="S1776" s="18" t="s">
        <v>6258</v>
      </c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 t="s">
        <v>6139</v>
      </c>
      <c r="AD1776" s="18" t="s">
        <v>6258</v>
      </c>
      <c r="AE1776" t="str">
        <f t="shared" si="27"/>
        <v>2018-09-04</v>
      </c>
    </row>
    <row r="1777" spans="1:31">
      <c r="A1777" s="18" t="s">
        <v>12685</v>
      </c>
      <c r="B1777" s="18" t="s">
        <v>1022</v>
      </c>
      <c r="C1777" s="18" t="s">
        <v>2479</v>
      </c>
      <c r="D1777" s="18" t="s">
        <v>12686</v>
      </c>
      <c r="E1777" s="18" t="s">
        <v>361</v>
      </c>
      <c r="F1777" s="18" t="s">
        <v>12678</v>
      </c>
      <c r="G1777" s="18" t="s">
        <v>6267</v>
      </c>
      <c r="H1777" s="18" t="s">
        <v>12679</v>
      </c>
      <c r="I1777" s="18"/>
      <c r="J1777" s="18" t="s">
        <v>6134</v>
      </c>
      <c r="K1777" s="18" t="s">
        <v>6748</v>
      </c>
      <c r="L1777" s="18"/>
      <c r="M1777" s="18" t="s">
        <v>12687</v>
      </c>
      <c r="N1777" s="18" t="s">
        <v>441</v>
      </c>
      <c r="O1777" s="18" t="s">
        <v>381</v>
      </c>
      <c r="P1777" s="18" t="s">
        <v>6134</v>
      </c>
      <c r="Q1777" s="18" t="s">
        <v>20</v>
      </c>
      <c r="R1777" s="18" t="s">
        <v>6258</v>
      </c>
      <c r="S1777" s="18" t="s">
        <v>6258</v>
      </c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 t="s">
        <v>6139</v>
      </c>
      <c r="AD1777" s="18" t="s">
        <v>6258</v>
      </c>
      <c r="AE1777" t="str">
        <f t="shared" si="27"/>
        <v>2018-09-04</v>
      </c>
    </row>
    <row r="1778" spans="1:31">
      <c r="A1778" s="18" t="s">
        <v>12688</v>
      </c>
      <c r="B1778" s="18" t="s">
        <v>1022</v>
      </c>
      <c r="C1778" s="18" t="s">
        <v>1023</v>
      </c>
      <c r="D1778" s="18" t="s">
        <v>12689</v>
      </c>
      <c r="E1778" s="18" t="s">
        <v>361</v>
      </c>
      <c r="F1778" s="18" t="s">
        <v>6239</v>
      </c>
      <c r="G1778" s="18" t="s">
        <v>10193</v>
      </c>
      <c r="H1778" s="18" t="s">
        <v>12690</v>
      </c>
      <c r="I1778" s="18"/>
      <c r="J1778" s="18" t="s">
        <v>6134</v>
      </c>
      <c r="K1778" s="18" t="s">
        <v>10368</v>
      </c>
      <c r="L1778" s="18" t="s">
        <v>10196</v>
      </c>
      <c r="M1778" s="18" t="s">
        <v>6258</v>
      </c>
      <c r="N1778" s="18" t="s">
        <v>8308</v>
      </c>
      <c r="O1778" s="18" t="s">
        <v>381</v>
      </c>
      <c r="P1778" s="18" t="s">
        <v>6134</v>
      </c>
      <c r="Q1778" s="18" t="s">
        <v>20</v>
      </c>
      <c r="R1778" s="18" t="s">
        <v>6258</v>
      </c>
      <c r="S1778" s="18" t="s">
        <v>6258</v>
      </c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 t="s">
        <v>6139</v>
      </c>
      <c r="AD1778" s="18" t="s">
        <v>6139</v>
      </c>
      <c r="AE1778" t="str">
        <f t="shared" si="27"/>
        <v>2018-09-04</v>
      </c>
    </row>
    <row r="1779" spans="1:31">
      <c r="A1779" s="18" t="s">
        <v>12691</v>
      </c>
      <c r="B1779" s="18" t="s">
        <v>1022</v>
      </c>
      <c r="C1779" s="18" t="s">
        <v>1023</v>
      </c>
      <c r="D1779" s="18" t="s">
        <v>12692</v>
      </c>
      <c r="E1779" s="18" t="s">
        <v>361</v>
      </c>
      <c r="F1779" s="18" t="s">
        <v>6239</v>
      </c>
      <c r="G1779" s="18" t="s">
        <v>10193</v>
      </c>
      <c r="H1779" s="18" t="s">
        <v>12693</v>
      </c>
      <c r="I1779" s="18"/>
      <c r="J1779" s="18" t="s">
        <v>6134</v>
      </c>
      <c r="K1779" s="18" t="s">
        <v>10368</v>
      </c>
      <c r="L1779" s="18" t="s">
        <v>10196</v>
      </c>
      <c r="M1779" s="18" t="s">
        <v>6258</v>
      </c>
      <c r="N1779" s="18" t="s">
        <v>8308</v>
      </c>
      <c r="O1779" s="18" t="s">
        <v>381</v>
      </c>
      <c r="P1779" s="18" t="s">
        <v>6134</v>
      </c>
      <c r="Q1779" s="18" t="s">
        <v>20</v>
      </c>
      <c r="R1779" s="18" t="s">
        <v>6258</v>
      </c>
      <c r="S1779" s="18" t="s">
        <v>6258</v>
      </c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 t="s">
        <v>6139</v>
      </c>
      <c r="AD1779" s="18" t="s">
        <v>6139</v>
      </c>
      <c r="AE1779" t="str">
        <f t="shared" si="27"/>
        <v>2018-09-04</v>
      </c>
    </row>
    <row r="1780" spans="1:31">
      <c r="A1780" s="18" t="s">
        <v>12694</v>
      </c>
      <c r="B1780" s="18" t="s">
        <v>1022</v>
      </c>
      <c r="C1780" s="18" t="s">
        <v>6247</v>
      </c>
      <c r="D1780" s="18" t="s">
        <v>12695</v>
      </c>
      <c r="E1780" s="18" t="s">
        <v>361</v>
      </c>
      <c r="F1780" s="18" t="s">
        <v>6239</v>
      </c>
      <c r="G1780" s="18" t="s">
        <v>6710</v>
      </c>
      <c r="H1780" s="18" t="s">
        <v>12696</v>
      </c>
      <c r="I1780" s="18"/>
      <c r="J1780" s="18" t="s">
        <v>6134</v>
      </c>
      <c r="K1780" s="18" t="s">
        <v>6251</v>
      </c>
      <c r="L1780" s="18"/>
      <c r="M1780" s="18" t="s">
        <v>6258</v>
      </c>
      <c r="N1780" s="18" t="s">
        <v>997</v>
      </c>
      <c r="O1780" s="18" t="s">
        <v>381</v>
      </c>
      <c r="P1780" s="18" t="s">
        <v>6134</v>
      </c>
      <c r="Q1780" s="18" t="s">
        <v>20</v>
      </c>
      <c r="R1780" s="18" t="s">
        <v>6258</v>
      </c>
      <c r="S1780" s="18" t="s">
        <v>6258</v>
      </c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 t="s">
        <v>6139</v>
      </c>
      <c r="AD1780" s="18" t="s">
        <v>6258</v>
      </c>
      <c r="AE1780" t="str">
        <f t="shared" si="27"/>
        <v>2018-09-04</v>
      </c>
    </row>
    <row r="1781" spans="1:31">
      <c r="A1781" s="18" t="s">
        <v>12697</v>
      </c>
      <c r="B1781" s="18" t="s">
        <v>1022</v>
      </c>
      <c r="C1781" s="18" t="s">
        <v>6247</v>
      </c>
      <c r="D1781" s="18" t="s">
        <v>12698</v>
      </c>
      <c r="E1781" s="18" t="s">
        <v>361</v>
      </c>
      <c r="F1781" s="18" t="s">
        <v>6239</v>
      </c>
      <c r="G1781" s="18" t="s">
        <v>12612</v>
      </c>
      <c r="H1781" s="18" t="s">
        <v>12699</v>
      </c>
      <c r="I1781" s="18"/>
      <c r="J1781" s="18" t="s">
        <v>6134</v>
      </c>
      <c r="K1781" s="18" t="s">
        <v>6251</v>
      </c>
      <c r="L1781" s="18"/>
      <c r="M1781" s="18" t="s">
        <v>6258</v>
      </c>
      <c r="N1781" s="18" t="s">
        <v>997</v>
      </c>
      <c r="O1781" s="18" t="s">
        <v>381</v>
      </c>
      <c r="P1781" s="18" t="s">
        <v>6134</v>
      </c>
      <c r="Q1781" s="18" t="s">
        <v>20</v>
      </c>
      <c r="R1781" s="18" t="s">
        <v>6258</v>
      </c>
      <c r="S1781" s="18" t="s">
        <v>6258</v>
      </c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 t="s">
        <v>6139</v>
      </c>
      <c r="AD1781" s="18" t="s">
        <v>6258</v>
      </c>
      <c r="AE1781" t="str">
        <f t="shared" si="27"/>
        <v>2018-09-04</v>
      </c>
    </row>
    <row r="1782" spans="1:31">
      <c r="A1782" s="18" t="s">
        <v>12700</v>
      </c>
      <c r="B1782" s="18" t="s">
        <v>1022</v>
      </c>
      <c r="C1782" s="18" t="s">
        <v>6247</v>
      </c>
      <c r="D1782" s="18" t="s">
        <v>12701</v>
      </c>
      <c r="E1782" s="18" t="s">
        <v>361</v>
      </c>
      <c r="F1782" s="18" t="s">
        <v>6239</v>
      </c>
      <c r="G1782" s="18" t="s">
        <v>6710</v>
      </c>
      <c r="H1782" s="18" t="s">
        <v>12702</v>
      </c>
      <c r="I1782" s="18"/>
      <c r="J1782" s="18" t="s">
        <v>6134</v>
      </c>
      <c r="K1782" s="18" t="s">
        <v>6251</v>
      </c>
      <c r="L1782" s="18"/>
      <c r="M1782" s="18" t="s">
        <v>6258</v>
      </c>
      <c r="N1782" s="18" t="s">
        <v>997</v>
      </c>
      <c r="O1782" s="18" t="s">
        <v>381</v>
      </c>
      <c r="P1782" s="18" t="s">
        <v>6134</v>
      </c>
      <c r="Q1782" s="18" t="s">
        <v>20</v>
      </c>
      <c r="R1782" s="18" t="s">
        <v>6258</v>
      </c>
      <c r="S1782" s="18" t="s">
        <v>6258</v>
      </c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 t="s">
        <v>6139</v>
      </c>
      <c r="AD1782" s="18" t="s">
        <v>6258</v>
      </c>
      <c r="AE1782" t="str">
        <f t="shared" si="27"/>
        <v>2018-09-04</v>
      </c>
    </row>
    <row r="1783" spans="1:31">
      <c r="A1783" s="18" t="s">
        <v>12703</v>
      </c>
      <c r="B1783" s="18" t="s">
        <v>1022</v>
      </c>
      <c r="C1783" s="18" t="s">
        <v>6247</v>
      </c>
      <c r="D1783" s="18" t="s">
        <v>12704</v>
      </c>
      <c r="E1783" s="18" t="s">
        <v>361</v>
      </c>
      <c r="F1783" s="18" t="s">
        <v>6239</v>
      </c>
      <c r="G1783" s="18" t="s">
        <v>6267</v>
      </c>
      <c r="H1783" s="18" t="s">
        <v>12705</v>
      </c>
      <c r="I1783" s="18"/>
      <c r="J1783" s="18" t="s">
        <v>6134</v>
      </c>
      <c r="K1783" s="18" t="s">
        <v>6251</v>
      </c>
      <c r="L1783" s="18"/>
      <c r="M1783" s="18" t="s">
        <v>6258</v>
      </c>
      <c r="N1783" s="18" t="s">
        <v>997</v>
      </c>
      <c r="O1783" s="18" t="s">
        <v>381</v>
      </c>
      <c r="P1783" s="18" t="s">
        <v>6134</v>
      </c>
      <c r="Q1783" s="18" t="s">
        <v>20</v>
      </c>
      <c r="R1783" s="18" t="s">
        <v>6258</v>
      </c>
      <c r="S1783" s="18" t="s">
        <v>6258</v>
      </c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 t="s">
        <v>6139</v>
      </c>
      <c r="AD1783" s="18" t="s">
        <v>6258</v>
      </c>
      <c r="AE1783" t="str">
        <f t="shared" si="27"/>
        <v>2018-09-04</v>
      </c>
    </row>
    <row r="1784" spans="1:31">
      <c r="A1784" s="18" t="s">
        <v>12706</v>
      </c>
      <c r="B1784" s="18" t="s">
        <v>1022</v>
      </c>
      <c r="C1784" s="18" t="s">
        <v>6247</v>
      </c>
      <c r="D1784" s="18" t="s">
        <v>12707</v>
      </c>
      <c r="E1784" s="18" t="s">
        <v>361</v>
      </c>
      <c r="F1784" s="18" t="s">
        <v>6239</v>
      </c>
      <c r="G1784" s="18" t="s">
        <v>12612</v>
      </c>
      <c r="H1784" s="18" t="s">
        <v>12708</v>
      </c>
      <c r="I1784" s="18"/>
      <c r="J1784" s="18" t="s">
        <v>6134</v>
      </c>
      <c r="K1784" s="18" t="s">
        <v>6251</v>
      </c>
      <c r="L1784" s="18"/>
      <c r="M1784" s="18" t="s">
        <v>6258</v>
      </c>
      <c r="N1784" s="18" t="s">
        <v>8308</v>
      </c>
      <c r="O1784" s="18" t="s">
        <v>381</v>
      </c>
      <c r="P1784" s="18" t="s">
        <v>6134</v>
      </c>
      <c r="Q1784" s="18" t="s">
        <v>20</v>
      </c>
      <c r="R1784" s="18" t="s">
        <v>6258</v>
      </c>
      <c r="S1784" s="18" t="s">
        <v>6258</v>
      </c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 t="s">
        <v>6139</v>
      </c>
      <c r="AD1784" s="18" t="s">
        <v>6258</v>
      </c>
      <c r="AE1784" t="str">
        <f t="shared" si="27"/>
        <v>2018-09-04</v>
      </c>
    </row>
    <row r="1785" spans="1:31">
      <c r="A1785" s="18" t="s">
        <v>12709</v>
      </c>
      <c r="B1785" s="18" t="s">
        <v>1022</v>
      </c>
      <c r="C1785" s="18" t="s">
        <v>6247</v>
      </c>
      <c r="D1785" s="18" t="s">
        <v>12710</v>
      </c>
      <c r="E1785" s="18" t="s">
        <v>361</v>
      </c>
      <c r="F1785" s="18" t="s">
        <v>6239</v>
      </c>
      <c r="G1785" s="18" t="s">
        <v>12612</v>
      </c>
      <c r="H1785" s="18" t="s">
        <v>12711</v>
      </c>
      <c r="I1785" s="18"/>
      <c r="J1785" s="18" t="s">
        <v>6134</v>
      </c>
      <c r="K1785" s="18" t="s">
        <v>6251</v>
      </c>
      <c r="L1785" s="18"/>
      <c r="M1785" s="18" t="s">
        <v>6258</v>
      </c>
      <c r="N1785" s="18" t="s">
        <v>997</v>
      </c>
      <c r="O1785" s="18" t="s">
        <v>381</v>
      </c>
      <c r="P1785" s="18" t="s">
        <v>6134</v>
      </c>
      <c r="Q1785" s="18" t="s">
        <v>20</v>
      </c>
      <c r="R1785" s="18" t="s">
        <v>6258</v>
      </c>
      <c r="S1785" s="18" t="s">
        <v>6258</v>
      </c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 t="s">
        <v>6139</v>
      </c>
      <c r="AD1785" s="18" t="s">
        <v>6258</v>
      </c>
      <c r="AE1785" t="str">
        <f t="shared" si="27"/>
        <v>2018-09-04</v>
      </c>
    </row>
    <row r="1786" spans="1:31">
      <c r="A1786" s="18" t="s">
        <v>12712</v>
      </c>
      <c r="B1786" s="18" t="s">
        <v>1022</v>
      </c>
      <c r="C1786" s="18" t="s">
        <v>6247</v>
      </c>
      <c r="D1786" s="18" t="s">
        <v>12713</v>
      </c>
      <c r="E1786" s="18" t="s">
        <v>361</v>
      </c>
      <c r="F1786" s="18" t="s">
        <v>6239</v>
      </c>
      <c r="G1786" s="18" t="s">
        <v>12612</v>
      </c>
      <c r="H1786" s="18" t="s">
        <v>12714</v>
      </c>
      <c r="I1786" s="18"/>
      <c r="J1786" s="18" t="s">
        <v>6134</v>
      </c>
      <c r="K1786" s="18" t="s">
        <v>6251</v>
      </c>
      <c r="L1786" s="18"/>
      <c r="M1786" s="18" t="s">
        <v>6258</v>
      </c>
      <c r="N1786" s="18" t="s">
        <v>997</v>
      </c>
      <c r="O1786" s="18" t="s">
        <v>381</v>
      </c>
      <c r="P1786" s="18" t="s">
        <v>6134</v>
      </c>
      <c r="Q1786" s="18" t="s">
        <v>20</v>
      </c>
      <c r="R1786" s="18" t="s">
        <v>6258</v>
      </c>
      <c r="S1786" s="18" t="s">
        <v>6258</v>
      </c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 t="s">
        <v>6139</v>
      </c>
      <c r="AD1786" s="18" t="s">
        <v>6258</v>
      </c>
      <c r="AE1786" t="str">
        <f t="shared" si="27"/>
        <v>2018-09-04</v>
      </c>
    </row>
    <row r="1787" spans="1:31">
      <c r="A1787" s="18" t="s">
        <v>12715</v>
      </c>
      <c r="B1787" s="18" t="s">
        <v>1022</v>
      </c>
      <c r="C1787" s="18" t="s">
        <v>6247</v>
      </c>
      <c r="D1787" s="18" t="s">
        <v>12716</v>
      </c>
      <c r="E1787" s="18" t="s">
        <v>361</v>
      </c>
      <c r="F1787" s="18" t="s">
        <v>6239</v>
      </c>
      <c r="G1787" s="18" t="s">
        <v>6710</v>
      </c>
      <c r="H1787" s="18" t="s">
        <v>12717</v>
      </c>
      <c r="I1787" s="18"/>
      <c r="J1787" s="18" t="s">
        <v>6134</v>
      </c>
      <c r="K1787" s="18" t="s">
        <v>6251</v>
      </c>
      <c r="L1787" s="18"/>
      <c r="M1787" s="18" t="s">
        <v>6258</v>
      </c>
      <c r="N1787" s="18" t="s">
        <v>997</v>
      </c>
      <c r="O1787" s="18" t="s">
        <v>381</v>
      </c>
      <c r="P1787" s="18" t="s">
        <v>6134</v>
      </c>
      <c r="Q1787" s="18" t="s">
        <v>20</v>
      </c>
      <c r="R1787" s="18" t="s">
        <v>6258</v>
      </c>
      <c r="S1787" s="18" t="s">
        <v>6258</v>
      </c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 t="s">
        <v>6139</v>
      </c>
      <c r="AD1787" s="18" t="s">
        <v>6258</v>
      </c>
      <c r="AE1787" t="str">
        <f t="shared" si="27"/>
        <v>2018-09-04</v>
      </c>
    </row>
    <row r="1788" spans="1:31">
      <c r="A1788" s="18" t="s">
        <v>12718</v>
      </c>
      <c r="B1788" s="18" t="s">
        <v>1022</v>
      </c>
      <c r="C1788" s="18" t="s">
        <v>6247</v>
      </c>
      <c r="D1788" s="18" t="s">
        <v>12719</v>
      </c>
      <c r="E1788" s="18" t="s">
        <v>361</v>
      </c>
      <c r="F1788" s="18" t="s">
        <v>6239</v>
      </c>
      <c r="G1788" s="18" t="s">
        <v>12612</v>
      </c>
      <c r="H1788" s="18" t="s">
        <v>12720</v>
      </c>
      <c r="I1788" s="18"/>
      <c r="J1788" s="18" t="s">
        <v>6134</v>
      </c>
      <c r="K1788" s="18" t="s">
        <v>6251</v>
      </c>
      <c r="L1788" s="18"/>
      <c r="M1788" s="18" t="s">
        <v>6258</v>
      </c>
      <c r="N1788" s="18" t="s">
        <v>997</v>
      </c>
      <c r="O1788" s="18" t="s">
        <v>381</v>
      </c>
      <c r="P1788" s="18" t="s">
        <v>6134</v>
      </c>
      <c r="Q1788" s="18" t="s">
        <v>20</v>
      </c>
      <c r="R1788" s="18" t="s">
        <v>6258</v>
      </c>
      <c r="S1788" s="18" t="s">
        <v>6258</v>
      </c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 t="s">
        <v>6139</v>
      </c>
      <c r="AD1788" s="18" t="s">
        <v>6258</v>
      </c>
      <c r="AE1788" t="str">
        <f t="shared" si="27"/>
        <v>2018-09-04</v>
      </c>
    </row>
    <row r="1789" spans="1:31">
      <c r="A1789" s="18" t="s">
        <v>12721</v>
      </c>
      <c r="B1789" s="18" t="s">
        <v>1022</v>
      </c>
      <c r="C1789" s="18" t="s">
        <v>6247</v>
      </c>
      <c r="D1789" s="18" t="s">
        <v>12722</v>
      </c>
      <c r="E1789" s="18" t="s">
        <v>361</v>
      </c>
      <c r="F1789" s="18" t="s">
        <v>6239</v>
      </c>
      <c r="G1789" s="18" t="s">
        <v>12612</v>
      </c>
      <c r="H1789" s="18" t="s">
        <v>12723</v>
      </c>
      <c r="I1789" s="18"/>
      <c r="J1789" s="18" t="s">
        <v>6134</v>
      </c>
      <c r="K1789" s="18" t="s">
        <v>6251</v>
      </c>
      <c r="L1789" s="18"/>
      <c r="M1789" s="18" t="s">
        <v>6258</v>
      </c>
      <c r="N1789" s="18" t="s">
        <v>997</v>
      </c>
      <c r="O1789" s="18" t="s">
        <v>381</v>
      </c>
      <c r="P1789" s="18" t="s">
        <v>6134</v>
      </c>
      <c r="Q1789" s="18" t="s">
        <v>20</v>
      </c>
      <c r="R1789" s="18" t="s">
        <v>6258</v>
      </c>
      <c r="S1789" s="18" t="s">
        <v>6258</v>
      </c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 t="s">
        <v>6139</v>
      </c>
      <c r="AD1789" s="18" t="s">
        <v>6258</v>
      </c>
      <c r="AE1789" t="str">
        <f t="shared" si="27"/>
        <v>2018-09-04</v>
      </c>
    </row>
    <row r="1790" spans="1:31">
      <c r="A1790" s="18" t="s">
        <v>12724</v>
      </c>
      <c r="B1790" s="18" t="s">
        <v>1022</v>
      </c>
      <c r="C1790" s="18" t="s">
        <v>6247</v>
      </c>
      <c r="D1790" s="18" t="s">
        <v>12725</v>
      </c>
      <c r="E1790" s="18" t="s">
        <v>361</v>
      </c>
      <c r="F1790" s="18" t="s">
        <v>6239</v>
      </c>
      <c r="G1790" s="18" t="s">
        <v>8286</v>
      </c>
      <c r="H1790" s="18" t="s">
        <v>12726</v>
      </c>
      <c r="I1790" s="18"/>
      <c r="J1790" s="18" t="s">
        <v>6134</v>
      </c>
      <c r="K1790" s="18" t="s">
        <v>6251</v>
      </c>
      <c r="L1790" s="18"/>
      <c r="M1790" s="18" t="s">
        <v>6258</v>
      </c>
      <c r="N1790" s="18" t="s">
        <v>441</v>
      </c>
      <c r="O1790" s="18" t="s">
        <v>381</v>
      </c>
      <c r="P1790" s="18" t="s">
        <v>6134</v>
      </c>
      <c r="Q1790" s="18" t="s">
        <v>20</v>
      </c>
      <c r="R1790" s="18" t="s">
        <v>6258</v>
      </c>
      <c r="S1790" s="18" t="s">
        <v>6258</v>
      </c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 t="s">
        <v>6139</v>
      </c>
      <c r="AD1790" s="18" t="s">
        <v>6258</v>
      </c>
      <c r="AE1790" t="str">
        <f t="shared" si="27"/>
        <v>2018-09-04</v>
      </c>
    </row>
    <row r="1791" spans="1:31">
      <c r="A1791" s="18" t="s">
        <v>12727</v>
      </c>
      <c r="B1791" s="18" t="s">
        <v>1022</v>
      </c>
      <c r="C1791" s="18" t="s">
        <v>6247</v>
      </c>
      <c r="D1791" s="18" t="s">
        <v>12728</v>
      </c>
      <c r="E1791" s="18" t="s">
        <v>361</v>
      </c>
      <c r="F1791" s="18" t="s">
        <v>6239</v>
      </c>
      <c r="G1791" s="18" t="s">
        <v>6267</v>
      </c>
      <c r="H1791" s="18" t="s">
        <v>12729</v>
      </c>
      <c r="I1791" s="18"/>
      <c r="J1791" s="18" t="s">
        <v>6134</v>
      </c>
      <c r="K1791" s="18" t="s">
        <v>6251</v>
      </c>
      <c r="L1791" s="18"/>
      <c r="M1791" s="18" t="s">
        <v>6258</v>
      </c>
      <c r="N1791" s="18" t="s">
        <v>997</v>
      </c>
      <c r="O1791" s="18" t="s">
        <v>381</v>
      </c>
      <c r="P1791" s="18" t="s">
        <v>6134</v>
      </c>
      <c r="Q1791" s="18" t="s">
        <v>20</v>
      </c>
      <c r="R1791" s="18" t="s">
        <v>6258</v>
      </c>
      <c r="S1791" s="18" t="s">
        <v>6258</v>
      </c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 t="s">
        <v>6139</v>
      </c>
      <c r="AD1791" s="18" t="s">
        <v>6258</v>
      </c>
      <c r="AE1791" t="str">
        <f t="shared" si="27"/>
        <v>2018-09-04</v>
      </c>
    </row>
    <row r="1792" spans="1:31">
      <c r="A1792" s="18" t="s">
        <v>12730</v>
      </c>
      <c r="B1792" s="18" t="s">
        <v>1022</v>
      </c>
      <c r="C1792" s="18" t="s">
        <v>6247</v>
      </c>
      <c r="D1792" s="18" t="s">
        <v>12731</v>
      </c>
      <c r="E1792" s="18" t="s">
        <v>361</v>
      </c>
      <c r="F1792" s="18" t="s">
        <v>6239</v>
      </c>
      <c r="G1792" s="18" t="s">
        <v>6710</v>
      </c>
      <c r="H1792" s="18" t="s">
        <v>12732</v>
      </c>
      <c r="I1792" s="18"/>
      <c r="J1792" s="18" t="s">
        <v>6134</v>
      </c>
      <c r="K1792" s="18" t="s">
        <v>6251</v>
      </c>
      <c r="L1792" s="18"/>
      <c r="M1792" s="18" t="s">
        <v>6258</v>
      </c>
      <c r="N1792" s="18" t="s">
        <v>997</v>
      </c>
      <c r="O1792" s="18" t="s">
        <v>381</v>
      </c>
      <c r="P1792" s="18" t="s">
        <v>6134</v>
      </c>
      <c r="Q1792" s="18" t="s">
        <v>20</v>
      </c>
      <c r="R1792" s="18" t="s">
        <v>6258</v>
      </c>
      <c r="S1792" s="18" t="s">
        <v>6258</v>
      </c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 t="s">
        <v>6139</v>
      </c>
      <c r="AD1792" s="18" t="s">
        <v>6258</v>
      </c>
      <c r="AE1792" t="str">
        <f t="shared" si="27"/>
        <v>2018-09-04</v>
      </c>
    </row>
    <row r="1793" spans="1:31">
      <c r="A1793" s="18" t="s">
        <v>12733</v>
      </c>
      <c r="B1793" s="18" t="s">
        <v>1022</v>
      </c>
      <c r="C1793" s="18" t="s">
        <v>6247</v>
      </c>
      <c r="D1793" s="18" t="s">
        <v>12734</v>
      </c>
      <c r="E1793" s="18" t="s">
        <v>361</v>
      </c>
      <c r="F1793" s="18" t="s">
        <v>6239</v>
      </c>
      <c r="G1793" s="18" t="s">
        <v>12612</v>
      </c>
      <c r="H1793" s="18" t="s">
        <v>12735</v>
      </c>
      <c r="I1793" s="18"/>
      <c r="J1793" s="18" t="s">
        <v>6134</v>
      </c>
      <c r="K1793" s="18" t="s">
        <v>6251</v>
      </c>
      <c r="L1793" s="18"/>
      <c r="M1793" s="18" t="s">
        <v>6258</v>
      </c>
      <c r="N1793" s="18" t="s">
        <v>997</v>
      </c>
      <c r="O1793" s="18" t="s">
        <v>381</v>
      </c>
      <c r="P1793" s="18" t="s">
        <v>6134</v>
      </c>
      <c r="Q1793" s="18" t="s">
        <v>20</v>
      </c>
      <c r="R1793" s="18" t="s">
        <v>6258</v>
      </c>
      <c r="S1793" s="18" t="s">
        <v>6258</v>
      </c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 t="s">
        <v>6139</v>
      </c>
      <c r="AD1793" s="18" t="s">
        <v>6258</v>
      </c>
      <c r="AE1793" t="str">
        <f t="shared" si="27"/>
        <v>2018-09-04</v>
      </c>
    </row>
    <row r="1794" spans="1:31">
      <c r="A1794" s="18" t="s">
        <v>12736</v>
      </c>
      <c r="B1794" s="18" t="s">
        <v>1022</v>
      </c>
      <c r="C1794" s="18" t="s">
        <v>6247</v>
      </c>
      <c r="D1794" s="18" t="s">
        <v>12737</v>
      </c>
      <c r="E1794" s="18" t="s">
        <v>361</v>
      </c>
      <c r="F1794" s="18" t="s">
        <v>6239</v>
      </c>
      <c r="G1794" s="18" t="s">
        <v>12612</v>
      </c>
      <c r="H1794" s="18" t="s">
        <v>12738</v>
      </c>
      <c r="I1794" s="18"/>
      <c r="J1794" s="18" t="s">
        <v>6134</v>
      </c>
      <c r="K1794" s="18" t="s">
        <v>6251</v>
      </c>
      <c r="L1794" s="18"/>
      <c r="M1794" s="18" t="s">
        <v>6258</v>
      </c>
      <c r="N1794" s="18" t="s">
        <v>997</v>
      </c>
      <c r="O1794" s="18" t="s">
        <v>381</v>
      </c>
      <c r="P1794" s="18" t="s">
        <v>6134</v>
      </c>
      <c r="Q1794" s="18" t="s">
        <v>20</v>
      </c>
      <c r="R1794" s="18" t="s">
        <v>6258</v>
      </c>
      <c r="S1794" s="18" t="s">
        <v>6258</v>
      </c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 t="s">
        <v>6139</v>
      </c>
      <c r="AD1794" s="18" t="s">
        <v>6258</v>
      </c>
      <c r="AE1794" t="str">
        <f t="shared" si="27"/>
        <v>2018-09-04</v>
      </c>
    </row>
    <row r="1795" spans="1:31">
      <c r="A1795" s="18" t="s">
        <v>12739</v>
      </c>
      <c r="B1795" s="18" t="s">
        <v>1022</v>
      </c>
      <c r="C1795" s="18" t="s">
        <v>6247</v>
      </c>
      <c r="D1795" s="18" t="s">
        <v>12740</v>
      </c>
      <c r="E1795" s="18" t="s">
        <v>361</v>
      </c>
      <c r="F1795" s="18" t="s">
        <v>6239</v>
      </c>
      <c r="G1795" s="18" t="s">
        <v>10170</v>
      </c>
      <c r="H1795" s="18" t="s">
        <v>12741</v>
      </c>
      <c r="I1795" s="18"/>
      <c r="J1795" s="18" t="s">
        <v>6134</v>
      </c>
      <c r="K1795" s="18" t="s">
        <v>6251</v>
      </c>
      <c r="L1795" s="18"/>
      <c r="M1795" s="18" t="s">
        <v>6258</v>
      </c>
      <c r="N1795" s="18" t="s">
        <v>997</v>
      </c>
      <c r="O1795" s="18" t="s">
        <v>381</v>
      </c>
      <c r="P1795" s="18" t="s">
        <v>6134</v>
      </c>
      <c r="Q1795" s="18" t="s">
        <v>20</v>
      </c>
      <c r="R1795" s="18" t="s">
        <v>6258</v>
      </c>
      <c r="S1795" s="18" t="s">
        <v>6258</v>
      </c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 t="s">
        <v>6139</v>
      </c>
      <c r="AD1795" s="18" t="s">
        <v>6258</v>
      </c>
      <c r="AE1795" t="str">
        <f t="shared" si="27"/>
        <v>2018-09-04</v>
      </c>
    </row>
    <row r="1796" spans="1:31">
      <c r="A1796" s="18" t="s">
        <v>12742</v>
      </c>
      <c r="B1796" s="18" t="s">
        <v>1022</v>
      </c>
      <c r="C1796" s="18" t="s">
        <v>6247</v>
      </c>
      <c r="D1796" s="18" t="s">
        <v>12743</v>
      </c>
      <c r="E1796" s="18" t="s">
        <v>361</v>
      </c>
      <c r="F1796" s="18" t="s">
        <v>12744</v>
      </c>
      <c r="G1796" s="18" t="s">
        <v>12612</v>
      </c>
      <c r="H1796" s="18" t="s">
        <v>12745</v>
      </c>
      <c r="I1796" s="18"/>
      <c r="J1796" s="18" t="s">
        <v>6134</v>
      </c>
      <c r="K1796" s="18" t="s">
        <v>6251</v>
      </c>
      <c r="L1796" s="18"/>
      <c r="M1796" s="18" t="s">
        <v>6258</v>
      </c>
      <c r="N1796" s="18" t="s">
        <v>441</v>
      </c>
      <c r="O1796" s="18" t="s">
        <v>381</v>
      </c>
      <c r="P1796" s="18" t="s">
        <v>6134</v>
      </c>
      <c r="Q1796" s="18" t="s">
        <v>20</v>
      </c>
      <c r="R1796" s="18" t="s">
        <v>6258</v>
      </c>
      <c r="S1796" s="18" t="s">
        <v>6258</v>
      </c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 t="s">
        <v>6139</v>
      </c>
      <c r="AD1796" s="18" t="s">
        <v>6258</v>
      </c>
      <c r="AE1796" t="str">
        <f t="shared" si="27"/>
        <v>2018-09-04</v>
      </c>
    </row>
    <row r="1797" spans="1:31">
      <c r="A1797" s="18" t="s">
        <v>12746</v>
      </c>
      <c r="B1797" s="18" t="s">
        <v>1022</v>
      </c>
      <c r="C1797" s="18" t="s">
        <v>10333</v>
      </c>
      <c r="D1797" s="18" t="s">
        <v>12747</v>
      </c>
      <c r="E1797" s="18" t="s">
        <v>361</v>
      </c>
      <c r="F1797" s="18" t="s">
        <v>12748</v>
      </c>
      <c r="G1797" s="18" t="s">
        <v>10170</v>
      </c>
      <c r="H1797" s="18" t="s">
        <v>12749</v>
      </c>
      <c r="I1797" s="18"/>
      <c r="J1797" s="18" t="s">
        <v>6134</v>
      </c>
      <c r="K1797" s="18" t="s">
        <v>12750</v>
      </c>
      <c r="L1797" s="18" t="s">
        <v>6277</v>
      </c>
      <c r="M1797" s="18" t="s">
        <v>6258</v>
      </c>
      <c r="N1797" s="18" t="s">
        <v>3310</v>
      </c>
      <c r="O1797" s="18" t="s">
        <v>365</v>
      </c>
      <c r="P1797" s="18" t="s">
        <v>6134</v>
      </c>
      <c r="Q1797" s="18" t="s">
        <v>20</v>
      </c>
      <c r="R1797" s="18" t="s">
        <v>6258</v>
      </c>
      <c r="S1797" s="18" t="s">
        <v>6258</v>
      </c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 t="s">
        <v>6139</v>
      </c>
      <c r="AD1797" s="18" t="s">
        <v>6258</v>
      </c>
      <c r="AE1797" t="str">
        <f t="shared" ref="AE1797:AE1860" si="28">TEXT(H1797,"YYYY-MM-DD")</f>
        <v>2018-09-04</v>
      </c>
    </row>
    <row r="1798" spans="1:31">
      <c r="A1798" s="18" t="s">
        <v>12751</v>
      </c>
      <c r="B1798" s="18" t="s">
        <v>1022</v>
      </c>
      <c r="C1798" s="18" t="s">
        <v>10333</v>
      </c>
      <c r="D1798" s="18" t="s">
        <v>12752</v>
      </c>
      <c r="E1798" s="18" t="s">
        <v>361</v>
      </c>
      <c r="F1798" s="18" t="s">
        <v>12748</v>
      </c>
      <c r="G1798" s="18" t="s">
        <v>10170</v>
      </c>
      <c r="H1798" s="18" t="s">
        <v>12753</v>
      </c>
      <c r="I1798" s="18"/>
      <c r="J1798" s="18" t="s">
        <v>6134</v>
      </c>
      <c r="K1798" s="18" t="s">
        <v>12750</v>
      </c>
      <c r="L1798" s="18" t="s">
        <v>6277</v>
      </c>
      <c r="M1798" s="18" t="s">
        <v>6258</v>
      </c>
      <c r="N1798" s="18" t="s">
        <v>3310</v>
      </c>
      <c r="O1798" s="18" t="s">
        <v>365</v>
      </c>
      <c r="P1798" s="18" t="s">
        <v>6134</v>
      </c>
      <c r="Q1798" s="18" t="s">
        <v>20</v>
      </c>
      <c r="R1798" s="18" t="s">
        <v>6258</v>
      </c>
      <c r="S1798" s="18" t="s">
        <v>6258</v>
      </c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 t="s">
        <v>6139</v>
      </c>
      <c r="AD1798" s="18" t="s">
        <v>6258</v>
      </c>
      <c r="AE1798" t="str">
        <f t="shared" si="28"/>
        <v>2018-09-04</v>
      </c>
    </row>
    <row r="1799" spans="1:31">
      <c r="A1799" s="18" t="s">
        <v>12754</v>
      </c>
      <c r="B1799" s="18" t="s">
        <v>1022</v>
      </c>
      <c r="C1799" s="18" t="s">
        <v>10333</v>
      </c>
      <c r="D1799" s="18" t="s">
        <v>12755</v>
      </c>
      <c r="E1799" s="18" t="s">
        <v>361</v>
      </c>
      <c r="F1799" s="18" t="s">
        <v>12748</v>
      </c>
      <c r="G1799" s="18" t="s">
        <v>12612</v>
      </c>
      <c r="H1799" s="18" t="s">
        <v>12756</v>
      </c>
      <c r="I1799" s="18"/>
      <c r="J1799" s="18" t="s">
        <v>6134</v>
      </c>
      <c r="K1799" s="18" t="s">
        <v>12750</v>
      </c>
      <c r="L1799" s="18" t="s">
        <v>10196</v>
      </c>
      <c r="M1799" s="18" t="s">
        <v>6258</v>
      </c>
      <c r="N1799" s="18" t="s">
        <v>3310</v>
      </c>
      <c r="O1799" s="18" t="s">
        <v>365</v>
      </c>
      <c r="P1799" s="18" t="s">
        <v>6134</v>
      </c>
      <c r="Q1799" s="18" t="s">
        <v>20</v>
      </c>
      <c r="R1799" s="18" t="s">
        <v>6258</v>
      </c>
      <c r="S1799" s="18" t="s">
        <v>6258</v>
      </c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 t="s">
        <v>6139</v>
      </c>
      <c r="AD1799" s="18" t="s">
        <v>6258</v>
      </c>
      <c r="AE1799" t="str">
        <f t="shared" si="28"/>
        <v>2018-09-04</v>
      </c>
    </row>
    <row r="1800" spans="1:31">
      <c r="A1800" s="18" t="s">
        <v>12757</v>
      </c>
      <c r="B1800" s="18" t="s">
        <v>1022</v>
      </c>
      <c r="C1800" s="18" t="s">
        <v>10333</v>
      </c>
      <c r="D1800" s="18" t="s">
        <v>12758</v>
      </c>
      <c r="E1800" s="18" t="s">
        <v>361</v>
      </c>
      <c r="F1800" s="18" t="s">
        <v>10192</v>
      </c>
      <c r="G1800" s="18" t="s">
        <v>12612</v>
      </c>
      <c r="H1800" s="18" t="s">
        <v>12759</v>
      </c>
      <c r="I1800" s="18"/>
      <c r="J1800" s="18" t="s">
        <v>6134</v>
      </c>
      <c r="K1800" s="18" t="s">
        <v>12750</v>
      </c>
      <c r="L1800" s="18" t="s">
        <v>10196</v>
      </c>
      <c r="M1800" s="18" t="s">
        <v>6258</v>
      </c>
      <c r="N1800" s="18" t="s">
        <v>3310</v>
      </c>
      <c r="O1800" s="18" t="s">
        <v>365</v>
      </c>
      <c r="P1800" s="18" t="s">
        <v>6134</v>
      </c>
      <c r="Q1800" s="18" t="s">
        <v>20</v>
      </c>
      <c r="R1800" s="18" t="s">
        <v>6258</v>
      </c>
      <c r="S1800" s="18" t="s">
        <v>6258</v>
      </c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 t="s">
        <v>6139</v>
      </c>
      <c r="AD1800" s="18" t="s">
        <v>6258</v>
      </c>
      <c r="AE1800" t="str">
        <f t="shared" si="28"/>
        <v>2018-09-04</v>
      </c>
    </row>
    <row r="1801" spans="1:31">
      <c r="A1801" s="18" t="s">
        <v>12760</v>
      </c>
      <c r="B1801" s="18" t="s">
        <v>1022</v>
      </c>
      <c r="C1801" s="18" t="s">
        <v>10333</v>
      </c>
      <c r="D1801" s="18" t="s">
        <v>12761</v>
      </c>
      <c r="E1801" s="18" t="s">
        <v>361</v>
      </c>
      <c r="F1801" s="18" t="s">
        <v>11477</v>
      </c>
      <c r="G1801" s="18" t="s">
        <v>12612</v>
      </c>
      <c r="H1801" s="18" t="s">
        <v>12762</v>
      </c>
      <c r="I1801" s="18"/>
      <c r="J1801" s="18" t="s">
        <v>6134</v>
      </c>
      <c r="K1801" s="18" t="s">
        <v>12750</v>
      </c>
      <c r="L1801" s="18" t="s">
        <v>10196</v>
      </c>
      <c r="M1801" s="18" t="s">
        <v>6258</v>
      </c>
      <c r="N1801" s="18" t="s">
        <v>3310</v>
      </c>
      <c r="O1801" s="18" t="s">
        <v>365</v>
      </c>
      <c r="P1801" s="18" t="s">
        <v>6134</v>
      </c>
      <c r="Q1801" s="18" t="s">
        <v>20</v>
      </c>
      <c r="R1801" s="18" t="s">
        <v>6258</v>
      </c>
      <c r="S1801" s="18" t="s">
        <v>6258</v>
      </c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 t="s">
        <v>6139</v>
      </c>
      <c r="AD1801" s="18" t="s">
        <v>6258</v>
      </c>
      <c r="AE1801" t="str">
        <f t="shared" si="28"/>
        <v>2018-09-04</v>
      </c>
    </row>
    <row r="1802" spans="1:31">
      <c r="A1802" s="18" t="s">
        <v>12763</v>
      </c>
      <c r="B1802" s="18" t="s">
        <v>1022</v>
      </c>
      <c r="C1802" s="18" t="s">
        <v>10333</v>
      </c>
      <c r="D1802" s="18" t="s">
        <v>12764</v>
      </c>
      <c r="E1802" s="18" t="s">
        <v>361</v>
      </c>
      <c r="F1802" s="18" t="s">
        <v>12765</v>
      </c>
      <c r="G1802" s="18" t="s">
        <v>12612</v>
      </c>
      <c r="H1802" s="18" t="s">
        <v>12766</v>
      </c>
      <c r="I1802" s="18"/>
      <c r="J1802" s="18" t="s">
        <v>6134</v>
      </c>
      <c r="K1802" s="18" t="s">
        <v>12750</v>
      </c>
      <c r="L1802" s="18"/>
      <c r="M1802" s="18" t="s">
        <v>6258</v>
      </c>
      <c r="N1802" s="18" t="s">
        <v>3310</v>
      </c>
      <c r="O1802" s="18" t="s">
        <v>365</v>
      </c>
      <c r="P1802" s="18" t="s">
        <v>6134</v>
      </c>
      <c r="Q1802" s="18" t="s">
        <v>20</v>
      </c>
      <c r="R1802" s="18" t="s">
        <v>6258</v>
      </c>
      <c r="S1802" s="18" t="s">
        <v>6258</v>
      </c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 t="s">
        <v>6139</v>
      </c>
      <c r="AD1802" s="18" t="s">
        <v>6258</v>
      </c>
      <c r="AE1802" t="str">
        <f t="shared" si="28"/>
        <v>2018-09-04</v>
      </c>
    </row>
    <row r="1803" spans="1:31">
      <c r="A1803" s="18" t="s">
        <v>12767</v>
      </c>
      <c r="B1803" s="18" t="s">
        <v>1022</v>
      </c>
      <c r="C1803" s="18" t="s">
        <v>10333</v>
      </c>
      <c r="D1803" s="18" t="s">
        <v>12768</v>
      </c>
      <c r="E1803" s="18" t="s">
        <v>361</v>
      </c>
      <c r="F1803" s="18" t="s">
        <v>10335</v>
      </c>
      <c r="G1803" s="18" t="s">
        <v>10170</v>
      </c>
      <c r="H1803" s="18" t="s">
        <v>12769</v>
      </c>
      <c r="I1803" s="18"/>
      <c r="J1803" s="18" t="s">
        <v>6134</v>
      </c>
      <c r="K1803" s="18" t="s">
        <v>12750</v>
      </c>
      <c r="L1803" s="18" t="s">
        <v>6277</v>
      </c>
      <c r="M1803" s="18" t="s">
        <v>6258</v>
      </c>
      <c r="N1803" s="18" t="s">
        <v>3310</v>
      </c>
      <c r="O1803" s="18" t="s">
        <v>365</v>
      </c>
      <c r="P1803" s="18" t="s">
        <v>6134</v>
      </c>
      <c r="Q1803" s="18" t="s">
        <v>20</v>
      </c>
      <c r="R1803" s="18" t="s">
        <v>6258</v>
      </c>
      <c r="S1803" s="18" t="s">
        <v>6258</v>
      </c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 t="s">
        <v>6139</v>
      </c>
      <c r="AD1803" s="18" t="s">
        <v>6258</v>
      </c>
      <c r="AE1803" t="str">
        <f t="shared" si="28"/>
        <v>2018-09-04</v>
      </c>
    </row>
    <row r="1804" spans="1:31">
      <c r="A1804" s="18" t="s">
        <v>12770</v>
      </c>
      <c r="B1804" s="18" t="s">
        <v>1022</v>
      </c>
      <c r="C1804" s="18" t="s">
        <v>10333</v>
      </c>
      <c r="D1804" s="18" t="s">
        <v>12771</v>
      </c>
      <c r="E1804" s="18" t="s">
        <v>361</v>
      </c>
      <c r="F1804" s="18" t="s">
        <v>12772</v>
      </c>
      <c r="G1804" s="18" t="s">
        <v>12612</v>
      </c>
      <c r="H1804" s="18" t="s">
        <v>12773</v>
      </c>
      <c r="I1804" s="18"/>
      <c r="J1804" s="18" t="s">
        <v>6134</v>
      </c>
      <c r="K1804" s="18" t="s">
        <v>10337</v>
      </c>
      <c r="L1804" s="18" t="s">
        <v>6277</v>
      </c>
      <c r="M1804" s="18" t="s">
        <v>6258</v>
      </c>
      <c r="N1804" s="18" t="s">
        <v>3310</v>
      </c>
      <c r="O1804" s="18" t="s">
        <v>365</v>
      </c>
      <c r="P1804" s="18" t="s">
        <v>6134</v>
      </c>
      <c r="Q1804" s="18" t="s">
        <v>20</v>
      </c>
      <c r="R1804" s="18" t="s">
        <v>6258</v>
      </c>
      <c r="S1804" s="18" t="s">
        <v>6258</v>
      </c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 t="s">
        <v>6139</v>
      </c>
      <c r="AD1804" s="18" t="s">
        <v>6258</v>
      </c>
      <c r="AE1804" t="str">
        <f t="shared" si="28"/>
        <v>2018-09-04</v>
      </c>
    </row>
    <row r="1805" spans="1:31">
      <c r="A1805" s="18" t="s">
        <v>12774</v>
      </c>
      <c r="B1805" s="18" t="s">
        <v>1022</v>
      </c>
      <c r="C1805" s="18" t="s">
        <v>10333</v>
      </c>
      <c r="D1805" s="18" t="s">
        <v>12775</v>
      </c>
      <c r="E1805" s="18" t="s">
        <v>361</v>
      </c>
      <c r="F1805" s="18" t="s">
        <v>12776</v>
      </c>
      <c r="G1805" s="18" t="s">
        <v>12612</v>
      </c>
      <c r="H1805" s="18" t="s">
        <v>12777</v>
      </c>
      <c r="I1805" s="18"/>
      <c r="J1805" s="18" t="s">
        <v>6134</v>
      </c>
      <c r="K1805" s="18" t="s">
        <v>10337</v>
      </c>
      <c r="L1805" s="18" t="s">
        <v>6277</v>
      </c>
      <c r="M1805" s="18" t="s">
        <v>6258</v>
      </c>
      <c r="N1805" s="18" t="s">
        <v>3310</v>
      </c>
      <c r="O1805" s="18" t="s">
        <v>365</v>
      </c>
      <c r="P1805" s="18" t="s">
        <v>6134</v>
      </c>
      <c r="Q1805" s="18" t="s">
        <v>20</v>
      </c>
      <c r="R1805" s="18" t="s">
        <v>6258</v>
      </c>
      <c r="S1805" s="18" t="s">
        <v>6258</v>
      </c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 t="s">
        <v>6139</v>
      </c>
      <c r="AD1805" s="18" t="s">
        <v>6258</v>
      </c>
      <c r="AE1805" t="str">
        <f t="shared" si="28"/>
        <v>2018-09-04</v>
      </c>
    </row>
    <row r="1806" spans="1:31">
      <c r="A1806" s="18" t="s">
        <v>12778</v>
      </c>
      <c r="B1806" s="18" t="s">
        <v>1022</v>
      </c>
      <c r="C1806" s="18" t="s">
        <v>10333</v>
      </c>
      <c r="D1806" s="18" t="s">
        <v>12779</v>
      </c>
      <c r="E1806" s="18" t="s">
        <v>361</v>
      </c>
      <c r="F1806" s="18" t="s">
        <v>12776</v>
      </c>
      <c r="G1806" s="18" t="s">
        <v>12612</v>
      </c>
      <c r="H1806" s="18" t="s">
        <v>12780</v>
      </c>
      <c r="I1806" s="18"/>
      <c r="J1806" s="18" t="s">
        <v>6134</v>
      </c>
      <c r="K1806" s="18" t="s">
        <v>10337</v>
      </c>
      <c r="L1806" s="18" t="s">
        <v>6277</v>
      </c>
      <c r="M1806" s="18" t="s">
        <v>6258</v>
      </c>
      <c r="N1806" s="18" t="s">
        <v>3310</v>
      </c>
      <c r="O1806" s="18" t="s">
        <v>365</v>
      </c>
      <c r="P1806" s="18" t="s">
        <v>6134</v>
      </c>
      <c r="Q1806" s="18" t="s">
        <v>20</v>
      </c>
      <c r="R1806" s="18" t="s">
        <v>6258</v>
      </c>
      <c r="S1806" s="18" t="s">
        <v>6258</v>
      </c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 t="s">
        <v>6139</v>
      </c>
      <c r="AD1806" s="18" t="s">
        <v>6258</v>
      </c>
      <c r="AE1806" t="str">
        <f t="shared" si="28"/>
        <v>2018-09-04</v>
      </c>
    </row>
    <row r="1807" spans="1:31">
      <c r="A1807" s="18" t="s">
        <v>12781</v>
      </c>
      <c r="B1807" s="18" t="s">
        <v>1022</v>
      </c>
      <c r="C1807" s="18" t="s">
        <v>10333</v>
      </c>
      <c r="D1807" s="18" t="s">
        <v>12782</v>
      </c>
      <c r="E1807" s="18" t="s">
        <v>361</v>
      </c>
      <c r="F1807" s="18" t="s">
        <v>12776</v>
      </c>
      <c r="G1807" s="18" t="s">
        <v>12612</v>
      </c>
      <c r="H1807" s="18" t="s">
        <v>12783</v>
      </c>
      <c r="I1807" s="18"/>
      <c r="J1807" s="18" t="s">
        <v>6134</v>
      </c>
      <c r="K1807" s="18" t="s">
        <v>10337</v>
      </c>
      <c r="L1807" s="18" t="s">
        <v>6277</v>
      </c>
      <c r="M1807" s="18" t="s">
        <v>6258</v>
      </c>
      <c r="N1807" s="18" t="s">
        <v>3310</v>
      </c>
      <c r="O1807" s="18" t="s">
        <v>365</v>
      </c>
      <c r="P1807" s="18" t="s">
        <v>6134</v>
      </c>
      <c r="Q1807" s="18" t="s">
        <v>20</v>
      </c>
      <c r="R1807" s="18" t="s">
        <v>6258</v>
      </c>
      <c r="S1807" s="18" t="s">
        <v>6258</v>
      </c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 t="s">
        <v>6139</v>
      </c>
      <c r="AD1807" s="18" t="s">
        <v>6258</v>
      </c>
      <c r="AE1807" t="str">
        <f t="shared" si="28"/>
        <v>2018-09-04</v>
      </c>
    </row>
    <row r="1808" spans="1:31">
      <c r="A1808" s="18" t="s">
        <v>12784</v>
      </c>
      <c r="B1808" s="18" t="s">
        <v>1022</v>
      </c>
      <c r="C1808" s="18" t="s">
        <v>10333</v>
      </c>
      <c r="D1808" s="18" t="s">
        <v>12785</v>
      </c>
      <c r="E1808" s="18" t="s">
        <v>361</v>
      </c>
      <c r="F1808" s="18" t="s">
        <v>10335</v>
      </c>
      <c r="G1808" s="18" t="s">
        <v>12612</v>
      </c>
      <c r="H1808" s="18" t="s">
        <v>12786</v>
      </c>
      <c r="I1808" s="18"/>
      <c r="J1808" s="18" t="s">
        <v>6134</v>
      </c>
      <c r="K1808" s="18" t="s">
        <v>10337</v>
      </c>
      <c r="L1808" s="18" t="s">
        <v>6277</v>
      </c>
      <c r="M1808" s="18" t="s">
        <v>6258</v>
      </c>
      <c r="N1808" s="18" t="s">
        <v>3310</v>
      </c>
      <c r="O1808" s="18" t="s">
        <v>365</v>
      </c>
      <c r="P1808" s="18" t="s">
        <v>6134</v>
      </c>
      <c r="Q1808" s="18" t="s">
        <v>20</v>
      </c>
      <c r="R1808" s="18" t="s">
        <v>6258</v>
      </c>
      <c r="S1808" s="18" t="s">
        <v>6258</v>
      </c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 t="s">
        <v>6139</v>
      </c>
      <c r="AD1808" s="18" t="s">
        <v>6258</v>
      </c>
      <c r="AE1808" t="str">
        <f t="shared" si="28"/>
        <v>2018-09-04</v>
      </c>
    </row>
    <row r="1809" spans="1:31">
      <c r="A1809" s="18" t="s">
        <v>12787</v>
      </c>
      <c r="B1809" s="18" t="s">
        <v>1022</v>
      </c>
      <c r="C1809" s="18" t="s">
        <v>10333</v>
      </c>
      <c r="D1809" s="18" t="s">
        <v>12788</v>
      </c>
      <c r="E1809" s="18" t="s">
        <v>361</v>
      </c>
      <c r="F1809" s="18" t="s">
        <v>12765</v>
      </c>
      <c r="G1809" s="18" t="s">
        <v>10170</v>
      </c>
      <c r="H1809" s="18" t="s">
        <v>12789</v>
      </c>
      <c r="I1809" s="18"/>
      <c r="J1809" s="18" t="s">
        <v>6134</v>
      </c>
      <c r="K1809" s="18" t="s">
        <v>10337</v>
      </c>
      <c r="L1809" s="18" t="s">
        <v>6277</v>
      </c>
      <c r="M1809" s="18" t="s">
        <v>6258</v>
      </c>
      <c r="N1809" s="18" t="s">
        <v>3310</v>
      </c>
      <c r="O1809" s="18" t="s">
        <v>365</v>
      </c>
      <c r="P1809" s="18" t="s">
        <v>6134</v>
      </c>
      <c r="Q1809" s="18" t="s">
        <v>20</v>
      </c>
      <c r="R1809" s="18" t="s">
        <v>6258</v>
      </c>
      <c r="S1809" s="18" t="s">
        <v>6258</v>
      </c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 t="s">
        <v>6139</v>
      </c>
      <c r="AD1809" s="18" t="s">
        <v>6258</v>
      </c>
      <c r="AE1809" t="str">
        <f t="shared" si="28"/>
        <v>2018-09-04</v>
      </c>
    </row>
    <row r="1810" spans="1:31">
      <c r="A1810" s="18" t="s">
        <v>12790</v>
      </c>
      <c r="B1810" s="18" t="s">
        <v>1022</v>
      </c>
      <c r="C1810" s="18" t="s">
        <v>10333</v>
      </c>
      <c r="D1810" s="18" t="s">
        <v>12791</v>
      </c>
      <c r="E1810" s="18" t="s">
        <v>361</v>
      </c>
      <c r="F1810" s="18" t="s">
        <v>10335</v>
      </c>
      <c r="G1810" s="18" t="s">
        <v>12612</v>
      </c>
      <c r="H1810" s="18" t="s">
        <v>12792</v>
      </c>
      <c r="I1810" s="18"/>
      <c r="J1810" s="18" t="s">
        <v>6134</v>
      </c>
      <c r="K1810" s="18" t="s">
        <v>10337</v>
      </c>
      <c r="L1810" s="18" t="s">
        <v>6277</v>
      </c>
      <c r="M1810" s="18" t="s">
        <v>6258</v>
      </c>
      <c r="N1810" s="18" t="s">
        <v>3310</v>
      </c>
      <c r="O1810" s="18" t="s">
        <v>365</v>
      </c>
      <c r="P1810" s="18" t="s">
        <v>6134</v>
      </c>
      <c r="Q1810" s="18" t="s">
        <v>20</v>
      </c>
      <c r="R1810" s="18" t="s">
        <v>6258</v>
      </c>
      <c r="S1810" s="18" t="s">
        <v>6258</v>
      </c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 t="s">
        <v>6139</v>
      </c>
      <c r="AD1810" s="18" t="s">
        <v>6258</v>
      </c>
      <c r="AE1810" t="str">
        <f t="shared" si="28"/>
        <v>2018-09-04</v>
      </c>
    </row>
    <row r="1811" spans="1:31">
      <c r="A1811" s="18" t="s">
        <v>12793</v>
      </c>
      <c r="B1811" s="18" t="s">
        <v>1022</v>
      </c>
      <c r="C1811" s="18" t="s">
        <v>10333</v>
      </c>
      <c r="D1811" s="18" t="s">
        <v>12794</v>
      </c>
      <c r="E1811" s="18" t="s">
        <v>361</v>
      </c>
      <c r="F1811" s="18" t="s">
        <v>10335</v>
      </c>
      <c r="G1811" s="18" t="s">
        <v>12612</v>
      </c>
      <c r="H1811" s="18" t="s">
        <v>12795</v>
      </c>
      <c r="I1811" s="18"/>
      <c r="J1811" s="18" t="s">
        <v>6134</v>
      </c>
      <c r="K1811" s="18" t="s">
        <v>10337</v>
      </c>
      <c r="L1811" s="18" t="s">
        <v>6277</v>
      </c>
      <c r="M1811" s="18" t="s">
        <v>6258</v>
      </c>
      <c r="N1811" s="18" t="s">
        <v>3310</v>
      </c>
      <c r="O1811" s="18" t="s">
        <v>365</v>
      </c>
      <c r="P1811" s="18" t="s">
        <v>6134</v>
      </c>
      <c r="Q1811" s="18" t="s">
        <v>20</v>
      </c>
      <c r="R1811" s="18" t="s">
        <v>6258</v>
      </c>
      <c r="S1811" s="18" t="s">
        <v>6258</v>
      </c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 t="s">
        <v>6139</v>
      </c>
      <c r="AD1811" s="18" t="s">
        <v>6258</v>
      </c>
      <c r="AE1811" t="str">
        <f t="shared" si="28"/>
        <v>2018-09-04</v>
      </c>
    </row>
    <row r="1812" spans="1:31">
      <c r="A1812" s="18" t="s">
        <v>12796</v>
      </c>
      <c r="B1812" s="18" t="s">
        <v>1022</v>
      </c>
      <c r="C1812" s="18" t="s">
        <v>10333</v>
      </c>
      <c r="D1812" s="18" t="s">
        <v>12797</v>
      </c>
      <c r="E1812" s="18" t="s">
        <v>361</v>
      </c>
      <c r="F1812" s="18" t="s">
        <v>12772</v>
      </c>
      <c r="G1812" s="18" t="s">
        <v>8286</v>
      </c>
      <c r="H1812" s="18" t="s">
        <v>12798</v>
      </c>
      <c r="I1812" s="18"/>
      <c r="J1812" s="18" t="s">
        <v>6134</v>
      </c>
      <c r="K1812" s="18" t="s">
        <v>10337</v>
      </c>
      <c r="L1812" s="18" t="s">
        <v>6277</v>
      </c>
      <c r="M1812" s="18" t="s">
        <v>6258</v>
      </c>
      <c r="N1812" s="18" t="s">
        <v>3310</v>
      </c>
      <c r="O1812" s="18" t="s">
        <v>365</v>
      </c>
      <c r="P1812" s="18" t="s">
        <v>6134</v>
      </c>
      <c r="Q1812" s="18" t="s">
        <v>20</v>
      </c>
      <c r="R1812" s="18" t="s">
        <v>6258</v>
      </c>
      <c r="S1812" s="18" t="s">
        <v>6258</v>
      </c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 t="s">
        <v>6139</v>
      </c>
      <c r="AD1812" s="18" t="s">
        <v>6258</v>
      </c>
      <c r="AE1812" t="str">
        <f t="shared" si="28"/>
        <v>2018-09-04</v>
      </c>
    </row>
    <row r="1813" spans="1:31">
      <c r="A1813" s="18" t="s">
        <v>12799</v>
      </c>
      <c r="B1813" s="18" t="s">
        <v>1022</v>
      </c>
      <c r="C1813" s="18" t="s">
        <v>10333</v>
      </c>
      <c r="D1813" s="18" t="s">
        <v>12800</v>
      </c>
      <c r="E1813" s="18" t="s">
        <v>361</v>
      </c>
      <c r="F1813" s="18" t="s">
        <v>12776</v>
      </c>
      <c r="G1813" s="18" t="s">
        <v>12612</v>
      </c>
      <c r="H1813" s="18" t="s">
        <v>12801</v>
      </c>
      <c r="I1813" s="18"/>
      <c r="J1813" s="18" t="s">
        <v>6134</v>
      </c>
      <c r="K1813" s="18" t="s">
        <v>10337</v>
      </c>
      <c r="L1813" s="18" t="s">
        <v>6277</v>
      </c>
      <c r="M1813" s="18" t="s">
        <v>6258</v>
      </c>
      <c r="N1813" s="18" t="s">
        <v>3310</v>
      </c>
      <c r="O1813" s="18" t="s">
        <v>365</v>
      </c>
      <c r="P1813" s="18" t="s">
        <v>6134</v>
      </c>
      <c r="Q1813" s="18" t="s">
        <v>20</v>
      </c>
      <c r="R1813" s="18" t="s">
        <v>6258</v>
      </c>
      <c r="S1813" s="18" t="s">
        <v>6258</v>
      </c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 t="s">
        <v>6139</v>
      </c>
      <c r="AD1813" s="18" t="s">
        <v>6258</v>
      </c>
      <c r="AE1813" t="str">
        <f t="shared" si="28"/>
        <v>2018-09-04</v>
      </c>
    </row>
    <row r="1814" spans="1:31">
      <c r="A1814" s="18" t="s">
        <v>12802</v>
      </c>
      <c r="B1814" s="18" t="s">
        <v>1022</v>
      </c>
      <c r="C1814" s="18" t="s">
        <v>10333</v>
      </c>
      <c r="D1814" s="18" t="s">
        <v>12803</v>
      </c>
      <c r="E1814" s="18" t="s">
        <v>361</v>
      </c>
      <c r="F1814" s="18" t="s">
        <v>12804</v>
      </c>
      <c r="G1814" s="18" t="s">
        <v>8286</v>
      </c>
      <c r="H1814" s="18" t="s">
        <v>12805</v>
      </c>
      <c r="I1814" s="18"/>
      <c r="J1814" s="18" t="s">
        <v>6134</v>
      </c>
      <c r="K1814" s="18" t="s">
        <v>10337</v>
      </c>
      <c r="L1814" s="18" t="s">
        <v>6277</v>
      </c>
      <c r="M1814" s="18" t="s">
        <v>6258</v>
      </c>
      <c r="N1814" s="18" t="s">
        <v>3310</v>
      </c>
      <c r="O1814" s="18" t="s">
        <v>365</v>
      </c>
      <c r="P1814" s="18" t="s">
        <v>6134</v>
      </c>
      <c r="Q1814" s="18" t="s">
        <v>20</v>
      </c>
      <c r="R1814" s="18" t="s">
        <v>6258</v>
      </c>
      <c r="S1814" s="18" t="s">
        <v>6258</v>
      </c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 t="s">
        <v>6139</v>
      </c>
      <c r="AD1814" s="18" t="s">
        <v>6258</v>
      </c>
      <c r="AE1814" t="str">
        <f t="shared" si="28"/>
        <v>2018-09-04</v>
      </c>
    </row>
    <row r="1815" spans="1:31">
      <c r="A1815" s="18" t="s">
        <v>12806</v>
      </c>
      <c r="B1815" s="18" t="s">
        <v>1022</v>
      </c>
      <c r="C1815" s="18" t="s">
        <v>10333</v>
      </c>
      <c r="D1815" s="18" t="s">
        <v>12807</v>
      </c>
      <c r="E1815" s="18" t="s">
        <v>361</v>
      </c>
      <c r="F1815" s="18" t="s">
        <v>10335</v>
      </c>
      <c r="G1815" s="18" t="s">
        <v>8286</v>
      </c>
      <c r="H1815" s="18" t="s">
        <v>12808</v>
      </c>
      <c r="I1815" s="18"/>
      <c r="J1815" s="18" t="s">
        <v>6134</v>
      </c>
      <c r="K1815" s="18" t="s">
        <v>10337</v>
      </c>
      <c r="L1815" s="18" t="s">
        <v>6277</v>
      </c>
      <c r="M1815" s="18" t="s">
        <v>6258</v>
      </c>
      <c r="N1815" s="18" t="s">
        <v>3310</v>
      </c>
      <c r="O1815" s="18" t="s">
        <v>365</v>
      </c>
      <c r="P1815" s="18" t="s">
        <v>6134</v>
      </c>
      <c r="Q1815" s="18" t="s">
        <v>20</v>
      </c>
      <c r="R1815" s="18" t="s">
        <v>6258</v>
      </c>
      <c r="S1815" s="18" t="s">
        <v>6258</v>
      </c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 t="s">
        <v>6139</v>
      </c>
      <c r="AD1815" s="18" t="s">
        <v>6258</v>
      </c>
      <c r="AE1815" t="str">
        <f t="shared" si="28"/>
        <v>2018-09-04</v>
      </c>
    </row>
    <row r="1816" spans="1:31">
      <c r="A1816" s="18" t="s">
        <v>12809</v>
      </c>
      <c r="B1816" s="18" t="s">
        <v>1022</v>
      </c>
      <c r="C1816" s="18" t="s">
        <v>3872</v>
      </c>
      <c r="D1816" s="18" t="s">
        <v>12810</v>
      </c>
      <c r="E1816" s="18" t="s">
        <v>361</v>
      </c>
      <c r="F1816" s="18" t="s">
        <v>6239</v>
      </c>
      <c r="G1816" s="18" t="s">
        <v>12612</v>
      </c>
      <c r="H1816" s="18" t="s">
        <v>12811</v>
      </c>
      <c r="I1816" s="18"/>
      <c r="J1816" s="18" t="s">
        <v>6134</v>
      </c>
      <c r="K1816" s="18" t="s">
        <v>12812</v>
      </c>
      <c r="L1816" s="18"/>
      <c r="M1816" s="18" t="s">
        <v>6258</v>
      </c>
      <c r="N1816" s="18" t="s">
        <v>441</v>
      </c>
      <c r="O1816" s="18" t="s">
        <v>381</v>
      </c>
      <c r="P1816" s="18" t="s">
        <v>6134</v>
      </c>
      <c r="Q1816" s="18" t="s">
        <v>20</v>
      </c>
      <c r="R1816" s="18" t="s">
        <v>6258</v>
      </c>
      <c r="S1816" s="18" t="s">
        <v>6258</v>
      </c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 t="s">
        <v>6139</v>
      </c>
      <c r="AD1816" s="18" t="s">
        <v>6258</v>
      </c>
      <c r="AE1816" t="str">
        <f t="shared" si="28"/>
        <v>2018-09-04</v>
      </c>
    </row>
    <row r="1817" spans="1:31">
      <c r="A1817" s="18" t="s">
        <v>12813</v>
      </c>
      <c r="B1817" s="18" t="s">
        <v>1022</v>
      </c>
      <c r="C1817" s="18" t="s">
        <v>3872</v>
      </c>
      <c r="D1817" s="18" t="s">
        <v>12814</v>
      </c>
      <c r="E1817" s="18" t="s">
        <v>361</v>
      </c>
      <c r="F1817" s="18" t="s">
        <v>6239</v>
      </c>
      <c r="G1817" s="18" t="s">
        <v>12612</v>
      </c>
      <c r="H1817" s="18" t="s">
        <v>12815</v>
      </c>
      <c r="I1817" s="18"/>
      <c r="J1817" s="18" t="s">
        <v>6134</v>
      </c>
      <c r="K1817" s="18" t="s">
        <v>12812</v>
      </c>
      <c r="L1817" s="18" t="s">
        <v>12816</v>
      </c>
      <c r="M1817" s="18" t="s">
        <v>6258</v>
      </c>
      <c r="N1817" s="18" t="s">
        <v>441</v>
      </c>
      <c r="O1817" s="18" t="s">
        <v>381</v>
      </c>
      <c r="P1817" s="18" t="s">
        <v>6134</v>
      </c>
      <c r="Q1817" s="18" t="s">
        <v>20</v>
      </c>
      <c r="R1817" s="18" t="s">
        <v>6258</v>
      </c>
      <c r="S1817" s="18" t="s">
        <v>6258</v>
      </c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 t="s">
        <v>6139</v>
      </c>
      <c r="AD1817" s="18" t="s">
        <v>6258</v>
      </c>
      <c r="AE1817" t="str">
        <f t="shared" si="28"/>
        <v>2018-09-04</v>
      </c>
    </row>
    <row r="1818" spans="1:31">
      <c r="A1818" s="18" t="s">
        <v>12817</v>
      </c>
      <c r="B1818" s="18" t="s">
        <v>1022</v>
      </c>
      <c r="C1818" s="18" t="s">
        <v>3872</v>
      </c>
      <c r="D1818" s="18" t="s">
        <v>12818</v>
      </c>
      <c r="E1818" s="18" t="s">
        <v>361</v>
      </c>
      <c r="F1818" s="18" t="s">
        <v>6239</v>
      </c>
      <c r="G1818" s="18" t="s">
        <v>12612</v>
      </c>
      <c r="H1818" s="18" t="s">
        <v>12819</v>
      </c>
      <c r="I1818" s="18"/>
      <c r="J1818" s="18" t="s">
        <v>6134</v>
      </c>
      <c r="K1818" s="18" t="s">
        <v>12812</v>
      </c>
      <c r="L1818" s="18"/>
      <c r="M1818" s="18" t="s">
        <v>6258</v>
      </c>
      <c r="N1818" s="18" t="s">
        <v>6270</v>
      </c>
      <c r="O1818" s="18" t="s">
        <v>381</v>
      </c>
      <c r="P1818" s="18" t="s">
        <v>6134</v>
      </c>
      <c r="Q1818" s="18" t="s">
        <v>20</v>
      </c>
      <c r="R1818" s="18" t="s">
        <v>6258</v>
      </c>
      <c r="S1818" s="18" t="s">
        <v>6258</v>
      </c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 t="s">
        <v>6139</v>
      </c>
      <c r="AD1818" s="18" t="s">
        <v>6258</v>
      </c>
      <c r="AE1818" t="str">
        <f t="shared" si="28"/>
        <v>2018-09-04</v>
      </c>
    </row>
    <row r="1819" spans="1:31">
      <c r="A1819" s="18" t="s">
        <v>12820</v>
      </c>
      <c r="B1819" s="18" t="s">
        <v>1022</v>
      </c>
      <c r="C1819" s="18" t="s">
        <v>3872</v>
      </c>
      <c r="D1819" s="18" t="s">
        <v>12821</v>
      </c>
      <c r="E1819" s="18" t="s">
        <v>361</v>
      </c>
      <c r="F1819" s="18" t="s">
        <v>6239</v>
      </c>
      <c r="G1819" s="18" t="s">
        <v>12612</v>
      </c>
      <c r="H1819" s="18" t="s">
        <v>12822</v>
      </c>
      <c r="I1819" s="18"/>
      <c r="J1819" s="18" t="s">
        <v>6134</v>
      </c>
      <c r="K1819" s="18" t="s">
        <v>12812</v>
      </c>
      <c r="L1819" s="18"/>
      <c r="M1819" s="18" t="s">
        <v>6258</v>
      </c>
      <c r="N1819" s="18" t="s">
        <v>8308</v>
      </c>
      <c r="O1819" s="18" t="s">
        <v>381</v>
      </c>
      <c r="P1819" s="18" t="s">
        <v>6134</v>
      </c>
      <c r="Q1819" s="18" t="s">
        <v>20</v>
      </c>
      <c r="R1819" s="18" t="s">
        <v>6258</v>
      </c>
      <c r="S1819" s="18" t="s">
        <v>6258</v>
      </c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 t="s">
        <v>6139</v>
      </c>
      <c r="AD1819" s="18" t="s">
        <v>6258</v>
      </c>
      <c r="AE1819" t="str">
        <f t="shared" si="28"/>
        <v>2018-09-04</v>
      </c>
    </row>
    <row r="1820" spans="1:31">
      <c r="A1820" s="18" t="s">
        <v>12823</v>
      </c>
      <c r="B1820" s="18" t="s">
        <v>1022</v>
      </c>
      <c r="C1820" s="18" t="s">
        <v>12824</v>
      </c>
      <c r="D1820" s="18" t="s">
        <v>12825</v>
      </c>
      <c r="E1820" s="18" t="s">
        <v>361</v>
      </c>
      <c r="F1820" s="18" t="s">
        <v>12826</v>
      </c>
      <c r="G1820" s="18" t="s">
        <v>8286</v>
      </c>
      <c r="H1820" s="18" t="s">
        <v>12827</v>
      </c>
      <c r="I1820" s="18"/>
      <c r="J1820" s="18" t="s">
        <v>6134</v>
      </c>
      <c r="K1820" s="18" t="s">
        <v>12828</v>
      </c>
      <c r="L1820" s="18"/>
      <c r="M1820" s="18" t="s">
        <v>6258</v>
      </c>
      <c r="N1820" s="18" t="s">
        <v>12829</v>
      </c>
      <c r="O1820" s="18" t="s">
        <v>365</v>
      </c>
      <c r="P1820" s="18" t="s">
        <v>6134</v>
      </c>
      <c r="Q1820" s="18" t="s">
        <v>20</v>
      </c>
      <c r="R1820" s="18" t="s">
        <v>6258</v>
      </c>
      <c r="S1820" s="18" t="s">
        <v>6258</v>
      </c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 t="s">
        <v>6139</v>
      </c>
      <c r="AD1820" s="18" t="s">
        <v>6139</v>
      </c>
      <c r="AE1820" t="str">
        <f t="shared" si="28"/>
        <v>2018-09-04</v>
      </c>
    </row>
    <row r="1821" spans="1:31">
      <c r="A1821" s="18" t="s">
        <v>12830</v>
      </c>
      <c r="B1821" s="18" t="s">
        <v>1022</v>
      </c>
      <c r="C1821" s="18" t="s">
        <v>12824</v>
      </c>
      <c r="D1821" s="18" t="s">
        <v>12831</v>
      </c>
      <c r="E1821" s="18" t="s">
        <v>361</v>
      </c>
      <c r="F1821" s="18" t="s">
        <v>12804</v>
      </c>
      <c r="G1821" s="18" t="s">
        <v>6710</v>
      </c>
      <c r="H1821" s="18" t="s">
        <v>12832</v>
      </c>
      <c r="I1821" s="18"/>
      <c r="J1821" s="18" t="s">
        <v>6134</v>
      </c>
      <c r="K1821" s="18" t="s">
        <v>12828</v>
      </c>
      <c r="L1821" s="18"/>
      <c r="M1821" s="18" t="s">
        <v>6258</v>
      </c>
      <c r="N1821" s="18" t="s">
        <v>12829</v>
      </c>
      <c r="O1821" s="18" t="s">
        <v>365</v>
      </c>
      <c r="P1821" s="18" t="s">
        <v>6134</v>
      </c>
      <c r="Q1821" s="18" t="s">
        <v>20</v>
      </c>
      <c r="R1821" s="18" t="s">
        <v>6258</v>
      </c>
      <c r="S1821" s="18" t="s">
        <v>6258</v>
      </c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 t="s">
        <v>6139</v>
      </c>
      <c r="AD1821" s="18" t="s">
        <v>6258</v>
      </c>
      <c r="AE1821" t="str">
        <f t="shared" si="28"/>
        <v>2018-09-04</v>
      </c>
    </row>
    <row r="1822" spans="1:31">
      <c r="A1822" s="18" t="s">
        <v>12833</v>
      </c>
      <c r="B1822" s="18" t="s">
        <v>1022</v>
      </c>
      <c r="C1822" s="18" t="s">
        <v>12824</v>
      </c>
      <c r="D1822" s="18" t="s">
        <v>12834</v>
      </c>
      <c r="E1822" s="18" t="s">
        <v>361</v>
      </c>
      <c r="F1822" s="18" t="s">
        <v>12835</v>
      </c>
      <c r="G1822" s="18" t="s">
        <v>12612</v>
      </c>
      <c r="H1822" s="18" t="s">
        <v>12836</v>
      </c>
      <c r="I1822" s="18"/>
      <c r="J1822" s="18" t="s">
        <v>6134</v>
      </c>
      <c r="K1822" s="18" t="s">
        <v>12828</v>
      </c>
      <c r="L1822" s="18"/>
      <c r="M1822" s="18" t="s">
        <v>6258</v>
      </c>
      <c r="N1822" s="18" t="s">
        <v>12829</v>
      </c>
      <c r="O1822" s="18" t="s">
        <v>365</v>
      </c>
      <c r="P1822" s="18" t="s">
        <v>6134</v>
      </c>
      <c r="Q1822" s="18" t="s">
        <v>20</v>
      </c>
      <c r="R1822" s="18" t="s">
        <v>6258</v>
      </c>
      <c r="S1822" s="18" t="s">
        <v>6258</v>
      </c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 t="s">
        <v>6139</v>
      </c>
      <c r="AD1822" s="18" t="s">
        <v>6258</v>
      </c>
      <c r="AE1822" t="str">
        <f t="shared" si="28"/>
        <v>2018-09-04</v>
      </c>
    </row>
    <row r="1823" spans="1:31">
      <c r="A1823" s="18" t="s">
        <v>12837</v>
      </c>
      <c r="B1823" s="18" t="s">
        <v>1022</v>
      </c>
      <c r="C1823" s="18" t="s">
        <v>12824</v>
      </c>
      <c r="D1823" s="18" t="s">
        <v>12838</v>
      </c>
      <c r="E1823" s="18" t="s">
        <v>361</v>
      </c>
      <c r="F1823" s="18" t="s">
        <v>12839</v>
      </c>
      <c r="G1823" s="18" t="s">
        <v>8286</v>
      </c>
      <c r="H1823" s="18" t="s">
        <v>12840</v>
      </c>
      <c r="I1823" s="18"/>
      <c r="J1823" s="18" t="s">
        <v>6134</v>
      </c>
      <c r="K1823" s="18" t="s">
        <v>12828</v>
      </c>
      <c r="L1823" s="18"/>
      <c r="M1823" s="18" t="s">
        <v>6258</v>
      </c>
      <c r="N1823" s="18" t="s">
        <v>12829</v>
      </c>
      <c r="O1823" s="18" t="s">
        <v>365</v>
      </c>
      <c r="P1823" s="18" t="s">
        <v>6134</v>
      </c>
      <c r="Q1823" s="18" t="s">
        <v>20</v>
      </c>
      <c r="R1823" s="18" t="s">
        <v>6258</v>
      </c>
      <c r="S1823" s="18" t="s">
        <v>6258</v>
      </c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 t="s">
        <v>6139</v>
      </c>
      <c r="AD1823" s="18" t="s">
        <v>6258</v>
      </c>
      <c r="AE1823" t="str">
        <f t="shared" si="28"/>
        <v>2018-09-04</v>
      </c>
    </row>
    <row r="1824" spans="1:31">
      <c r="A1824" s="18" t="s">
        <v>12841</v>
      </c>
      <c r="B1824" s="18" t="s">
        <v>1022</v>
      </c>
      <c r="C1824" s="18" t="s">
        <v>12824</v>
      </c>
      <c r="D1824" s="18" t="s">
        <v>12842</v>
      </c>
      <c r="E1824" s="18" t="s">
        <v>361</v>
      </c>
      <c r="F1824" s="18" t="s">
        <v>12843</v>
      </c>
      <c r="G1824" s="18" t="s">
        <v>12612</v>
      </c>
      <c r="H1824" s="18" t="s">
        <v>12844</v>
      </c>
      <c r="I1824" s="18"/>
      <c r="J1824" s="18" t="s">
        <v>6134</v>
      </c>
      <c r="K1824" s="18" t="s">
        <v>12828</v>
      </c>
      <c r="L1824" s="18"/>
      <c r="M1824" s="18" t="s">
        <v>6258</v>
      </c>
      <c r="N1824" s="18" t="s">
        <v>441</v>
      </c>
      <c r="O1824" s="18" t="s">
        <v>381</v>
      </c>
      <c r="P1824" s="18" t="s">
        <v>6134</v>
      </c>
      <c r="Q1824" s="18" t="s">
        <v>20</v>
      </c>
      <c r="R1824" s="18" t="s">
        <v>6258</v>
      </c>
      <c r="S1824" s="18" t="s">
        <v>6258</v>
      </c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 t="s">
        <v>6139</v>
      </c>
      <c r="AD1824" s="18" t="s">
        <v>6258</v>
      </c>
      <c r="AE1824" t="str">
        <f t="shared" si="28"/>
        <v>2018-09-04</v>
      </c>
    </row>
    <row r="1825" spans="1:31">
      <c r="A1825" s="18" t="s">
        <v>12845</v>
      </c>
      <c r="B1825" s="18" t="s">
        <v>1022</v>
      </c>
      <c r="C1825" s="18" t="s">
        <v>12824</v>
      </c>
      <c r="D1825" s="18" t="s">
        <v>12846</v>
      </c>
      <c r="E1825" s="18" t="s">
        <v>361</v>
      </c>
      <c r="F1825" s="18" t="s">
        <v>12804</v>
      </c>
      <c r="G1825" s="18" t="s">
        <v>8286</v>
      </c>
      <c r="H1825" s="18" t="s">
        <v>12847</v>
      </c>
      <c r="I1825" s="18"/>
      <c r="J1825" s="18" t="s">
        <v>6134</v>
      </c>
      <c r="K1825" s="18" t="s">
        <v>12828</v>
      </c>
      <c r="L1825" s="18"/>
      <c r="M1825" s="18" t="s">
        <v>6258</v>
      </c>
      <c r="N1825" s="18" t="s">
        <v>12829</v>
      </c>
      <c r="O1825" s="18" t="s">
        <v>365</v>
      </c>
      <c r="P1825" s="18" t="s">
        <v>6134</v>
      </c>
      <c r="Q1825" s="18" t="s">
        <v>20</v>
      </c>
      <c r="R1825" s="18" t="s">
        <v>6258</v>
      </c>
      <c r="S1825" s="18" t="s">
        <v>6258</v>
      </c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 t="s">
        <v>6139</v>
      </c>
      <c r="AD1825" s="18" t="s">
        <v>6258</v>
      </c>
      <c r="AE1825" t="str">
        <f t="shared" si="28"/>
        <v>2018-09-04</v>
      </c>
    </row>
    <row r="1826" spans="1:31">
      <c r="A1826" s="18" t="s">
        <v>12848</v>
      </c>
      <c r="B1826" s="18" t="s">
        <v>1022</v>
      </c>
      <c r="C1826" s="18" t="s">
        <v>12824</v>
      </c>
      <c r="D1826" s="18" t="s">
        <v>12849</v>
      </c>
      <c r="E1826" s="18" t="s">
        <v>361</v>
      </c>
      <c r="F1826" s="18" t="s">
        <v>12850</v>
      </c>
      <c r="G1826" s="18" t="s">
        <v>12612</v>
      </c>
      <c r="H1826" s="18" t="s">
        <v>12851</v>
      </c>
      <c r="I1826" s="18"/>
      <c r="J1826" s="18" t="s">
        <v>6134</v>
      </c>
      <c r="K1826" s="18" t="s">
        <v>12828</v>
      </c>
      <c r="L1826" s="18"/>
      <c r="M1826" s="18" t="s">
        <v>6258</v>
      </c>
      <c r="N1826" s="18" t="s">
        <v>441</v>
      </c>
      <c r="O1826" s="18" t="s">
        <v>381</v>
      </c>
      <c r="P1826" s="18" t="s">
        <v>6134</v>
      </c>
      <c r="Q1826" s="18" t="s">
        <v>20</v>
      </c>
      <c r="R1826" s="18" t="s">
        <v>6258</v>
      </c>
      <c r="S1826" s="18" t="s">
        <v>6258</v>
      </c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 t="s">
        <v>6139</v>
      </c>
      <c r="AD1826" s="18" t="s">
        <v>6258</v>
      </c>
      <c r="AE1826" t="str">
        <f t="shared" si="28"/>
        <v>2018-09-04</v>
      </c>
    </row>
    <row r="1827" spans="1:31">
      <c r="A1827" s="18" t="s">
        <v>12852</v>
      </c>
      <c r="B1827" s="18" t="s">
        <v>1022</v>
      </c>
      <c r="C1827" s="18" t="s">
        <v>12824</v>
      </c>
      <c r="D1827" s="18" t="s">
        <v>12853</v>
      </c>
      <c r="E1827" s="18" t="s">
        <v>361</v>
      </c>
      <c r="F1827" s="18" t="s">
        <v>12835</v>
      </c>
      <c r="G1827" s="18" t="s">
        <v>8286</v>
      </c>
      <c r="H1827" s="18" t="s">
        <v>12854</v>
      </c>
      <c r="I1827" s="18"/>
      <c r="J1827" s="18" t="s">
        <v>6134</v>
      </c>
      <c r="K1827" s="18" t="s">
        <v>12855</v>
      </c>
      <c r="L1827" s="18"/>
      <c r="M1827" s="18" t="s">
        <v>6258</v>
      </c>
      <c r="N1827" s="18" t="s">
        <v>12829</v>
      </c>
      <c r="O1827" s="18" t="s">
        <v>365</v>
      </c>
      <c r="P1827" s="18" t="s">
        <v>6134</v>
      </c>
      <c r="Q1827" s="18" t="s">
        <v>20</v>
      </c>
      <c r="R1827" s="18" t="s">
        <v>6258</v>
      </c>
      <c r="S1827" s="18" t="s">
        <v>6258</v>
      </c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 t="s">
        <v>6139</v>
      </c>
      <c r="AD1827" s="18" t="s">
        <v>6258</v>
      </c>
      <c r="AE1827" t="str">
        <f t="shared" si="28"/>
        <v>2018-09-04</v>
      </c>
    </row>
    <row r="1828" spans="1:31">
      <c r="A1828" s="18" t="s">
        <v>12856</v>
      </c>
      <c r="B1828" s="18" t="s">
        <v>1022</v>
      </c>
      <c r="C1828" s="18" t="s">
        <v>12824</v>
      </c>
      <c r="D1828" s="18" t="s">
        <v>12857</v>
      </c>
      <c r="E1828" s="18" t="s">
        <v>361</v>
      </c>
      <c r="F1828" s="18" t="s">
        <v>12826</v>
      </c>
      <c r="G1828" s="18" t="s">
        <v>6710</v>
      </c>
      <c r="H1828" s="18" t="s">
        <v>4730</v>
      </c>
      <c r="I1828" s="18"/>
      <c r="J1828" s="18" t="s">
        <v>6134</v>
      </c>
      <c r="K1828" s="18" t="s">
        <v>12855</v>
      </c>
      <c r="L1828" s="18"/>
      <c r="M1828" s="18" t="s">
        <v>6258</v>
      </c>
      <c r="N1828" s="18" t="s">
        <v>12829</v>
      </c>
      <c r="O1828" s="18" t="s">
        <v>365</v>
      </c>
      <c r="P1828" s="18" t="s">
        <v>6134</v>
      </c>
      <c r="Q1828" s="18" t="s">
        <v>20</v>
      </c>
      <c r="R1828" s="18" t="s">
        <v>6258</v>
      </c>
      <c r="S1828" s="18" t="s">
        <v>6258</v>
      </c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 t="s">
        <v>6139</v>
      </c>
      <c r="AD1828" s="18" t="s">
        <v>6258</v>
      </c>
      <c r="AE1828" t="str">
        <f t="shared" si="28"/>
        <v>2018-09-04</v>
      </c>
    </row>
    <row r="1829" spans="1:31">
      <c r="A1829" s="18" t="s">
        <v>12858</v>
      </c>
      <c r="B1829" s="18" t="s">
        <v>1022</v>
      </c>
      <c r="C1829" s="18" t="s">
        <v>12824</v>
      </c>
      <c r="D1829" s="18" t="s">
        <v>12859</v>
      </c>
      <c r="E1829" s="18" t="s">
        <v>361</v>
      </c>
      <c r="F1829" s="18" t="s">
        <v>12850</v>
      </c>
      <c r="G1829" s="18" t="s">
        <v>8286</v>
      </c>
      <c r="H1829" s="18" t="s">
        <v>12860</v>
      </c>
      <c r="I1829" s="18"/>
      <c r="J1829" s="18" t="s">
        <v>6134</v>
      </c>
      <c r="K1829" s="18" t="s">
        <v>12855</v>
      </c>
      <c r="L1829" s="18"/>
      <c r="M1829" s="18" t="s">
        <v>6258</v>
      </c>
      <c r="N1829" s="18" t="s">
        <v>12829</v>
      </c>
      <c r="O1829" s="18" t="s">
        <v>365</v>
      </c>
      <c r="P1829" s="18" t="s">
        <v>6134</v>
      </c>
      <c r="Q1829" s="18" t="s">
        <v>20</v>
      </c>
      <c r="R1829" s="18" t="s">
        <v>6258</v>
      </c>
      <c r="S1829" s="18" t="s">
        <v>6258</v>
      </c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 t="s">
        <v>6139</v>
      </c>
      <c r="AD1829" s="18" t="s">
        <v>6258</v>
      </c>
      <c r="AE1829" t="str">
        <f t="shared" si="28"/>
        <v>2018-09-04</v>
      </c>
    </row>
    <row r="1830" spans="1:31">
      <c r="A1830" s="18" t="s">
        <v>12861</v>
      </c>
      <c r="B1830" s="18" t="s">
        <v>1022</v>
      </c>
      <c r="C1830" s="18" t="s">
        <v>12824</v>
      </c>
      <c r="D1830" s="18" t="s">
        <v>12862</v>
      </c>
      <c r="E1830" s="18" t="s">
        <v>361</v>
      </c>
      <c r="F1830" s="18" t="s">
        <v>12804</v>
      </c>
      <c r="G1830" s="18" t="s">
        <v>6710</v>
      </c>
      <c r="H1830" s="18" t="s">
        <v>12863</v>
      </c>
      <c r="I1830" s="18"/>
      <c r="J1830" s="18" t="s">
        <v>6134</v>
      </c>
      <c r="K1830" s="18" t="s">
        <v>12855</v>
      </c>
      <c r="L1830" s="18"/>
      <c r="M1830" s="18" t="s">
        <v>6258</v>
      </c>
      <c r="N1830" s="18" t="s">
        <v>12829</v>
      </c>
      <c r="O1830" s="18" t="s">
        <v>365</v>
      </c>
      <c r="P1830" s="18" t="s">
        <v>6134</v>
      </c>
      <c r="Q1830" s="18" t="s">
        <v>20</v>
      </c>
      <c r="R1830" s="18" t="s">
        <v>6258</v>
      </c>
      <c r="S1830" s="18" t="s">
        <v>6258</v>
      </c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 t="s">
        <v>6139</v>
      </c>
      <c r="AD1830" s="18" t="s">
        <v>6258</v>
      </c>
      <c r="AE1830" t="str">
        <f t="shared" si="28"/>
        <v>2018-09-04</v>
      </c>
    </row>
    <row r="1831" spans="1:31">
      <c r="A1831" s="18" t="s">
        <v>12864</v>
      </c>
      <c r="B1831" s="18" t="s">
        <v>1022</v>
      </c>
      <c r="C1831" s="18" t="s">
        <v>12824</v>
      </c>
      <c r="D1831" s="18" t="s">
        <v>12865</v>
      </c>
      <c r="E1831" s="18" t="s">
        <v>361</v>
      </c>
      <c r="F1831" s="18" t="s">
        <v>12826</v>
      </c>
      <c r="G1831" s="18" t="s">
        <v>10170</v>
      </c>
      <c r="H1831" s="18" t="s">
        <v>12866</v>
      </c>
      <c r="I1831" s="18"/>
      <c r="J1831" s="18" t="s">
        <v>6134</v>
      </c>
      <c r="K1831" s="18" t="s">
        <v>12855</v>
      </c>
      <c r="L1831" s="18"/>
      <c r="M1831" s="18" t="s">
        <v>6258</v>
      </c>
      <c r="N1831" s="18" t="s">
        <v>12829</v>
      </c>
      <c r="O1831" s="18" t="s">
        <v>365</v>
      </c>
      <c r="P1831" s="18" t="s">
        <v>6134</v>
      </c>
      <c r="Q1831" s="18" t="s">
        <v>20</v>
      </c>
      <c r="R1831" s="18" t="s">
        <v>6258</v>
      </c>
      <c r="S1831" s="18" t="s">
        <v>6258</v>
      </c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 t="s">
        <v>6139</v>
      </c>
      <c r="AD1831" s="18" t="s">
        <v>6258</v>
      </c>
      <c r="AE1831" t="str">
        <f t="shared" si="28"/>
        <v>2018-09-04</v>
      </c>
    </row>
    <row r="1832" spans="1:31">
      <c r="A1832" s="18" t="s">
        <v>12867</v>
      </c>
      <c r="B1832" s="18" t="s">
        <v>1022</v>
      </c>
      <c r="C1832" s="18" t="s">
        <v>3272</v>
      </c>
      <c r="D1832" s="18" t="s">
        <v>12868</v>
      </c>
      <c r="E1832" s="18" t="s">
        <v>361</v>
      </c>
      <c r="F1832" s="18" t="s">
        <v>6239</v>
      </c>
      <c r="G1832" s="18" t="s">
        <v>10170</v>
      </c>
      <c r="H1832" s="18" t="s">
        <v>12869</v>
      </c>
      <c r="I1832" s="18"/>
      <c r="J1832" s="18" t="s">
        <v>6134</v>
      </c>
      <c r="K1832" s="18" t="s">
        <v>12870</v>
      </c>
      <c r="L1832" s="18"/>
      <c r="M1832" s="18" t="s">
        <v>6427</v>
      </c>
      <c r="N1832" s="18" t="s">
        <v>8308</v>
      </c>
      <c r="O1832" s="18" t="s">
        <v>381</v>
      </c>
      <c r="P1832" s="18" t="s">
        <v>6134</v>
      </c>
      <c r="Q1832" s="18" t="s">
        <v>20</v>
      </c>
      <c r="R1832" s="18" t="s">
        <v>6258</v>
      </c>
      <c r="S1832" s="18" t="s">
        <v>6258</v>
      </c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 t="s">
        <v>6139</v>
      </c>
      <c r="AD1832" s="18" t="s">
        <v>6139</v>
      </c>
      <c r="AE1832" t="str">
        <f t="shared" si="28"/>
        <v>2018-09-04</v>
      </c>
    </row>
    <row r="1833" spans="1:31">
      <c r="A1833" s="18" t="s">
        <v>12871</v>
      </c>
      <c r="B1833" s="18" t="s">
        <v>1022</v>
      </c>
      <c r="C1833" s="18" t="s">
        <v>6615</v>
      </c>
      <c r="D1833" s="18" t="s">
        <v>12872</v>
      </c>
      <c r="E1833" s="18" t="s">
        <v>361</v>
      </c>
      <c r="F1833" s="18" t="s">
        <v>6666</v>
      </c>
      <c r="G1833" s="18" t="s">
        <v>12612</v>
      </c>
      <c r="H1833" s="18" t="s">
        <v>12873</v>
      </c>
      <c r="I1833" s="18"/>
      <c r="J1833" s="18" t="s">
        <v>6134</v>
      </c>
      <c r="K1833" s="18" t="s">
        <v>6619</v>
      </c>
      <c r="L1833" s="18"/>
      <c r="M1833" s="18" t="s">
        <v>6134</v>
      </c>
      <c r="N1833" s="18" t="s">
        <v>441</v>
      </c>
      <c r="O1833" s="18" t="s">
        <v>381</v>
      </c>
      <c r="P1833" s="18" t="s">
        <v>6134</v>
      </c>
      <c r="Q1833" s="18" t="s">
        <v>6138</v>
      </c>
      <c r="R1833" s="18" t="s">
        <v>6138</v>
      </c>
      <c r="S1833" s="18" t="s">
        <v>6138</v>
      </c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 t="s">
        <v>6139</v>
      </c>
      <c r="AD1833" s="18" t="s">
        <v>6258</v>
      </c>
      <c r="AE1833" t="str">
        <f t="shared" si="28"/>
        <v>2018-09-04</v>
      </c>
    </row>
    <row r="1834" spans="1:31">
      <c r="A1834" s="18" t="s">
        <v>12874</v>
      </c>
      <c r="B1834" s="18" t="s">
        <v>1022</v>
      </c>
      <c r="C1834" s="18" t="s">
        <v>2997</v>
      </c>
      <c r="D1834" s="18" t="s">
        <v>12875</v>
      </c>
      <c r="E1834" s="18" t="s">
        <v>361</v>
      </c>
      <c r="F1834" s="18" t="s">
        <v>6239</v>
      </c>
      <c r="G1834" s="18" t="s">
        <v>12612</v>
      </c>
      <c r="H1834" s="18" t="s">
        <v>12876</v>
      </c>
      <c r="I1834" s="18"/>
      <c r="J1834" s="18" t="s">
        <v>6134</v>
      </c>
      <c r="K1834" s="18" t="s">
        <v>10186</v>
      </c>
      <c r="L1834" s="18"/>
      <c r="M1834" s="18" t="s">
        <v>6258</v>
      </c>
      <c r="N1834" s="18" t="s">
        <v>6245</v>
      </c>
      <c r="O1834" s="18" t="s">
        <v>381</v>
      </c>
      <c r="P1834" s="18" t="s">
        <v>6134</v>
      </c>
      <c r="Q1834" s="18" t="s">
        <v>20</v>
      </c>
      <c r="R1834" s="18" t="s">
        <v>6258</v>
      </c>
      <c r="S1834" s="18" t="s">
        <v>6258</v>
      </c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 t="s">
        <v>6139</v>
      </c>
      <c r="AD1834" s="18" t="s">
        <v>6258</v>
      </c>
      <c r="AE1834" t="str">
        <f t="shared" si="28"/>
        <v>2018-09-04</v>
      </c>
    </row>
    <row r="1835" spans="1:31">
      <c r="A1835" s="18" t="s">
        <v>12877</v>
      </c>
      <c r="B1835" s="18" t="s">
        <v>1022</v>
      </c>
      <c r="C1835" s="18" t="s">
        <v>2997</v>
      </c>
      <c r="D1835" s="18" t="s">
        <v>12878</v>
      </c>
      <c r="E1835" s="18" t="s">
        <v>361</v>
      </c>
      <c r="F1835" s="18" t="s">
        <v>6239</v>
      </c>
      <c r="G1835" s="18" t="s">
        <v>12612</v>
      </c>
      <c r="H1835" s="18" t="s">
        <v>12879</v>
      </c>
      <c r="I1835" s="18"/>
      <c r="J1835" s="18" t="s">
        <v>6134</v>
      </c>
      <c r="K1835" s="18" t="s">
        <v>10186</v>
      </c>
      <c r="L1835" s="18"/>
      <c r="M1835" s="18" t="s">
        <v>6258</v>
      </c>
      <c r="N1835" s="18" t="s">
        <v>8308</v>
      </c>
      <c r="O1835" s="18" t="s">
        <v>381</v>
      </c>
      <c r="P1835" s="18" t="s">
        <v>6134</v>
      </c>
      <c r="Q1835" s="18" t="s">
        <v>20</v>
      </c>
      <c r="R1835" s="18" t="s">
        <v>6258</v>
      </c>
      <c r="S1835" s="18" t="s">
        <v>6258</v>
      </c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 t="s">
        <v>6139</v>
      </c>
      <c r="AD1835" s="18" t="s">
        <v>6258</v>
      </c>
      <c r="AE1835" t="str">
        <f t="shared" si="28"/>
        <v>2018-09-04</v>
      </c>
    </row>
    <row r="1836" spans="1:31">
      <c r="A1836" s="18" t="s">
        <v>12880</v>
      </c>
      <c r="B1836" s="18" t="s">
        <v>1022</v>
      </c>
      <c r="C1836" s="18" t="s">
        <v>2997</v>
      </c>
      <c r="D1836" s="18" t="s">
        <v>12881</v>
      </c>
      <c r="E1836" s="18" t="s">
        <v>361</v>
      </c>
      <c r="F1836" s="18" t="s">
        <v>6239</v>
      </c>
      <c r="G1836" s="18" t="s">
        <v>12612</v>
      </c>
      <c r="H1836" s="18" t="s">
        <v>12882</v>
      </c>
      <c r="I1836" s="18"/>
      <c r="J1836" s="18" t="s">
        <v>6134</v>
      </c>
      <c r="K1836" s="18" t="s">
        <v>10186</v>
      </c>
      <c r="L1836" s="18"/>
      <c r="M1836" s="18" t="s">
        <v>6366</v>
      </c>
      <c r="N1836" s="18" t="s">
        <v>8308</v>
      </c>
      <c r="O1836" s="18" t="s">
        <v>381</v>
      </c>
      <c r="P1836" s="18" t="s">
        <v>6134</v>
      </c>
      <c r="Q1836" s="18" t="s">
        <v>20</v>
      </c>
      <c r="R1836" s="18" t="s">
        <v>6258</v>
      </c>
      <c r="S1836" s="18" t="s">
        <v>6258</v>
      </c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 t="s">
        <v>6139</v>
      </c>
      <c r="AD1836" s="18" t="s">
        <v>6258</v>
      </c>
      <c r="AE1836" t="str">
        <f t="shared" si="28"/>
        <v>2018-09-04</v>
      </c>
    </row>
    <row r="1837" spans="1:31">
      <c r="A1837" s="18" t="s">
        <v>12883</v>
      </c>
      <c r="B1837" s="18" t="s">
        <v>1022</v>
      </c>
      <c r="C1837" s="18" t="s">
        <v>2997</v>
      </c>
      <c r="D1837" s="18" t="s">
        <v>12884</v>
      </c>
      <c r="E1837" s="18" t="s">
        <v>361</v>
      </c>
      <c r="F1837" s="18" t="s">
        <v>6239</v>
      </c>
      <c r="G1837" s="18" t="s">
        <v>12612</v>
      </c>
      <c r="H1837" s="18" t="s">
        <v>12885</v>
      </c>
      <c r="I1837" s="18"/>
      <c r="J1837" s="18" t="s">
        <v>6134</v>
      </c>
      <c r="K1837" s="18" t="s">
        <v>10186</v>
      </c>
      <c r="L1837" s="18"/>
      <c r="M1837" s="18" t="s">
        <v>6431</v>
      </c>
      <c r="N1837" s="18" t="s">
        <v>2342</v>
      </c>
      <c r="O1837" s="18" t="s">
        <v>365</v>
      </c>
      <c r="P1837" s="18" t="s">
        <v>6134</v>
      </c>
      <c r="Q1837" s="18" t="s">
        <v>20</v>
      </c>
      <c r="R1837" s="18" t="s">
        <v>6258</v>
      </c>
      <c r="S1837" s="18" t="s">
        <v>6258</v>
      </c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 t="s">
        <v>6139</v>
      </c>
      <c r="AD1837" s="18" t="s">
        <v>6258</v>
      </c>
      <c r="AE1837" t="str">
        <f t="shared" si="28"/>
        <v>2018-09-04</v>
      </c>
    </row>
    <row r="1838" spans="1:31">
      <c r="A1838" s="18" t="s">
        <v>12886</v>
      </c>
      <c r="B1838" s="18" t="s">
        <v>1022</v>
      </c>
      <c r="C1838" s="18" t="s">
        <v>2997</v>
      </c>
      <c r="D1838" s="18" t="s">
        <v>12887</v>
      </c>
      <c r="E1838" s="18" t="s">
        <v>361</v>
      </c>
      <c r="F1838" s="18" t="s">
        <v>6617</v>
      </c>
      <c r="G1838" s="18" t="s">
        <v>12612</v>
      </c>
      <c r="H1838" s="18" t="s">
        <v>12888</v>
      </c>
      <c r="I1838" s="18"/>
      <c r="J1838" s="18" t="s">
        <v>6134</v>
      </c>
      <c r="K1838" s="18" t="s">
        <v>10186</v>
      </c>
      <c r="L1838" s="18"/>
      <c r="M1838" s="18" t="s">
        <v>6258</v>
      </c>
      <c r="N1838" s="18" t="s">
        <v>461</v>
      </c>
      <c r="O1838" s="18" t="s">
        <v>365</v>
      </c>
      <c r="P1838" s="18" t="s">
        <v>6134</v>
      </c>
      <c r="Q1838" s="18" t="s">
        <v>20</v>
      </c>
      <c r="R1838" s="18" t="s">
        <v>6258</v>
      </c>
      <c r="S1838" s="18" t="s">
        <v>6258</v>
      </c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 t="s">
        <v>6139</v>
      </c>
      <c r="AD1838" s="18" t="s">
        <v>6258</v>
      </c>
      <c r="AE1838" t="str">
        <f t="shared" si="28"/>
        <v>2018-09-04</v>
      </c>
    </row>
    <row r="1839" spans="1:31">
      <c r="A1839" s="18" t="s">
        <v>12889</v>
      </c>
      <c r="B1839" s="18" t="s">
        <v>1022</v>
      </c>
      <c r="C1839" s="18" t="s">
        <v>2997</v>
      </c>
      <c r="D1839" s="18" t="s">
        <v>12890</v>
      </c>
      <c r="E1839" s="18" t="s">
        <v>361</v>
      </c>
      <c r="F1839" s="18" t="s">
        <v>6239</v>
      </c>
      <c r="G1839" s="18" t="s">
        <v>12612</v>
      </c>
      <c r="H1839" s="18" t="s">
        <v>12891</v>
      </c>
      <c r="I1839" s="18"/>
      <c r="J1839" s="18" t="s">
        <v>6134</v>
      </c>
      <c r="K1839" s="18" t="s">
        <v>10186</v>
      </c>
      <c r="L1839" s="18"/>
      <c r="M1839" s="18" t="s">
        <v>6258</v>
      </c>
      <c r="N1839" s="18" t="s">
        <v>6245</v>
      </c>
      <c r="O1839" s="18" t="s">
        <v>381</v>
      </c>
      <c r="P1839" s="18" t="s">
        <v>6134</v>
      </c>
      <c r="Q1839" s="18" t="s">
        <v>20</v>
      </c>
      <c r="R1839" s="18" t="s">
        <v>6258</v>
      </c>
      <c r="S1839" s="18" t="s">
        <v>6258</v>
      </c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 t="s">
        <v>6139</v>
      </c>
      <c r="AD1839" s="18" t="s">
        <v>6258</v>
      </c>
      <c r="AE1839" t="str">
        <f t="shared" si="28"/>
        <v>2018-09-04</v>
      </c>
    </row>
    <row r="1840" spans="1:31">
      <c r="A1840" s="18" t="s">
        <v>12892</v>
      </c>
      <c r="B1840" s="18" t="s">
        <v>1022</v>
      </c>
      <c r="C1840" s="18" t="s">
        <v>2997</v>
      </c>
      <c r="D1840" s="18" t="s">
        <v>12893</v>
      </c>
      <c r="E1840" s="18" t="s">
        <v>361</v>
      </c>
      <c r="F1840" s="18" t="s">
        <v>6239</v>
      </c>
      <c r="G1840" s="18" t="s">
        <v>12612</v>
      </c>
      <c r="H1840" s="18" t="s">
        <v>12894</v>
      </c>
      <c r="I1840" s="18"/>
      <c r="J1840" s="18" t="s">
        <v>6134</v>
      </c>
      <c r="K1840" s="18" t="s">
        <v>10186</v>
      </c>
      <c r="L1840" s="18"/>
      <c r="M1840" s="18" t="s">
        <v>6258</v>
      </c>
      <c r="N1840" s="18" t="s">
        <v>8308</v>
      </c>
      <c r="O1840" s="18" t="s">
        <v>381</v>
      </c>
      <c r="P1840" s="18" t="s">
        <v>6134</v>
      </c>
      <c r="Q1840" s="18" t="s">
        <v>20</v>
      </c>
      <c r="R1840" s="18" t="s">
        <v>6258</v>
      </c>
      <c r="S1840" s="18" t="s">
        <v>6258</v>
      </c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 t="s">
        <v>6139</v>
      </c>
      <c r="AD1840" s="18" t="s">
        <v>6258</v>
      </c>
      <c r="AE1840" t="str">
        <f t="shared" si="28"/>
        <v>2018-09-04</v>
      </c>
    </row>
    <row r="1841" spans="1:31">
      <c r="A1841" s="18" t="s">
        <v>12895</v>
      </c>
      <c r="B1841" s="18" t="s">
        <v>1022</v>
      </c>
      <c r="C1841" s="18" t="s">
        <v>2997</v>
      </c>
      <c r="D1841" s="18" t="s">
        <v>12896</v>
      </c>
      <c r="E1841" s="18" t="s">
        <v>361</v>
      </c>
      <c r="F1841" s="18" t="s">
        <v>396</v>
      </c>
      <c r="G1841" s="18" t="s">
        <v>8286</v>
      </c>
      <c r="H1841" s="18" t="s">
        <v>12897</v>
      </c>
      <c r="I1841" s="18"/>
      <c r="J1841" s="18" t="s">
        <v>6193</v>
      </c>
      <c r="K1841" s="18" t="s">
        <v>6365</v>
      </c>
      <c r="L1841" s="18"/>
      <c r="M1841" s="18" t="s">
        <v>12898</v>
      </c>
      <c r="N1841" s="18" t="s">
        <v>441</v>
      </c>
      <c r="O1841" s="18" t="s">
        <v>381</v>
      </c>
      <c r="P1841" s="18" t="s">
        <v>6193</v>
      </c>
      <c r="Q1841" s="18" t="s">
        <v>19</v>
      </c>
      <c r="R1841" s="18" t="s">
        <v>729</v>
      </c>
      <c r="S1841" s="18" t="s">
        <v>730</v>
      </c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 t="s">
        <v>6218</v>
      </c>
      <c r="AD1841" s="18" t="s">
        <v>6218</v>
      </c>
      <c r="AE1841" t="str">
        <f t="shared" si="28"/>
        <v>2018-09-04</v>
      </c>
    </row>
    <row r="1842" spans="1:31">
      <c r="A1842" s="18" t="s">
        <v>12899</v>
      </c>
      <c r="B1842" s="18" t="s">
        <v>552</v>
      </c>
      <c r="C1842" s="18" t="s">
        <v>5280</v>
      </c>
      <c r="D1842" s="18" t="s">
        <v>12900</v>
      </c>
      <c r="E1842" s="18" t="s">
        <v>361</v>
      </c>
      <c r="F1842" s="18" t="s">
        <v>6230</v>
      </c>
      <c r="G1842" s="18" t="s">
        <v>6710</v>
      </c>
      <c r="H1842" s="18" t="s">
        <v>12901</v>
      </c>
      <c r="I1842" s="18"/>
      <c r="J1842" s="18" t="s">
        <v>6134</v>
      </c>
      <c r="K1842" s="18" t="s">
        <v>12902</v>
      </c>
      <c r="L1842" s="18"/>
      <c r="M1842" s="18" t="s">
        <v>12903</v>
      </c>
      <c r="N1842" s="18" t="s">
        <v>997</v>
      </c>
      <c r="O1842" s="18" t="s">
        <v>381</v>
      </c>
      <c r="P1842" s="18" t="s">
        <v>6134</v>
      </c>
      <c r="Q1842" s="18" t="s">
        <v>4</v>
      </c>
      <c r="R1842" s="18" t="s">
        <v>670</v>
      </c>
      <c r="S1842" s="18" t="s">
        <v>670</v>
      </c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 t="s">
        <v>6139</v>
      </c>
      <c r="AD1842" s="18" t="s">
        <v>6139</v>
      </c>
      <c r="AE1842" t="str">
        <f t="shared" si="28"/>
        <v>2018-09-04</v>
      </c>
    </row>
    <row r="1843" spans="1:31">
      <c r="A1843" s="18" t="s">
        <v>12904</v>
      </c>
      <c r="B1843" s="18" t="s">
        <v>552</v>
      </c>
      <c r="C1843" s="18" t="s">
        <v>12905</v>
      </c>
      <c r="D1843" s="18" t="s">
        <v>12906</v>
      </c>
      <c r="E1843" s="18" t="s">
        <v>361</v>
      </c>
      <c r="F1843" s="18" t="s">
        <v>6149</v>
      </c>
      <c r="G1843" s="18" t="s">
        <v>6267</v>
      </c>
      <c r="H1843" s="18" t="s">
        <v>12907</v>
      </c>
      <c r="I1843" s="18"/>
      <c r="J1843" s="18" t="s">
        <v>12350</v>
      </c>
      <c r="K1843" s="18" t="s">
        <v>12908</v>
      </c>
      <c r="L1843" s="18"/>
      <c r="M1843" s="18" t="s">
        <v>12909</v>
      </c>
      <c r="N1843" s="18" t="s">
        <v>997</v>
      </c>
      <c r="O1843" s="18" t="s">
        <v>381</v>
      </c>
      <c r="P1843" s="18" t="s">
        <v>8932</v>
      </c>
      <c r="Q1843" s="18" t="s">
        <v>15</v>
      </c>
      <c r="R1843" s="18" t="s">
        <v>9629</v>
      </c>
      <c r="S1843" s="18" t="s">
        <v>10017</v>
      </c>
      <c r="T1843" s="18"/>
      <c r="U1843" s="18" t="s">
        <v>12</v>
      </c>
      <c r="V1843" s="18" t="s">
        <v>401</v>
      </c>
      <c r="W1843" s="18" t="s">
        <v>401</v>
      </c>
      <c r="X1843" s="18"/>
      <c r="Y1843" s="18"/>
      <c r="Z1843" s="18"/>
      <c r="AA1843" s="18"/>
      <c r="AB1843" s="18"/>
      <c r="AC1843" s="18" t="s">
        <v>9629</v>
      </c>
      <c r="AD1843" s="18" t="s">
        <v>11129</v>
      </c>
      <c r="AE1843" t="str">
        <f t="shared" si="28"/>
        <v>2018-09-04</v>
      </c>
    </row>
    <row r="1844" spans="1:31">
      <c r="A1844" s="18" t="s">
        <v>12910</v>
      </c>
      <c r="B1844" s="18" t="s">
        <v>1939</v>
      </c>
      <c r="C1844" s="18" t="s">
        <v>12911</v>
      </c>
      <c r="D1844" s="18" t="s">
        <v>12912</v>
      </c>
      <c r="E1844" s="18" t="s">
        <v>361</v>
      </c>
      <c r="F1844" s="18" t="s">
        <v>396</v>
      </c>
      <c r="G1844" s="18" t="s">
        <v>6710</v>
      </c>
      <c r="H1844" s="18" t="s">
        <v>12913</v>
      </c>
      <c r="I1844" s="18"/>
      <c r="J1844" s="18" t="s">
        <v>6134</v>
      </c>
      <c r="K1844" s="18" t="s">
        <v>12914</v>
      </c>
      <c r="L1844" s="18"/>
      <c r="M1844" s="18" t="s">
        <v>12915</v>
      </c>
      <c r="N1844" s="18" t="s">
        <v>997</v>
      </c>
      <c r="O1844" s="18" t="s">
        <v>381</v>
      </c>
      <c r="P1844" s="18" t="s">
        <v>6134</v>
      </c>
      <c r="Q1844" s="18" t="s">
        <v>13</v>
      </c>
      <c r="R1844" s="18" t="s">
        <v>5086</v>
      </c>
      <c r="S1844" s="18" t="s">
        <v>5086</v>
      </c>
      <c r="T1844" s="18"/>
      <c r="U1844" s="18" t="s">
        <v>26</v>
      </c>
      <c r="V1844" s="18" t="s">
        <v>556</v>
      </c>
      <c r="W1844" s="18" t="s">
        <v>556</v>
      </c>
      <c r="X1844" s="18"/>
      <c r="Y1844" s="18"/>
      <c r="Z1844" s="18"/>
      <c r="AA1844" s="18"/>
      <c r="AB1844" s="18"/>
      <c r="AC1844" s="18" t="s">
        <v>6139</v>
      </c>
      <c r="AD1844" s="18" t="s">
        <v>6139</v>
      </c>
      <c r="AE1844" t="str">
        <f t="shared" si="28"/>
        <v>2018-09-04</v>
      </c>
    </row>
    <row r="1845" spans="1:31">
      <c r="A1845" s="18" t="s">
        <v>12916</v>
      </c>
      <c r="B1845" s="18" t="s">
        <v>2915</v>
      </c>
      <c r="C1845" s="18" t="s">
        <v>12917</v>
      </c>
      <c r="D1845" s="18" t="s">
        <v>12918</v>
      </c>
      <c r="E1845" s="18" t="s">
        <v>361</v>
      </c>
      <c r="F1845" s="18" t="s">
        <v>12919</v>
      </c>
      <c r="G1845" s="18" t="s">
        <v>6267</v>
      </c>
      <c r="H1845" s="18" t="s">
        <v>12920</v>
      </c>
      <c r="I1845" s="18"/>
      <c r="J1845" s="18" t="s">
        <v>6134</v>
      </c>
      <c r="K1845" s="18" t="s">
        <v>12921</v>
      </c>
      <c r="L1845" s="18"/>
      <c r="M1845" s="18" t="s">
        <v>12922</v>
      </c>
      <c r="N1845" s="18" t="s">
        <v>441</v>
      </c>
      <c r="O1845" s="18" t="s">
        <v>381</v>
      </c>
      <c r="P1845" s="18" t="s">
        <v>6134</v>
      </c>
      <c r="Q1845" s="18" t="s">
        <v>9</v>
      </c>
      <c r="R1845" s="18" t="s">
        <v>578</v>
      </c>
      <c r="S1845" s="18" t="s">
        <v>579</v>
      </c>
      <c r="T1845" s="18" t="s">
        <v>12923</v>
      </c>
      <c r="U1845" s="18"/>
      <c r="V1845" s="18"/>
      <c r="W1845" s="18"/>
      <c r="X1845" s="18"/>
      <c r="Y1845" s="18"/>
      <c r="Z1845" s="18"/>
      <c r="AA1845" s="18"/>
      <c r="AB1845" s="18"/>
      <c r="AC1845" s="18" t="s">
        <v>6139</v>
      </c>
      <c r="AD1845" s="18" t="s">
        <v>6139</v>
      </c>
      <c r="AE1845" t="str">
        <f t="shared" si="28"/>
        <v>2018-09-04</v>
      </c>
    </row>
    <row r="1846" spans="1:31">
      <c r="A1846" s="18" t="s">
        <v>12924</v>
      </c>
      <c r="B1846" s="18" t="s">
        <v>629</v>
      </c>
      <c r="C1846" s="18" t="s">
        <v>6870</v>
      </c>
      <c r="D1846" s="18" t="s">
        <v>12925</v>
      </c>
      <c r="E1846" s="18" t="s">
        <v>361</v>
      </c>
      <c r="F1846" s="18" t="s">
        <v>6149</v>
      </c>
      <c r="G1846" s="18" t="s">
        <v>6132</v>
      </c>
      <c r="H1846" s="18" t="s">
        <v>12926</v>
      </c>
      <c r="I1846" s="18"/>
      <c r="J1846" s="18" t="s">
        <v>6193</v>
      </c>
      <c r="K1846" s="18" t="s">
        <v>12927</v>
      </c>
      <c r="L1846" s="18"/>
      <c r="M1846" s="18" t="s">
        <v>12928</v>
      </c>
      <c r="N1846" s="18" t="s">
        <v>423</v>
      </c>
      <c r="O1846" s="18" t="s">
        <v>381</v>
      </c>
      <c r="P1846" s="18" t="s">
        <v>6193</v>
      </c>
      <c r="Q1846" s="18" t="s">
        <v>26</v>
      </c>
      <c r="R1846" s="18" t="s">
        <v>556</v>
      </c>
      <c r="S1846" s="18" t="s">
        <v>556</v>
      </c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 t="s">
        <v>6218</v>
      </c>
      <c r="AD1846" s="18" t="s">
        <v>6218</v>
      </c>
      <c r="AE1846" t="str">
        <f t="shared" si="28"/>
        <v>2018-09-04</v>
      </c>
    </row>
    <row r="1847" spans="1:31">
      <c r="A1847" s="18" t="s">
        <v>12929</v>
      </c>
      <c r="B1847" s="18" t="s">
        <v>629</v>
      </c>
      <c r="C1847" s="18" t="s">
        <v>7940</v>
      </c>
      <c r="D1847" s="18" t="s">
        <v>12930</v>
      </c>
      <c r="E1847" s="18" t="s">
        <v>361</v>
      </c>
      <c r="F1847" s="18" t="s">
        <v>7195</v>
      </c>
      <c r="G1847" s="18" t="s">
        <v>12612</v>
      </c>
      <c r="H1847" s="18" t="s">
        <v>12931</v>
      </c>
      <c r="I1847" s="18"/>
      <c r="J1847" s="18" t="s">
        <v>6134</v>
      </c>
      <c r="K1847" s="18" t="s">
        <v>7943</v>
      </c>
      <c r="L1847" s="18"/>
      <c r="M1847" s="18" t="s">
        <v>6427</v>
      </c>
      <c r="N1847" s="18" t="s">
        <v>461</v>
      </c>
      <c r="O1847" s="18" t="s">
        <v>365</v>
      </c>
      <c r="P1847" s="18" t="s">
        <v>6134</v>
      </c>
      <c r="Q1847" s="18" t="s">
        <v>20</v>
      </c>
      <c r="R1847" s="18" t="s">
        <v>6258</v>
      </c>
      <c r="S1847" s="18" t="s">
        <v>6258</v>
      </c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 t="s">
        <v>6139</v>
      </c>
      <c r="AD1847" s="18" t="s">
        <v>6139</v>
      </c>
      <c r="AE1847" t="str">
        <f t="shared" si="28"/>
        <v>2018-09-04</v>
      </c>
    </row>
    <row r="1848" spans="1:31">
      <c r="A1848" s="18" t="s">
        <v>12932</v>
      </c>
      <c r="B1848" s="18" t="s">
        <v>629</v>
      </c>
      <c r="C1848" s="18" t="s">
        <v>7940</v>
      </c>
      <c r="D1848" s="18" t="s">
        <v>12933</v>
      </c>
      <c r="E1848" s="18" t="s">
        <v>361</v>
      </c>
      <c r="F1848" s="18" t="s">
        <v>6239</v>
      </c>
      <c r="G1848" s="18" t="s">
        <v>12612</v>
      </c>
      <c r="H1848" s="18" t="s">
        <v>12934</v>
      </c>
      <c r="I1848" s="18"/>
      <c r="J1848" s="18" t="s">
        <v>6134</v>
      </c>
      <c r="K1848" s="18" t="s">
        <v>7943</v>
      </c>
      <c r="L1848" s="18"/>
      <c r="M1848" s="18" t="s">
        <v>6427</v>
      </c>
      <c r="N1848" s="18" t="s">
        <v>441</v>
      </c>
      <c r="O1848" s="18" t="s">
        <v>381</v>
      </c>
      <c r="P1848" s="18" t="s">
        <v>6134</v>
      </c>
      <c r="Q1848" s="18" t="s">
        <v>20</v>
      </c>
      <c r="R1848" s="18" t="s">
        <v>6258</v>
      </c>
      <c r="S1848" s="18" t="s">
        <v>6258</v>
      </c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 t="s">
        <v>6139</v>
      </c>
      <c r="AD1848" s="18" t="s">
        <v>6139</v>
      </c>
      <c r="AE1848" t="str">
        <f t="shared" si="28"/>
        <v>2018-09-04</v>
      </c>
    </row>
    <row r="1849" spans="1:31">
      <c r="A1849" s="18" t="s">
        <v>12935</v>
      </c>
      <c r="B1849" s="18" t="s">
        <v>629</v>
      </c>
      <c r="C1849" s="18" t="s">
        <v>7940</v>
      </c>
      <c r="D1849" s="18" t="s">
        <v>12936</v>
      </c>
      <c r="E1849" s="18" t="s">
        <v>361</v>
      </c>
      <c r="F1849" s="18" t="s">
        <v>9791</v>
      </c>
      <c r="G1849" s="18" t="s">
        <v>12612</v>
      </c>
      <c r="H1849" s="18" t="s">
        <v>12937</v>
      </c>
      <c r="I1849" s="18"/>
      <c r="J1849" s="18" t="s">
        <v>6134</v>
      </c>
      <c r="K1849" s="18" t="s">
        <v>7943</v>
      </c>
      <c r="L1849" s="18"/>
      <c r="M1849" s="18" t="s">
        <v>6427</v>
      </c>
      <c r="N1849" s="18" t="s">
        <v>461</v>
      </c>
      <c r="O1849" s="18" t="s">
        <v>365</v>
      </c>
      <c r="P1849" s="18" t="s">
        <v>6134</v>
      </c>
      <c r="Q1849" s="18" t="s">
        <v>20</v>
      </c>
      <c r="R1849" s="18" t="s">
        <v>6258</v>
      </c>
      <c r="S1849" s="18" t="s">
        <v>6258</v>
      </c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 t="s">
        <v>6139</v>
      </c>
      <c r="AD1849" s="18" t="s">
        <v>6139</v>
      </c>
      <c r="AE1849" t="str">
        <f t="shared" si="28"/>
        <v>2018-09-04</v>
      </c>
    </row>
    <row r="1850" spans="1:31">
      <c r="A1850" s="18" t="s">
        <v>12938</v>
      </c>
      <c r="B1850" s="18" t="s">
        <v>629</v>
      </c>
      <c r="C1850" s="18" t="s">
        <v>630</v>
      </c>
      <c r="D1850" s="18" t="s">
        <v>12939</v>
      </c>
      <c r="E1850" s="18" t="s">
        <v>361</v>
      </c>
      <c r="F1850" s="18" t="s">
        <v>6589</v>
      </c>
      <c r="G1850" s="18" t="s">
        <v>12612</v>
      </c>
      <c r="H1850" s="18" t="s">
        <v>12940</v>
      </c>
      <c r="I1850" s="18"/>
      <c r="J1850" s="18" t="s">
        <v>6134</v>
      </c>
      <c r="K1850" s="18" t="s">
        <v>7264</v>
      </c>
      <c r="L1850" s="18"/>
      <c r="M1850" s="18" t="s">
        <v>6134</v>
      </c>
      <c r="N1850" s="18" t="s">
        <v>441</v>
      </c>
      <c r="O1850" s="18" t="s">
        <v>381</v>
      </c>
      <c r="P1850" s="18" t="s">
        <v>6134</v>
      </c>
      <c r="Q1850" s="18" t="s">
        <v>6138</v>
      </c>
      <c r="R1850" s="18" t="s">
        <v>6138</v>
      </c>
      <c r="S1850" s="18" t="s">
        <v>6138</v>
      </c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 t="s">
        <v>6139</v>
      </c>
      <c r="AD1850" s="18" t="s">
        <v>6258</v>
      </c>
      <c r="AE1850" t="str">
        <f t="shared" si="28"/>
        <v>2018-09-04</v>
      </c>
    </row>
    <row r="1851" spans="1:31">
      <c r="A1851" s="18" t="s">
        <v>12941</v>
      </c>
      <c r="B1851" s="18" t="s">
        <v>629</v>
      </c>
      <c r="C1851" s="18" t="s">
        <v>711</v>
      </c>
      <c r="D1851" s="18" t="s">
        <v>12942</v>
      </c>
      <c r="E1851" s="18" t="s">
        <v>361</v>
      </c>
      <c r="F1851" s="18" t="s">
        <v>396</v>
      </c>
      <c r="G1851" s="18" t="s">
        <v>8286</v>
      </c>
      <c r="H1851" s="18" t="s">
        <v>12943</v>
      </c>
      <c r="I1851" s="18"/>
      <c r="J1851" s="18" t="s">
        <v>6134</v>
      </c>
      <c r="K1851" s="18" t="s">
        <v>6624</v>
      </c>
      <c r="L1851" s="18"/>
      <c r="M1851" s="18" t="s">
        <v>12944</v>
      </c>
      <c r="N1851" s="18" t="s">
        <v>997</v>
      </c>
      <c r="O1851" s="18" t="s">
        <v>381</v>
      </c>
      <c r="P1851" s="18" t="s">
        <v>6134</v>
      </c>
      <c r="Q1851" s="18" t="s">
        <v>25</v>
      </c>
      <c r="R1851" s="18" t="s">
        <v>455</v>
      </c>
      <c r="S1851" s="18" t="s">
        <v>455</v>
      </c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 t="s">
        <v>6139</v>
      </c>
      <c r="AD1851" s="18" t="s">
        <v>6139</v>
      </c>
      <c r="AE1851" t="str">
        <f t="shared" si="28"/>
        <v>2018-09-04</v>
      </c>
    </row>
    <row r="1852" spans="1:31">
      <c r="A1852" s="18" t="s">
        <v>12945</v>
      </c>
      <c r="B1852" s="18" t="s">
        <v>629</v>
      </c>
      <c r="C1852" s="18" t="s">
        <v>711</v>
      </c>
      <c r="D1852" s="18" t="s">
        <v>12946</v>
      </c>
      <c r="E1852" s="18" t="s">
        <v>361</v>
      </c>
      <c r="F1852" s="18" t="s">
        <v>6239</v>
      </c>
      <c r="G1852" s="18" t="s">
        <v>12612</v>
      </c>
      <c r="H1852" s="18" t="s">
        <v>12947</v>
      </c>
      <c r="I1852" s="18"/>
      <c r="J1852" s="18" t="s">
        <v>6134</v>
      </c>
      <c r="K1852" s="18" t="s">
        <v>6624</v>
      </c>
      <c r="L1852" s="18"/>
      <c r="M1852" s="18" t="s">
        <v>6427</v>
      </c>
      <c r="N1852" s="18" t="s">
        <v>8308</v>
      </c>
      <c r="O1852" s="18" t="s">
        <v>381</v>
      </c>
      <c r="P1852" s="18" t="s">
        <v>6134</v>
      </c>
      <c r="Q1852" s="18" t="s">
        <v>20</v>
      </c>
      <c r="R1852" s="18" t="s">
        <v>6258</v>
      </c>
      <c r="S1852" s="18" t="s">
        <v>6258</v>
      </c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 t="s">
        <v>6139</v>
      </c>
      <c r="AD1852" s="18" t="s">
        <v>6139</v>
      </c>
      <c r="AE1852" t="str">
        <f t="shared" si="28"/>
        <v>2018-09-04</v>
      </c>
    </row>
    <row r="1853" spans="1:31">
      <c r="A1853" s="18" t="s">
        <v>12948</v>
      </c>
      <c r="B1853" s="18" t="s">
        <v>629</v>
      </c>
      <c r="C1853" s="18" t="s">
        <v>711</v>
      </c>
      <c r="D1853" s="18" t="s">
        <v>12949</v>
      </c>
      <c r="E1853" s="18" t="s">
        <v>361</v>
      </c>
      <c r="F1853" s="18" t="s">
        <v>6239</v>
      </c>
      <c r="G1853" s="18" t="s">
        <v>12612</v>
      </c>
      <c r="H1853" s="18" t="s">
        <v>12950</v>
      </c>
      <c r="I1853" s="18"/>
      <c r="J1853" s="18" t="s">
        <v>6134</v>
      </c>
      <c r="K1853" s="18" t="s">
        <v>6624</v>
      </c>
      <c r="L1853" s="18"/>
      <c r="M1853" s="18" t="s">
        <v>6427</v>
      </c>
      <c r="N1853" s="18" t="s">
        <v>6270</v>
      </c>
      <c r="O1853" s="18" t="s">
        <v>381</v>
      </c>
      <c r="P1853" s="18" t="s">
        <v>6134</v>
      </c>
      <c r="Q1853" s="18" t="s">
        <v>20</v>
      </c>
      <c r="R1853" s="18" t="s">
        <v>6258</v>
      </c>
      <c r="S1853" s="18" t="s">
        <v>6258</v>
      </c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 t="s">
        <v>6139</v>
      </c>
      <c r="AD1853" s="18" t="s">
        <v>6139</v>
      </c>
      <c r="AE1853" t="str">
        <f t="shared" si="28"/>
        <v>2018-09-04</v>
      </c>
    </row>
    <row r="1854" spans="1:31">
      <c r="A1854" s="18" t="s">
        <v>12951</v>
      </c>
      <c r="B1854" s="18" t="s">
        <v>629</v>
      </c>
      <c r="C1854" s="18" t="s">
        <v>711</v>
      </c>
      <c r="D1854" s="18" t="s">
        <v>12952</v>
      </c>
      <c r="E1854" s="18" t="s">
        <v>361</v>
      </c>
      <c r="F1854" s="18" t="s">
        <v>6239</v>
      </c>
      <c r="G1854" s="18" t="s">
        <v>12612</v>
      </c>
      <c r="H1854" s="18" t="s">
        <v>12953</v>
      </c>
      <c r="I1854" s="18"/>
      <c r="J1854" s="18" t="s">
        <v>6134</v>
      </c>
      <c r="K1854" s="18" t="s">
        <v>718</v>
      </c>
      <c r="L1854" s="18"/>
      <c r="M1854" s="18" t="s">
        <v>6427</v>
      </c>
      <c r="N1854" s="18" t="s">
        <v>6245</v>
      </c>
      <c r="O1854" s="18" t="s">
        <v>381</v>
      </c>
      <c r="P1854" s="18" t="s">
        <v>6134</v>
      </c>
      <c r="Q1854" s="18" t="s">
        <v>20</v>
      </c>
      <c r="R1854" s="18" t="s">
        <v>6258</v>
      </c>
      <c r="S1854" s="18" t="s">
        <v>6258</v>
      </c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 t="s">
        <v>6139</v>
      </c>
      <c r="AD1854" s="18" t="s">
        <v>6139</v>
      </c>
      <c r="AE1854" t="str">
        <f t="shared" si="28"/>
        <v>2018-09-04</v>
      </c>
    </row>
    <row r="1855" spans="1:31">
      <c r="A1855" s="18" t="s">
        <v>12954</v>
      </c>
      <c r="B1855" s="18" t="s">
        <v>629</v>
      </c>
      <c r="C1855" s="18" t="s">
        <v>7788</v>
      </c>
      <c r="D1855" s="18" t="s">
        <v>12955</v>
      </c>
      <c r="E1855" s="18" t="s">
        <v>361</v>
      </c>
      <c r="F1855" s="18" t="s">
        <v>12956</v>
      </c>
      <c r="G1855" s="18" t="s">
        <v>6267</v>
      </c>
      <c r="H1855" s="18" t="s">
        <v>12957</v>
      </c>
      <c r="I1855" s="18"/>
      <c r="J1855" s="18" t="s">
        <v>6134</v>
      </c>
      <c r="K1855" s="18" t="s">
        <v>7792</v>
      </c>
      <c r="L1855" s="18"/>
      <c r="M1855" s="18" t="s">
        <v>12958</v>
      </c>
      <c r="N1855" s="18" t="s">
        <v>461</v>
      </c>
      <c r="O1855" s="18" t="s">
        <v>365</v>
      </c>
      <c r="P1855" s="18" t="s">
        <v>6134</v>
      </c>
      <c r="Q1855" s="18" t="s">
        <v>25</v>
      </c>
      <c r="R1855" s="18" t="s">
        <v>455</v>
      </c>
      <c r="S1855" s="18" t="s">
        <v>455</v>
      </c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 t="s">
        <v>6139</v>
      </c>
      <c r="AD1855" s="18" t="s">
        <v>6139</v>
      </c>
      <c r="AE1855" t="str">
        <f t="shared" si="28"/>
        <v>2018-09-04</v>
      </c>
    </row>
    <row r="1856" spans="1:31">
      <c r="A1856" s="18" t="s">
        <v>12959</v>
      </c>
      <c r="B1856" s="18" t="s">
        <v>629</v>
      </c>
      <c r="C1856" s="18" t="s">
        <v>12960</v>
      </c>
      <c r="D1856" s="18" t="s">
        <v>12961</v>
      </c>
      <c r="E1856" s="18" t="s">
        <v>361</v>
      </c>
      <c r="F1856" s="18" t="s">
        <v>12962</v>
      </c>
      <c r="G1856" s="18" t="s">
        <v>6132</v>
      </c>
      <c r="H1856" s="18" t="s">
        <v>12963</v>
      </c>
      <c r="I1856" s="18"/>
      <c r="J1856" s="18" t="s">
        <v>6134</v>
      </c>
      <c r="K1856" s="18" t="s">
        <v>12964</v>
      </c>
      <c r="L1856" s="18"/>
      <c r="M1856" s="18" t="s">
        <v>6134</v>
      </c>
      <c r="N1856" s="18" t="s">
        <v>427</v>
      </c>
      <c r="O1856" s="18" t="s">
        <v>365</v>
      </c>
      <c r="P1856" s="18" t="s">
        <v>6134</v>
      </c>
      <c r="Q1856" s="18" t="s">
        <v>6138</v>
      </c>
      <c r="R1856" s="18" t="s">
        <v>6137</v>
      </c>
      <c r="S1856" s="18" t="s">
        <v>6137</v>
      </c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 t="s">
        <v>6139</v>
      </c>
      <c r="AD1856" s="18" t="s">
        <v>6140</v>
      </c>
      <c r="AE1856" t="str">
        <f t="shared" si="28"/>
        <v>2018-09-04</v>
      </c>
    </row>
    <row r="1857" spans="1:31">
      <c r="A1857" s="18" t="s">
        <v>12965</v>
      </c>
      <c r="B1857" s="18" t="s">
        <v>629</v>
      </c>
      <c r="C1857" s="18" t="s">
        <v>7375</v>
      </c>
      <c r="D1857" s="18" t="s">
        <v>12966</v>
      </c>
      <c r="E1857" s="18" t="s">
        <v>361</v>
      </c>
      <c r="F1857" s="18" t="s">
        <v>8542</v>
      </c>
      <c r="G1857" s="18" t="s">
        <v>12612</v>
      </c>
      <c r="H1857" s="18" t="s">
        <v>12967</v>
      </c>
      <c r="I1857" s="18"/>
      <c r="J1857" s="18" t="s">
        <v>6134</v>
      </c>
      <c r="K1857" s="18" t="s">
        <v>7379</v>
      </c>
      <c r="L1857" s="18" t="s">
        <v>6258</v>
      </c>
      <c r="M1857" s="18" t="s">
        <v>6258</v>
      </c>
      <c r="N1857" s="18" t="s">
        <v>441</v>
      </c>
      <c r="O1857" s="18" t="s">
        <v>381</v>
      </c>
      <c r="P1857" s="18" t="s">
        <v>6134</v>
      </c>
      <c r="Q1857" s="18" t="s">
        <v>20</v>
      </c>
      <c r="R1857" s="18" t="s">
        <v>6258</v>
      </c>
      <c r="S1857" s="18" t="s">
        <v>6258</v>
      </c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 t="s">
        <v>6139</v>
      </c>
      <c r="AD1857" s="18" t="s">
        <v>6258</v>
      </c>
      <c r="AE1857" t="str">
        <f t="shared" si="28"/>
        <v>2018-09-04</v>
      </c>
    </row>
    <row r="1858" spans="1:31">
      <c r="A1858" s="18" t="s">
        <v>12968</v>
      </c>
      <c r="B1858" s="18" t="s">
        <v>629</v>
      </c>
      <c r="C1858" s="18" t="s">
        <v>1108</v>
      </c>
      <c r="D1858" s="18" t="s">
        <v>12969</v>
      </c>
      <c r="E1858" s="18" t="s">
        <v>529</v>
      </c>
      <c r="F1858" s="18" t="s">
        <v>6131</v>
      </c>
      <c r="G1858" s="18" t="s">
        <v>6710</v>
      </c>
      <c r="H1858" s="18" t="s">
        <v>12970</v>
      </c>
      <c r="I1858" s="18"/>
      <c r="J1858" s="18" t="s">
        <v>6193</v>
      </c>
      <c r="K1858" s="18" t="s">
        <v>1117</v>
      </c>
      <c r="L1858" s="18" t="s">
        <v>12971</v>
      </c>
      <c r="M1858" s="18" t="s">
        <v>12972</v>
      </c>
      <c r="N1858" s="18" t="s">
        <v>909</v>
      </c>
      <c r="O1858" s="18" t="s">
        <v>365</v>
      </c>
      <c r="P1858" s="18" t="s">
        <v>6193</v>
      </c>
      <c r="Q1858" s="18" t="s">
        <v>23</v>
      </c>
      <c r="R1858" s="18" t="s">
        <v>766</v>
      </c>
      <c r="S1858" s="18" t="s">
        <v>766</v>
      </c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 t="s">
        <v>1111</v>
      </c>
      <c r="AD1858" s="18" t="s">
        <v>1111</v>
      </c>
      <c r="AE1858" t="str">
        <f t="shared" si="28"/>
        <v>2018-09-04</v>
      </c>
    </row>
    <row r="1859" spans="1:31">
      <c r="A1859" s="18" t="s">
        <v>12973</v>
      </c>
      <c r="B1859" s="18" t="s">
        <v>629</v>
      </c>
      <c r="C1859" s="18" t="s">
        <v>6793</v>
      </c>
      <c r="D1859" s="18" t="s">
        <v>12974</v>
      </c>
      <c r="E1859" s="18" t="s">
        <v>361</v>
      </c>
      <c r="F1859" s="18" t="s">
        <v>9660</v>
      </c>
      <c r="G1859" s="18" t="s">
        <v>12612</v>
      </c>
      <c r="H1859" s="18" t="s">
        <v>12975</v>
      </c>
      <c r="I1859" s="18"/>
      <c r="J1859" s="18" t="s">
        <v>6134</v>
      </c>
      <c r="K1859" s="18" t="s">
        <v>6796</v>
      </c>
      <c r="L1859" s="18"/>
      <c r="M1859" s="18" t="s">
        <v>6134</v>
      </c>
      <c r="N1859" s="18" t="s">
        <v>461</v>
      </c>
      <c r="O1859" s="18" t="s">
        <v>365</v>
      </c>
      <c r="P1859" s="18" t="s">
        <v>6134</v>
      </c>
      <c r="Q1859" s="18" t="s">
        <v>20</v>
      </c>
      <c r="R1859" s="18" t="s">
        <v>6258</v>
      </c>
      <c r="S1859" s="18" t="s">
        <v>6258</v>
      </c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 t="s">
        <v>6139</v>
      </c>
      <c r="AD1859" s="18" t="s">
        <v>6139</v>
      </c>
      <c r="AE1859" t="str">
        <f t="shared" si="28"/>
        <v>2018-09-04</v>
      </c>
    </row>
    <row r="1860" spans="1:31">
      <c r="A1860" s="18" t="s">
        <v>12976</v>
      </c>
      <c r="B1860" s="18" t="s">
        <v>629</v>
      </c>
      <c r="C1860" s="18" t="s">
        <v>6793</v>
      </c>
      <c r="D1860" s="18" t="s">
        <v>12977</v>
      </c>
      <c r="E1860" s="18" t="s">
        <v>361</v>
      </c>
      <c r="F1860" s="18" t="s">
        <v>10256</v>
      </c>
      <c r="G1860" s="18" t="s">
        <v>12612</v>
      </c>
      <c r="H1860" s="18" t="s">
        <v>12978</v>
      </c>
      <c r="I1860" s="18"/>
      <c r="J1860" s="18" t="s">
        <v>6134</v>
      </c>
      <c r="K1860" s="18" t="s">
        <v>6796</v>
      </c>
      <c r="L1860" s="18"/>
      <c r="M1860" s="18" t="s">
        <v>6134</v>
      </c>
      <c r="N1860" s="18" t="s">
        <v>461</v>
      </c>
      <c r="O1860" s="18" t="s">
        <v>365</v>
      </c>
      <c r="P1860" s="18" t="s">
        <v>6134</v>
      </c>
      <c r="Q1860" s="18" t="s">
        <v>20</v>
      </c>
      <c r="R1860" s="18" t="s">
        <v>6258</v>
      </c>
      <c r="S1860" s="18" t="s">
        <v>6258</v>
      </c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 t="s">
        <v>6139</v>
      </c>
      <c r="AD1860" s="18" t="s">
        <v>6139</v>
      </c>
      <c r="AE1860" t="str">
        <f t="shared" si="28"/>
        <v>2018-09-04</v>
      </c>
    </row>
    <row r="1861" spans="1:31">
      <c r="A1861" s="18" t="s">
        <v>12979</v>
      </c>
      <c r="B1861" s="18" t="s">
        <v>629</v>
      </c>
      <c r="C1861" s="18" t="s">
        <v>6793</v>
      </c>
      <c r="D1861" s="18" t="s">
        <v>12980</v>
      </c>
      <c r="E1861" s="18" t="s">
        <v>361</v>
      </c>
      <c r="F1861" s="18" t="s">
        <v>10256</v>
      </c>
      <c r="G1861" s="18" t="s">
        <v>12612</v>
      </c>
      <c r="H1861" s="18" t="s">
        <v>12981</v>
      </c>
      <c r="I1861" s="18"/>
      <c r="J1861" s="18" t="s">
        <v>6134</v>
      </c>
      <c r="K1861" s="18" t="s">
        <v>6796</v>
      </c>
      <c r="L1861" s="18"/>
      <c r="M1861" s="18" t="s">
        <v>6134</v>
      </c>
      <c r="N1861" s="18" t="s">
        <v>461</v>
      </c>
      <c r="O1861" s="18" t="s">
        <v>365</v>
      </c>
      <c r="P1861" s="18" t="s">
        <v>6134</v>
      </c>
      <c r="Q1861" s="18" t="s">
        <v>20</v>
      </c>
      <c r="R1861" s="18" t="s">
        <v>6258</v>
      </c>
      <c r="S1861" s="18" t="s">
        <v>6258</v>
      </c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 t="s">
        <v>6139</v>
      </c>
      <c r="AD1861" s="18" t="s">
        <v>6139</v>
      </c>
      <c r="AE1861" t="str">
        <f t="shared" ref="AE1861:AE1924" si="29">TEXT(H1861,"YYYY-MM-DD")</f>
        <v>2018-09-04</v>
      </c>
    </row>
    <row r="1862" spans="1:31">
      <c r="A1862" s="18" t="s">
        <v>12982</v>
      </c>
      <c r="B1862" s="18" t="s">
        <v>629</v>
      </c>
      <c r="C1862" s="18" t="s">
        <v>6793</v>
      </c>
      <c r="D1862" s="18" t="s">
        <v>12983</v>
      </c>
      <c r="E1862" s="18" t="s">
        <v>361</v>
      </c>
      <c r="F1862" s="18" t="s">
        <v>12984</v>
      </c>
      <c r="G1862" s="18" t="s">
        <v>12612</v>
      </c>
      <c r="H1862" s="18" t="s">
        <v>12985</v>
      </c>
      <c r="I1862" s="18"/>
      <c r="J1862" s="18" t="s">
        <v>6134</v>
      </c>
      <c r="K1862" s="18" t="s">
        <v>6796</v>
      </c>
      <c r="L1862" s="18"/>
      <c r="M1862" s="18" t="s">
        <v>6422</v>
      </c>
      <c r="N1862" s="18" t="s">
        <v>461</v>
      </c>
      <c r="O1862" s="18" t="s">
        <v>365</v>
      </c>
      <c r="P1862" s="18" t="s">
        <v>6134</v>
      </c>
      <c r="Q1862" s="18" t="s">
        <v>20</v>
      </c>
      <c r="R1862" s="18" t="s">
        <v>6258</v>
      </c>
      <c r="S1862" s="18" t="s">
        <v>6258</v>
      </c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 t="s">
        <v>6139</v>
      </c>
      <c r="AD1862" s="18" t="s">
        <v>6139</v>
      </c>
      <c r="AE1862" t="str">
        <f t="shared" si="29"/>
        <v>2018-09-04</v>
      </c>
    </row>
    <row r="1863" spans="1:31">
      <c r="A1863" s="18" t="s">
        <v>12986</v>
      </c>
      <c r="B1863" s="18" t="s">
        <v>629</v>
      </c>
      <c r="C1863" s="18" t="s">
        <v>6793</v>
      </c>
      <c r="D1863" s="18" t="s">
        <v>12987</v>
      </c>
      <c r="E1863" s="18" t="s">
        <v>361</v>
      </c>
      <c r="F1863" s="18" t="s">
        <v>12988</v>
      </c>
      <c r="G1863" s="18" t="s">
        <v>12612</v>
      </c>
      <c r="H1863" s="18" t="s">
        <v>12989</v>
      </c>
      <c r="I1863" s="18"/>
      <c r="J1863" s="18" t="s">
        <v>6134</v>
      </c>
      <c r="K1863" s="18" t="s">
        <v>6796</v>
      </c>
      <c r="L1863" s="18"/>
      <c r="M1863" s="18" t="s">
        <v>6134</v>
      </c>
      <c r="N1863" s="18" t="s">
        <v>12990</v>
      </c>
      <c r="O1863" s="18" t="s">
        <v>365</v>
      </c>
      <c r="P1863" s="18" t="s">
        <v>6134</v>
      </c>
      <c r="Q1863" s="18" t="s">
        <v>20</v>
      </c>
      <c r="R1863" s="18" t="s">
        <v>6258</v>
      </c>
      <c r="S1863" s="18" t="s">
        <v>6258</v>
      </c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 t="s">
        <v>6139</v>
      </c>
      <c r="AD1863" s="18" t="s">
        <v>6139</v>
      </c>
      <c r="AE1863" t="str">
        <f t="shared" si="29"/>
        <v>2018-09-04</v>
      </c>
    </row>
    <row r="1864" spans="1:31">
      <c r="A1864" s="18" t="s">
        <v>12991</v>
      </c>
      <c r="B1864" s="18" t="s">
        <v>629</v>
      </c>
      <c r="C1864" s="18" t="s">
        <v>6793</v>
      </c>
      <c r="D1864" s="18" t="s">
        <v>12992</v>
      </c>
      <c r="E1864" s="18" t="s">
        <v>361</v>
      </c>
      <c r="F1864" s="18" t="s">
        <v>9660</v>
      </c>
      <c r="G1864" s="18" t="s">
        <v>12612</v>
      </c>
      <c r="H1864" s="18" t="s">
        <v>12993</v>
      </c>
      <c r="I1864" s="18"/>
      <c r="J1864" s="18" t="s">
        <v>6134</v>
      </c>
      <c r="K1864" s="18" t="s">
        <v>6796</v>
      </c>
      <c r="L1864" s="18"/>
      <c r="M1864" s="18" t="s">
        <v>6134</v>
      </c>
      <c r="N1864" s="18" t="s">
        <v>461</v>
      </c>
      <c r="O1864" s="18" t="s">
        <v>365</v>
      </c>
      <c r="P1864" s="18" t="s">
        <v>6134</v>
      </c>
      <c r="Q1864" s="18" t="s">
        <v>20</v>
      </c>
      <c r="R1864" s="18" t="s">
        <v>6258</v>
      </c>
      <c r="S1864" s="18" t="s">
        <v>6258</v>
      </c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 t="s">
        <v>6139</v>
      </c>
      <c r="AD1864" s="18" t="s">
        <v>6139</v>
      </c>
      <c r="AE1864" t="str">
        <f t="shared" si="29"/>
        <v>2018-09-04</v>
      </c>
    </row>
    <row r="1865" spans="1:31">
      <c r="A1865" s="18" t="s">
        <v>12994</v>
      </c>
      <c r="B1865" s="18" t="s">
        <v>629</v>
      </c>
      <c r="C1865" s="18" t="s">
        <v>6793</v>
      </c>
      <c r="D1865" s="18" t="s">
        <v>12995</v>
      </c>
      <c r="E1865" s="18" t="s">
        <v>361</v>
      </c>
      <c r="F1865" s="18" t="s">
        <v>9660</v>
      </c>
      <c r="G1865" s="18" t="s">
        <v>12612</v>
      </c>
      <c r="H1865" s="18" t="s">
        <v>12996</v>
      </c>
      <c r="I1865" s="18"/>
      <c r="J1865" s="18" t="s">
        <v>6134</v>
      </c>
      <c r="K1865" s="18" t="s">
        <v>6796</v>
      </c>
      <c r="L1865" s="18"/>
      <c r="M1865" s="18" t="s">
        <v>6134</v>
      </c>
      <c r="N1865" s="18" t="s">
        <v>461</v>
      </c>
      <c r="O1865" s="18" t="s">
        <v>365</v>
      </c>
      <c r="P1865" s="18" t="s">
        <v>6134</v>
      </c>
      <c r="Q1865" s="18" t="s">
        <v>20</v>
      </c>
      <c r="R1865" s="18" t="s">
        <v>6258</v>
      </c>
      <c r="S1865" s="18" t="s">
        <v>6258</v>
      </c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 t="s">
        <v>6139</v>
      </c>
      <c r="AD1865" s="18" t="s">
        <v>6139</v>
      </c>
      <c r="AE1865" t="str">
        <f t="shared" si="29"/>
        <v>2018-09-04</v>
      </c>
    </row>
    <row r="1866" spans="1:31">
      <c r="A1866" s="18" t="s">
        <v>12997</v>
      </c>
      <c r="B1866" s="18" t="s">
        <v>629</v>
      </c>
      <c r="C1866" s="18" t="s">
        <v>6793</v>
      </c>
      <c r="D1866" s="18" t="s">
        <v>12998</v>
      </c>
      <c r="E1866" s="18" t="s">
        <v>361</v>
      </c>
      <c r="F1866" s="18" t="s">
        <v>9660</v>
      </c>
      <c r="G1866" s="18" t="s">
        <v>12612</v>
      </c>
      <c r="H1866" s="18" t="s">
        <v>12999</v>
      </c>
      <c r="I1866" s="18"/>
      <c r="J1866" s="18" t="s">
        <v>6134</v>
      </c>
      <c r="K1866" s="18" t="s">
        <v>6796</v>
      </c>
      <c r="L1866" s="18"/>
      <c r="M1866" s="18" t="s">
        <v>6134</v>
      </c>
      <c r="N1866" s="18" t="s">
        <v>461</v>
      </c>
      <c r="O1866" s="18" t="s">
        <v>365</v>
      </c>
      <c r="P1866" s="18" t="s">
        <v>6134</v>
      </c>
      <c r="Q1866" s="18" t="s">
        <v>20</v>
      </c>
      <c r="R1866" s="18" t="s">
        <v>6258</v>
      </c>
      <c r="S1866" s="18" t="s">
        <v>6258</v>
      </c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 t="s">
        <v>6139</v>
      </c>
      <c r="AD1866" s="18" t="s">
        <v>6139</v>
      </c>
      <c r="AE1866" t="str">
        <f t="shared" si="29"/>
        <v>2018-09-04</v>
      </c>
    </row>
    <row r="1867" spans="1:31">
      <c r="A1867" s="18" t="s">
        <v>13000</v>
      </c>
      <c r="B1867" s="18" t="s">
        <v>629</v>
      </c>
      <c r="C1867" s="18" t="s">
        <v>4741</v>
      </c>
      <c r="D1867" s="18" t="s">
        <v>13001</v>
      </c>
      <c r="E1867" s="18" t="s">
        <v>361</v>
      </c>
      <c r="F1867" s="18" t="s">
        <v>8285</v>
      </c>
      <c r="G1867" s="18" t="s">
        <v>12612</v>
      </c>
      <c r="H1867" s="18" t="s">
        <v>13002</v>
      </c>
      <c r="I1867" s="18"/>
      <c r="J1867" s="18" t="s">
        <v>6134</v>
      </c>
      <c r="K1867" s="18" t="s">
        <v>8070</v>
      </c>
      <c r="L1867" s="18" t="s">
        <v>6422</v>
      </c>
      <c r="M1867" s="18" t="s">
        <v>6138</v>
      </c>
      <c r="N1867" s="18" t="s">
        <v>6245</v>
      </c>
      <c r="O1867" s="18" t="s">
        <v>381</v>
      </c>
      <c r="P1867" s="18" t="s">
        <v>6134</v>
      </c>
      <c r="Q1867" s="18" t="s">
        <v>6138</v>
      </c>
      <c r="R1867" s="18" t="s">
        <v>6138</v>
      </c>
      <c r="S1867" s="18" t="s">
        <v>6138</v>
      </c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 t="s">
        <v>6139</v>
      </c>
      <c r="AD1867" s="18" t="s">
        <v>6139</v>
      </c>
      <c r="AE1867" t="str">
        <f t="shared" si="29"/>
        <v>2018-09-04</v>
      </c>
    </row>
    <row r="1868" spans="1:31">
      <c r="A1868" s="18" t="s">
        <v>13003</v>
      </c>
      <c r="B1868" s="18" t="s">
        <v>629</v>
      </c>
      <c r="C1868" s="18" t="s">
        <v>13004</v>
      </c>
      <c r="D1868" s="18" t="s">
        <v>13005</v>
      </c>
      <c r="E1868" s="18" t="s">
        <v>361</v>
      </c>
      <c r="F1868" s="18" t="s">
        <v>6239</v>
      </c>
      <c r="G1868" s="18" t="s">
        <v>12612</v>
      </c>
      <c r="H1868" s="18" t="s">
        <v>13006</v>
      </c>
      <c r="I1868" s="18"/>
      <c r="J1868" s="18" t="s">
        <v>6134</v>
      </c>
      <c r="K1868" s="18" t="s">
        <v>13007</v>
      </c>
      <c r="L1868" s="18"/>
      <c r="M1868" s="18" t="s">
        <v>6258</v>
      </c>
      <c r="N1868" s="18" t="s">
        <v>441</v>
      </c>
      <c r="O1868" s="18" t="s">
        <v>365</v>
      </c>
      <c r="P1868" s="18" t="s">
        <v>6134</v>
      </c>
      <c r="Q1868" s="18" t="s">
        <v>20</v>
      </c>
      <c r="R1868" s="18" t="s">
        <v>6258</v>
      </c>
      <c r="S1868" s="18" t="s">
        <v>6258</v>
      </c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 t="s">
        <v>6139</v>
      </c>
      <c r="AD1868" s="18" t="s">
        <v>6139</v>
      </c>
      <c r="AE1868" t="str">
        <f t="shared" si="29"/>
        <v>2018-09-04</v>
      </c>
    </row>
    <row r="1869" spans="1:31">
      <c r="A1869" s="18" t="s">
        <v>13008</v>
      </c>
      <c r="B1869" s="18" t="s">
        <v>629</v>
      </c>
      <c r="C1869" s="18" t="s">
        <v>13004</v>
      </c>
      <c r="D1869" s="18" t="s">
        <v>13009</v>
      </c>
      <c r="E1869" s="18" t="s">
        <v>361</v>
      </c>
      <c r="F1869" s="18" t="s">
        <v>6239</v>
      </c>
      <c r="G1869" s="18" t="s">
        <v>12612</v>
      </c>
      <c r="H1869" s="18" t="s">
        <v>13010</v>
      </c>
      <c r="I1869" s="18"/>
      <c r="J1869" s="18" t="s">
        <v>6134</v>
      </c>
      <c r="K1869" s="18" t="s">
        <v>13007</v>
      </c>
      <c r="L1869" s="18"/>
      <c r="M1869" s="18" t="s">
        <v>6258</v>
      </c>
      <c r="N1869" s="18" t="s">
        <v>441</v>
      </c>
      <c r="O1869" s="18" t="s">
        <v>365</v>
      </c>
      <c r="P1869" s="18" t="s">
        <v>6134</v>
      </c>
      <c r="Q1869" s="18" t="s">
        <v>20</v>
      </c>
      <c r="R1869" s="18" t="s">
        <v>6258</v>
      </c>
      <c r="S1869" s="18" t="s">
        <v>6258</v>
      </c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 t="s">
        <v>6139</v>
      </c>
      <c r="AD1869" s="18" t="s">
        <v>6258</v>
      </c>
      <c r="AE1869" t="str">
        <f t="shared" si="29"/>
        <v>2018-09-04</v>
      </c>
    </row>
    <row r="1870" spans="1:31">
      <c r="A1870" s="18" t="s">
        <v>13011</v>
      </c>
      <c r="B1870" s="18" t="s">
        <v>629</v>
      </c>
      <c r="C1870" s="18" t="s">
        <v>13004</v>
      </c>
      <c r="D1870" s="18" t="s">
        <v>13012</v>
      </c>
      <c r="E1870" s="18" t="s">
        <v>361</v>
      </c>
      <c r="F1870" s="18" t="s">
        <v>6239</v>
      </c>
      <c r="G1870" s="18" t="s">
        <v>12612</v>
      </c>
      <c r="H1870" s="18" t="s">
        <v>13013</v>
      </c>
      <c r="I1870" s="18"/>
      <c r="J1870" s="18" t="s">
        <v>6134</v>
      </c>
      <c r="K1870" s="18" t="s">
        <v>13007</v>
      </c>
      <c r="L1870" s="18"/>
      <c r="M1870" s="18" t="s">
        <v>6258</v>
      </c>
      <c r="N1870" s="18" t="s">
        <v>441</v>
      </c>
      <c r="O1870" s="18" t="s">
        <v>365</v>
      </c>
      <c r="P1870" s="18" t="s">
        <v>6134</v>
      </c>
      <c r="Q1870" s="18" t="s">
        <v>20</v>
      </c>
      <c r="R1870" s="18" t="s">
        <v>6258</v>
      </c>
      <c r="S1870" s="18" t="s">
        <v>6258</v>
      </c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 t="s">
        <v>6139</v>
      </c>
      <c r="AD1870" s="18" t="s">
        <v>6139</v>
      </c>
      <c r="AE1870" t="str">
        <f t="shared" si="29"/>
        <v>2018-09-04</v>
      </c>
    </row>
    <row r="1871" spans="1:31">
      <c r="A1871" s="18" t="s">
        <v>13014</v>
      </c>
      <c r="B1871" s="18" t="s">
        <v>629</v>
      </c>
      <c r="C1871" s="18" t="s">
        <v>13004</v>
      </c>
      <c r="D1871" s="18" t="s">
        <v>13015</v>
      </c>
      <c r="E1871" s="18" t="s">
        <v>361</v>
      </c>
      <c r="F1871" s="18" t="s">
        <v>6239</v>
      </c>
      <c r="G1871" s="18" t="s">
        <v>12612</v>
      </c>
      <c r="H1871" s="18" t="s">
        <v>13016</v>
      </c>
      <c r="I1871" s="18"/>
      <c r="J1871" s="18" t="s">
        <v>6134</v>
      </c>
      <c r="K1871" s="18" t="s">
        <v>13007</v>
      </c>
      <c r="L1871" s="18"/>
      <c r="M1871" s="18" t="s">
        <v>6258</v>
      </c>
      <c r="N1871" s="18" t="s">
        <v>441</v>
      </c>
      <c r="O1871" s="18" t="s">
        <v>381</v>
      </c>
      <c r="P1871" s="18" t="s">
        <v>6134</v>
      </c>
      <c r="Q1871" s="18" t="s">
        <v>20</v>
      </c>
      <c r="R1871" s="18" t="s">
        <v>6258</v>
      </c>
      <c r="S1871" s="18" t="s">
        <v>6258</v>
      </c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 t="s">
        <v>6139</v>
      </c>
      <c r="AD1871" s="18" t="s">
        <v>6258</v>
      </c>
      <c r="AE1871" t="str">
        <f t="shared" si="29"/>
        <v>2018-09-04</v>
      </c>
    </row>
    <row r="1872" spans="1:31">
      <c r="A1872" s="18" t="s">
        <v>13017</v>
      </c>
      <c r="B1872" s="18" t="s">
        <v>629</v>
      </c>
      <c r="C1872" s="18" t="s">
        <v>13004</v>
      </c>
      <c r="D1872" s="18" t="s">
        <v>13018</v>
      </c>
      <c r="E1872" s="18" t="s">
        <v>361</v>
      </c>
      <c r="F1872" s="18" t="s">
        <v>6239</v>
      </c>
      <c r="G1872" s="18" t="s">
        <v>12612</v>
      </c>
      <c r="H1872" s="18" t="s">
        <v>13019</v>
      </c>
      <c r="I1872" s="18"/>
      <c r="J1872" s="18" t="s">
        <v>6134</v>
      </c>
      <c r="K1872" s="18" t="s">
        <v>13007</v>
      </c>
      <c r="L1872" s="18"/>
      <c r="M1872" s="18" t="s">
        <v>13020</v>
      </c>
      <c r="N1872" s="18" t="s">
        <v>441</v>
      </c>
      <c r="O1872" s="18" t="s">
        <v>381</v>
      </c>
      <c r="P1872" s="18" t="s">
        <v>6134</v>
      </c>
      <c r="Q1872" s="18" t="s">
        <v>20</v>
      </c>
      <c r="R1872" s="18" t="s">
        <v>6258</v>
      </c>
      <c r="S1872" s="18" t="s">
        <v>6258</v>
      </c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 t="s">
        <v>6139</v>
      </c>
      <c r="AD1872" s="18" t="s">
        <v>6258</v>
      </c>
      <c r="AE1872" t="str">
        <f t="shared" si="29"/>
        <v>2018-09-04</v>
      </c>
    </row>
    <row r="1873" spans="1:31">
      <c r="A1873" s="18" t="s">
        <v>13021</v>
      </c>
      <c r="B1873" s="18" t="s">
        <v>629</v>
      </c>
      <c r="C1873" s="18" t="s">
        <v>1358</v>
      </c>
      <c r="D1873" s="18" t="s">
        <v>13022</v>
      </c>
      <c r="E1873" s="18" t="s">
        <v>361</v>
      </c>
      <c r="F1873" s="18" t="s">
        <v>9448</v>
      </c>
      <c r="G1873" s="18" t="s">
        <v>12612</v>
      </c>
      <c r="H1873" s="18" t="s">
        <v>13023</v>
      </c>
      <c r="I1873" s="18"/>
      <c r="J1873" s="18" t="s">
        <v>6134</v>
      </c>
      <c r="K1873" s="18" t="s">
        <v>7660</v>
      </c>
      <c r="L1873" s="18" t="s">
        <v>7931</v>
      </c>
      <c r="M1873" s="18" t="s">
        <v>13024</v>
      </c>
      <c r="N1873" s="18" t="s">
        <v>6270</v>
      </c>
      <c r="O1873" s="18" t="s">
        <v>381</v>
      </c>
      <c r="P1873" s="18" t="s">
        <v>6134</v>
      </c>
      <c r="Q1873" s="18" t="s">
        <v>20</v>
      </c>
      <c r="R1873" s="18" t="s">
        <v>6258</v>
      </c>
      <c r="S1873" s="18" t="s">
        <v>6258</v>
      </c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 t="s">
        <v>6139</v>
      </c>
      <c r="AD1873" s="18" t="s">
        <v>6258</v>
      </c>
      <c r="AE1873" t="str">
        <f t="shared" si="29"/>
        <v>2018-09-04</v>
      </c>
    </row>
    <row r="1874" spans="1:31">
      <c r="A1874" s="18" t="s">
        <v>13025</v>
      </c>
      <c r="B1874" s="18" t="s">
        <v>629</v>
      </c>
      <c r="C1874" s="18" t="s">
        <v>1358</v>
      </c>
      <c r="D1874" s="18" t="s">
        <v>13026</v>
      </c>
      <c r="E1874" s="18" t="s">
        <v>361</v>
      </c>
      <c r="F1874" s="18" t="s">
        <v>9448</v>
      </c>
      <c r="G1874" s="18" t="s">
        <v>12612</v>
      </c>
      <c r="H1874" s="18" t="s">
        <v>13027</v>
      </c>
      <c r="I1874" s="18"/>
      <c r="J1874" s="18" t="s">
        <v>6134</v>
      </c>
      <c r="K1874" s="18" t="s">
        <v>7660</v>
      </c>
      <c r="L1874" s="18" t="s">
        <v>7931</v>
      </c>
      <c r="M1874" s="18" t="s">
        <v>13024</v>
      </c>
      <c r="N1874" s="18" t="s">
        <v>6245</v>
      </c>
      <c r="O1874" s="18" t="s">
        <v>381</v>
      </c>
      <c r="P1874" s="18" t="s">
        <v>6134</v>
      </c>
      <c r="Q1874" s="18" t="s">
        <v>20</v>
      </c>
      <c r="R1874" s="18" t="s">
        <v>6258</v>
      </c>
      <c r="S1874" s="18" t="s">
        <v>6258</v>
      </c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 t="s">
        <v>6139</v>
      </c>
      <c r="AD1874" s="18" t="s">
        <v>6258</v>
      </c>
      <c r="AE1874" t="str">
        <f t="shared" si="29"/>
        <v>2018-09-04</v>
      </c>
    </row>
    <row r="1875" spans="1:31">
      <c r="A1875" s="18" t="s">
        <v>13028</v>
      </c>
      <c r="B1875" s="18" t="s">
        <v>629</v>
      </c>
      <c r="C1875" s="18" t="s">
        <v>7032</v>
      </c>
      <c r="D1875" s="18" t="s">
        <v>13029</v>
      </c>
      <c r="E1875" s="18" t="s">
        <v>361</v>
      </c>
      <c r="F1875" s="18" t="s">
        <v>6239</v>
      </c>
      <c r="G1875" s="18" t="s">
        <v>12612</v>
      </c>
      <c r="H1875" s="18" t="s">
        <v>13030</v>
      </c>
      <c r="I1875" s="18"/>
      <c r="J1875" s="18" t="s">
        <v>6134</v>
      </c>
      <c r="K1875" s="18" t="s">
        <v>7035</v>
      </c>
      <c r="L1875" s="18"/>
      <c r="M1875" s="18" t="s">
        <v>6134</v>
      </c>
      <c r="N1875" s="18" t="s">
        <v>6270</v>
      </c>
      <c r="O1875" s="18" t="s">
        <v>381</v>
      </c>
      <c r="P1875" s="18" t="s">
        <v>6134</v>
      </c>
      <c r="Q1875" s="18" t="s">
        <v>6138</v>
      </c>
      <c r="R1875" s="18" t="s">
        <v>6138</v>
      </c>
      <c r="S1875" s="18" t="s">
        <v>6138</v>
      </c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 t="s">
        <v>6139</v>
      </c>
      <c r="AD1875" s="18" t="s">
        <v>6258</v>
      </c>
      <c r="AE1875" t="str">
        <f t="shared" si="29"/>
        <v>2018-09-04</v>
      </c>
    </row>
    <row r="1876" spans="1:31">
      <c r="A1876" s="18" t="s">
        <v>13031</v>
      </c>
      <c r="B1876" s="18" t="s">
        <v>629</v>
      </c>
      <c r="C1876" s="18" t="s">
        <v>7032</v>
      </c>
      <c r="D1876" s="18" t="s">
        <v>13032</v>
      </c>
      <c r="E1876" s="18" t="s">
        <v>361</v>
      </c>
      <c r="F1876" s="18" t="s">
        <v>6149</v>
      </c>
      <c r="G1876" s="18" t="s">
        <v>6132</v>
      </c>
      <c r="H1876" s="18" t="s">
        <v>13033</v>
      </c>
      <c r="I1876" s="18"/>
      <c r="J1876" s="18" t="s">
        <v>6134</v>
      </c>
      <c r="K1876" s="18" t="s">
        <v>7035</v>
      </c>
      <c r="L1876" s="18"/>
      <c r="M1876" s="18" t="s">
        <v>13034</v>
      </c>
      <c r="N1876" s="18" t="s">
        <v>997</v>
      </c>
      <c r="O1876" s="18" t="s">
        <v>381</v>
      </c>
      <c r="P1876" s="18" t="s">
        <v>6134</v>
      </c>
      <c r="Q1876" s="18" t="s">
        <v>22</v>
      </c>
      <c r="R1876" s="18" t="s">
        <v>4323</v>
      </c>
      <c r="S1876" s="18" t="s">
        <v>4328</v>
      </c>
      <c r="T1876" s="18" t="s">
        <v>13035</v>
      </c>
      <c r="U1876" s="18"/>
      <c r="V1876" s="18"/>
      <c r="W1876" s="18"/>
      <c r="X1876" s="18"/>
      <c r="Y1876" s="18"/>
      <c r="Z1876" s="18"/>
      <c r="AA1876" s="18"/>
      <c r="AB1876" s="18"/>
      <c r="AC1876" s="18" t="s">
        <v>6139</v>
      </c>
      <c r="AD1876" s="18" t="s">
        <v>6139</v>
      </c>
      <c r="AE1876" t="str">
        <f t="shared" si="29"/>
        <v>2018-09-04</v>
      </c>
    </row>
    <row r="1877" spans="1:31">
      <c r="A1877" s="18" t="s">
        <v>13036</v>
      </c>
      <c r="B1877" s="18" t="s">
        <v>629</v>
      </c>
      <c r="C1877" s="18" t="s">
        <v>8548</v>
      </c>
      <c r="D1877" s="18" t="s">
        <v>13037</v>
      </c>
      <c r="E1877" s="18" t="s">
        <v>361</v>
      </c>
      <c r="F1877" s="18" t="s">
        <v>8831</v>
      </c>
      <c r="G1877" s="18" t="s">
        <v>12612</v>
      </c>
      <c r="H1877" s="18" t="s">
        <v>13038</v>
      </c>
      <c r="I1877" s="18"/>
      <c r="J1877" s="18" t="s">
        <v>6134</v>
      </c>
      <c r="K1877" s="18" t="s">
        <v>8552</v>
      </c>
      <c r="L1877" s="18"/>
      <c r="M1877" s="18" t="s">
        <v>6134</v>
      </c>
      <c r="N1877" s="18" t="s">
        <v>461</v>
      </c>
      <c r="O1877" s="18" t="s">
        <v>365</v>
      </c>
      <c r="P1877" s="18" t="s">
        <v>6134</v>
      </c>
      <c r="Q1877" s="18" t="s">
        <v>20</v>
      </c>
      <c r="R1877" s="18" t="s">
        <v>6258</v>
      </c>
      <c r="S1877" s="18" t="s">
        <v>6258</v>
      </c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 t="s">
        <v>6139</v>
      </c>
      <c r="AD1877" s="18" t="s">
        <v>6258</v>
      </c>
      <c r="AE1877" t="str">
        <f t="shared" si="29"/>
        <v>2018-09-04</v>
      </c>
    </row>
    <row r="1878" spans="1:31">
      <c r="A1878" s="18" t="s">
        <v>13039</v>
      </c>
      <c r="B1878" s="18" t="s">
        <v>629</v>
      </c>
      <c r="C1878" s="18" t="s">
        <v>8548</v>
      </c>
      <c r="D1878" s="18" t="s">
        <v>13040</v>
      </c>
      <c r="E1878" s="18" t="s">
        <v>361</v>
      </c>
      <c r="F1878" s="18" t="s">
        <v>13041</v>
      </c>
      <c r="G1878" s="18" t="s">
        <v>12612</v>
      </c>
      <c r="H1878" s="18" t="s">
        <v>13042</v>
      </c>
      <c r="I1878" s="18"/>
      <c r="J1878" s="18" t="s">
        <v>6134</v>
      </c>
      <c r="K1878" s="18" t="s">
        <v>8552</v>
      </c>
      <c r="L1878" s="18"/>
      <c r="M1878" s="18" t="s">
        <v>6134</v>
      </c>
      <c r="N1878" s="18" t="s">
        <v>461</v>
      </c>
      <c r="O1878" s="18" t="s">
        <v>365</v>
      </c>
      <c r="P1878" s="18" t="s">
        <v>6134</v>
      </c>
      <c r="Q1878" s="18" t="s">
        <v>20</v>
      </c>
      <c r="R1878" s="18" t="s">
        <v>6258</v>
      </c>
      <c r="S1878" s="18" t="s">
        <v>6258</v>
      </c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 t="s">
        <v>6139</v>
      </c>
      <c r="AD1878" s="18" t="s">
        <v>6258</v>
      </c>
      <c r="AE1878" t="str">
        <f t="shared" si="29"/>
        <v>2018-09-04</v>
      </c>
    </row>
    <row r="1879" spans="1:31">
      <c r="A1879" s="18" t="s">
        <v>13043</v>
      </c>
      <c r="B1879" s="18" t="s">
        <v>629</v>
      </c>
      <c r="C1879" s="18" t="s">
        <v>8548</v>
      </c>
      <c r="D1879" s="18" t="s">
        <v>13044</v>
      </c>
      <c r="E1879" s="18" t="s">
        <v>361</v>
      </c>
      <c r="F1879" s="18" t="s">
        <v>6239</v>
      </c>
      <c r="G1879" s="18" t="s">
        <v>12612</v>
      </c>
      <c r="H1879" s="18" t="s">
        <v>13045</v>
      </c>
      <c r="I1879" s="18"/>
      <c r="J1879" s="18" t="s">
        <v>6134</v>
      </c>
      <c r="K1879" s="18" t="s">
        <v>8597</v>
      </c>
      <c r="L1879" s="18"/>
      <c r="M1879" s="18" t="s">
        <v>6134</v>
      </c>
      <c r="N1879" s="18" t="s">
        <v>6245</v>
      </c>
      <c r="O1879" s="18" t="s">
        <v>381</v>
      </c>
      <c r="P1879" s="18" t="s">
        <v>6134</v>
      </c>
      <c r="Q1879" s="18" t="s">
        <v>20</v>
      </c>
      <c r="R1879" s="18" t="s">
        <v>6258</v>
      </c>
      <c r="S1879" s="18" t="s">
        <v>6258</v>
      </c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 t="s">
        <v>6139</v>
      </c>
      <c r="AD1879" s="18" t="s">
        <v>6139</v>
      </c>
      <c r="AE1879" t="str">
        <f t="shared" si="29"/>
        <v>2018-09-04</v>
      </c>
    </row>
    <row r="1880" spans="1:31">
      <c r="A1880" s="18" t="s">
        <v>13046</v>
      </c>
      <c r="B1880" s="18" t="s">
        <v>629</v>
      </c>
      <c r="C1880" s="18" t="s">
        <v>8548</v>
      </c>
      <c r="D1880" s="18" t="s">
        <v>13047</v>
      </c>
      <c r="E1880" s="18" t="s">
        <v>361</v>
      </c>
      <c r="F1880" s="18" t="s">
        <v>8831</v>
      </c>
      <c r="G1880" s="18" t="s">
        <v>12612</v>
      </c>
      <c r="H1880" s="18" t="s">
        <v>13048</v>
      </c>
      <c r="I1880" s="18"/>
      <c r="J1880" s="18" t="s">
        <v>6134</v>
      </c>
      <c r="K1880" s="18" t="s">
        <v>8552</v>
      </c>
      <c r="L1880" s="18"/>
      <c r="M1880" s="18" t="s">
        <v>6134</v>
      </c>
      <c r="N1880" s="18" t="s">
        <v>461</v>
      </c>
      <c r="O1880" s="18" t="s">
        <v>365</v>
      </c>
      <c r="P1880" s="18" t="s">
        <v>6134</v>
      </c>
      <c r="Q1880" s="18" t="s">
        <v>20</v>
      </c>
      <c r="R1880" s="18" t="s">
        <v>6258</v>
      </c>
      <c r="S1880" s="18" t="s">
        <v>6258</v>
      </c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 t="s">
        <v>6139</v>
      </c>
      <c r="AD1880" s="18" t="s">
        <v>6258</v>
      </c>
      <c r="AE1880" t="str">
        <f t="shared" si="29"/>
        <v>2018-09-04</v>
      </c>
    </row>
    <row r="1881" spans="1:31">
      <c r="A1881" s="18" t="s">
        <v>13049</v>
      </c>
      <c r="B1881" s="18" t="s">
        <v>629</v>
      </c>
      <c r="C1881" s="18" t="s">
        <v>8548</v>
      </c>
      <c r="D1881" s="18" t="s">
        <v>13050</v>
      </c>
      <c r="E1881" s="18" t="s">
        <v>361</v>
      </c>
      <c r="F1881" s="18" t="s">
        <v>6149</v>
      </c>
      <c r="G1881" s="18" t="s">
        <v>8286</v>
      </c>
      <c r="H1881" s="18" t="s">
        <v>13051</v>
      </c>
      <c r="I1881" s="18"/>
      <c r="J1881" s="18" t="s">
        <v>6134</v>
      </c>
      <c r="K1881" s="18" t="s">
        <v>8597</v>
      </c>
      <c r="L1881" s="18"/>
      <c r="M1881" s="18" t="s">
        <v>13052</v>
      </c>
      <c r="N1881" s="18" t="s">
        <v>997</v>
      </c>
      <c r="O1881" s="18" t="s">
        <v>381</v>
      </c>
      <c r="P1881" s="18" t="s">
        <v>6134</v>
      </c>
      <c r="Q1881" s="18" t="s">
        <v>25</v>
      </c>
      <c r="R1881" s="18" t="s">
        <v>455</v>
      </c>
      <c r="S1881" s="18" t="s">
        <v>455</v>
      </c>
      <c r="T1881" s="18"/>
      <c r="U1881" s="18" t="s">
        <v>5096</v>
      </c>
      <c r="V1881" s="18" t="s">
        <v>5097</v>
      </c>
      <c r="W1881" s="18" t="s">
        <v>5098</v>
      </c>
      <c r="X1881" s="18"/>
      <c r="Y1881" s="18"/>
      <c r="Z1881" s="18"/>
      <c r="AA1881" s="18"/>
      <c r="AB1881" s="18"/>
      <c r="AC1881" s="18" t="s">
        <v>6139</v>
      </c>
      <c r="AD1881" s="18" t="s">
        <v>6139</v>
      </c>
      <c r="AE1881" t="str">
        <f t="shared" si="29"/>
        <v>2018-09-04</v>
      </c>
    </row>
    <row r="1882" spans="1:31">
      <c r="A1882" s="18" t="s">
        <v>13053</v>
      </c>
      <c r="B1882" s="18" t="s">
        <v>629</v>
      </c>
      <c r="C1882" s="18" t="s">
        <v>8548</v>
      </c>
      <c r="D1882" s="18" t="s">
        <v>13054</v>
      </c>
      <c r="E1882" s="18" t="s">
        <v>361</v>
      </c>
      <c r="F1882" s="18" t="s">
        <v>11775</v>
      </c>
      <c r="G1882" s="18" t="s">
        <v>12612</v>
      </c>
      <c r="H1882" s="18" t="s">
        <v>13055</v>
      </c>
      <c r="I1882" s="18"/>
      <c r="J1882" s="18" t="s">
        <v>6134</v>
      </c>
      <c r="K1882" s="18" t="s">
        <v>8597</v>
      </c>
      <c r="L1882" s="18"/>
      <c r="M1882" s="18" t="s">
        <v>6134</v>
      </c>
      <c r="N1882" s="18" t="s">
        <v>461</v>
      </c>
      <c r="O1882" s="18" t="s">
        <v>365</v>
      </c>
      <c r="P1882" s="18" t="s">
        <v>6134</v>
      </c>
      <c r="Q1882" s="18" t="s">
        <v>20</v>
      </c>
      <c r="R1882" s="18" t="s">
        <v>6258</v>
      </c>
      <c r="S1882" s="18" t="s">
        <v>6258</v>
      </c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 t="s">
        <v>6139</v>
      </c>
      <c r="AD1882" s="18" t="s">
        <v>6258</v>
      </c>
      <c r="AE1882" t="str">
        <f t="shared" si="29"/>
        <v>2018-09-04</v>
      </c>
    </row>
    <row r="1883" spans="1:31">
      <c r="A1883" s="18" t="s">
        <v>13056</v>
      </c>
      <c r="B1883" s="18" t="s">
        <v>629</v>
      </c>
      <c r="C1883" s="18" t="s">
        <v>8548</v>
      </c>
      <c r="D1883" s="18" t="s">
        <v>13057</v>
      </c>
      <c r="E1883" s="18" t="s">
        <v>361</v>
      </c>
      <c r="F1883" s="18" t="s">
        <v>13041</v>
      </c>
      <c r="G1883" s="18" t="s">
        <v>12612</v>
      </c>
      <c r="H1883" s="18" t="s">
        <v>13058</v>
      </c>
      <c r="I1883" s="18"/>
      <c r="J1883" s="18" t="s">
        <v>6134</v>
      </c>
      <c r="K1883" s="18" t="s">
        <v>8597</v>
      </c>
      <c r="L1883" s="18"/>
      <c r="M1883" s="18" t="s">
        <v>6134</v>
      </c>
      <c r="N1883" s="18" t="s">
        <v>461</v>
      </c>
      <c r="O1883" s="18" t="s">
        <v>365</v>
      </c>
      <c r="P1883" s="18" t="s">
        <v>6134</v>
      </c>
      <c r="Q1883" s="18" t="s">
        <v>6138</v>
      </c>
      <c r="R1883" s="18" t="s">
        <v>6138</v>
      </c>
      <c r="S1883" s="18" t="s">
        <v>6138</v>
      </c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 t="s">
        <v>6139</v>
      </c>
      <c r="AD1883" s="18" t="s">
        <v>6258</v>
      </c>
      <c r="AE1883" t="str">
        <f t="shared" si="29"/>
        <v>2018-09-04</v>
      </c>
    </row>
    <row r="1884" spans="1:31">
      <c r="A1884" s="18" t="s">
        <v>13059</v>
      </c>
      <c r="B1884" s="18" t="s">
        <v>629</v>
      </c>
      <c r="C1884" s="18" t="s">
        <v>8548</v>
      </c>
      <c r="D1884" s="18" t="s">
        <v>13060</v>
      </c>
      <c r="E1884" s="18" t="s">
        <v>361</v>
      </c>
      <c r="F1884" s="18" t="s">
        <v>13041</v>
      </c>
      <c r="G1884" s="18" t="s">
        <v>12612</v>
      </c>
      <c r="H1884" s="18" t="s">
        <v>13061</v>
      </c>
      <c r="I1884" s="18"/>
      <c r="J1884" s="18" t="s">
        <v>6134</v>
      </c>
      <c r="K1884" s="18" t="s">
        <v>8597</v>
      </c>
      <c r="L1884" s="18"/>
      <c r="M1884" s="18" t="s">
        <v>6134</v>
      </c>
      <c r="N1884" s="18" t="s">
        <v>461</v>
      </c>
      <c r="O1884" s="18" t="s">
        <v>365</v>
      </c>
      <c r="P1884" s="18" t="s">
        <v>6134</v>
      </c>
      <c r="Q1884" s="18" t="s">
        <v>20</v>
      </c>
      <c r="R1884" s="18" t="s">
        <v>6258</v>
      </c>
      <c r="S1884" s="18" t="s">
        <v>6258</v>
      </c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 t="s">
        <v>6139</v>
      </c>
      <c r="AD1884" s="18" t="s">
        <v>6258</v>
      </c>
      <c r="AE1884" t="str">
        <f t="shared" si="29"/>
        <v>2018-09-04</v>
      </c>
    </row>
    <row r="1885" spans="1:31">
      <c r="A1885" s="18" t="s">
        <v>13062</v>
      </c>
      <c r="B1885" s="18" t="s">
        <v>629</v>
      </c>
      <c r="C1885" s="18" t="s">
        <v>8548</v>
      </c>
      <c r="D1885" s="18" t="s">
        <v>13063</v>
      </c>
      <c r="E1885" s="18" t="s">
        <v>361</v>
      </c>
      <c r="F1885" s="18" t="s">
        <v>13041</v>
      </c>
      <c r="G1885" s="18" t="s">
        <v>12612</v>
      </c>
      <c r="H1885" s="18" t="s">
        <v>13064</v>
      </c>
      <c r="I1885" s="18"/>
      <c r="J1885" s="18" t="s">
        <v>6134</v>
      </c>
      <c r="K1885" s="18" t="s">
        <v>8592</v>
      </c>
      <c r="L1885" s="18"/>
      <c r="M1885" s="18" t="s">
        <v>6134</v>
      </c>
      <c r="N1885" s="18" t="s">
        <v>461</v>
      </c>
      <c r="O1885" s="18" t="s">
        <v>365</v>
      </c>
      <c r="P1885" s="18" t="s">
        <v>6134</v>
      </c>
      <c r="Q1885" s="18" t="s">
        <v>20</v>
      </c>
      <c r="R1885" s="18" t="s">
        <v>6258</v>
      </c>
      <c r="S1885" s="18" t="s">
        <v>6258</v>
      </c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 t="s">
        <v>6139</v>
      </c>
      <c r="AD1885" s="18" t="s">
        <v>6258</v>
      </c>
      <c r="AE1885" t="str">
        <f t="shared" si="29"/>
        <v>2018-09-04</v>
      </c>
    </row>
    <row r="1886" spans="1:31">
      <c r="A1886" s="18" t="s">
        <v>13065</v>
      </c>
      <c r="B1886" s="18" t="s">
        <v>629</v>
      </c>
      <c r="C1886" s="18" t="s">
        <v>8548</v>
      </c>
      <c r="D1886" s="18" t="s">
        <v>13066</v>
      </c>
      <c r="E1886" s="18" t="s">
        <v>361</v>
      </c>
      <c r="F1886" s="18" t="s">
        <v>13041</v>
      </c>
      <c r="G1886" s="18" t="s">
        <v>12612</v>
      </c>
      <c r="H1886" s="18" t="s">
        <v>13067</v>
      </c>
      <c r="I1886" s="18"/>
      <c r="J1886" s="18" t="s">
        <v>6134</v>
      </c>
      <c r="K1886" s="18" t="s">
        <v>8592</v>
      </c>
      <c r="L1886" s="18"/>
      <c r="M1886" s="18" t="s">
        <v>6134</v>
      </c>
      <c r="N1886" s="18" t="s">
        <v>461</v>
      </c>
      <c r="O1886" s="18" t="s">
        <v>365</v>
      </c>
      <c r="P1886" s="18" t="s">
        <v>6134</v>
      </c>
      <c r="Q1886" s="18" t="s">
        <v>20</v>
      </c>
      <c r="R1886" s="18" t="s">
        <v>6258</v>
      </c>
      <c r="S1886" s="18" t="s">
        <v>6258</v>
      </c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 t="s">
        <v>6139</v>
      </c>
      <c r="AD1886" s="18" t="s">
        <v>6258</v>
      </c>
      <c r="AE1886" t="str">
        <f t="shared" si="29"/>
        <v>2018-09-04</v>
      </c>
    </row>
    <row r="1887" spans="1:31">
      <c r="A1887" s="18" t="s">
        <v>13068</v>
      </c>
      <c r="B1887" s="18" t="s">
        <v>629</v>
      </c>
      <c r="C1887" s="18" t="s">
        <v>8548</v>
      </c>
      <c r="D1887" s="18" t="s">
        <v>13069</v>
      </c>
      <c r="E1887" s="18" t="s">
        <v>361</v>
      </c>
      <c r="F1887" s="18" t="s">
        <v>13041</v>
      </c>
      <c r="G1887" s="18" t="s">
        <v>12612</v>
      </c>
      <c r="H1887" s="18" t="s">
        <v>13070</v>
      </c>
      <c r="I1887" s="18"/>
      <c r="J1887" s="18" t="s">
        <v>6134</v>
      </c>
      <c r="K1887" s="18" t="s">
        <v>8592</v>
      </c>
      <c r="L1887" s="18"/>
      <c r="M1887" s="18" t="s">
        <v>6134</v>
      </c>
      <c r="N1887" s="18" t="s">
        <v>461</v>
      </c>
      <c r="O1887" s="18" t="s">
        <v>365</v>
      </c>
      <c r="P1887" s="18" t="s">
        <v>6134</v>
      </c>
      <c r="Q1887" s="18" t="s">
        <v>20</v>
      </c>
      <c r="R1887" s="18" t="s">
        <v>6258</v>
      </c>
      <c r="S1887" s="18" t="s">
        <v>6258</v>
      </c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 t="s">
        <v>6139</v>
      </c>
      <c r="AD1887" s="18" t="s">
        <v>6258</v>
      </c>
      <c r="AE1887" t="str">
        <f t="shared" si="29"/>
        <v>2018-09-04</v>
      </c>
    </row>
    <row r="1888" spans="1:31">
      <c r="A1888" s="18" t="s">
        <v>13071</v>
      </c>
      <c r="B1888" s="18" t="s">
        <v>629</v>
      </c>
      <c r="C1888" s="18" t="s">
        <v>7542</v>
      </c>
      <c r="D1888" s="18" t="s">
        <v>13072</v>
      </c>
      <c r="E1888" s="18" t="s">
        <v>361</v>
      </c>
      <c r="F1888" s="18" t="s">
        <v>6239</v>
      </c>
      <c r="G1888" s="18" t="s">
        <v>6710</v>
      </c>
      <c r="H1888" s="18" t="s">
        <v>13073</v>
      </c>
      <c r="I1888" s="18"/>
      <c r="J1888" s="18" t="s">
        <v>6134</v>
      </c>
      <c r="K1888" s="18" t="s">
        <v>7594</v>
      </c>
      <c r="L1888" s="18"/>
      <c r="M1888" s="18" t="s">
        <v>6258</v>
      </c>
      <c r="N1888" s="18" t="s">
        <v>8308</v>
      </c>
      <c r="O1888" s="18" t="s">
        <v>381</v>
      </c>
      <c r="P1888" s="18" t="s">
        <v>6134</v>
      </c>
      <c r="Q1888" s="18" t="s">
        <v>20</v>
      </c>
      <c r="R1888" s="18" t="s">
        <v>6258</v>
      </c>
      <c r="S1888" s="18" t="s">
        <v>6258</v>
      </c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 t="s">
        <v>6139</v>
      </c>
      <c r="AD1888" s="18" t="s">
        <v>6139</v>
      </c>
      <c r="AE1888" t="str">
        <f t="shared" si="29"/>
        <v>2018-09-04</v>
      </c>
    </row>
    <row r="1889" spans="1:31">
      <c r="A1889" s="18" t="s">
        <v>13074</v>
      </c>
      <c r="B1889" s="18" t="s">
        <v>629</v>
      </c>
      <c r="C1889" s="18" t="s">
        <v>7542</v>
      </c>
      <c r="D1889" s="18" t="s">
        <v>13075</v>
      </c>
      <c r="E1889" s="18" t="s">
        <v>361</v>
      </c>
      <c r="F1889" s="18" t="s">
        <v>6149</v>
      </c>
      <c r="G1889" s="18" t="s">
        <v>6132</v>
      </c>
      <c r="H1889" s="18" t="s">
        <v>13076</v>
      </c>
      <c r="I1889" s="18"/>
      <c r="J1889" s="18" t="s">
        <v>6134</v>
      </c>
      <c r="K1889" s="18" t="s">
        <v>7594</v>
      </c>
      <c r="L1889" s="18"/>
      <c r="M1889" s="18" t="s">
        <v>13077</v>
      </c>
      <c r="N1889" s="18" t="s">
        <v>997</v>
      </c>
      <c r="O1889" s="18" t="s">
        <v>381</v>
      </c>
      <c r="P1889" s="18" t="s">
        <v>6134</v>
      </c>
      <c r="Q1889" s="18" t="s">
        <v>26</v>
      </c>
      <c r="R1889" s="18" t="s">
        <v>556</v>
      </c>
      <c r="S1889" s="18" t="s">
        <v>556</v>
      </c>
      <c r="T1889" s="18"/>
      <c r="U1889" s="18" t="s">
        <v>8</v>
      </c>
      <c r="V1889" s="18" t="s">
        <v>2022</v>
      </c>
      <c r="W1889" s="18" t="s">
        <v>6088</v>
      </c>
      <c r="X1889" s="18"/>
      <c r="Y1889" s="18"/>
      <c r="Z1889" s="18"/>
      <c r="AA1889" s="18"/>
      <c r="AB1889" s="18"/>
      <c r="AC1889" s="18" t="s">
        <v>6139</v>
      </c>
      <c r="AD1889" s="18" t="s">
        <v>6139</v>
      </c>
      <c r="AE1889" t="str">
        <f t="shared" si="29"/>
        <v>2018-09-04</v>
      </c>
    </row>
    <row r="1890" spans="1:31">
      <c r="A1890" s="18" t="s">
        <v>13078</v>
      </c>
      <c r="B1890" s="18" t="s">
        <v>629</v>
      </c>
      <c r="C1890" s="18" t="s">
        <v>7542</v>
      </c>
      <c r="D1890" s="18" t="s">
        <v>13079</v>
      </c>
      <c r="E1890" s="18" t="s">
        <v>361</v>
      </c>
      <c r="F1890" s="18" t="s">
        <v>6239</v>
      </c>
      <c r="G1890" s="18" t="s">
        <v>6710</v>
      </c>
      <c r="H1890" s="18" t="s">
        <v>13080</v>
      </c>
      <c r="I1890" s="18"/>
      <c r="J1890" s="18" t="s">
        <v>6134</v>
      </c>
      <c r="K1890" s="18" t="s">
        <v>7545</v>
      </c>
      <c r="L1890" s="18"/>
      <c r="M1890" s="18" t="s">
        <v>6258</v>
      </c>
      <c r="N1890" s="18" t="s">
        <v>997</v>
      </c>
      <c r="O1890" s="18" t="s">
        <v>381</v>
      </c>
      <c r="P1890" s="18" t="s">
        <v>6134</v>
      </c>
      <c r="Q1890" s="18" t="s">
        <v>20</v>
      </c>
      <c r="R1890" s="18" t="s">
        <v>6258</v>
      </c>
      <c r="S1890" s="18" t="s">
        <v>6258</v>
      </c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 t="s">
        <v>6139</v>
      </c>
      <c r="AD1890" s="18" t="s">
        <v>6139</v>
      </c>
      <c r="AE1890" t="str">
        <f t="shared" si="29"/>
        <v>2018-09-04</v>
      </c>
    </row>
    <row r="1891" spans="1:31">
      <c r="A1891" s="18" t="s">
        <v>13081</v>
      </c>
      <c r="B1891" s="18" t="s">
        <v>629</v>
      </c>
      <c r="C1891" s="18" t="s">
        <v>1571</v>
      </c>
      <c r="D1891" s="18" t="s">
        <v>13082</v>
      </c>
      <c r="E1891" s="18" t="s">
        <v>361</v>
      </c>
      <c r="F1891" s="18" t="s">
        <v>9551</v>
      </c>
      <c r="G1891" s="18" t="s">
        <v>12612</v>
      </c>
      <c r="H1891" s="18" t="s">
        <v>13083</v>
      </c>
      <c r="I1891" s="18"/>
      <c r="J1891" s="18" t="s">
        <v>6134</v>
      </c>
      <c r="K1891" s="18" t="s">
        <v>9539</v>
      </c>
      <c r="L1891" s="18" t="s">
        <v>6427</v>
      </c>
      <c r="M1891" s="18" t="s">
        <v>6427</v>
      </c>
      <c r="N1891" s="18" t="s">
        <v>6245</v>
      </c>
      <c r="O1891" s="18" t="s">
        <v>381</v>
      </c>
      <c r="P1891" s="18" t="s">
        <v>6134</v>
      </c>
      <c r="Q1891" s="18" t="s">
        <v>20</v>
      </c>
      <c r="R1891" s="18" t="s">
        <v>6258</v>
      </c>
      <c r="S1891" s="18" t="s">
        <v>6258</v>
      </c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 t="s">
        <v>6139</v>
      </c>
      <c r="AD1891" s="18" t="s">
        <v>6258</v>
      </c>
      <c r="AE1891" t="str">
        <f t="shared" si="29"/>
        <v>2018-09-04</v>
      </c>
    </row>
    <row r="1892" spans="1:31">
      <c r="A1892" s="18" t="s">
        <v>13084</v>
      </c>
      <c r="B1892" s="18" t="s">
        <v>629</v>
      </c>
      <c r="C1892" s="18" t="s">
        <v>1571</v>
      </c>
      <c r="D1892" s="18" t="s">
        <v>13085</v>
      </c>
      <c r="E1892" s="18" t="s">
        <v>361</v>
      </c>
      <c r="F1892" s="18" t="s">
        <v>9551</v>
      </c>
      <c r="G1892" s="18" t="s">
        <v>12612</v>
      </c>
      <c r="H1892" s="18" t="s">
        <v>13086</v>
      </c>
      <c r="I1892" s="18"/>
      <c r="J1892" s="18" t="s">
        <v>6134</v>
      </c>
      <c r="K1892" s="18" t="s">
        <v>9450</v>
      </c>
      <c r="L1892" s="18" t="s">
        <v>6427</v>
      </c>
      <c r="M1892" s="18" t="s">
        <v>6427</v>
      </c>
      <c r="N1892" s="18" t="s">
        <v>6245</v>
      </c>
      <c r="O1892" s="18" t="s">
        <v>381</v>
      </c>
      <c r="P1892" s="18" t="s">
        <v>6134</v>
      </c>
      <c r="Q1892" s="18" t="s">
        <v>20</v>
      </c>
      <c r="R1892" s="18" t="s">
        <v>6258</v>
      </c>
      <c r="S1892" s="18" t="s">
        <v>6258</v>
      </c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 t="s">
        <v>6139</v>
      </c>
      <c r="AD1892" s="18" t="s">
        <v>6258</v>
      </c>
      <c r="AE1892" t="str">
        <f t="shared" si="29"/>
        <v>2018-09-04</v>
      </c>
    </row>
    <row r="1893" spans="1:31">
      <c r="A1893" s="18" t="s">
        <v>13087</v>
      </c>
      <c r="B1893" s="18" t="s">
        <v>629</v>
      </c>
      <c r="C1893" s="18" t="s">
        <v>10225</v>
      </c>
      <c r="D1893" s="18" t="s">
        <v>13088</v>
      </c>
      <c r="E1893" s="18" t="s">
        <v>361</v>
      </c>
      <c r="F1893" s="18" t="s">
        <v>6239</v>
      </c>
      <c r="G1893" s="18" t="s">
        <v>6710</v>
      </c>
      <c r="H1893" s="18" t="s">
        <v>13089</v>
      </c>
      <c r="I1893" s="18"/>
      <c r="J1893" s="18" t="s">
        <v>6134</v>
      </c>
      <c r="K1893" s="18" t="s">
        <v>10228</v>
      </c>
      <c r="L1893" s="18"/>
      <c r="M1893" s="18" t="s">
        <v>6258</v>
      </c>
      <c r="N1893" s="18" t="s">
        <v>6270</v>
      </c>
      <c r="O1893" s="18" t="s">
        <v>381</v>
      </c>
      <c r="P1893" s="18" t="s">
        <v>6134</v>
      </c>
      <c r="Q1893" s="18" t="s">
        <v>20</v>
      </c>
      <c r="R1893" s="18" t="s">
        <v>6258</v>
      </c>
      <c r="S1893" s="18" t="s">
        <v>6258</v>
      </c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 t="s">
        <v>6139</v>
      </c>
      <c r="AD1893" s="18" t="s">
        <v>6258</v>
      </c>
      <c r="AE1893" t="str">
        <f t="shared" si="29"/>
        <v>2018-09-04</v>
      </c>
    </row>
    <row r="1894" spans="1:31">
      <c r="A1894" s="18" t="s">
        <v>13090</v>
      </c>
      <c r="B1894" s="18" t="s">
        <v>804</v>
      </c>
      <c r="C1894" s="18" t="s">
        <v>5352</v>
      </c>
      <c r="D1894" s="18" t="s">
        <v>13091</v>
      </c>
      <c r="E1894" s="18" t="s">
        <v>361</v>
      </c>
      <c r="F1894" s="18" t="s">
        <v>7236</v>
      </c>
      <c r="G1894" s="18" t="s">
        <v>6240</v>
      </c>
      <c r="H1894" s="18" t="s">
        <v>13092</v>
      </c>
      <c r="I1894" s="18"/>
      <c r="J1894" s="18" t="s">
        <v>6134</v>
      </c>
      <c r="K1894" s="18" t="s">
        <v>5358</v>
      </c>
      <c r="L1894" s="18" t="s">
        <v>6355</v>
      </c>
      <c r="M1894" s="18" t="s">
        <v>6134</v>
      </c>
      <c r="N1894" s="18" t="s">
        <v>6245</v>
      </c>
      <c r="O1894" s="18" t="s">
        <v>381</v>
      </c>
      <c r="P1894" s="18" t="s">
        <v>6134</v>
      </c>
      <c r="Q1894" s="18" t="s">
        <v>6138</v>
      </c>
      <c r="R1894" s="18" t="s">
        <v>6138</v>
      </c>
      <c r="S1894" s="18" t="s">
        <v>6138</v>
      </c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 t="s">
        <v>6139</v>
      </c>
      <c r="AD1894" s="18" t="s">
        <v>6139</v>
      </c>
      <c r="AE1894" t="str">
        <f t="shared" si="29"/>
        <v>2018-09-04</v>
      </c>
    </row>
    <row r="1895" spans="1:31">
      <c r="A1895" s="18" t="s">
        <v>13093</v>
      </c>
      <c r="B1895" s="18" t="s">
        <v>804</v>
      </c>
      <c r="C1895" s="18" t="s">
        <v>1752</v>
      </c>
      <c r="D1895" s="18" t="s">
        <v>13094</v>
      </c>
      <c r="E1895" s="18" t="s">
        <v>361</v>
      </c>
      <c r="F1895" s="18" t="s">
        <v>6239</v>
      </c>
      <c r="G1895" s="18" t="s">
        <v>6240</v>
      </c>
      <c r="H1895" s="18" t="s">
        <v>13095</v>
      </c>
      <c r="I1895" s="18"/>
      <c r="J1895" s="18" t="s">
        <v>6134</v>
      </c>
      <c r="K1895" s="18" t="s">
        <v>10556</v>
      </c>
      <c r="L1895" s="18" t="s">
        <v>6355</v>
      </c>
      <c r="M1895" s="18" t="s">
        <v>6422</v>
      </c>
      <c r="N1895" s="18" t="s">
        <v>8308</v>
      </c>
      <c r="O1895" s="18" t="s">
        <v>381</v>
      </c>
      <c r="P1895" s="18" t="s">
        <v>6134</v>
      </c>
      <c r="Q1895" s="18" t="s">
        <v>20</v>
      </c>
      <c r="R1895" s="18" t="s">
        <v>6258</v>
      </c>
      <c r="S1895" s="18" t="s">
        <v>6258</v>
      </c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 t="s">
        <v>6139</v>
      </c>
      <c r="AD1895" s="18" t="s">
        <v>6258</v>
      </c>
      <c r="AE1895" t="str">
        <f t="shared" si="29"/>
        <v>2018-09-04</v>
      </c>
    </row>
    <row r="1896" spans="1:31">
      <c r="A1896" s="18" t="s">
        <v>13096</v>
      </c>
      <c r="B1896" s="18" t="s">
        <v>804</v>
      </c>
      <c r="C1896" s="18" t="s">
        <v>1752</v>
      </c>
      <c r="D1896" s="18" t="s">
        <v>13097</v>
      </c>
      <c r="E1896" s="18" t="s">
        <v>361</v>
      </c>
      <c r="F1896" s="18" t="s">
        <v>6239</v>
      </c>
      <c r="G1896" s="18" t="s">
        <v>6240</v>
      </c>
      <c r="H1896" s="18" t="s">
        <v>13098</v>
      </c>
      <c r="I1896" s="18"/>
      <c r="J1896" s="18" t="s">
        <v>6134</v>
      </c>
      <c r="K1896" s="18" t="s">
        <v>10556</v>
      </c>
      <c r="L1896" s="18" t="s">
        <v>6355</v>
      </c>
      <c r="M1896" s="18" t="s">
        <v>6258</v>
      </c>
      <c r="N1896" s="18" t="s">
        <v>6245</v>
      </c>
      <c r="O1896" s="18" t="s">
        <v>381</v>
      </c>
      <c r="P1896" s="18" t="s">
        <v>6134</v>
      </c>
      <c r="Q1896" s="18" t="s">
        <v>20</v>
      </c>
      <c r="R1896" s="18" t="s">
        <v>6258</v>
      </c>
      <c r="S1896" s="18" t="s">
        <v>6258</v>
      </c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 t="s">
        <v>6139</v>
      </c>
      <c r="AD1896" s="18" t="s">
        <v>6258</v>
      </c>
      <c r="AE1896" t="str">
        <f t="shared" si="29"/>
        <v>2018-09-04</v>
      </c>
    </row>
    <row r="1897" spans="1:31">
      <c r="A1897" s="18" t="s">
        <v>13099</v>
      </c>
      <c r="B1897" s="18" t="s">
        <v>804</v>
      </c>
      <c r="C1897" s="18" t="s">
        <v>6894</v>
      </c>
      <c r="D1897" s="18" t="s">
        <v>13100</v>
      </c>
      <c r="E1897" s="18" t="s">
        <v>361</v>
      </c>
      <c r="F1897" s="18" t="s">
        <v>6832</v>
      </c>
      <c r="G1897" s="18" t="s">
        <v>6240</v>
      </c>
      <c r="H1897" s="18" t="s">
        <v>13101</v>
      </c>
      <c r="I1897" s="18"/>
      <c r="J1897" s="18" t="s">
        <v>6134</v>
      </c>
      <c r="K1897" s="18" t="s">
        <v>6897</v>
      </c>
      <c r="L1897" s="18" t="s">
        <v>6355</v>
      </c>
      <c r="M1897" s="18" t="s">
        <v>6258</v>
      </c>
      <c r="N1897" s="18" t="s">
        <v>441</v>
      </c>
      <c r="O1897" s="18" t="s">
        <v>381</v>
      </c>
      <c r="P1897" s="18" t="s">
        <v>6134</v>
      </c>
      <c r="Q1897" s="18" t="s">
        <v>20</v>
      </c>
      <c r="R1897" s="18" t="s">
        <v>6258</v>
      </c>
      <c r="S1897" s="18" t="s">
        <v>6258</v>
      </c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 t="s">
        <v>6139</v>
      </c>
      <c r="AD1897" s="18" t="s">
        <v>6258</v>
      </c>
      <c r="AE1897" t="str">
        <f t="shared" si="29"/>
        <v>2018-09-04</v>
      </c>
    </row>
    <row r="1898" spans="1:31">
      <c r="A1898" s="18" t="s">
        <v>13102</v>
      </c>
      <c r="B1898" s="18" t="s">
        <v>981</v>
      </c>
      <c r="C1898" s="18" t="s">
        <v>13103</v>
      </c>
      <c r="D1898" s="18" t="s">
        <v>13104</v>
      </c>
      <c r="E1898" s="18" t="s">
        <v>361</v>
      </c>
      <c r="F1898" s="18" t="s">
        <v>13105</v>
      </c>
      <c r="G1898" s="18" t="s">
        <v>12612</v>
      </c>
      <c r="H1898" s="18" t="s">
        <v>13106</v>
      </c>
      <c r="I1898" s="18"/>
      <c r="J1898" s="18" t="s">
        <v>6134</v>
      </c>
      <c r="K1898" s="18" t="s">
        <v>13107</v>
      </c>
      <c r="L1898" s="18" t="s">
        <v>13108</v>
      </c>
      <c r="M1898" s="18" t="s">
        <v>6258</v>
      </c>
      <c r="N1898" s="18" t="s">
        <v>13109</v>
      </c>
      <c r="O1898" s="18" t="s">
        <v>365</v>
      </c>
      <c r="P1898" s="18" t="s">
        <v>6134</v>
      </c>
      <c r="Q1898" s="18" t="s">
        <v>20</v>
      </c>
      <c r="R1898" s="18" t="s">
        <v>6258</v>
      </c>
      <c r="S1898" s="18" t="s">
        <v>6258</v>
      </c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 t="s">
        <v>6139</v>
      </c>
      <c r="AD1898" s="18" t="s">
        <v>6139</v>
      </c>
      <c r="AE1898" t="str">
        <f t="shared" si="29"/>
        <v>2018-09-04</v>
      </c>
    </row>
    <row r="1899" spans="1:31">
      <c r="A1899" s="18" t="s">
        <v>13110</v>
      </c>
      <c r="B1899" s="18" t="s">
        <v>981</v>
      </c>
      <c r="C1899" s="18" t="s">
        <v>13103</v>
      </c>
      <c r="D1899" s="18" t="s">
        <v>13111</v>
      </c>
      <c r="E1899" s="18" t="s">
        <v>361</v>
      </c>
      <c r="F1899" s="18" t="s">
        <v>13112</v>
      </c>
      <c r="G1899" s="18" t="s">
        <v>12612</v>
      </c>
      <c r="H1899" s="18" t="s">
        <v>13113</v>
      </c>
      <c r="I1899" s="18"/>
      <c r="J1899" s="18" t="s">
        <v>6134</v>
      </c>
      <c r="K1899" s="18" t="s">
        <v>13107</v>
      </c>
      <c r="L1899" s="18"/>
      <c r="M1899" s="18" t="s">
        <v>6258</v>
      </c>
      <c r="N1899" s="18" t="s">
        <v>13109</v>
      </c>
      <c r="O1899" s="18" t="s">
        <v>365</v>
      </c>
      <c r="P1899" s="18" t="s">
        <v>6134</v>
      </c>
      <c r="Q1899" s="18" t="s">
        <v>20</v>
      </c>
      <c r="R1899" s="18" t="s">
        <v>6258</v>
      </c>
      <c r="S1899" s="18" t="s">
        <v>6258</v>
      </c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 t="s">
        <v>6139</v>
      </c>
      <c r="AD1899" s="18" t="s">
        <v>6139</v>
      </c>
      <c r="AE1899" t="str">
        <f t="shared" si="29"/>
        <v>2018-09-04</v>
      </c>
    </row>
    <row r="1900" spans="1:31">
      <c r="A1900" s="18" t="s">
        <v>13114</v>
      </c>
      <c r="B1900" s="18" t="s">
        <v>981</v>
      </c>
      <c r="C1900" s="18" t="s">
        <v>13103</v>
      </c>
      <c r="D1900" s="18" t="s">
        <v>13115</v>
      </c>
      <c r="E1900" s="18" t="s">
        <v>361</v>
      </c>
      <c r="F1900" s="18" t="s">
        <v>13112</v>
      </c>
      <c r="G1900" s="18" t="s">
        <v>10170</v>
      </c>
      <c r="H1900" s="18" t="s">
        <v>13116</v>
      </c>
      <c r="I1900" s="18"/>
      <c r="J1900" s="18" t="s">
        <v>6134</v>
      </c>
      <c r="K1900" s="18" t="s">
        <v>13107</v>
      </c>
      <c r="L1900" s="18"/>
      <c r="M1900" s="18" t="s">
        <v>6258</v>
      </c>
      <c r="N1900" s="18" t="s">
        <v>13109</v>
      </c>
      <c r="O1900" s="18" t="s">
        <v>365</v>
      </c>
      <c r="P1900" s="18" t="s">
        <v>6134</v>
      </c>
      <c r="Q1900" s="18" t="s">
        <v>20</v>
      </c>
      <c r="R1900" s="18" t="s">
        <v>6258</v>
      </c>
      <c r="S1900" s="18" t="s">
        <v>6258</v>
      </c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 t="s">
        <v>6139</v>
      </c>
      <c r="AD1900" s="18" t="s">
        <v>6139</v>
      </c>
      <c r="AE1900" t="str">
        <f t="shared" si="29"/>
        <v>2018-09-04</v>
      </c>
    </row>
    <row r="1901" spans="1:31">
      <c r="A1901" s="18" t="s">
        <v>13117</v>
      </c>
      <c r="B1901" s="18" t="s">
        <v>981</v>
      </c>
      <c r="C1901" s="18" t="s">
        <v>11103</v>
      </c>
      <c r="D1901" s="18" t="s">
        <v>13118</v>
      </c>
      <c r="E1901" s="18" t="s">
        <v>361</v>
      </c>
      <c r="F1901" s="18" t="s">
        <v>6149</v>
      </c>
      <c r="G1901" s="18" t="s">
        <v>6132</v>
      </c>
      <c r="H1901" s="18" t="s">
        <v>13119</v>
      </c>
      <c r="I1901" s="18" t="s">
        <v>13120</v>
      </c>
      <c r="J1901" s="18" t="s">
        <v>6186</v>
      </c>
      <c r="K1901" s="18" t="s">
        <v>13121</v>
      </c>
      <c r="L1901" s="18" t="s">
        <v>13122</v>
      </c>
      <c r="M1901" s="18" t="s">
        <v>13123</v>
      </c>
      <c r="N1901" s="18" t="s">
        <v>997</v>
      </c>
      <c r="O1901" s="18" t="s">
        <v>381</v>
      </c>
      <c r="P1901" s="18" t="s">
        <v>351</v>
      </c>
      <c r="Q1901" s="18" t="s">
        <v>5</v>
      </c>
      <c r="R1901" s="18" t="s">
        <v>747</v>
      </c>
      <c r="S1901" s="18" t="s">
        <v>747</v>
      </c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 t="s">
        <v>8226</v>
      </c>
      <c r="AD1901" s="18" t="s">
        <v>8227</v>
      </c>
      <c r="AE1901" t="str">
        <f t="shared" si="29"/>
        <v>2018-09-04</v>
      </c>
    </row>
    <row r="1902" spans="1:31">
      <c r="A1902" s="18" t="s">
        <v>13124</v>
      </c>
      <c r="B1902" s="18" t="s">
        <v>404</v>
      </c>
      <c r="C1902" s="18" t="s">
        <v>1762</v>
      </c>
      <c r="D1902" s="18" t="s">
        <v>13125</v>
      </c>
      <c r="E1902" s="18" t="s">
        <v>361</v>
      </c>
      <c r="F1902" s="18" t="s">
        <v>6239</v>
      </c>
      <c r="G1902" s="18" t="s">
        <v>6240</v>
      </c>
      <c r="H1902" s="18" t="s">
        <v>13126</v>
      </c>
      <c r="I1902" s="18"/>
      <c r="J1902" s="18" t="s">
        <v>6134</v>
      </c>
      <c r="K1902" s="18" t="s">
        <v>6421</v>
      </c>
      <c r="L1902" s="18" t="s">
        <v>6422</v>
      </c>
      <c r="M1902" s="18" t="s">
        <v>7215</v>
      </c>
      <c r="N1902" s="18" t="s">
        <v>8308</v>
      </c>
      <c r="O1902" s="18" t="s">
        <v>381</v>
      </c>
      <c r="P1902" s="18" t="s">
        <v>6134</v>
      </c>
      <c r="Q1902" s="18" t="s">
        <v>20</v>
      </c>
      <c r="R1902" s="18" t="s">
        <v>6258</v>
      </c>
      <c r="S1902" s="18" t="s">
        <v>6258</v>
      </c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 t="s">
        <v>6139</v>
      </c>
      <c r="AD1902" s="18" t="s">
        <v>6258</v>
      </c>
      <c r="AE1902" t="str">
        <f t="shared" si="29"/>
        <v>2018-09-04</v>
      </c>
    </row>
    <row r="1903" spans="1:31">
      <c r="A1903" s="18" t="s">
        <v>13127</v>
      </c>
      <c r="B1903" s="18" t="s">
        <v>404</v>
      </c>
      <c r="C1903" s="18" t="s">
        <v>13128</v>
      </c>
      <c r="D1903" s="18" t="s">
        <v>13129</v>
      </c>
      <c r="E1903" s="18" t="s">
        <v>361</v>
      </c>
      <c r="F1903" s="18" t="s">
        <v>6131</v>
      </c>
      <c r="G1903" s="18" t="s">
        <v>6710</v>
      </c>
      <c r="H1903" s="18" t="s">
        <v>13130</v>
      </c>
      <c r="I1903" s="18"/>
      <c r="J1903" s="18" t="s">
        <v>6134</v>
      </c>
      <c r="K1903" s="18" t="s">
        <v>13131</v>
      </c>
      <c r="L1903" s="18"/>
      <c r="M1903" s="18" t="s">
        <v>13132</v>
      </c>
      <c r="N1903" s="18" t="s">
        <v>997</v>
      </c>
      <c r="O1903" s="18" t="s">
        <v>381</v>
      </c>
      <c r="P1903" s="18" t="s">
        <v>6134</v>
      </c>
      <c r="Q1903" s="18" t="s">
        <v>25</v>
      </c>
      <c r="R1903" s="18" t="s">
        <v>455</v>
      </c>
      <c r="S1903" s="18" t="s">
        <v>455</v>
      </c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 t="s">
        <v>6139</v>
      </c>
      <c r="AD1903" s="18" t="s">
        <v>6139</v>
      </c>
      <c r="AE1903" t="str">
        <f t="shared" si="29"/>
        <v>2018-09-04</v>
      </c>
    </row>
    <row r="1904" spans="1:31">
      <c r="A1904" s="18" t="s">
        <v>13133</v>
      </c>
      <c r="B1904" s="18" t="s">
        <v>1239</v>
      </c>
      <c r="C1904" s="18" t="s">
        <v>13134</v>
      </c>
      <c r="D1904" s="18" t="s">
        <v>13135</v>
      </c>
      <c r="E1904" s="18" t="s">
        <v>361</v>
      </c>
      <c r="F1904" s="18" t="s">
        <v>6149</v>
      </c>
      <c r="G1904" s="18" t="s">
        <v>6132</v>
      </c>
      <c r="H1904" s="18" t="s">
        <v>13136</v>
      </c>
      <c r="I1904" s="18"/>
      <c r="J1904" s="18" t="s">
        <v>12350</v>
      </c>
      <c r="K1904" s="18" t="s">
        <v>13137</v>
      </c>
      <c r="L1904" s="18" t="s">
        <v>13138</v>
      </c>
      <c r="M1904" s="18" t="s">
        <v>13139</v>
      </c>
      <c r="N1904" s="18" t="s">
        <v>997</v>
      </c>
      <c r="O1904" s="18" t="s">
        <v>381</v>
      </c>
      <c r="P1904" s="18" t="s">
        <v>8932</v>
      </c>
      <c r="Q1904" s="18" t="s">
        <v>15</v>
      </c>
      <c r="R1904" s="18" t="s">
        <v>9629</v>
      </c>
      <c r="S1904" s="18" t="s">
        <v>10017</v>
      </c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 t="s">
        <v>9629</v>
      </c>
      <c r="AD1904" s="18" t="s">
        <v>11129</v>
      </c>
      <c r="AE1904" t="str">
        <f t="shared" si="29"/>
        <v>2018-09-04</v>
      </c>
    </row>
    <row r="1905" spans="1:31">
      <c r="A1905" s="18" t="s">
        <v>13140</v>
      </c>
      <c r="B1905" s="18" t="s">
        <v>680</v>
      </c>
      <c r="C1905" s="18" t="s">
        <v>1329</v>
      </c>
      <c r="D1905" s="18" t="s">
        <v>13141</v>
      </c>
      <c r="E1905" s="18" t="s">
        <v>361</v>
      </c>
      <c r="F1905" s="18" t="s">
        <v>13142</v>
      </c>
      <c r="G1905" s="18" t="s">
        <v>6710</v>
      </c>
      <c r="H1905" s="18" t="s">
        <v>13143</v>
      </c>
      <c r="I1905" s="18"/>
      <c r="J1905" s="18" t="s">
        <v>6134</v>
      </c>
      <c r="K1905" s="18" t="s">
        <v>13144</v>
      </c>
      <c r="L1905" s="18"/>
      <c r="M1905" s="18" t="s">
        <v>13145</v>
      </c>
      <c r="N1905" s="18" t="s">
        <v>441</v>
      </c>
      <c r="O1905" s="18" t="s">
        <v>381</v>
      </c>
      <c r="P1905" s="18" t="s">
        <v>6134</v>
      </c>
      <c r="Q1905" s="18" t="s">
        <v>8</v>
      </c>
      <c r="R1905" s="18" t="s">
        <v>1034</v>
      </c>
      <c r="S1905" s="18" t="s">
        <v>1035</v>
      </c>
      <c r="T1905" s="18"/>
      <c r="U1905" s="18" t="s">
        <v>26</v>
      </c>
      <c r="V1905" s="18" t="s">
        <v>556</v>
      </c>
      <c r="W1905" s="18" t="s">
        <v>556</v>
      </c>
      <c r="X1905" s="18"/>
      <c r="Y1905" s="18"/>
      <c r="Z1905" s="18"/>
      <c r="AA1905" s="18"/>
      <c r="AB1905" s="18"/>
      <c r="AC1905" s="18" t="s">
        <v>6139</v>
      </c>
      <c r="AD1905" s="18" t="s">
        <v>6139</v>
      </c>
      <c r="AE1905" t="str">
        <f t="shared" si="29"/>
        <v>2018-09-04</v>
      </c>
    </row>
    <row r="1906" spans="1:31">
      <c r="A1906" s="18" t="s">
        <v>13146</v>
      </c>
      <c r="B1906" s="18" t="s">
        <v>870</v>
      </c>
      <c r="C1906" s="18" t="s">
        <v>13147</v>
      </c>
      <c r="D1906" s="18" t="s">
        <v>13148</v>
      </c>
      <c r="E1906" s="18" t="s">
        <v>361</v>
      </c>
      <c r="F1906" s="18" t="s">
        <v>1086</v>
      </c>
      <c r="G1906" s="18" t="s">
        <v>8286</v>
      </c>
      <c r="H1906" s="18" t="s">
        <v>13149</v>
      </c>
      <c r="I1906" s="18"/>
      <c r="J1906" s="18" t="s">
        <v>6134</v>
      </c>
      <c r="K1906" s="18" t="s">
        <v>13150</v>
      </c>
      <c r="L1906" s="18"/>
      <c r="M1906" s="18" t="s">
        <v>6140</v>
      </c>
      <c r="N1906" s="18" t="s">
        <v>997</v>
      </c>
      <c r="O1906" s="18" t="s">
        <v>381</v>
      </c>
      <c r="P1906" s="18" t="s">
        <v>6134</v>
      </c>
      <c r="Q1906" s="18" t="s">
        <v>6138</v>
      </c>
      <c r="R1906" s="18" t="s">
        <v>6137</v>
      </c>
      <c r="S1906" s="18" t="s">
        <v>6137</v>
      </c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 t="s">
        <v>6139</v>
      </c>
      <c r="AD1906" s="18" t="s">
        <v>6140</v>
      </c>
      <c r="AE1906" t="str">
        <f t="shared" si="29"/>
        <v>2018-09-04</v>
      </c>
    </row>
    <row r="1907" spans="1:31">
      <c r="A1907" s="18" t="s">
        <v>13151</v>
      </c>
      <c r="B1907" s="18" t="s">
        <v>584</v>
      </c>
      <c r="C1907" s="18" t="s">
        <v>13152</v>
      </c>
      <c r="D1907" s="18" t="s">
        <v>13153</v>
      </c>
      <c r="E1907" s="18" t="s">
        <v>361</v>
      </c>
      <c r="F1907" s="18" t="s">
        <v>6149</v>
      </c>
      <c r="G1907" s="18" t="s">
        <v>6710</v>
      </c>
      <c r="H1907" s="18" t="s">
        <v>13154</v>
      </c>
      <c r="I1907" s="18"/>
      <c r="J1907" s="18" t="s">
        <v>6134</v>
      </c>
      <c r="K1907" s="18" t="s">
        <v>13155</v>
      </c>
      <c r="L1907" s="18"/>
      <c r="M1907" s="18" t="s">
        <v>6137</v>
      </c>
      <c r="N1907" s="18" t="s">
        <v>997</v>
      </c>
      <c r="O1907" s="18" t="s">
        <v>381</v>
      </c>
      <c r="P1907" s="18" t="s">
        <v>6134</v>
      </c>
      <c r="Q1907" s="18" t="s">
        <v>6138</v>
      </c>
      <c r="R1907" s="18" t="s">
        <v>6137</v>
      </c>
      <c r="S1907" s="18" t="s">
        <v>6137</v>
      </c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 t="s">
        <v>6139</v>
      </c>
      <c r="AD1907" s="18" t="s">
        <v>6140</v>
      </c>
      <c r="AE1907" t="str">
        <f t="shared" si="29"/>
        <v>2018-09-04</v>
      </c>
    </row>
    <row r="1908" spans="1:31">
      <c r="A1908" s="18" t="s">
        <v>13156</v>
      </c>
      <c r="B1908" s="18" t="s">
        <v>816</v>
      </c>
      <c r="C1908" s="18" t="s">
        <v>995</v>
      </c>
      <c r="D1908" s="18" t="s">
        <v>13157</v>
      </c>
      <c r="E1908" s="18" t="s">
        <v>361</v>
      </c>
      <c r="F1908" s="18" t="s">
        <v>6149</v>
      </c>
      <c r="G1908" s="18" t="s">
        <v>6710</v>
      </c>
      <c r="H1908" s="18" t="s">
        <v>13158</v>
      </c>
      <c r="I1908" s="18"/>
      <c r="J1908" s="18" t="s">
        <v>6186</v>
      </c>
      <c r="K1908" s="18" t="s">
        <v>9735</v>
      </c>
      <c r="L1908" s="18" t="s">
        <v>13159</v>
      </c>
      <c r="M1908" s="18" t="s">
        <v>13160</v>
      </c>
      <c r="N1908" s="18" t="s">
        <v>441</v>
      </c>
      <c r="O1908" s="18" t="s">
        <v>381</v>
      </c>
      <c r="P1908" s="18" t="s">
        <v>6189</v>
      </c>
      <c r="Q1908" s="18" t="s">
        <v>11</v>
      </c>
      <c r="R1908" s="18" t="s">
        <v>517</v>
      </c>
      <c r="S1908" s="18" t="s">
        <v>2141</v>
      </c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 t="s">
        <v>1111</v>
      </c>
      <c r="AD1908" s="18" t="s">
        <v>6190</v>
      </c>
      <c r="AE1908" t="str">
        <f t="shared" si="29"/>
        <v>2018-09-04</v>
      </c>
    </row>
    <row r="1909" spans="1:31">
      <c r="A1909" s="18" t="s">
        <v>13161</v>
      </c>
      <c r="B1909" s="18" t="s">
        <v>790</v>
      </c>
      <c r="C1909" s="18" t="s">
        <v>5039</v>
      </c>
      <c r="D1909" s="18" t="s">
        <v>13162</v>
      </c>
      <c r="E1909" s="18" t="s">
        <v>361</v>
      </c>
      <c r="F1909" s="18" t="s">
        <v>6149</v>
      </c>
      <c r="G1909" s="18" t="s">
        <v>8286</v>
      </c>
      <c r="H1909" s="18" t="s">
        <v>13163</v>
      </c>
      <c r="I1909" s="18"/>
      <c r="J1909" s="18" t="s">
        <v>6134</v>
      </c>
      <c r="K1909" s="18" t="s">
        <v>13164</v>
      </c>
      <c r="L1909" s="18" t="s">
        <v>12408</v>
      </c>
      <c r="M1909" s="18" t="s">
        <v>3254</v>
      </c>
      <c r="N1909" s="18" t="s">
        <v>909</v>
      </c>
      <c r="O1909" s="18" t="s">
        <v>365</v>
      </c>
      <c r="P1909" s="18" t="s">
        <v>6134</v>
      </c>
      <c r="Q1909" s="18" t="s">
        <v>8</v>
      </c>
      <c r="R1909" s="18" t="s">
        <v>1034</v>
      </c>
      <c r="S1909" s="18" t="s">
        <v>1035</v>
      </c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 t="s">
        <v>6139</v>
      </c>
      <c r="AD1909" s="18" t="s">
        <v>6139</v>
      </c>
      <c r="AE1909" t="str">
        <f t="shared" si="29"/>
        <v>2018-09-04</v>
      </c>
    </row>
    <row r="1910" spans="1:31">
      <c r="A1910" s="18" t="s">
        <v>13165</v>
      </c>
      <c r="B1910" s="18" t="s">
        <v>655</v>
      </c>
      <c r="C1910" s="18" t="s">
        <v>3027</v>
      </c>
      <c r="D1910" s="18" t="s">
        <v>13166</v>
      </c>
      <c r="E1910" s="18" t="s">
        <v>361</v>
      </c>
      <c r="F1910" s="18" t="s">
        <v>6239</v>
      </c>
      <c r="G1910" s="18" t="s">
        <v>12612</v>
      </c>
      <c r="H1910" s="18" t="s">
        <v>13167</v>
      </c>
      <c r="I1910" s="18"/>
      <c r="J1910" s="18" t="s">
        <v>6134</v>
      </c>
      <c r="K1910" s="18" t="s">
        <v>13168</v>
      </c>
      <c r="L1910" s="18" t="s">
        <v>6422</v>
      </c>
      <c r="M1910" s="18" t="s">
        <v>6427</v>
      </c>
      <c r="N1910" s="18" t="s">
        <v>8308</v>
      </c>
      <c r="O1910" s="18" t="s">
        <v>381</v>
      </c>
      <c r="P1910" s="18" t="s">
        <v>6134</v>
      </c>
      <c r="Q1910" s="18" t="s">
        <v>20</v>
      </c>
      <c r="R1910" s="18" t="s">
        <v>6258</v>
      </c>
      <c r="S1910" s="18" t="s">
        <v>6258</v>
      </c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 t="s">
        <v>6139</v>
      </c>
      <c r="AD1910" s="18" t="s">
        <v>6258</v>
      </c>
      <c r="AE1910" t="str">
        <f t="shared" si="29"/>
        <v>2018-09-04</v>
      </c>
    </row>
    <row r="1911" spans="1:31">
      <c r="A1911" s="18" t="s">
        <v>13169</v>
      </c>
      <c r="B1911" s="18" t="s">
        <v>655</v>
      </c>
      <c r="C1911" s="18" t="s">
        <v>3027</v>
      </c>
      <c r="D1911" s="18" t="s">
        <v>13170</v>
      </c>
      <c r="E1911" s="18" t="s">
        <v>361</v>
      </c>
      <c r="F1911" s="18" t="s">
        <v>6239</v>
      </c>
      <c r="G1911" s="18" t="s">
        <v>6240</v>
      </c>
      <c r="H1911" s="18" t="s">
        <v>13171</v>
      </c>
      <c r="I1911" s="18"/>
      <c r="J1911" s="18" t="s">
        <v>6134</v>
      </c>
      <c r="K1911" s="18" t="s">
        <v>10262</v>
      </c>
      <c r="L1911" s="18" t="s">
        <v>6422</v>
      </c>
      <c r="M1911" s="18" t="s">
        <v>6258</v>
      </c>
      <c r="N1911" s="18" t="s">
        <v>8308</v>
      </c>
      <c r="O1911" s="18" t="s">
        <v>381</v>
      </c>
      <c r="P1911" s="18" t="s">
        <v>6134</v>
      </c>
      <c r="Q1911" s="18" t="s">
        <v>20</v>
      </c>
      <c r="R1911" s="18" t="s">
        <v>6258</v>
      </c>
      <c r="S1911" s="18" t="s">
        <v>6258</v>
      </c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 t="s">
        <v>6139</v>
      </c>
      <c r="AD1911" s="18" t="s">
        <v>6258</v>
      </c>
      <c r="AE1911" t="str">
        <f t="shared" si="29"/>
        <v>2018-09-04</v>
      </c>
    </row>
    <row r="1912" spans="1:31">
      <c r="A1912" s="18" t="s">
        <v>13172</v>
      </c>
      <c r="B1912" s="18" t="s">
        <v>655</v>
      </c>
      <c r="C1912" s="18" t="s">
        <v>6091</v>
      </c>
      <c r="D1912" s="18" t="s">
        <v>13173</v>
      </c>
      <c r="E1912" s="18" t="s">
        <v>361</v>
      </c>
      <c r="F1912" s="18" t="s">
        <v>6239</v>
      </c>
      <c r="G1912" s="18" t="s">
        <v>12612</v>
      </c>
      <c r="H1912" s="18" t="s">
        <v>13174</v>
      </c>
      <c r="I1912" s="18"/>
      <c r="J1912" s="18" t="s">
        <v>6134</v>
      </c>
      <c r="K1912" s="18" t="s">
        <v>6097</v>
      </c>
      <c r="L1912" s="18" t="s">
        <v>6258</v>
      </c>
      <c r="M1912" s="18" t="s">
        <v>6292</v>
      </c>
      <c r="N1912" s="18" t="s">
        <v>8308</v>
      </c>
      <c r="O1912" s="18" t="s">
        <v>381</v>
      </c>
      <c r="P1912" s="18" t="s">
        <v>6134</v>
      </c>
      <c r="Q1912" s="18" t="s">
        <v>20</v>
      </c>
      <c r="R1912" s="18" t="s">
        <v>6258</v>
      </c>
      <c r="S1912" s="18" t="s">
        <v>6258</v>
      </c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 t="s">
        <v>6139</v>
      </c>
      <c r="AD1912" s="18" t="s">
        <v>6258</v>
      </c>
      <c r="AE1912" t="str">
        <f t="shared" si="29"/>
        <v>2018-09-04</v>
      </c>
    </row>
    <row r="1913" spans="1:31">
      <c r="A1913" s="18" t="s">
        <v>13175</v>
      </c>
      <c r="B1913" s="18" t="s">
        <v>655</v>
      </c>
      <c r="C1913" s="18" t="s">
        <v>6091</v>
      </c>
      <c r="D1913" s="18" t="s">
        <v>13176</v>
      </c>
      <c r="E1913" s="18" t="s">
        <v>361</v>
      </c>
      <c r="F1913" s="18" t="s">
        <v>6239</v>
      </c>
      <c r="G1913" s="18" t="s">
        <v>12612</v>
      </c>
      <c r="H1913" s="18" t="s">
        <v>13177</v>
      </c>
      <c r="I1913" s="18"/>
      <c r="J1913" s="18" t="s">
        <v>6134</v>
      </c>
      <c r="K1913" s="18" t="s">
        <v>6097</v>
      </c>
      <c r="L1913" s="18" t="s">
        <v>6258</v>
      </c>
      <c r="M1913" s="18" t="s">
        <v>6292</v>
      </c>
      <c r="N1913" s="18" t="s">
        <v>8308</v>
      </c>
      <c r="O1913" s="18" t="s">
        <v>381</v>
      </c>
      <c r="P1913" s="18" t="s">
        <v>6134</v>
      </c>
      <c r="Q1913" s="18" t="s">
        <v>20</v>
      </c>
      <c r="R1913" s="18" t="s">
        <v>6258</v>
      </c>
      <c r="S1913" s="18" t="s">
        <v>6258</v>
      </c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 t="s">
        <v>6139</v>
      </c>
      <c r="AD1913" s="18" t="s">
        <v>6258</v>
      </c>
      <c r="AE1913" t="str">
        <f t="shared" si="29"/>
        <v>2018-09-04</v>
      </c>
    </row>
    <row r="1914" spans="1:31">
      <c r="A1914" s="18" t="s">
        <v>13178</v>
      </c>
      <c r="B1914" s="18" t="s">
        <v>655</v>
      </c>
      <c r="C1914" s="18" t="s">
        <v>6091</v>
      </c>
      <c r="D1914" s="18" t="s">
        <v>13179</v>
      </c>
      <c r="E1914" s="18" t="s">
        <v>361</v>
      </c>
      <c r="F1914" s="18" t="s">
        <v>6239</v>
      </c>
      <c r="G1914" s="18" t="s">
        <v>12612</v>
      </c>
      <c r="H1914" s="18" t="s">
        <v>13180</v>
      </c>
      <c r="I1914" s="18"/>
      <c r="J1914" s="18" t="s">
        <v>6134</v>
      </c>
      <c r="K1914" s="18" t="s">
        <v>13181</v>
      </c>
      <c r="L1914" s="18" t="s">
        <v>6258</v>
      </c>
      <c r="M1914" s="18" t="s">
        <v>6292</v>
      </c>
      <c r="N1914" s="18" t="s">
        <v>8308</v>
      </c>
      <c r="O1914" s="18" t="s">
        <v>381</v>
      </c>
      <c r="P1914" s="18" t="s">
        <v>6134</v>
      </c>
      <c r="Q1914" s="18" t="s">
        <v>20</v>
      </c>
      <c r="R1914" s="18" t="s">
        <v>6258</v>
      </c>
      <c r="S1914" s="18" t="s">
        <v>6258</v>
      </c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 t="s">
        <v>6139</v>
      </c>
      <c r="AD1914" s="18" t="s">
        <v>6258</v>
      </c>
      <c r="AE1914" t="str">
        <f t="shared" si="29"/>
        <v>2018-09-04</v>
      </c>
    </row>
    <row r="1915" spans="1:31">
      <c r="A1915" s="18" t="s">
        <v>13182</v>
      </c>
      <c r="B1915" s="18" t="s">
        <v>655</v>
      </c>
      <c r="C1915" s="18" t="s">
        <v>732</v>
      </c>
      <c r="D1915" s="18" t="s">
        <v>909</v>
      </c>
      <c r="E1915" s="18" t="s">
        <v>361</v>
      </c>
      <c r="F1915" s="18"/>
      <c r="G1915" s="18" t="s">
        <v>6240</v>
      </c>
      <c r="H1915" s="18" t="s">
        <v>13183</v>
      </c>
      <c r="I1915" s="18"/>
      <c r="J1915" s="18" t="s">
        <v>6134</v>
      </c>
      <c r="K1915" s="18" t="s">
        <v>13184</v>
      </c>
      <c r="L1915" s="18"/>
      <c r="M1915" s="18" t="s">
        <v>1111</v>
      </c>
      <c r="N1915" s="18" t="s">
        <v>427</v>
      </c>
      <c r="O1915" s="18" t="s">
        <v>365</v>
      </c>
      <c r="P1915" s="18" t="s">
        <v>6134</v>
      </c>
      <c r="Q1915" s="18" t="s">
        <v>15</v>
      </c>
      <c r="R1915" s="18" t="s">
        <v>525</v>
      </c>
      <c r="S1915" s="18" t="s">
        <v>526</v>
      </c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 t="s">
        <v>6139</v>
      </c>
      <c r="AD1915" s="18" t="s">
        <v>6139</v>
      </c>
      <c r="AE1915" t="str">
        <f t="shared" si="29"/>
        <v>2018-09-04</v>
      </c>
    </row>
    <row r="1916" spans="1:31">
      <c r="A1916" s="18" t="s">
        <v>13185</v>
      </c>
      <c r="B1916" s="18" t="s">
        <v>655</v>
      </c>
      <c r="C1916" s="18" t="s">
        <v>732</v>
      </c>
      <c r="D1916" s="18" t="s">
        <v>13186</v>
      </c>
      <c r="E1916" s="18" t="s">
        <v>361</v>
      </c>
      <c r="F1916" s="18" t="s">
        <v>13187</v>
      </c>
      <c r="G1916" s="18" t="s">
        <v>6132</v>
      </c>
      <c r="H1916" s="18" t="s">
        <v>13188</v>
      </c>
      <c r="I1916" s="18" t="s">
        <v>13189</v>
      </c>
      <c r="J1916" s="18" t="s">
        <v>6186</v>
      </c>
      <c r="K1916" s="18" t="s">
        <v>13190</v>
      </c>
      <c r="L1916" s="18" t="s">
        <v>13191</v>
      </c>
      <c r="M1916" s="18" t="s">
        <v>747</v>
      </c>
      <c r="N1916" s="18" t="s">
        <v>461</v>
      </c>
      <c r="O1916" s="18" t="s">
        <v>365</v>
      </c>
      <c r="P1916" s="18" t="s">
        <v>351</v>
      </c>
      <c r="Q1916" s="18" t="s">
        <v>5</v>
      </c>
      <c r="R1916" s="18" t="s">
        <v>747</v>
      </c>
      <c r="S1916" s="18" t="s">
        <v>747</v>
      </c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 t="s">
        <v>8226</v>
      </c>
      <c r="AD1916" s="18" t="s">
        <v>8227</v>
      </c>
      <c r="AE1916" t="str">
        <f t="shared" si="29"/>
        <v>2018-09-04</v>
      </c>
    </row>
    <row r="1917" spans="1:31">
      <c r="A1917" s="18" t="s">
        <v>13192</v>
      </c>
      <c r="B1917" s="18" t="s">
        <v>655</v>
      </c>
      <c r="C1917" s="18" t="s">
        <v>732</v>
      </c>
      <c r="D1917" s="18" t="s">
        <v>909</v>
      </c>
      <c r="E1917" s="18" t="s">
        <v>361</v>
      </c>
      <c r="F1917" s="18"/>
      <c r="G1917" s="18" t="s">
        <v>6240</v>
      </c>
      <c r="H1917" s="18" t="s">
        <v>13193</v>
      </c>
      <c r="I1917" s="18"/>
      <c r="J1917" s="18" t="s">
        <v>6134</v>
      </c>
      <c r="K1917" s="18" t="s">
        <v>13194</v>
      </c>
      <c r="L1917" s="18" t="s">
        <v>13195</v>
      </c>
      <c r="M1917" s="18" t="s">
        <v>13196</v>
      </c>
      <c r="N1917" s="18" t="s">
        <v>461</v>
      </c>
      <c r="O1917" s="18" t="s">
        <v>365</v>
      </c>
      <c r="P1917" s="18" t="s">
        <v>6134</v>
      </c>
      <c r="Q1917" s="18" t="s">
        <v>6138</v>
      </c>
      <c r="R1917" s="18" t="s">
        <v>6138</v>
      </c>
      <c r="S1917" s="18" t="s">
        <v>6138</v>
      </c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 t="s">
        <v>6139</v>
      </c>
      <c r="AD1917" s="18" t="s">
        <v>6258</v>
      </c>
      <c r="AE1917" t="str">
        <f t="shared" si="29"/>
        <v>2018-09-04</v>
      </c>
    </row>
    <row r="1918" spans="1:31">
      <c r="A1918" s="18" t="s">
        <v>13197</v>
      </c>
      <c r="B1918" s="18" t="s">
        <v>655</v>
      </c>
      <c r="C1918" s="18" t="s">
        <v>732</v>
      </c>
      <c r="D1918" s="18" t="s">
        <v>909</v>
      </c>
      <c r="E1918" s="18" t="s">
        <v>361</v>
      </c>
      <c r="F1918" s="18"/>
      <c r="G1918" s="18" t="s">
        <v>6240</v>
      </c>
      <c r="H1918" s="18" t="s">
        <v>13198</v>
      </c>
      <c r="I1918" s="18"/>
      <c r="J1918" s="18" t="s">
        <v>6134</v>
      </c>
      <c r="K1918" s="18" t="s">
        <v>13199</v>
      </c>
      <c r="L1918" s="18" t="s">
        <v>13200</v>
      </c>
      <c r="M1918" s="18" t="s">
        <v>13201</v>
      </c>
      <c r="N1918" s="18" t="s">
        <v>461</v>
      </c>
      <c r="O1918" s="18" t="s">
        <v>365</v>
      </c>
      <c r="P1918" s="18" t="s">
        <v>6134</v>
      </c>
      <c r="Q1918" s="18" t="s">
        <v>6138</v>
      </c>
      <c r="R1918" s="18" t="s">
        <v>6138</v>
      </c>
      <c r="S1918" s="18" t="s">
        <v>6138</v>
      </c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 t="s">
        <v>6139</v>
      </c>
      <c r="AD1918" s="18" t="s">
        <v>6258</v>
      </c>
      <c r="AE1918" t="str">
        <f t="shared" si="29"/>
        <v>2018-09-04</v>
      </c>
    </row>
    <row r="1919" spans="1:31">
      <c r="A1919" s="18" t="s">
        <v>13202</v>
      </c>
      <c r="B1919" s="18" t="s">
        <v>655</v>
      </c>
      <c r="C1919" s="18" t="s">
        <v>732</v>
      </c>
      <c r="D1919" s="18" t="s">
        <v>909</v>
      </c>
      <c r="E1919" s="18" t="s">
        <v>361</v>
      </c>
      <c r="F1919" s="18"/>
      <c r="G1919" s="18" t="s">
        <v>6240</v>
      </c>
      <c r="H1919" s="18" t="s">
        <v>13203</v>
      </c>
      <c r="I1919" s="18"/>
      <c r="J1919" s="18" t="s">
        <v>6134</v>
      </c>
      <c r="K1919" s="18" t="s">
        <v>13199</v>
      </c>
      <c r="L1919" s="18" t="s">
        <v>13204</v>
      </c>
      <c r="M1919" s="18" t="s">
        <v>13196</v>
      </c>
      <c r="N1919" s="18" t="s">
        <v>461</v>
      </c>
      <c r="O1919" s="18" t="s">
        <v>365</v>
      </c>
      <c r="P1919" s="18" t="s">
        <v>6134</v>
      </c>
      <c r="Q1919" s="18" t="s">
        <v>6138</v>
      </c>
      <c r="R1919" s="18" t="s">
        <v>6138</v>
      </c>
      <c r="S1919" s="18" t="s">
        <v>6138</v>
      </c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 t="s">
        <v>6139</v>
      </c>
      <c r="AD1919" s="18" t="s">
        <v>6258</v>
      </c>
      <c r="AE1919" t="str">
        <f t="shared" si="29"/>
        <v>2018-09-04</v>
      </c>
    </row>
    <row r="1920" spans="1:31">
      <c r="A1920" s="18" t="s">
        <v>13205</v>
      </c>
      <c r="B1920" s="18" t="s">
        <v>655</v>
      </c>
      <c r="C1920" s="18" t="s">
        <v>5008</v>
      </c>
      <c r="D1920" s="18" t="s">
        <v>13206</v>
      </c>
      <c r="E1920" s="18" t="s">
        <v>361</v>
      </c>
      <c r="F1920" s="18" t="s">
        <v>13207</v>
      </c>
      <c r="G1920" s="18" t="s">
        <v>6240</v>
      </c>
      <c r="H1920" s="18" t="s">
        <v>13208</v>
      </c>
      <c r="I1920" s="18"/>
      <c r="J1920" s="18" t="s">
        <v>6134</v>
      </c>
      <c r="K1920" s="18" t="s">
        <v>5015</v>
      </c>
      <c r="L1920" s="18" t="s">
        <v>6422</v>
      </c>
      <c r="M1920" s="18" t="s">
        <v>8746</v>
      </c>
      <c r="N1920" s="18" t="s">
        <v>997</v>
      </c>
      <c r="O1920" s="18" t="s">
        <v>381</v>
      </c>
      <c r="P1920" s="18" t="s">
        <v>6134</v>
      </c>
      <c r="Q1920" s="18" t="s">
        <v>20</v>
      </c>
      <c r="R1920" s="18" t="s">
        <v>6258</v>
      </c>
      <c r="S1920" s="18" t="s">
        <v>6258</v>
      </c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 t="s">
        <v>6139</v>
      </c>
      <c r="AD1920" s="18" t="s">
        <v>6258</v>
      </c>
      <c r="AE1920" t="str">
        <f t="shared" si="29"/>
        <v>2018-09-04</v>
      </c>
    </row>
    <row r="1921" spans="1:31">
      <c r="A1921" s="18" t="s">
        <v>13209</v>
      </c>
      <c r="B1921" s="18" t="s">
        <v>655</v>
      </c>
      <c r="C1921" s="18" t="s">
        <v>5008</v>
      </c>
      <c r="D1921" s="18" t="s">
        <v>13210</v>
      </c>
      <c r="E1921" s="18" t="s">
        <v>361</v>
      </c>
      <c r="F1921" s="18" t="s">
        <v>13207</v>
      </c>
      <c r="G1921" s="18" t="s">
        <v>6240</v>
      </c>
      <c r="H1921" s="18" t="s">
        <v>13211</v>
      </c>
      <c r="I1921" s="18"/>
      <c r="J1921" s="18" t="s">
        <v>6134</v>
      </c>
      <c r="K1921" s="18" t="s">
        <v>13212</v>
      </c>
      <c r="L1921" s="18" t="s">
        <v>10369</v>
      </c>
      <c r="M1921" s="18" t="s">
        <v>8746</v>
      </c>
      <c r="N1921" s="18" t="s">
        <v>997</v>
      </c>
      <c r="O1921" s="18" t="s">
        <v>381</v>
      </c>
      <c r="P1921" s="18" t="s">
        <v>6134</v>
      </c>
      <c r="Q1921" s="18" t="s">
        <v>20</v>
      </c>
      <c r="R1921" s="18" t="s">
        <v>6258</v>
      </c>
      <c r="S1921" s="18" t="s">
        <v>6258</v>
      </c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 t="s">
        <v>6139</v>
      </c>
      <c r="AD1921" s="18" t="s">
        <v>6258</v>
      </c>
      <c r="AE1921" t="str">
        <f t="shared" si="29"/>
        <v>2018-09-04</v>
      </c>
    </row>
    <row r="1922" spans="1:31">
      <c r="A1922" s="18" t="s">
        <v>13213</v>
      </c>
      <c r="B1922" s="18" t="s">
        <v>655</v>
      </c>
      <c r="C1922" s="18" t="s">
        <v>13214</v>
      </c>
      <c r="D1922" s="18" t="s">
        <v>13215</v>
      </c>
      <c r="E1922" s="18" t="s">
        <v>361</v>
      </c>
      <c r="F1922" s="18" t="s">
        <v>13216</v>
      </c>
      <c r="G1922" s="18" t="s">
        <v>12612</v>
      </c>
      <c r="H1922" s="18" t="s">
        <v>13217</v>
      </c>
      <c r="I1922" s="18"/>
      <c r="J1922" s="18" t="s">
        <v>6134</v>
      </c>
      <c r="K1922" s="18" t="s">
        <v>13218</v>
      </c>
      <c r="L1922" s="18" t="s">
        <v>13219</v>
      </c>
      <c r="M1922" s="18" t="s">
        <v>6134</v>
      </c>
      <c r="N1922" s="18" t="s">
        <v>997</v>
      </c>
      <c r="O1922" s="18" t="s">
        <v>381</v>
      </c>
      <c r="P1922" s="18" t="s">
        <v>6134</v>
      </c>
      <c r="Q1922" s="18" t="s">
        <v>6138</v>
      </c>
      <c r="R1922" s="18" t="s">
        <v>6138</v>
      </c>
      <c r="S1922" s="18" t="s">
        <v>6138</v>
      </c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 t="s">
        <v>6139</v>
      </c>
      <c r="AD1922" s="18" t="s">
        <v>6258</v>
      </c>
      <c r="AE1922" t="str">
        <f t="shared" si="29"/>
        <v>2018-09-04</v>
      </c>
    </row>
    <row r="1923" spans="1:31">
      <c r="A1923" s="18" t="s">
        <v>13220</v>
      </c>
      <c r="B1923" s="18" t="s">
        <v>655</v>
      </c>
      <c r="C1923" s="18" t="s">
        <v>13214</v>
      </c>
      <c r="D1923" s="18" t="s">
        <v>13221</v>
      </c>
      <c r="E1923" s="18" t="s">
        <v>361</v>
      </c>
      <c r="F1923" s="18" t="s">
        <v>13222</v>
      </c>
      <c r="G1923" s="18" t="s">
        <v>12612</v>
      </c>
      <c r="H1923" s="18" t="s">
        <v>13223</v>
      </c>
      <c r="I1923" s="18"/>
      <c r="J1923" s="18" t="s">
        <v>6134</v>
      </c>
      <c r="K1923" s="18" t="s">
        <v>13224</v>
      </c>
      <c r="L1923" s="18" t="s">
        <v>10196</v>
      </c>
      <c r="M1923" s="18" t="s">
        <v>6134</v>
      </c>
      <c r="N1923" s="18" t="s">
        <v>997</v>
      </c>
      <c r="O1923" s="18" t="s">
        <v>381</v>
      </c>
      <c r="P1923" s="18" t="s">
        <v>6134</v>
      </c>
      <c r="Q1923" s="18" t="s">
        <v>6138</v>
      </c>
      <c r="R1923" s="18" t="s">
        <v>6138</v>
      </c>
      <c r="S1923" s="18" t="s">
        <v>6138</v>
      </c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 t="s">
        <v>6139</v>
      </c>
      <c r="AD1923" s="18" t="s">
        <v>6139</v>
      </c>
      <c r="AE1923" t="str">
        <f t="shared" si="29"/>
        <v>2018-09-04</v>
      </c>
    </row>
    <row r="1924" spans="1:31">
      <c r="A1924" s="18" t="s">
        <v>13225</v>
      </c>
      <c r="B1924" s="18" t="s">
        <v>655</v>
      </c>
      <c r="C1924" s="18" t="s">
        <v>13214</v>
      </c>
      <c r="D1924" s="18" t="s">
        <v>13226</v>
      </c>
      <c r="E1924" s="18" t="s">
        <v>361</v>
      </c>
      <c r="F1924" s="18" t="s">
        <v>13222</v>
      </c>
      <c r="G1924" s="18" t="s">
        <v>12612</v>
      </c>
      <c r="H1924" s="18" t="s">
        <v>13227</v>
      </c>
      <c r="I1924" s="18"/>
      <c r="J1924" s="18" t="s">
        <v>6134</v>
      </c>
      <c r="K1924" s="18" t="s">
        <v>13228</v>
      </c>
      <c r="L1924" s="18" t="s">
        <v>10196</v>
      </c>
      <c r="M1924" s="18" t="s">
        <v>6134</v>
      </c>
      <c r="N1924" s="18" t="s">
        <v>997</v>
      </c>
      <c r="O1924" s="18" t="s">
        <v>381</v>
      </c>
      <c r="P1924" s="18" t="s">
        <v>6134</v>
      </c>
      <c r="Q1924" s="18" t="s">
        <v>6138</v>
      </c>
      <c r="R1924" s="18" t="s">
        <v>6138</v>
      </c>
      <c r="S1924" s="18" t="s">
        <v>6138</v>
      </c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 t="s">
        <v>6139</v>
      </c>
      <c r="AD1924" s="18" t="s">
        <v>6258</v>
      </c>
      <c r="AE1924" t="str">
        <f t="shared" si="29"/>
        <v>2018-09-04</v>
      </c>
    </row>
    <row r="1925" spans="1:31">
      <c r="A1925" s="18" t="s">
        <v>13229</v>
      </c>
      <c r="B1925" s="18" t="s">
        <v>655</v>
      </c>
      <c r="C1925" s="18" t="s">
        <v>3116</v>
      </c>
      <c r="D1925" s="18" t="s">
        <v>13230</v>
      </c>
      <c r="E1925" s="18" t="s">
        <v>361</v>
      </c>
      <c r="F1925" s="18" t="s">
        <v>13231</v>
      </c>
      <c r="G1925" s="18" t="s">
        <v>12612</v>
      </c>
      <c r="H1925" s="18" t="s">
        <v>13232</v>
      </c>
      <c r="I1925" s="18"/>
      <c r="J1925" s="18" t="s">
        <v>6134</v>
      </c>
      <c r="K1925" s="18" t="s">
        <v>13233</v>
      </c>
      <c r="L1925" s="18"/>
      <c r="M1925" s="18" t="s">
        <v>6258</v>
      </c>
      <c r="N1925" s="18" t="s">
        <v>427</v>
      </c>
      <c r="O1925" s="18" t="s">
        <v>365</v>
      </c>
      <c r="P1925" s="18" t="s">
        <v>6134</v>
      </c>
      <c r="Q1925" s="18" t="s">
        <v>20</v>
      </c>
      <c r="R1925" s="18" t="s">
        <v>6258</v>
      </c>
      <c r="S1925" s="18" t="s">
        <v>6258</v>
      </c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 t="s">
        <v>6139</v>
      </c>
      <c r="AD1925" s="18" t="s">
        <v>6258</v>
      </c>
      <c r="AE1925" t="str">
        <f t="shared" ref="AE1925:AE1988" si="30">TEXT(H1925,"YYYY-MM-DD")</f>
        <v>2018-09-04</v>
      </c>
    </row>
    <row r="1926" spans="1:31">
      <c r="A1926" s="18" t="s">
        <v>13234</v>
      </c>
      <c r="B1926" s="18" t="s">
        <v>655</v>
      </c>
      <c r="C1926" s="18" t="s">
        <v>3116</v>
      </c>
      <c r="D1926" s="18" t="s">
        <v>13235</v>
      </c>
      <c r="E1926" s="18" t="s">
        <v>361</v>
      </c>
      <c r="F1926" s="18" t="s">
        <v>13236</v>
      </c>
      <c r="G1926" s="18" t="s">
        <v>12612</v>
      </c>
      <c r="H1926" s="18" t="s">
        <v>13237</v>
      </c>
      <c r="I1926" s="18"/>
      <c r="J1926" s="18" t="s">
        <v>6134</v>
      </c>
      <c r="K1926" s="18" t="s">
        <v>13233</v>
      </c>
      <c r="L1926" s="18"/>
      <c r="M1926" s="18" t="s">
        <v>6258</v>
      </c>
      <c r="N1926" s="18" t="s">
        <v>427</v>
      </c>
      <c r="O1926" s="18" t="s">
        <v>365</v>
      </c>
      <c r="P1926" s="18" t="s">
        <v>6134</v>
      </c>
      <c r="Q1926" s="18" t="s">
        <v>20</v>
      </c>
      <c r="R1926" s="18" t="s">
        <v>6258</v>
      </c>
      <c r="S1926" s="18" t="s">
        <v>6258</v>
      </c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 t="s">
        <v>6139</v>
      </c>
      <c r="AD1926" s="18" t="s">
        <v>6258</v>
      </c>
      <c r="AE1926" t="str">
        <f t="shared" si="30"/>
        <v>2018-09-04</v>
      </c>
    </row>
    <row r="1927" spans="1:31">
      <c r="A1927" s="18" t="s">
        <v>13238</v>
      </c>
      <c r="B1927" s="18" t="s">
        <v>655</v>
      </c>
      <c r="C1927" s="18" t="s">
        <v>3116</v>
      </c>
      <c r="D1927" s="18" t="s">
        <v>13239</v>
      </c>
      <c r="E1927" s="18" t="s">
        <v>361</v>
      </c>
      <c r="F1927" s="18" t="s">
        <v>13240</v>
      </c>
      <c r="G1927" s="18" t="s">
        <v>12612</v>
      </c>
      <c r="H1927" s="18" t="s">
        <v>13241</v>
      </c>
      <c r="I1927" s="18"/>
      <c r="J1927" s="18" t="s">
        <v>6134</v>
      </c>
      <c r="K1927" s="18" t="s">
        <v>13233</v>
      </c>
      <c r="L1927" s="18" t="s">
        <v>6258</v>
      </c>
      <c r="M1927" s="18" t="s">
        <v>6258</v>
      </c>
      <c r="N1927" s="18" t="s">
        <v>427</v>
      </c>
      <c r="O1927" s="18" t="s">
        <v>365</v>
      </c>
      <c r="P1927" s="18" t="s">
        <v>6134</v>
      </c>
      <c r="Q1927" s="18" t="s">
        <v>20</v>
      </c>
      <c r="R1927" s="18" t="s">
        <v>6258</v>
      </c>
      <c r="S1927" s="18" t="s">
        <v>6258</v>
      </c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 t="s">
        <v>6139</v>
      </c>
      <c r="AD1927" s="18" t="s">
        <v>6258</v>
      </c>
      <c r="AE1927" t="str">
        <f t="shared" si="30"/>
        <v>2018-09-04</v>
      </c>
    </row>
    <row r="1928" spans="1:31">
      <c r="A1928" s="18" t="s">
        <v>13242</v>
      </c>
      <c r="B1928" s="18" t="s">
        <v>655</v>
      </c>
      <c r="C1928" s="18" t="s">
        <v>3116</v>
      </c>
      <c r="D1928" s="18" t="s">
        <v>13243</v>
      </c>
      <c r="E1928" s="18" t="s">
        <v>361</v>
      </c>
      <c r="F1928" s="18" t="s">
        <v>13244</v>
      </c>
      <c r="G1928" s="18" t="s">
        <v>12612</v>
      </c>
      <c r="H1928" s="18" t="s">
        <v>13245</v>
      </c>
      <c r="I1928" s="18"/>
      <c r="J1928" s="18" t="s">
        <v>6134</v>
      </c>
      <c r="K1928" s="18" t="s">
        <v>13233</v>
      </c>
      <c r="L1928" s="18" t="s">
        <v>6258</v>
      </c>
      <c r="M1928" s="18" t="s">
        <v>6258</v>
      </c>
      <c r="N1928" s="18" t="s">
        <v>427</v>
      </c>
      <c r="O1928" s="18" t="s">
        <v>365</v>
      </c>
      <c r="P1928" s="18" t="s">
        <v>6134</v>
      </c>
      <c r="Q1928" s="18" t="s">
        <v>20</v>
      </c>
      <c r="R1928" s="18" t="s">
        <v>6258</v>
      </c>
      <c r="S1928" s="18" t="s">
        <v>6258</v>
      </c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 t="s">
        <v>6139</v>
      </c>
      <c r="AD1928" s="18" t="s">
        <v>6258</v>
      </c>
      <c r="AE1928" t="str">
        <f t="shared" si="30"/>
        <v>2018-09-04</v>
      </c>
    </row>
    <row r="1929" spans="1:31">
      <c r="A1929" s="18" t="s">
        <v>13246</v>
      </c>
      <c r="B1929" s="18" t="s">
        <v>655</v>
      </c>
      <c r="C1929" s="18" t="s">
        <v>3116</v>
      </c>
      <c r="D1929" s="18" t="s">
        <v>13247</v>
      </c>
      <c r="E1929" s="18" t="s">
        <v>361</v>
      </c>
      <c r="F1929" s="18" t="s">
        <v>9334</v>
      </c>
      <c r="G1929" s="18" t="s">
        <v>12612</v>
      </c>
      <c r="H1929" s="18" t="s">
        <v>13248</v>
      </c>
      <c r="I1929" s="18"/>
      <c r="J1929" s="18" t="s">
        <v>6134</v>
      </c>
      <c r="K1929" s="18" t="s">
        <v>13233</v>
      </c>
      <c r="L1929" s="18" t="s">
        <v>6258</v>
      </c>
      <c r="M1929" s="18" t="s">
        <v>6258</v>
      </c>
      <c r="N1929" s="18" t="s">
        <v>427</v>
      </c>
      <c r="O1929" s="18" t="s">
        <v>365</v>
      </c>
      <c r="P1929" s="18" t="s">
        <v>6134</v>
      </c>
      <c r="Q1929" s="18" t="s">
        <v>20</v>
      </c>
      <c r="R1929" s="18" t="s">
        <v>6258</v>
      </c>
      <c r="S1929" s="18" t="s">
        <v>6258</v>
      </c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 t="s">
        <v>6139</v>
      </c>
      <c r="AD1929" s="18" t="s">
        <v>6258</v>
      </c>
      <c r="AE1929" t="str">
        <f t="shared" si="30"/>
        <v>2018-09-04</v>
      </c>
    </row>
    <row r="1930" spans="1:31">
      <c r="A1930" s="18" t="s">
        <v>13249</v>
      </c>
      <c r="B1930" s="18" t="s">
        <v>655</v>
      </c>
      <c r="C1930" s="18" t="s">
        <v>3116</v>
      </c>
      <c r="D1930" s="18" t="s">
        <v>13250</v>
      </c>
      <c r="E1930" s="18" t="s">
        <v>361</v>
      </c>
      <c r="F1930" s="18" t="s">
        <v>13236</v>
      </c>
      <c r="G1930" s="18" t="s">
        <v>12612</v>
      </c>
      <c r="H1930" s="18" t="s">
        <v>13251</v>
      </c>
      <c r="I1930" s="18"/>
      <c r="J1930" s="18" t="s">
        <v>6134</v>
      </c>
      <c r="K1930" s="18" t="s">
        <v>13233</v>
      </c>
      <c r="L1930" s="18" t="s">
        <v>6258</v>
      </c>
      <c r="M1930" s="18" t="s">
        <v>6258</v>
      </c>
      <c r="N1930" s="18" t="s">
        <v>427</v>
      </c>
      <c r="O1930" s="18" t="s">
        <v>365</v>
      </c>
      <c r="P1930" s="18" t="s">
        <v>6134</v>
      </c>
      <c r="Q1930" s="18" t="s">
        <v>20</v>
      </c>
      <c r="R1930" s="18" t="s">
        <v>6258</v>
      </c>
      <c r="S1930" s="18" t="s">
        <v>6258</v>
      </c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 t="s">
        <v>6139</v>
      </c>
      <c r="AD1930" s="18" t="s">
        <v>6258</v>
      </c>
      <c r="AE1930" t="str">
        <f t="shared" si="30"/>
        <v>2018-09-04</v>
      </c>
    </row>
    <row r="1931" spans="1:31">
      <c r="A1931" s="18" t="s">
        <v>13252</v>
      </c>
      <c r="B1931" s="18" t="s">
        <v>655</v>
      </c>
      <c r="C1931" s="18" t="s">
        <v>3116</v>
      </c>
      <c r="D1931" s="18" t="s">
        <v>13253</v>
      </c>
      <c r="E1931" s="18" t="s">
        <v>361</v>
      </c>
      <c r="F1931" s="18" t="s">
        <v>9334</v>
      </c>
      <c r="G1931" s="18" t="s">
        <v>12612</v>
      </c>
      <c r="H1931" s="18" t="s">
        <v>13254</v>
      </c>
      <c r="I1931" s="18"/>
      <c r="J1931" s="18" t="s">
        <v>6134</v>
      </c>
      <c r="K1931" s="18" t="s">
        <v>13233</v>
      </c>
      <c r="L1931" s="18" t="s">
        <v>6258</v>
      </c>
      <c r="M1931" s="18" t="s">
        <v>6258</v>
      </c>
      <c r="N1931" s="18" t="s">
        <v>427</v>
      </c>
      <c r="O1931" s="18" t="s">
        <v>365</v>
      </c>
      <c r="P1931" s="18" t="s">
        <v>6134</v>
      </c>
      <c r="Q1931" s="18" t="s">
        <v>20</v>
      </c>
      <c r="R1931" s="18" t="s">
        <v>6258</v>
      </c>
      <c r="S1931" s="18" t="s">
        <v>6258</v>
      </c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 t="s">
        <v>6139</v>
      </c>
      <c r="AD1931" s="18" t="s">
        <v>6258</v>
      </c>
      <c r="AE1931" t="str">
        <f t="shared" si="30"/>
        <v>2018-09-04</v>
      </c>
    </row>
    <row r="1932" spans="1:31">
      <c r="A1932" s="18" t="s">
        <v>13255</v>
      </c>
      <c r="B1932" s="18" t="s">
        <v>655</v>
      </c>
      <c r="C1932" s="18" t="s">
        <v>3116</v>
      </c>
      <c r="D1932" s="18" t="s">
        <v>13256</v>
      </c>
      <c r="E1932" s="18" t="s">
        <v>361</v>
      </c>
      <c r="F1932" s="18" t="s">
        <v>13240</v>
      </c>
      <c r="G1932" s="18" t="s">
        <v>12612</v>
      </c>
      <c r="H1932" s="18" t="s">
        <v>13257</v>
      </c>
      <c r="I1932" s="18"/>
      <c r="J1932" s="18" t="s">
        <v>6134</v>
      </c>
      <c r="K1932" s="18" t="s">
        <v>13233</v>
      </c>
      <c r="L1932" s="18" t="s">
        <v>6258</v>
      </c>
      <c r="M1932" s="18" t="s">
        <v>6258</v>
      </c>
      <c r="N1932" s="18" t="s">
        <v>427</v>
      </c>
      <c r="O1932" s="18" t="s">
        <v>365</v>
      </c>
      <c r="P1932" s="18" t="s">
        <v>6134</v>
      </c>
      <c r="Q1932" s="18" t="s">
        <v>20</v>
      </c>
      <c r="R1932" s="18" t="s">
        <v>6258</v>
      </c>
      <c r="S1932" s="18" t="s">
        <v>6258</v>
      </c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 t="s">
        <v>6139</v>
      </c>
      <c r="AD1932" s="18" t="s">
        <v>6258</v>
      </c>
      <c r="AE1932" t="str">
        <f t="shared" si="30"/>
        <v>2018-09-04</v>
      </c>
    </row>
    <row r="1933" spans="1:31">
      <c r="A1933" s="18" t="s">
        <v>13258</v>
      </c>
      <c r="B1933" s="18" t="s">
        <v>655</v>
      </c>
      <c r="C1933" s="18" t="s">
        <v>3116</v>
      </c>
      <c r="D1933" s="18" t="s">
        <v>13259</v>
      </c>
      <c r="E1933" s="18" t="s">
        <v>361</v>
      </c>
      <c r="F1933" s="18" t="s">
        <v>13260</v>
      </c>
      <c r="G1933" s="18" t="s">
        <v>12612</v>
      </c>
      <c r="H1933" s="18" t="s">
        <v>13261</v>
      </c>
      <c r="I1933" s="18"/>
      <c r="J1933" s="18" t="s">
        <v>6134</v>
      </c>
      <c r="K1933" s="18" t="s">
        <v>13233</v>
      </c>
      <c r="L1933" s="18"/>
      <c r="M1933" s="18" t="s">
        <v>6258</v>
      </c>
      <c r="N1933" s="18" t="s">
        <v>427</v>
      </c>
      <c r="O1933" s="18" t="s">
        <v>365</v>
      </c>
      <c r="P1933" s="18" t="s">
        <v>6134</v>
      </c>
      <c r="Q1933" s="18" t="s">
        <v>20</v>
      </c>
      <c r="R1933" s="18" t="s">
        <v>6258</v>
      </c>
      <c r="S1933" s="18" t="s">
        <v>6258</v>
      </c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 t="s">
        <v>6139</v>
      </c>
      <c r="AD1933" s="18" t="s">
        <v>6258</v>
      </c>
      <c r="AE1933" t="str">
        <f t="shared" si="30"/>
        <v>2018-09-04</v>
      </c>
    </row>
    <row r="1934" spans="1:31">
      <c r="A1934" s="18" t="s">
        <v>13262</v>
      </c>
      <c r="B1934" s="18" t="s">
        <v>655</v>
      </c>
      <c r="C1934" s="18" t="s">
        <v>3116</v>
      </c>
      <c r="D1934" s="18" t="s">
        <v>13263</v>
      </c>
      <c r="E1934" s="18" t="s">
        <v>361</v>
      </c>
      <c r="F1934" s="18" t="s">
        <v>13264</v>
      </c>
      <c r="G1934" s="18" t="s">
        <v>12612</v>
      </c>
      <c r="H1934" s="18" t="s">
        <v>13265</v>
      </c>
      <c r="I1934" s="18"/>
      <c r="J1934" s="18" t="s">
        <v>6134</v>
      </c>
      <c r="K1934" s="18" t="s">
        <v>13266</v>
      </c>
      <c r="L1934" s="18" t="s">
        <v>6258</v>
      </c>
      <c r="M1934" s="18" t="s">
        <v>6258</v>
      </c>
      <c r="N1934" s="18" t="s">
        <v>427</v>
      </c>
      <c r="O1934" s="18" t="s">
        <v>365</v>
      </c>
      <c r="P1934" s="18" t="s">
        <v>6134</v>
      </c>
      <c r="Q1934" s="18" t="s">
        <v>20</v>
      </c>
      <c r="R1934" s="18" t="s">
        <v>6258</v>
      </c>
      <c r="S1934" s="18" t="s">
        <v>6258</v>
      </c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 t="s">
        <v>6139</v>
      </c>
      <c r="AD1934" s="18" t="s">
        <v>6258</v>
      </c>
      <c r="AE1934" t="str">
        <f t="shared" si="30"/>
        <v>2018-09-04</v>
      </c>
    </row>
    <row r="1935" spans="1:31">
      <c r="A1935" s="18" t="s">
        <v>13267</v>
      </c>
      <c r="B1935" s="18" t="s">
        <v>655</v>
      </c>
      <c r="C1935" s="18" t="s">
        <v>3116</v>
      </c>
      <c r="D1935" s="18" t="s">
        <v>13268</v>
      </c>
      <c r="E1935" s="18" t="s">
        <v>361</v>
      </c>
      <c r="F1935" s="18" t="s">
        <v>13269</v>
      </c>
      <c r="G1935" s="18" t="s">
        <v>12612</v>
      </c>
      <c r="H1935" s="18" t="s">
        <v>13270</v>
      </c>
      <c r="I1935" s="18"/>
      <c r="J1935" s="18" t="s">
        <v>6134</v>
      </c>
      <c r="K1935" s="18" t="s">
        <v>13266</v>
      </c>
      <c r="L1935" s="18" t="s">
        <v>6258</v>
      </c>
      <c r="M1935" s="18" t="s">
        <v>6258</v>
      </c>
      <c r="N1935" s="18" t="s">
        <v>427</v>
      </c>
      <c r="O1935" s="18" t="s">
        <v>365</v>
      </c>
      <c r="P1935" s="18" t="s">
        <v>6134</v>
      </c>
      <c r="Q1935" s="18" t="s">
        <v>20</v>
      </c>
      <c r="R1935" s="18" t="s">
        <v>6258</v>
      </c>
      <c r="S1935" s="18" t="s">
        <v>6258</v>
      </c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 t="s">
        <v>6139</v>
      </c>
      <c r="AD1935" s="18" t="s">
        <v>6258</v>
      </c>
      <c r="AE1935" t="str">
        <f t="shared" si="30"/>
        <v>2018-09-04</v>
      </c>
    </row>
    <row r="1936" spans="1:31">
      <c r="A1936" s="18" t="s">
        <v>13271</v>
      </c>
      <c r="B1936" s="18" t="s">
        <v>655</v>
      </c>
      <c r="C1936" s="18" t="s">
        <v>3116</v>
      </c>
      <c r="D1936" s="18" t="s">
        <v>13272</v>
      </c>
      <c r="E1936" s="18" t="s">
        <v>361</v>
      </c>
      <c r="F1936" s="18" t="s">
        <v>13260</v>
      </c>
      <c r="G1936" s="18" t="s">
        <v>12612</v>
      </c>
      <c r="H1936" s="18" t="s">
        <v>13273</v>
      </c>
      <c r="I1936" s="18"/>
      <c r="J1936" s="18" t="s">
        <v>6134</v>
      </c>
      <c r="K1936" s="18" t="s">
        <v>13266</v>
      </c>
      <c r="L1936" s="18" t="s">
        <v>6258</v>
      </c>
      <c r="M1936" s="18" t="s">
        <v>6258</v>
      </c>
      <c r="N1936" s="18" t="s">
        <v>427</v>
      </c>
      <c r="O1936" s="18" t="s">
        <v>365</v>
      </c>
      <c r="P1936" s="18" t="s">
        <v>6134</v>
      </c>
      <c r="Q1936" s="18" t="s">
        <v>20</v>
      </c>
      <c r="R1936" s="18" t="s">
        <v>6258</v>
      </c>
      <c r="S1936" s="18" t="s">
        <v>6258</v>
      </c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 t="s">
        <v>6139</v>
      </c>
      <c r="AD1936" s="18" t="s">
        <v>6258</v>
      </c>
      <c r="AE1936" t="str">
        <f t="shared" si="30"/>
        <v>2018-09-04</v>
      </c>
    </row>
    <row r="1937" spans="1:31">
      <c r="A1937" s="18" t="s">
        <v>13274</v>
      </c>
      <c r="B1937" s="18" t="s">
        <v>655</v>
      </c>
      <c r="C1937" s="18" t="s">
        <v>3116</v>
      </c>
      <c r="D1937" s="18" t="s">
        <v>13275</v>
      </c>
      <c r="E1937" s="18" t="s">
        <v>361</v>
      </c>
      <c r="F1937" s="18" t="s">
        <v>13276</v>
      </c>
      <c r="G1937" s="18" t="s">
        <v>12612</v>
      </c>
      <c r="H1937" s="18" t="s">
        <v>13277</v>
      </c>
      <c r="I1937" s="18"/>
      <c r="J1937" s="18" t="s">
        <v>6134</v>
      </c>
      <c r="K1937" s="18" t="s">
        <v>13266</v>
      </c>
      <c r="L1937" s="18" t="s">
        <v>6258</v>
      </c>
      <c r="M1937" s="18" t="s">
        <v>6258</v>
      </c>
      <c r="N1937" s="18" t="s">
        <v>427</v>
      </c>
      <c r="O1937" s="18" t="s">
        <v>365</v>
      </c>
      <c r="P1937" s="18" t="s">
        <v>6134</v>
      </c>
      <c r="Q1937" s="18" t="s">
        <v>20</v>
      </c>
      <c r="R1937" s="18" t="s">
        <v>6258</v>
      </c>
      <c r="S1937" s="18" t="s">
        <v>6258</v>
      </c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 t="s">
        <v>6139</v>
      </c>
      <c r="AD1937" s="18" t="s">
        <v>6258</v>
      </c>
      <c r="AE1937" t="str">
        <f t="shared" si="30"/>
        <v>2018-09-04</v>
      </c>
    </row>
    <row r="1938" spans="1:31">
      <c r="A1938" s="18" t="s">
        <v>13278</v>
      </c>
      <c r="B1938" s="18" t="s">
        <v>655</v>
      </c>
      <c r="C1938" s="18" t="s">
        <v>3116</v>
      </c>
      <c r="D1938" s="18" t="s">
        <v>13279</v>
      </c>
      <c r="E1938" s="18" t="s">
        <v>361</v>
      </c>
      <c r="F1938" s="18" t="s">
        <v>13240</v>
      </c>
      <c r="G1938" s="18" t="s">
        <v>12612</v>
      </c>
      <c r="H1938" s="18" t="s">
        <v>13280</v>
      </c>
      <c r="I1938" s="18"/>
      <c r="J1938" s="18" t="s">
        <v>6134</v>
      </c>
      <c r="K1938" s="18" t="s">
        <v>13266</v>
      </c>
      <c r="L1938" s="18" t="s">
        <v>6258</v>
      </c>
      <c r="M1938" s="18" t="s">
        <v>6258</v>
      </c>
      <c r="N1938" s="18" t="s">
        <v>427</v>
      </c>
      <c r="O1938" s="18" t="s">
        <v>365</v>
      </c>
      <c r="P1938" s="18" t="s">
        <v>6134</v>
      </c>
      <c r="Q1938" s="18" t="s">
        <v>20</v>
      </c>
      <c r="R1938" s="18" t="s">
        <v>6258</v>
      </c>
      <c r="S1938" s="18" t="s">
        <v>6258</v>
      </c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 t="s">
        <v>6139</v>
      </c>
      <c r="AD1938" s="18" t="s">
        <v>6258</v>
      </c>
      <c r="AE1938" t="str">
        <f t="shared" si="30"/>
        <v>2018-09-04</v>
      </c>
    </row>
    <row r="1939" spans="1:31">
      <c r="A1939" s="18" t="s">
        <v>13281</v>
      </c>
      <c r="B1939" s="18" t="s">
        <v>655</v>
      </c>
      <c r="C1939" s="18" t="s">
        <v>3116</v>
      </c>
      <c r="D1939" s="18" t="s">
        <v>13282</v>
      </c>
      <c r="E1939" s="18" t="s">
        <v>361</v>
      </c>
      <c r="F1939" s="18" t="s">
        <v>13283</v>
      </c>
      <c r="G1939" s="18" t="s">
        <v>12612</v>
      </c>
      <c r="H1939" s="18" t="s">
        <v>13284</v>
      </c>
      <c r="I1939" s="18"/>
      <c r="J1939" s="18" t="s">
        <v>6134</v>
      </c>
      <c r="K1939" s="18" t="s">
        <v>13266</v>
      </c>
      <c r="L1939" s="18" t="s">
        <v>6258</v>
      </c>
      <c r="M1939" s="18" t="s">
        <v>6258</v>
      </c>
      <c r="N1939" s="18" t="s">
        <v>427</v>
      </c>
      <c r="O1939" s="18" t="s">
        <v>365</v>
      </c>
      <c r="P1939" s="18" t="s">
        <v>6134</v>
      </c>
      <c r="Q1939" s="18" t="s">
        <v>20</v>
      </c>
      <c r="R1939" s="18" t="s">
        <v>6258</v>
      </c>
      <c r="S1939" s="18" t="s">
        <v>6258</v>
      </c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 t="s">
        <v>6139</v>
      </c>
      <c r="AD1939" s="18" t="s">
        <v>6258</v>
      </c>
      <c r="AE1939" t="str">
        <f t="shared" si="30"/>
        <v>2018-09-04</v>
      </c>
    </row>
    <row r="1940" spans="1:31">
      <c r="A1940" s="18" t="s">
        <v>13285</v>
      </c>
      <c r="B1940" s="18" t="s">
        <v>655</v>
      </c>
      <c r="C1940" s="18" t="s">
        <v>3116</v>
      </c>
      <c r="D1940" s="18" t="s">
        <v>13286</v>
      </c>
      <c r="E1940" s="18" t="s">
        <v>361</v>
      </c>
      <c r="F1940" s="18" t="s">
        <v>13269</v>
      </c>
      <c r="G1940" s="18" t="s">
        <v>12612</v>
      </c>
      <c r="H1940" s="18" t="s">
        <v>13287</v>
      </c>
      <c r="I1940" s="18"/>
      <c r="J1940" s="18" t="s">
        <v>6134</v>
      </c>
      <c r="K1940" s="18" t="s">
        <v>13266</v>
      </c>
      <c r="L1940" s="18" t="s">
        <v>6258</v>
      </c>
      <c r="M1940" s="18" t="s">
        <v>6258</v>
      </c>
      <c r="N1940" s="18" t="s">
        <v>427</v>
      </c>
      <c r="O1940" s="18" t="s">
        <v>365</v>
      </c>
      <c r="P1940" s="18" t="s">
        <v>6134</v>
      </c>
      <c r="Q1940" s="18" t="s">
        <v>20</v>
      </c>
      <c r="R1940" s="18" t="s">
        <v>6258</v>
      </c>
      <c r="S1940" s="18" t="s">
        <v>6258</v>
      </c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 t="s">
        <v>6139</v>
      </c>
      <c r="AD1940" s="18" t="s">
        <v>6258</v>
      </c>
      <c r="AE1940" t="str">
        <f t="shared" si="30"/>
        <v>2018-09-04</v>
      </c>
    </row>
    <row r="1941" spans="1:31">
      <c r="A1941" s="18" t="s">
        <v>13288</v>
      </c>
      <c r="B1941" s="18" t="s">
        <v>655</v>
      </c>
      <c r="C1941" s="18" t="s">
        <v>3116</v>
      </c>
      <c r="D1941" s="18" t="s">
        <v>13289</v>
      </c>
      <c r="E1941" s="18" t="s">
        <v>361</v>
      </c>
      <c r="F1941" s="18" t="s">
        <v>13231</v>
      </c>
      <c r="G1941" s="18" t="s">
        <v>12612</v>
      </c>
      <c r="H1941" s="18" t="s">
        <v>13290</v>
      </c>
      <c r="I1941" s="18"/>
      <c r="J1941" s="18" t="s">
        <v>6134</v>
      </c>
      <c r="K1941" s="18" t="s">
        <v>13266</v>
      </c>
      <c r="L1941" s="18" t="s">
        <v>6258</v>
      </c>
      <c r="M1941" s="18" t="s">
        <v>6258</v>
      </c>
      <c r="N1941" s="18" t="s">
        <v>427</v>
      </c>
      <c r="O1941" s="18" t="s">
        <v>365</v>
      </c>
      <c r="P1941" s="18" t="s">
        <v>6134</v>
      </c>
      <c r="Q1941" s="18" t="s">
        <v>20</v>
      </c>
      <c r="R1941" s="18" t="s">
        <v>6258</v>
      </c>
      <c r="S1941" s="18" t="s">
        <v>6258</v>
      </c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 t="s">
        <v>6139</v>
      </c>
      <c r="AD1941" s="18" t="s">
        <v>6258</v>
      </c>
      <c r="AE1941" t="str">
        <f t="shared" si="30"/>
        <v>2018-09-04</v>
      </c>
    </row>
    <row r="1942" spans="1:31">
      <c r="A1942" s="18" t="s">
        <v>13291</v>
      </c>
      <c r="B1942" s="18" t="s">
        <v>655</v>
      </c>
      <c r="C1942" s="18" t="s">
        <v>3116</v>
      </c>
      <c r="D1942" s="18" t="s">
        <v>13292</v>
      </c>
      <c r="E1942" s="18" t="s">
        <v>361</v>
      </c>
      <c r="F1942" s="18" t="s">
        <v>13269</v>
      </c>
      <c r="G1942" s="18" t="s">
        <v>12612</v>
      </c>
      <c r="H1942" s="18" t="s">
        <v>13293</v>
      </c>
      <c r="I1942" s="18"/>
      <c r="J1942" s="18" t="s">
        <v>6134</v>
      </c>
      <c r="K1942" s="18" t="s">
        <v>13266</v>
      </c>
      <c r="L1942" s="18" t="s">
        <v>6258</v>
      </c>
      <c r="M1942" s="18" t="s">
        <v>6258</v>
      </c>
      <c r="N1942" s="18" t="s">
        <v>427</v>
      </c>
      <c r="O1942" s="18" t="s">
        <v>365</v>
      </c>
      <c r="P1942" s="18" t="s">
        <v>6134</v>
      </c>
      <c r="Q1942" s="18" t="s">
        <v>20</v>
      </c>
      <c r="R1942" s="18" t="s">
        <v>6258</v>
      </c>
      <c r="S1942" s="18" t="s">
        <v>6258</v>
      </c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 t="s">
        <v>6139</v>
      </c>
      <c r="AD1942" s="18" t="s">
        <v>6139</v>
      </c>
      <c r="AE1942" t="str">
        <f t="shared" si="30"/>
        <v>2018-09-04</v>
      </c>
    </row>
    <row r="1943" spans="1:31">
      <c r="A1943" s="18" t="s">
        <v>13294</v>
      </c>
      <c r="B1943" s="18" t="s">
        <v>655</v>
      </c>
      <c r="C1943" s="18" t="s">
        <v>3116</v>
      </c>
      <c r="D1943" s="18" t="s">
        <v>13295</v>
      </c>
      <c r="E1943" s="18" t="s">
        <v>361</v>
      </c>
      <c r="F1943" s="18" t="s">
        <v>9334</v>
      </c>
      <c r="G1943" s="18" t="s">
        <v>12612</v>
      </c>
      <c r="H1943" s="18" t="s">
        <v>13296</v>
      </c>
      <c r="I1943" s="18"/>
      <c r="J1943" s="18" t="s">
        <v>6134</v>
      </c>
      <c r="K1943" s="18" t="s">
        <v>13266</v>
      </c>
      <c r="L1943" s="18" t="s">
        <v>6258</v>
      </c>
      <c r="M1943" s="18" t="s">
        <v>6258</v>
      </c>
      <c r="N1943" s="18" t="s">
        <v>427</v>
      </c>
      <c r="O1943" s="18" t="s">
        <v>365</v>
      </c>
      <c r="P1943" s="18" t="s">
        <v>6134</v>
      </c>
      <c r="Q1943" s="18" t="s">
        <v>20</v>
      </c>
      <c r="R1943" s="18" t="s">
        <v>6258</v>
      </c>
      <c r="S1943" s="18" t="s">
        <v>6258</v>
      </c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 t="s">
        <v>6139</v>
      </c>
      <c r="AD1943" s="18" t="s">
        <v>6258</v>
      </c>
      <c r="AE1943" t="str">
        <f t="shared" si="30"/>
        <v>2018-09-04</v>
      </c>
    </row>
    <row r="1944" spans="1:31">
      <c r="A1944" s="18" t="s">
        <v>13297</v>
      </c>
      <c r="B1944" s="18" t="s">
        <v>655</v>
      </c>
      <c r="C1944" s="18" t="s">
        <v>3116</v>
      </c>
      <c r="D1944" s="18" t="s">
        <v>13298</v>
      </c>
      <c r="E1944" s="18" t="s">
        <v>361</v>
      </c>
      <c r="F1944" s="18" t="s">
        <v>13276</v>
      </c>
      <c r="G1944" s="18" t="s">
        <v>12612</v>
      </c>
      <c r="H1944" s="18" t="s">
        <v>13299</v>
      </c>
      <c r="I1944" s="18"/>
      <c r="J1944" s="18" t="s">
        <v>6134</v>
      </c>
      <c r="K1944" s="18" t="s">
        <v>13266</v>
      </c>
      <c r="L1944" s="18" t="s">
        <v>6258</v>
      </c>
      <c r="M1944" s="18" t="s">
        <v>6258</v>
      </c>
      <c r="N1944" s="18" t="s">
        <v>427</v>
      </c>
      <c r="O1944" s="18" t="s">
        <v>365</v>
      </c>
      <c r="P1944" s="18" t="s">
        <v>6134</v>
      </c>
      <c r="Q1944" s="18" t="s">
        <v>20</v>
      </c>
      <c r="R1944" s="18" t="s">
        <v>6258</v>
      </c>
      <c r="S1944" s="18" t="s">
        <v>6258</v>
      </c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 t="s">
        <v>6139</v>
      </c>
      <c r="AD1944" s="18" t="s">
        <v>6258</v>
      </c>
      <c r="AE1944" t="str">
        <f t="shared" si="30"/>
        <v>2018-09-04</v>
      </c>
    </row>
    <row r="1945" spans="1:31">
      <c r="A1945" s="18" t="s">
        <v>13300</v>
      </c>
      <c r="B1945" s="18" t="s">
        <v>655</v>
      </c>
      <c r="C1945" s="18" t="s">
        <v>3116</v>
      </c>
      <c r="D1945" s="18" t="s">
        <v>13301</v>
      </c>
      <c r="E1945" s="18" t="s">
        <v>361</v>
      </c>
      <c r="F1945" s="18" t="s">
        <v>13276</v>
      </c>
      <c r="G1945" s="18" t="s">
        <v>12612</v>
      </c>
      <c r="H1945" s="18" t="s">
        <v>13302</v>
      </c>
      <c r="I1945" s="18"/>
      <c r="J1945" s="18" t="s">
        <v>6134</v>
      </c>
      <c r="K1945" s="18" t="s">
        <v>13266</v>
      </c>
      <c r="L1945" s="18" t="s">
        <v>6258</v>
      </c>
      <c r="M1945" s="18" t="s">
        <v>6258</v>
      </c>
      <c r="N1945" s="18" t="s">
        <v>427</v>
      </c>
      <c r="O1945" s="18" t="s">
        <v>365</v>
      </c>
      <c r="P1945" s="18" t="s">
        <v>6134</v>
      </c>
      <c r="Q1945" s="18" t="s">
        <v>20</v>
      </c>
      <c r="R1945" s="18" t="s">
        <v>6258</v>
      </c>
      <c r="S1945" s="18" t="s">
        <v>6258</v>
      </c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 t="s">
        <v>6139</v>
      </c>
      <c r="AD1945" s="18" t="s">
        <v>6258</v>
      </c>
      <c r="AE1945" t="str">
        <f t="shared" si="30"/>
        <v>2018-09-04</v>
      </c>
    </row>
    <row r="1946" spans="1:31">
      <c r="A1946" s="18" t="s">
        <v>13303</v>
      </c>
      <c r="B1946" s="18" t="s">
        <v>655</v>
      </c>
      <c r="C1946" s="18" t="s">
        <v>3116</v>
      </c>
      <c r="D1946" s="18" t="s">
        <v>13304</v>
      </c>
      <c r="E1946" s="18" t="s">
        <v>361</v>
      </c>
      <c r="F1946" s="18" t="s">
        <v>13269</v>
      </c>
      <c r="G1946" s="18" t="s">
        <v>12612</v>
      </c>
      <c r="H1946" s="18" t="s">
        <v>13305</v>
      </c>
      <c r="I1946" s="18"/>
      <c r="J1946" s="18" t="s">
        <v>6134</v>
      </c>
      <c r="K1946" s="18" t="s">
        <v>13266</v>
      </c>
      <c r="L1946" s="18" t="s">
        <v>6258</v>
      </c>
      <c r="M1946" s="18" t="s">
        <v>6258</v>
      </c>
      <c r="N1946" s="18" t="s">
        <v>427</v>
      </c>
      <c r="O1946" s="18" t="s">
        <v>365</v>
      </c>
      <c r="P1946" s="18" t="s">
        <v>6134</v>
      </c>
      <c r="Q1946" s="18" t="s">
        <v>20</v>
      </c>
      <c r="R1946" s="18" t="s">
        <v>6258</v>
      </c>
      <c r="S1946" s="18" t="s">
        <v>6258</v>
      </c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 t="s">
        <v>6139</v>
      </c>
      <c r="AD1946" s="18" t="s">
        <v>6139</v>
      </c>
      <c r="AE1946" t="str">
        <f t="shared" si="30"/>
        <v>2018-09-04</v>
      </c>
    </row>
    <row r="1947" spans="1:31">
      <c r="A1947" s="18" t="s">
        <v>13306</v>
      </c>
      <c r="B1947" s="18" t="s">
        <v>655</v>
      </c>
      <c r="C1947" s="18" t="s">
        <v>3116</v>
      </c>
      <c r="D1947" s="18" t="s">
        <v>13307</v>
      </c>
      <c r="E1947" s="18" t="s">
        <v>361</v>
      </c>
      <c r="F1947" s="18" t="s">
        <v>13308</v>
      </c>
      <c r="G1947" s="18" t="s">
        <v>12612</v>
      </c>
      <c r="H1947" s="18" t="s">
        <v>13309</v>
      </c>
      <c r="I1947" s="18"/>
      <c r="J1947" s="18" t="s">
        <v>6134</v>
      </c>
      <c r="K1947" s="18" t="s">
        <v>13266</v>
      </c>
      <c r="L1947" s="18" t="s">
        <v>6258</v>
      </c>
      <c r="M1947" s="18" t="s">
        <v>6258</v>
      </c>
      <c r="N1947" s="18" t="s">
        <v>427</v>
      </c>
      <c r="O1947" s="18" t="s">
        <v>365</v>
      </c>
      <c r="P1947" s="18" t="s">
        <v>6134</v>
      </c>
      <c r="Q1947" s="18" t="s">
        <v>20</v>
      </c>
      <c r="R1947" s="18" t="s">
        <v>6258</v>
      </c>
      <c r="S1947" s="18" t="s">
        <v>6258</v>
      </c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 t="s">
        <v>6139</v>
      </c>
      <c r="AD1947" s="18" t="s">
        <v>6258</v>
      </c>
      <c r="AE1947" t="str">
        <f t="shared" si="30"/>
        <v>2018-09-04</v>
      </c>
    </row>
    <row r="1948" spans="1:31">
      <c r="A1948" s="18" t="s">
        <v>13310</v>
      </c>
      <c r="B1948" s="18" t="s">
        <v>655</v>
      </c>
      <c r="C1948" s="18" t="s">
        <v>3116</v>
      </c>
      <c r="D1948" s="18" t="s">
        <v>13311</v>
      </c>
      <c r="E1948" s="18" t="s">
        <v>361</v>
      </c>
      <c r="F1948" s="18" t="s">
        <v>13276</v>
      </c>
      <c r="G1948" s="18" t="s">
        <v>12612</v>
      </c>
      <c r="H1948" s="18" t="s">
        <v>13312</v>
      </c>
      <c r="I1948" s="18"/>
      <c r="J1948" s="18" t="s">
        <v>6134</v>
      </c>
      <c r="K1948" s="18" t="s">
        <v>13266</v>
      </c>
      <c r="L1948" s="18" t="s">
        <v>6258</v>
      </c>
      <c r="M1948" s="18" t="s">
        <v>6258</v>
      </c>
      <c r="N1948" s="18" t="s">
        <v>427</v>
      </c>
      <c r="O1948" s="18" t="s">
        <v>365</v>
      </c>
      <c r="P1948" s="18" t="s">
        <v>6134</v>
      </c>
      <c r="Q1948" s="18" t="s">
        <v>20</v>
      </c>
      <c r="R1948" s="18" t="s">
        <v>6258</v>
      </c>
      <c r="S1948" s="18" t="s">
        <v>6258</v>
      </c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 t="s">
        <v>6139</v>
      </c>
      <c r="AD1948" s="18" t="s">
        <v>6258</v>
      </c>
      <c r="AE1948" t="str">
        <f t="shared" si="30"/>
        <v>2018-09-04</v>
      </c>
    </row>
    <row r="1949" spans="1:31">
      <c r="A1949" s="18" t="s">
        <v>13313</v>
      </c>
      <c r="B1949" s="18" t="s">
        <v>655</v>
      </c>
      <c r="C1949" s="18" t="s">
        <v>3116</v>
      </c>
      <c r="D1949" s="18" t="s">
        <v>13314</v>
      </c>
      <c r="E1949" s="18" t="s">
        <v>361</v>
      </c>
      <c r="F1949" s="18" t="s">
        <v>9334</v>
      </c>
      <c r="G1949" s="18" t="s">
        <v>12612</v>
      </c>
      <c r="H1949" s="18" t="s">
        <v>13315</v>
      </c>
      <c r="I1949" s="18"/>
      <c r="J1949" s="18" t="s">
        <v>6134</v>
      </c>
      <c r="K1949" s="18" t="s">
        <v>13266</v>
      </c>
      <c r="L1949" s="18" t="s">
        <v>6258</v>
      </c>
      <c r="M1949" s="18" t="s">
        <v>6258</v>
      </c>
      <c r="N1949" s="18" t="s">
        <v>427</v>
      </c>
      <c r="O1949" s="18" t="s">
        <v>365</v>
      </c>
      <c r="P1949" s="18" t="s">
        <v>6134</v>
      </c>
      <c r="Q1949" s="18" t="s">
        <v>20</v>
      </c>
      <c r="R1949" s="18" t="s">
        <v>6258</v>
      </c>
      <c r="S1949" s="18" t="s">
        <v>6258</v>
      </c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 t="s">
        <v>6139</v>
      </c>
      <c r="AD1949" s="18" t="s">
        <v>6258</v>
      </c>
      <c r="AE1949" t="str">
        <f t="shared" si="30"/>
        <v>2018-09-04</v>
      </c>
    </row>
    <row r="1950" spans="1:31">
      <c r="A1950" s="18" t="s">
        <v>13316</v>
      </c>
      <c r="B1950" s="18" t="s">
        <v>655</v>
      </c>
      <c r="C1950" s="18" t="s">
        <v>3116</v>
      </c>
      <c r="D1950" s="18" t="s">
        <v>13317</v>
      </c>
      <c r="E1950" s="18" t="s">
        <v>361</v>
      </c>
      <c r="F1950" s="18" t="s">
        <v>13240</v>
      </c>
      <c r="G1950" s="18" t="s">
        <v>12612</v>
      </c>
      <c r="H1950" s="18" t="s">
        <v>13318</v>
      </c>
      <c r="I1950" s="18"/>
      <c r="J1950" s="18" t="s">
        <v>6134</v>
      </c>
      <c r="K1950" s="18" t="s">
        <v>13266</v>
      </c>
      <c r="L1950" s="18" t="s">
        <v>6258</v>
      </c>
      <c r="M1950" s="18" t="s">
        <v>6258</v>
      </c>
      <c r="N1950" s="18" t="s">
        <v>427</v>
      </c>
      <c r="O1950" s="18" t="s">
        <v>365</v>
      </c>
      <c r="P1950" s="18" t="s">
        <v>6134</v>
      </c>
      <c r="Q1950" s="18" t="s">
        <v>20</v>
      </c>
      <c r="R1950" s="18" t="s">
        <v>6258</v>
      </c>
      <c r="S1950" s="18" t="s">
        <v>6258</v>
      </c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 t="s">
        <v>6139</v>
      </c>
      <c r="AD1950" s="18" t="s">
        <v>6258</v>
      </c>
      <c r="AE1950" t="str">
        <f t="shared" si="30"/>
        <v>2018-09-04</v>
      </c>
    </row>
    <row r="1951" spans="1:31">
      <c r="A1951" s="18" t="s">
        <v>13319</v>
      </c>
      <c r="B1951" s="18" t="s">
        <v>655</v>
      </c>
      <c r="C1951" s="18" t="s">
        <v>3116</v>
      </c>
      <c r="D1951" s="18" t="s">
        <v>13320</v>
      </c>
      <c r="E1951" s="18" t="s">
        <v>361</v>
      </c>
      <c r="F1951" s="18" t="s">
        <v>13244</v>
      </c>
      <c r="G1951" s="18" t="s">
        <v>12612</v>
      </c>
      <c r="H1951" s="18" t="s">
        <v>13321</v>
      </c>
      <c r="I1951" s="18"/>
      <c r="J1951" s="18" t="s">
        <v>6134</v>
      </c>
      <c r="K1951" s="18" t="s">
        <v>13266</v>
      </c>
      <c r="L1951" s="18" t="s">
        <v>6258</v>
      </c>
      <c r="M1951" s="18" t="s">
        <v>6258</v>
      </c>
      <c r="N1951" s="18" t="s">
        <v>427</v>
      </c>
      <c r="O1951" s="18" t="s">
        <v>365</v>
      </c>
      <c r="P1951" s="18" t="s">
        <v>6134</v>
      </c>
      <c r="Q1951" s="18" t="s">
        <v>20</v>
      </c>
      <c r="R1951" s="18" t="s">
        <v>6258</v>
      </c>
      <c r="S1951" s="18" t="s">
        <v>6258</v>
      </c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 t="s">
        <v>6139</v>
      </c>
      <c r="AD1951" s="18" t="s">
        <v>6139</v>
      </c>
      <c r="AE1951" t="str">
        <f t="shared" si="30"/>
        <v>2018-09-04</v>
      </c>
    </row>
    <row r="1952" spans="1:31">
      <c r="A1952" s="18" t="s">
        <v>13322</v>
      </c>
      <c r="B1952" s="18" t="s">
        <v>655</v>
      </c>
      <c r="C1952" s="18" t="s">
        <v>3116</v>
      </c>
      <c r="D1952" s="18" t="s">
        <v>13323</v>
      </c>
      <c r="E1952" s="18" t="s">
        <v>361</v>
      </c>
      <c r="F1952" s="18" t="s">
        <v>13244</v>
      </c>
      <c r="G1952" s="18" t="s">
        <v>12612</v>
      </c>
      <c r="H1952" s="18" t="s">
        <v>13324</v>
      </c>
      <c r="I1952" s="18"/>
      <c r="J1952" s="18" t="s">
        <v>6134</v>
      </c>
      <c r="K1952" s="18" t="s">
        <v>4431</v>
      </c>
      <c r="L1952" s="18" t="s">
        <v>6258</v>
      </c>
      <c r="M1952" s="18" t="s">
        <v>6258</v>
      </c>
      <c r="N1952" s="18" t="s">
        <v>427</v>
      </c>
      <c r="O1952" s="18" t="s">
        <v>365</v>
      </c>
      <c r="P1952" s="18" t="s">
        <v>6134</v>
      </c>
      <c r="Q1952" s="18" t="s">
        <v>20</v>
      </c>
      <c r="R1952" s="18" t="s">
        <v>6258</v>
      </c>
      <c r="S1952" s="18" t="s">
        <v>6258</v>
      </c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 t="s">
        <v>6139</v>
      </c>
      <c r="AD1952" s="18" t="s">
        <v>6139</v>
      </c>
      <c r="AE1952" t="str">
        <f t="shared" si="30"/>
        <v>2018-09-04</v>
      </c>
    </row>
    <row r="1953" spans="1:31">
      <c r="A1953" s="18" t="s">
        <v>13325</v>
      </c>
      <c r="B1953" s="18" t="s">
        <v>655</v>
      </c>
      <c r="C1953" s="18" t="s">
        <v>3116</v>
      </c>
      <c r="D1953" s="18" t="s">
        <v>13326</v>
      </c>
      <c r="E1953" s="18" t="s">
        <v>361</v>
      </c>
      <c r="F1953" s="18" t="s">
        <v>13244</v>
      </c>
      <c r="G1953" s="18" t="s">
        <v>12612</v>
      </c>
      <c r="H1953" s="18" t="s">
        <v>13327</v>
      </c>
      <c r="I1953" s="18"/>
      <c r="J1953" s="18" t="s">
        <v>6134</v>
      </c>
      <c r="K1953" s="18" t="s">
        <v>4431</v>
      </c>
      <c r="L1953" s="18" t="s">
        <v>6258</v>
      </c>
      <c r="M1953" s="18" t="s">
        <v>6258</v>
      </c>
      <c r="N1953" s="18" t="s">
        <v>427</v>
      </c>
      <c r="O1953" s="18" t="s">
        <v>365</v>
      </c>
      <c r="P1953" s="18" t="s">
        <v>6134</v>
      </c>
      <c r="Q1953" s="18" t="s">
        <v>20</v>
      </c>
      <c r="R1953" s="18" t="s">
        <v>6258</v>
      </c>
      <c r="S1953" s="18" t="s">
        <v>6258</v>
      </c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 t="s">
        <v>6139</v>
      </c>
      <c r="AD1953" s="18" t="s">
        <v>6139</v>
      </c>
      <c r="AE1953" t="str">
        <f t="shared" si="30"/>
        <v>2018-09-04</v>
      </c>
    </row>
    <row r="1954" spans="1:31">
      <c r="A1954" s="18" t="s">
        <v>13328</v>
      </c>
      <c r="B1954" s="18" t="s">
        <v>655</v>
      </c>
      <c r="C1954" s="18" t="s">
        <v>3116</v>
      </c>
      <c r="D1954" s="18" t="s">
        <v>13329</v>
      </c>
      <c r="E1954" s="18" t="s">
        <v>361</v>
      </c>
      <c r="F1954" s="18" t="s">
        <v>13269</v>
      </c>
      <c r="G1954" s="18" t="s">
        <v>12612</v>
      </c>
      <c r="H1954" s="18" t="s">
        <v>13330</v>
      </c>
      <c r="I1954" s="18"/>
      <c r="J1954" s="18" t="s">
        <v>6134</v>
      </c>
      <c r="K1954" s="18" t="s">
        <v>4431</v>
      </c>
      <c r="L1954" s="18" t="s">
        <v>6258</v>
      </c>
      <c r="M1954" s="18" t="s">
        <v>6258</v>
      </c>
      <c r="N1954" s="18" t="s">
        <v>427</v>
      </c>
      <c r="O1954" s="18" t="s">
        <v>365</v>
      </c>
      <c r="P1954" s="18" t="s">
        <v>6134</v>
      </c>
      <c r="Q1954" s="18" t="s">
        <v>20</v>
      </c>
      <c r="R1954" s="18" t="s">
        <v>6258</v>
      </c>
      <c r="S1954" s="18" t="s">
        <v>6258</v>
      </c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 t="s">
        <v>6139</v>
      </c>
      <c r="AD1954" s="18" t="s">
        <v>6139</v>
      </c>
      <c r="AE1954" t="str">
        <f t="shared" si="30"/>
        <v>2018-09-04</v>
      </c>
    </row>
    <row r="1955" spans="1:31">
      <c r="A1955" s="18" t="s">
        <v>13331</v>
      </c>
      <c r="B1955" s="18" t="s">
        <v>655</v>
      </c>
      <c r="C1955" s="18" t="s">
        <v>3116</v>
      </c>
      <c r="D1955" s="18" t="s">
        <v>13332</v>
      </c>
      <c r="E1955" s="18" t="s">
        <v>361</v>
      </c>
      <c r="F1955" s="18" t="s">
        <v>13283</v>
      </c>
      <c r="G1955" s="18" t="s">
        <v>12612</v>
      </c>
      <c r="H1955" s="18" t="s">
        <v>13333</v>
      </c>
      <c r="I1955" s="18"/>
      <c r="J1955" s="18" t="s">
        <v>6134</v>
      </c>
      <c r="K1955" s="18" t="s">
        <v>4431</v>
      </c>
      <c r="L1955" s="18" t="s">
        <v>6258</v>
      </c>
      <c r="M1955" s="18" t="s">
        <v>6258</v>
      </c>
      <c r="N1955" s="18" t="s">
        <v>427</v>
      </c>
      <c r="O1955" s="18" t="s">
        <v>365</v>
      </c>
      <c r="P1955" s="18" t="s">
        <v>6134</v>
      </c>
      <c r="Q1955" s="18" t="s">
        <v>20</v>
      </c>
      <c r="R1955" s="18" t="s">
        <v>6258</v>
      </c>
      <c r="S1955" s="18" t="s">
        <v>6258</v>
      </c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 t="s">
        <v>6139</v>
      </c>
      <c r="AD1955" s="18" t="s">
        <v>6258</v>
      </c>
      <c r="AE1955" t="str">
        <f t="shared" si="30"/>
        <v>2018-09-04</v>
      </c>
    </row>
    <row r="1956" spans="1:31">
      <c r="A1956" s="18" t="s">
        <v>13334</v>
      </c>
      <c r="B1956" s="18" t="s">
        <v>655</v>
      </c>
      <c r="C1956" s="18" t="s">
        <v>3116</v>
      </c>
      <c r="D1956" s="18" t="s">
        <v>13335</v>
      </c>
      <c r="E1956" s="18" t="s">
        <v>361</v>
      </c>
      <c r="F1956" s="18" t="s">
        <v>13240</v>
      </c>
      <c r="G1956" s="18" t="s">
        <v>12612</v>
      </c>
      <c r="H1956" s="18" t="s">
        <v>13336</v>
      </c>
      <c r="I1956" s="18"/>
      <c r="J1956" s="18" t="s">
        <v>6134</v>
      </c>
      <c r="K1956" s="18" t="s">
        <v>4431</v>
      </c>
      <c r="L1956" s="18" t="s">
        <v>6258</v>
      </c>
      <c r="M1956" s="18" t="s">
        <v>6258</v>
      </c>
      <c r="N1956" s="18" t="s">
        <v>427</v>
      </c>
      <c r="O1956" s="18" t="s">
        <v>365</v>
      </c>
      <c r="P1956" s="18" t="s">
        <v>6134</v>
      </c>
      <c r="Q1956" s="18" t="s">
        <v>20</v>
      </c>
      <c r="R1956" s="18" t="s">
        <v>6258</v>
      </c>
      <c r="S1956" s="18" t="s">
        <v>6258</v>
      </c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 t="s">
        <v>6139</v>
      </c>
      <c r="AD1956" s="18" t="s">
        <v>6258</v>
      </c>
      <c r="AE1956" t="str">
        <f t="shared" si="30"/>
        <v>2018-09-04</v>
      </c>
    </row>
    <row r="1957" spans="1:31">
      <c r="A1957" s="18" t="s">
        <v>13337</v>
      </c>
      <c r="B1957" s="18" t="s">
        <v>655</v>
      </c>
      <c r="C1957" s="18" t="s">
        <v>3116</v>
      </c>
      <c r="D1957" s="18" t="s">
        <v>13338</v>
      </c>
      <c r="E1957" s="18" t="s">
        <v>361</v>
      </c>
      <c r="F1957" s="18" t="s">
        <v>13276</v>
      </c>
      <c r="G1957" s="18" t="s">
        <v>12612</v>
      </c>
      <c r="H1957" s="18" t="s">
        <v>13339</v>
      </c>
      <c r="I1957" s="18"/>
      <c r="J1957" s="18" t="s">
        <v>6134</v>
      </c>
      <c r="K1957" s="18" t="s">
        <v>4431</v>
      </c>
      <c r="L1957" s="18" t="s">
        <v>6258</v>
      </c>
      <c r="M1957" s="18" t="s">
        <v>6258</v>
      </c>
      <c r="N1957" s="18" t="s">
        <v>427</v>
      </c>
      <c r="O1957" s="18" t="s">
        <v>365</v>
      </c>
      <c r="P1957" s="18" t="s">
        <v>6134</v>
      </c>
      <c r="Q1957" s="18" t="s">
        <v>20</v>
      </c>
      <c r="R1957" s="18" t="s">
        <v>6258</v>
      </c>
      <c r="S1957" s="18" t="s">
        <v>6258</v>
      </c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 t="s">
        <v>6139</v>
      </c>
      <c r="AD1957" s="18" t="s">
        <v>6258</v>
      </c>
      <c r="AE1957" t="str">
        <f t="shared" si="30"/>
        <v>2018-09-04</v>
      </c>
    </row>
    <row r="1958" spans="1:31">
      <c r="A1958" s="18" t="s">
        <v>13340</v>
      </c>
      <c r="B1958" s="18" t="s">
        <v>655</v>
      </c>
      <c r="C1958" s="18" t="s">
        <v>3116</v>
      </c>
      <c r="D1958" s="18" t="s">
        <v>13341</v>
      </c>
      <c r="E1958" s="18" t="s">
        <v>361</v>
      </c>
      <c r="F1958" s="18" t="s">
        <v>13244</v>
      </c>
      <c r="G1958" s="18" t="s">
        <v>12612</v>
      </c>
      <c r="H1958" s="18" t="s">
        <v>13342</v>
      </c>
      <c r="I1958" s="18"/>
      <c r="J1958" s="18" t="s">
        <v>6134</v>
      </c>
      <c r="K1958" s="18" t="s">
        <v>4431</v>
      </c>
      <c r="L1958" s="18" t="s">
        <v>6258</v>
      </c>
      <c r="M1958" s="18" t="s">
        <v>6258</v>
      </c>
      <c r="N1958" s="18" t="s">
        <v>427</v>
      </c>
      <c r="O1958" s="18" t="s">
        <v>365</v>
      </c>
      <c r="P1958" s="18" t="s">
        <v>6134</v>
      </c>
      <c r="Q1958" s="18" t="s">
        <v>20</v>
      </c>
      <c r="R1958" s="18" t="s">
        <v>6258</v>
      </c>
      <c r="S1958" s="18" t="s">
        <v>6258</v>
      </c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 t="s">
        <v>6139</v>
      </c>
      <c r="AD1958" s="18" t="s">
        <v>6258</v>
      </c>
      <c r="AE1958" t="str">
        <f t="shared" si="30"/>
        <v>2018-09-04</v>
      </c>
    </row>
    <row r="1959" spans="1:31">
      <c r="A1959" s="18" t="s">
        <v>13343</v>
      </c>
      <c r="B1959" s="18" t="s">
        <v>655</v>
      </c>
      <c r="C1959" s="18" t="s">
        <v>3116</v>
      </c>
      <c r="D1959" s="18" t="s">
        <v>13344</v>
      </c>
      <c r="E1959" s="18" t="s">
        <v>361</v>
      </c>
      <c r="F1959" s="18" t="s">
        <v>13240</v>
      </c>
      <c r="G1959" s="18" t="s">
        <v>12612</v>
      </c>
      <c r="H1959" s="18" t="s">
        <v>13345</v>
      </c>
      <c r="I1959" s="18"/>
      <c r="J1959" s="18" t="s">
        <v>6134</v>
      </c>
      <c r="K1959" s="18" t="s">
        <v>4431</v>
      </c>
      <c r="L1959" s="18" t="s">
        <v>6258</v>
      </c>
      <c r="M1959" s="18" t="s">
        <v>6258</v>
      </c>
      <c r="N1959" s="18" t="s">
        <v>427</v>
      </c>
      <c r="O1959" s="18" t="s">
        <v>365</v>
      </c>
      <c r="P1959" s="18" t="s">
        <v>6134</v>
      </c>
      <c r="Q1959" s="18" t="s">
        <v>20</v>
      </c>
      <c r="R1959" s="18" t="s">
        <v>6258</v>
      </c>
      <c r="S1959" s="18" t="s">
        <v>6258</v>
      </c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 t="s">
        <v>6139</v>
      </c>
      <c r="AD1959" s="18" t="s">
        <v>6258</v>
      </c>
      <c r="AE1959" t="str">
        <f t="shared" si="30"/>
        <v>2018-09-04</v>
      </c>
    </row>
    <row r="1960" spans="1:31">
      <c r="A1960" s="18" t="s">
        <v>13346</v>
      </c>
      <c r="B1960" s="18" t="s">
        <v>655</v>
      </c>
      <c r="C1960" s="18" t="s">
        <v>3116</v>
      </c>
      <c r="D1960" s="18" t="s">
        <v>13347</v>
      </c>
      <c r="E1960" s="18" t="s">
        <v>361</v>
      </c>
      <c r="F1960" s="18" t="s">
        <v>13276</v>
      </c>
      <c r="G1960" s="18" t="s">
        <v>12612</v>
      </c>
      <c r="H1960" s="18" t="s">
        <v>13348</v>
      </c>
      <c r="I1960" s="18"/>
      <c r="J1960" s="18" t="s">
        <v>6134</v>
      </c>
      <c r="K1960" s="18" t="s">
        <v>4431</v>
      </c>
      <c r="L1960" s="18" t="s">
        <v>6258</v>
      </c>
      <c r="M1960" s="18" t="s">
        <v>6258</v>
      </c>
      <c r="N1960" s="18" t="s">
        <v>427</v>
      </c>
      <c r="O1960" s="18" t="s">
        <v>365</v>
      </c>
      <c r="P1960" s="18" t="s">
        <v>6134</v>
      </c>
      <c r="Q1960" s="18" t="s">
        <v>20</v>
      </c>
      <c r="R1960" s="18" t="s">
        <v>6258</v>
      </c>
      <c r="S1960" s="18" t="s">
        <v>6258</v>
      </c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 t="s">
        <v>6139</v>
      </c>
      <c r="AD1960" s="18" t="s">
        <v>6258</v>
      </c>
      <c r="AE1960" t="str">
        <f t="shared" si="30"/>
        <v>2018-09-04</v>
      </c>
    </row>
    <row r="1961" spans="1:31">
      <c r="A1961" s="18" t="s">
        <v>13349</v>
      </c>
      <c r="B1961" s="18" t="s">
        <v>655</v>
      </c>
      <c r="C1961" s="18" t="s">
        <v>3116</v>
      </c>
      <c r="D1961" s="18" t="s">
        <v>13350</v>
      </c>
      <c r="E1961" s="18" t="s">
        <v>361</v>
      </c>
      <c r="F1961" s="18" t="s">
        <v>9334</v>
      </c>
      <c r="G1961" s="18" t="s">
        <v>12612</v>
      </c>
      <c r="H1961" s="18" t="s">
        <v>13351</v>
      </c>
      <c r="I1961" s="18"/>
      <c r="J1961" s="18" t="s">
        <v>6134</v>
      </c>
      <c r="K1961" s="18" t="s">
        <v>4431</v>
      </c>
      <c r="L1961" s="18" t="s">
        <v>6258</v>
      </c>
      <c r="M1961" s="18" t="s">
        <v>6258</v>
      </c>
      <c r="N1961" s="18" t="s">
        <v>427</v>
      </c>
      <c r="O1961" s="18" t="s">
        <v>365</v>
      </c>
      <c r="P1961" s="18" t="s">
        <v>6134</v>
      </c>
      <c r="Q1961" s="18" t="s">
        <v>20</v>
      </c>
      <c r="R1961" s="18" t="s">
        <v>6258</v>
      </c>
      <c r="S1961" s="18" t="s">
        <v>6258</v>
      </c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 t="s">
        <v>6139</v>
      </c>
      <c r="AD1961" s="18" t="s">
        <v>6258</v>
      </c>
      <c r="AE1961" t="str">
        <f t="shared" si="30"/>
        <v>2018-09-04</v>
      </c>
    </row>
    <row r="1962" spans="1:31">
      <c r="A1962" s="18" t="s">
        <v>13352</v>
      </c>
      <c r="B1962" s="18" t="s">
        <v>655</v>
      </c>
      <c r="C1962" s="18" t="s">
        <v>3116</v>
      </c>
      <c r="D1962" s="18" t="s">
        <v>13353</v>
      </c>
      <c r="E1962" s="18" t="s">
        <v>361</v>
      </c>
      <c r="F1962" s="18" t="s">
        <v>13276</v>
      </c>
      <c r="G1962" s="18" t="s">
        <v>12612</v>
      </c>
      <c r="H1962" s="18" t="s">
        <v>13354</v>
      </c>
      <c r="I1962" s="18"/>
      <c r="J1962" s="18" t="s">
        <v>6134</v>
      </c>
      <c r="K1962" s="18" t="s">
        <v>4431</v>
      </c>
      <c r="L1962" s="18" t="s">
        <v>6422</v>
      </c>
      <c r="M1962" s="18" t="s">
        <v>6422</v>
      </c>
      <c r="N1962" s="18" t="s">
        <v>427</v>
      </c>
      <c r="O1962" s="18" t="s">
        <v>365</v>
      </c>
      <c r="P1962" s="18" t="s">
        <v>6134</v>
      </c>
      <c r="Q1962" s="18" t="s">
        <v>20</v>
      </c>
      <c r="R1962" s="18" t="s">
        <v>6258</v>
      </c>
      <c r="S1962" s="18" t="s">
        <v>6258</v>
      </c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 t="s">
        <v>6139</v>
      </c>
      <c r="AD1962" s="18" t="s">
        <v>6258</v>
      </c>
      <c r="AE1962" t="str">
        <f t="shared" si="30"/>
        <v>2018-09-04</v>
      </c>
    </row>
    <row r="1963" spans="1:31">
      <c r="A1963" s="18" t="s">
        <v>13355</v>
      </c>
      <c r="B1963" s="18" t="s">
        <v>655</v>
      </c>
      <c r="C1963" s="18" t="s">
        <v>3116</v>
      </c>
      <c r="D1963" s="18" t="s">
        <v>13356</v>
      </c>
      <c r="E1963" s="18" t="s">
        <v>361</v>
      </c>
      <c r="F1963" s="18" t="s">
        <v>13264</v>
      </c>
      <c r="G1963" s="18" t="s">
        <v>10170</v>
      </c>
      <c r="H1963" s="18" t="s">
        <v>13357</v>
      </c>
      <c r="I1963" s="18"/>
      <c r="J1963" s="18" t="s">
        <v>6134</v>
      </c>
      <c r="K1963" s="18" t="s">
        <v>4431</v>
      </c>
      <c r="L1963" s="18" t="s">
        <v>6258</v>
      </c>
      <c r="M1963" s="18" t="s">
        <v>6258</v>
      </c>
      <c r="N1963" s="18" t="s">
        <v>427</v>
      </c>
      <c r="O1963" s="18" t="s">
        <v>365</v>
      </c>
      <c r="P1963" s="18" t="s">
        <v>6134</v>
      </c>
      <c r="Q1963" s="18" t="s">
        <v>20</v>
      </c>
      <c r="R1963" s="18" t="s">
        <v>6258</v>
      </c>
      <c r="S1963" s="18" t="s">
        <v>6258</v>
      </c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 t="s">
        <v>6139</v>
      </c>
      <c r="AD1963" s="18" t="s">
        <v>6139</v>
      </c>
      <c r="AE1963" t="str">
        <f t="shared" si="30"/>
        <v>2018-09-04</v>
      </c>
    </row>
    <row r="1964" spans="1:31">
      <c r="A1964" s="18" t="s">
        <v>13358</v>
      </c>
      <c r="B1964" s="18" t="s">
        <v>655</v>
      </c>
      <c r="C1964" s="18" t="s">
        <v>3116</v>
      </c>
      <c r="D1964" s="18" t="s">
        <v>13359</v>
      </c>
      <c r="E1964" s="18" t="s">
        <v>361</v>
      </c>
      <c r="F1964" s="18" t="s">
        <v>13276</v>
      </c>
      <c r="G1964" s="18" t="s">
        <v>12612</v>
      </c>
      <c r="H1964" s="18" t="s">
        <v>13360</v>
      </c>
      <c r="I1964" s="18"/>
      <c r="J1964" s="18" t="s">
        <v>6134</v>
      </c>
      <c r="K1964" s="18" t="s">
        <v>4431</v>
      </c>
      <c r="L1964" s="18" t="s">
        <v>6258</v>
      </c>
      <c r="M1964" s="18" t="s">
        <v>6258</v>
      </c>
      <c r="N1964" s="18" t="s">
        <v>427</v>
      </c>
      <c r="O1964" s="18" t="s">
        <v>365</v>
      </c>
      <c r="P1964" s="18" t="s">
        <v>6134</v>
      </c>
      <c r="Q1964" s="18" t="s">
        <v>20</v>
      </c>
      <c r="R1964" s="18" t="s">
        <v>6258</v>
      </c>
      <c r="S1964" s="18" t="s">
        <v>6258</v>
      </c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 t="s">
        <v>6139</v>
      </c>
      <c r="AD1964" s="18" t="s">
        <v>6258</v>
      </c>
      <c r="AE1964" t="str">
        <f t="shared" si="30"/>
        <v>2018-09-04</v>
      </c>
    </row>
    <row r="1965" spans="1:31">
      <c r="A1965" s="18" t="s">
        <v>13361</v>
      </c>
      <c r="B1965" s="18" t="s">
        <v>655</v>
      </c>
      <c r="C1965" s="18" t="s">
        <v>3116</v>
      </c>
      <c r="D1965" s="18" t="s">
        <v>13362</v>
      </c>
      <c r="E1965" s="18" t="s">
        <v>361</v>
      </c>
      <c r="F1965" s="18" t="s">
        <v>13244</v>
      </c>
      <c r="G1965" s="18" t="s">
        <v>12612</v>
      </c>
      <c r="H1965" s="18" t="s">
        <v>13363</v>
      </c>
      <c r="I1965" s="18"/>
      <c r="J1965" s="18" t="s">
        <v>6134</v>
      </c>
      <c r="K1965" s="18" t="s">
        <v>4431</v>
      </c>
      <c r="L1965" s="18" t="s">
        <v>6258</v>
      </c>
      <c r="M1965" s="18" t="s">
        <v>6258</v>
      </c>
      <c r="N1965" s="18" t="s">
        <v>427</v>
      </c>
      <c r="O1965" s="18" t="s">
        <v>365</v>
      </c>
      <c r="P1965" s="18" t="s">
        <v>6134</v>
      </c>
      <c r="Q1965" s="18" t="s">
        <v>20</v>
      </c>
      <c r="R1965" s="18" t="s">
        <v>6258</v>
      </c>
      <c r="S1965" s="18" t="s">
        <v>6258</v>
      </c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 t="s">
        <v>6139</v>
      </c>
      <c r="AD1965" s="18" t="s">
        <v>6258</v>
      </c>
      <c r="AE1965" t="str">
        <f t="shared" si="30"/>
        <v>2018-09-04</v>
      </c>
    </row>
    <row r="1966" spans="1:31">
      <c r="A1966" s="18" t="s">
        <v>13364</v>
      </c>
      <c r="B1966" s="18" t="s">
        <v>655</v>
      </c>
      <c r="C1966" s="18" t="s">
        <v>3116</v>
      </c>
      <c r="D1966" s="18" t="s">
        <v>13365</v>
      </c>
      <c r="E1966" s="18" t="s">
        <v>361</v>
      </c>
      <c r="F1966" s="18" t="s">
        <v>13236</v>
      </c>
      <c r="G1966" s="18" t="s">
        <v>12612</v>
      </c>
      <c r="H1966" s="18" t="s">
        <v>13366</v>
      </c>
      <c r="I1966" s="18"/>
      <c r="J1966" s="18" t="s">
        <v>6134</v>
      </c>
      <c r="K1966" s="18" t="s">
        <v>4431</v>
      </c>
      <c r="L1966" s="18" t="s">
        <v>6258</v>
      </c>
      <c r="M1966" s="18" t="s">
        <v>6258</v>
      </c>
      <c r="N1966" s="18" t="s">
        <v>427</v>
      </c>
      <c r="O1966" s="18" t="s">
        <v>365</v>
      </c>
      <c r="P1966" s="18" t="s">
        <v>6134</v>
      </c>
      <c r="Q1966" s="18" t="s">
        <v>20</v>
      </c>
      <c r="R1966" s="18" t="s">
        <v>6258</v>
      </c>
      <c r="S1966" s="18" t="s">
        <v>6258</v>
      </c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 t="s">
        <v>6139</v>
      </c>
      <c r="AD1966" s="18" t="s">
        <v>6258</v>
      </c>
      <c r="AE1966" t="str">
        <f t="shared" si="30"/>
        <v>2018-09-04</v>
      </c>
    </row>
    <row r="1967" spans="1:31">
      <c r="A1967" s="18" t="s">
        <v>13367</v>
      </c>
      <c r="B1967" s="18" t="s">
        <v>655</v>
      </c>
      <c r="C1967" s="18" t="s">
        <v>3116</v>
      </c>
      <c r="D1967" s="18" t="s">
        <v>13368</v>
      </c>
      <c r="E1967" s="18" t="s">
        <v>361</v>
      </c>
      <c r="F1967" s="18" t="s">
        <v>13240</v>
      </c>
      <c r="G1967" s="18" t="s">
        <v>12612</v>
      </c>
      <c r="H1967" s="18" t="s">
        <v>13369</v>
      </c>
      <c r="I1967" s="18"/>
      <c r="J1967" s="18" t="s">
        <v>6134</v>
      </c>
      <c r="K1967" s="18" t="s">
        <v>4431</v>
      </c>
      <c r="L1967" s="18"/>
      <c r="M1967" s="18" t="s">
        <v>6258</v>
      </c>
      <c r="N1967" s="18" t="s">
        <v>427</v>
      </c>
      <c r="O1967" s="18" t="s">
        <v>365</v>
      </c>
      <c r="P1967" s="18" t="s">
        <v>6134</v>
      </c>
      <c r="Q1967" s="18" t="s">
        <v>20</v>
      </c>
      <c r="R1967" s="18" t="s">
        <v>6258</v>
      </c>
      <c r="S1967" s="18" t="s">
        <v>6258</v>
      </c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 t="s">
        <v>6139</v>
      </c>
      <c r="AD1967" s="18" t="s">
        <v>6258</v>
      </c>
      <c r="AE1967" t="str">
        <f t="shared" si="30"/>
        <v>2018-09-04</v>
      </c>
    </row>
    <row r="1968" spans="1:31">
      <c r="A1968" s="18" t="s">
        <v>13370</v>
      </c>
      <c r="B1968" s="18" t="s">
        <v>655</v>
      </c>
      <c r="C1968" s="18" t="s">
        <v>3116</v>
      </c>
      <c r="D1968" s="18" t="s">
        <v>13371</v>
      </c>
      <c r="E1968" s="18" t="s">
        <v>361</v>
      </c>
      <c r="F1968" s="18" t="s">
        <v>13276</v>
      </c>
      <c r="G1968" s="18" t="s">
        <v>12612</v>
      </c>
      <c r="H1968" s="18" t="s">
        <v>13372</v>
      </c>
      <c r="I1968" s="18"/>
      <c r="J1968" s="18" t="s">
        <v>6134</v>
      </c>
      <c r="K1968" s="18" t="s">
        <v>4431</v>
      </c>
      <c r="L1968" s="18" t="s">
        <v>6258</v>
      </c>
      <c r="M1968" s="18" t="s">
        <v>6258</v>
      </c>
      <c r="N1968" s="18" t="s">
        <v>427</v>
      </c>
      <c r="O1968" s="18" t="s">
        <v>365</v>
      </c>
      <c r="P1968" s="18" t="s">
        <v>6134</v>
      </c>
      <c r="Q1968" s="18" t="s">
        <v>20</v>
      </c>
      <c r="R1968" s="18" t="s">
        <v>6258</v>
      </c>
      <c r="S1968" s="18" t="s">
        <v>6258</v>
      </c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 t="s">
        <v>6139</v>
      </c>
      <c r="AD1968" s="18" t="s">
        <v>6258</v>
      </c>
      <c r="AE1968" t="str">
        <f t="shared" si="30"/>
        <v>2018-09-04</v>
      </c>
    </row>
    <row r="1969" spans="1:31">
      <c r="A1969" s="18" t="s">
        <v>13373</v>
      </c>
      <c r="B1969" s="18" t="s">
        <v>655</v>
      </c>
      <c r="C1969" s="18" t="s">
        <v>3116</v>
      </c>
      <c r="D1969" s="18" t="s">
        <v>13374</v>
      </c>
      <c r="E1969" s="18" t="s">
        <v>361</v>
      </c>
      <c r="F1969" s="18" t="s">
        <v>13308</v>
      </c>
      <c r="G1969" s="18" t="s">
        <v>12612</v>
      </c>
      <c r="H1969" s="18" t="s">
        <v>13375</v>
      </c>
      <c r="I1969" s="18"/>
      <c r="J1969" s="18" t="s">
        <v>6134</v>
      </c>
      <c r="K1969" s="18" t="s">
        <v>4431</v>
      </c>
      <c r="L1969" s="18" t="s">
        <v>6258</v>
      </c>
      <c r="M1969" s="18" t="s">
        <v>6258</v>
      </c>
      <c r="N1969" s="18" t="s">
        <v>427</v>
      </c>
      <c r="O1969" s="18" t="s">
        <v>365</v>
      </c>
      <c r="P1969" s="18" t="s">
        <v>6134</v>
      </c>
      <c r="Q1969" s="18" t="s">
        <v>20</v>
      </c>
      <c r="R1969" s="18" t="s">
        <v>6258</v>
      </c>
      <c r="S1969" s="18" t="s">
        <v>6258</v>
      </c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 t="s">
        <v>6139</v>
      </c>
      <c r="AD1969" s="18" t="s">
        <v>6258</v>
      </c>
      <c r="AE1969" t="str">
        <f t="shared" si="30"/>
        <v>2018-09-04</v>
      </c>
    </row>
    <row r="1970" spans="1:31">
      <c r="A1970" s="18" t="s">
        <v>13376</v>
      </c>
      <c r="B1970" s="18" t="s">
        <v>655</v>
      </c>
      <c r="C1970" s="18" t="s">
        <v>13377</v>
      </c>
      <c r="D1970" s="18" t="s">
        <v>13378</v>
      </c>
      <c r="E1970" s="18" t="s">
        <v>361</v>
      </c>
      <c r="F1970" s="18" t="s">
        <v>13379</v>
      </c>
      <c r="G1970" s="18" t="s">
        <v>6240</v>
      </c>
      <c r="H1970" s="18" t="s">
        <v>13380</v>
      </c>
      <c r="I1970" s="18"/>
      <c r="J1970" s="18" t="s">
        <v>6134</v>
      </c>
      <c r="K1970" s="18" t="s">
        <v>13381</v>
      </c>
      <c r="L1970" s="18" t="s">
        <v>13382</v>
      </c>
      <c r="M1970" s="18" t="s">
        <v>13383</v>
      </c>
      <c r="N1970" s="18" t="s">
        <v>997</v>
      </c>
      <c r="O1970" s="18" t="s">
        <v>381</v>
      </c>
      <c r="P1970" s="18" t="s">
        <v>6134</v>
      </c>
      <c r="Q1970" s="18" t="s">
        <v>20</v>
      </c>
      <c r="R1970" s="18" t="s">
        <v>6258</v>
      </c>
      <c r="S1970" s="18" t="s">
        <v>6258</v>
      </c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 t="s">
        <v>6139</v>
      </c>
      <c r="AD1970" s="18" t="s">
        <v>6258</v>
      </c>
      <c r="AE1970" t="str">
        <f t="shared" si="30"/>
        <v>2018-09-04</v>
      </c>
    </row>
    <row r="1971" spans="1:31">
      <c r="A1971" s="18" t="s">
        <v>13384</v>
      </c>
      <c r="B1971" s="18" t="s">
        <v>655</v>
      </c>
      <c r="C1971" s="18" t="s">
        <v>10692</v>
      </c>
      <c r="D1971" s="18" t="s">
        <v>13385</v>
      </c>
      <c r="E1971" s="18" t="s">
        <v>361</v>
      </c>
      <c r="F1971" s="18" t="s">
        <v>11490</v>
      </c>
      <c r="G1971" s="18" t="s">
        <v>6240</v>
      </c>
      <c r="H1971" s="18" t="s">
        <v>13386</v>
      </c>
      <c r="I1971" s="18"/>
      <c r="J1971" s="18" t="s">
        <v>6134</v>
      </c>
      <c r="K1971" s="18" t="s">
        <v>13387</v>
      </c>
      <c r="L1971" s="18" t="s">
        <v>10696</v>
      </c>
      <c r="M1971" s="18" t="s">
        <v>6258</v>
      </c>
      <c r="N1971" s="18" t="s">
        <v>2342</v>
      </c>
      <c r="O1971" s="18" t="s">
        <v>365</v>
      </c>
      <c r="P1971" s="18" t="s">
        <v>6134</v>
      </c>
      <c r="Q1971" s="18" t="s">
        <v>20</v>
      </c>
      <c r="R1971" s="18" t="s">
        <v>6258</v>
      </c>
      <c r="S1971" s="18" t="s">
        <v>6258</v>
      </c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 t="s">
        <v>6139</v>
      </c>
      <c r="AD1971" s="18" t="s">
        <v>6258</v>
      </c>
      <c r="AE1971" t="str">
        <f t="shared" si="30"/>
        <v>2018-09-04</v>
      </c>
    </row>
    <row r="1972" spans="1:31">
      <c r="A1972" s="18" t="s">
        <v>13388</v>
      </c>
      <c r="B1972" s="18" t="s">
        <v>655</v>
      </c>
      <c r="C1972" s="18" t="s">
        <v>10692</v>
      </c>
      <c r="D1972" s="18" t="s">
        <v>13389</v>
      </c>
      <c r="E1972" s="18" t="s">
        <v>361</v>
      </c>
      <c r="F1972" s="18" t="s">
        <v>10200</v>
      </c>
      <c r="G1972" s="18" t="s">
        <v>6240</v>
      </c>
      <c r="H1972" s="18" t="s">
        <v>13390</v>
      </c>
      <c r="I1972" s="18"/>
      <c r="J1972" s="18" t="s">
        <v>6134</v>
      </c>
      <c r="K1972" s="18" t="s">
        <v>13387</v>
      </c>
      <c r="L1972" s="18" t="s">
        <v>10696</v>
      </c>
      <c r="M1972" s="18" t="s">
        <v>6258</v>
      </c>
      <c r="N1972" s="18" t="s">
        <v>2342</v>
      </c>
      <c r="O1972" s="18" t="s">
        <v>365</v>
      </c>
      <c r="P1972" s="18" t="s">
        <v>6134</v>
      </c>
      <c r="Q1972" s="18" t="s">
        <v>20</v>
      </c>
      <c r="R1972" s="18" t="s">
        <v>6258</v>
      </c>
      <c r="S1972" s="18" t="s">
        <v>6258</v>
      </c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 t="s">
        <v>6139</v>
      </c>
      <c r="AD1972" s="18" t="s">
        <v>6258</v>
      </c>
      <c r="AE1972" t="str">
        <f t="shared" si="30"/>
        <v>2018-09-04</v>
      </c>
    </row>
    <row r="1973" spans="1:31">
      <c r="A1973" s="18" t="s">
        <v>13391</v>
      </c>
      <c r="B1973" s="18" t="s">
        <v>655</v>
      </c>
      <c r="C1973" s="18" t="s">
        <v>10692</v>
      </c>
      <c r="D1973" s="18" t="s">
        <v>13392</v>
      </c>
      <c r="E1973" s="18" t="s">
        <v>361</v>
      </c>
      <c r="F1973" s="18" t="s">
        <v>6239</v>
      </c>
      <c r="G1973" s="18" t="s">
        <v>6240</v>
      </c>
      <c r="H1973" s="18" t="s">
        <v>13393</v>
      </c>
      <c r="I1973" s="18"/>
      <c r="J1973" s="18" t="s">
        <v>6134</v>
      </c>
      <c r="K1973" s="18" t="s">
        <v>13387</v>
      </c>
      <c r="L1973" s="18" t="s">
        <v>10696</v>
      </c>
      <c r="M1973" s="18" t="s">
        <v>6258</v>
      </c>
      <c r="N1973" s="18" t="s">
        <v>8308</v>
      </c>
      <c r="O1973" s="18" t="s">
        <v>381</v>
      </c>
      <c r="P1973" s="18" t="s">
        <v>6134</v>
      </c>
      <c r="Q1973" s="18" t="s">
        <v>20</v>
      </c>
      <c r="R1973" s="18" t="s">
        <v>6258</v>
      </c>
      <c r="S1973" s="18" t="s">
        <v>6258</v>
      </c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 t="s">
        <v>6139</v>
      </c>
      <c r="AD1973" s="18" t="s">
        <v>6258</v>
      </c>
      <c r="AE1973" t="str">
        <f t="shared" si="30"/>
        <v>2018-09-04</v>
      </c>
    </row>
    <row r="1974" spans="1:31">
      <c r="A1974" s="18" t="s">
        <v>13394</v>
      </c>
      <c r="B1974" s="18" t="s">
        <v>655</v>
      </c>
      <c r="C1974" s="18" t="s">
        <v>10692</v>
      </c>
      <c r="D1974" s="18" t="s">
        <v>13395</v>
      </c>
      <c r="E1974" s="18" t="s">
        <v>361</v>
      </c>
      <c r="F1974" s="18" t="s">
        <v>11012</v>
      </c>
      <c r="G1974" s="18" t="s">
        <v>6240</v>
      </c>
      <c r="H1974" s="18" t="s">
        <v>13396</v>
      </c>
      <c r="I1974" s="18"/>
      <c r="J1974" s="18" t="s">
        <v>6134</v>
      </c>
      <c r="K1974" s="18" t="s">
        <v>13387</v>
      </c>
      <c r="L1974" s="18" t="s">
        <v>10696</v>
      </c>
      <c r="M1974" s="18" t="s">
        <v>6258</v>
      </c>
      <c r="N1974" s="18" t="s">
        <v>2342</v>
      </c>
      <c r="O1974" s="18" t="s">
        <v>365</v>
      </c>
      <c r="P1974" s="18" t="s">
        <v>6134</v>
      </c>
      <c r="Q1974" s="18" t="s">
        <v>20</v>
      </c>
      <c r="R1974" s="18" t="s">
        <v>6258</v>
      </c>
      <c r="S1974" s="18" t="s">
        <v>6258</v>
      </c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 t="s">
        <v>6139</v>
      </c>
      <c r="AD1974" s="18" t="s">
        <v>6258</v>
      </c>
      <c r="AE1974" t="str">
        <f t="shared" si="30"/>
        <v>2018-09-04</v>
      </c>
    </row>
    <row r="1975" spans="1:31">
      <c r="A1975" s="18" t="s">
        <v>13397</v>
      </c>
      <c r="B1975" s="18" t="s">
        <v>655</v>
      </c>
      <c r="C1975" s="18" t="s">
        <v>10692</v>
      </c>
      <c r="D1975" s="18" t="s">
        <v>13398</v>
      </c>
      <c r="E1975" s="18" t="s">
        <v>361</v>
      </c>
      <c r="F1975" s="18" t="s">
        <v>11490</v>
      </c>
      <c r="G1975" s="18" t="s">
        <v>6240</v>
      </c>
      <c r="H1975" s="18" t="s">
        <v>13399</v>
      </c>
      <c r="I1975" s="18"/>
      <c r="J1975" s="18" t="s">
        <v>6134</v>
      </c>
      <c r="K1975" s="18" t="s">
        <v>13387</v>
      </c>
      <c r="L1975" s="18" t="s">
        <v>10696</v>
      </c>
      <c r="M1975" s="18" t="s">
        <v>6258</v>
      </c>
      <c r="N1975" s="18" t="s">
        <v>2342</v>
      </c>
      <c r="O1975" s="18" t="s">
        <v>365</v>
      </c>
      <c r="P1975" s="18" t="s">
        <v>6134</v>
      </c>
      <c r="Q1975" s="18" t="s">
        <v>20</v>
      </c>
      <c r="R1975" s="18" t="s">
        <v>6258</v>
      </c>
      <c r="S1975" s="18" t="s">
        <v>6258</v>
      </c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 t="s">
        <v>6139</v>
      </c>
      <c r="AD1975" s="18" t="s">
        <v>6258</v>
      </c>
      <c r="AE1975" t="str">
        <f t="shared" si="30"/>
        <v>2018-09-04</v>
      </c>
    </row>
    <row r="1976" spans="1:31">
      <c r="A1976" s="18" t="s">
        <v>13400</v>
      </c>
      <c r="B1976" s="18" t="s">
        <v>655</v>
      </c>
      <c r="C1976" s="18" t="s">
        <v>10692</v>
      </c>
      <c r="D1976" s="18" t="s">
        <v>13401</v>
      </c>
      <c r="E1976" s="18" t="s">
        <v>361</v>
      </c>
      <c r="F1976" s="18" t="s">
        <v>11012</v>
      </c>
      <c r="G1976" s="18" t="s">
        <v>6240</v>
      </c>
      <c r="H1976" s="18" t="s">
        <v>13402</v>
      </c>
      <c r="I1976" s="18"/>
      <c r="J1976" s="18" t="s">
        <v>6134</v>
      </c>
      <c r="K1976" s="18" t="s">
        <v>13387</v>
      </c>
      <c r="L1976" s="18" t="s">
        <v>10696</v>
      </c>
      <c r="M1976" s="18" t="s">
        <v>6258</v>
      </c>
      <c r="N1976" s="18" t="s">
        <v>2342</v>
      </c>
      <c r="O1976" s="18" t="s">
        <v>365</v>
      </c>
      <c r="P1976" s="18" t="s">
        <v>6134</v>
      </c>
      <c r="Q1976" s="18" t="s">
        <v>20</v>
      </c>
      <c r="R1976" s="18" t="s">
        <v>6258</v>
      </c>
      <c r="S1976" s="18" t="s">
        <v>6258</v>
      </c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 t="s">
        <v>6139</v>
      </c>
      <c r="AD1976" s="18" t="s">
        <v>6139</v>
      </c>
      <c r="AE1976" t="str">
        <f t="shared" si="30"/>
        <v>2018-09-04</v>
      </c>
    </row>
    <row r="1977" spans="1:31">
      <c r="A1977" s="18" t="s">
        <v>13403</v>
      </c>
      <c r="B1977" s="18" t="s">
        <v>655</v>
      </c>
      <c r="C1977" s="18" t="s">
        <v>10692</v>
      </c>
      <c r="D1977" s="18" t="s">
        <v>13404</v>
      </c>
      <c r="E1977" s="18" t="s">
        <v>361</v>
      </c>
      <c r="F1977" s="18" t="s">
        <v>11490</v>
      </c>
      <c r="G1977" s="18" t="s">
        <v>6240</v>
      </c>
      <c r="H1977" s="18" t="s">
        <v>13405</v>
      </c>
      <c r="I1977" s="18"/>
      <c r="J1977" s="18" t="s">
        <v>6134</v>
      </c>
      <c r="K1977" s="18" t="s">
        <v>13387</v>
      </c>
      <c r="L1977" s="18" t="s">
        <v>10696</v>
      </c>
      <c r="M1977" s="18" t="s">
        <v>6258</v>
      </c>
      <c r="N1977" s="18" t="s">
        <v>2342</v>
      </c>
      <c r="O1977" s="18" t="s">
        <v>365</v>
      </c>
      <c r="P1977" s="18" t="s">
        <v>6134</v>
      </c>
      <c r="Q1977" s="18" t="s">
        <v>20</v>
      </c>
      <c r="R1977" s="18" t="s">
        <v>6258</v>
      </c>
      <c r="S1977" s="18" t="s">
        <v>6258</v>
      </c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 t="s">
        <v>6139</v>
      </c>
      <c r="AD1977" s="18" t="s">
        <v>6258</v>
      </c>
      <c r="AE1977" t="str">
        <f t="shared" si="30"/>
        <v>2018-09-04</v>
      </c>
    </row>
    <row r="1978" spans="1:31">
      <c r="A1978" s="18" t="s">
        <v>13406</v>
      </c>
      <c r="B1978" s="18" t="s">
        <v>655</v>
      </c>
      <c r="C1978" s="18" t="s">
        <v>10692</v>
      </c>
      <c r="D1978" s="18" t="s">
        <v>13407</v>
      </c>
      <c r="E1978" s="18" t="s">
        <v>361</v>
      </c>
      <c r="F1978" s="18" t="s">
        <v>10200</v>
      </c>
      <c r="G1978" s="18" t="s">
        <v>6240</v>
      </c>
      <c r="H1978" s="18" t="s">
        <v>13408</v>
      </c>
      <c r="I1978" s="18"/>
      <c r="J1978" s="18" t="s">
        <v>6134</v>
      </c>
      <c r="K1978" s="18" t="s">
        <v>13387</v>
      </c>
      <c r="L1978" s="18" t="s">
        <v>10696</v>
      </c>
      <c r="M1978" s="18" t="s">
        <v>6258</v>
      </c>
      <c r="N1978" s="18" t="s">
        <v>2342</v>
      </c>
      <c r="O1978" s="18" t="s">
        <v>365</v>
      </c>
      <c r="P1978" s="18" t="s">
        <v>6134</v>
      </c>
      <c r="Q1978" s="18" t="s">
        <v>20</v>
      </c>
      <c r="R1978" s="18" t="s">
        <v>6258</v>
      </c>
      <c r="S1978" s="18" t="s">
        <v>6258</v>
      </c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 t="s">
        <v>6139</v>
      </c>
      <c r="AD1978" s="18" t="s">
        <v>6258</v>
      </c>
      <c r="AE1978" t="str">
        <f t="shared" si="30"/>
        <v>2018-09-04</v>
      </c>
    </row>
    <row r="1979" spans="1:31">
      <c r="A1979" s="18" t="s">
        <v>13409</v>
      </c>
      <c r="B1979" s="18" t="s">
        <v>655</v>
      </c>
      <c r="C1979" s="18" t="s">
        <v>10692</v>
      </c>
      <c r="D1979" s="18" t="s">
        <v>13410</v>
      </c>
      <c r="E1979" s="18" t="s">
        <v>361</v>
      </c>
      <c r="F1979" s="18" t="s">
        <v>10200</v>
      </c>
      <c r="G1979" s="18" t="s">
        <v>6240</v>
      </c>
      <c r="H1979" s="18" t="s">
        <v>13411</v>
      </c>
      <c r="I1979" s="18"/>
      <c r="J1979" s="18" t="s">
        <v>6134</v>
      </c>
      <c r="K1979" s="18" t="s">
        <v>13387</v>
      </c>
      <c r="L1979" s="18" t="s">
        <v>10696</v>
      </c>
      <c r="M1979" s="18" t="s">
        <v>6258</v>
      </c>
      <c r="N1979" s="18" t="s">
        <v>2342</v>
      </c>
      <c r="O1979" s="18" t="s">
        <v>365</v>
      </c>
      <c r="P1979" s="18" t="s">
        <v>6134</v>
      </c>
      <c r="Q1979" s="18" t="s">
        <v>20</v>
      </c>
      <c r="R1979" s="18" t="s">
        <v>6258</v>
      </c>
      <c r="S1979" s="18" t="s">
        <v>6258</v>
      </c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 t="s">
        <v>6139</v>
      </c>
      <c r="AD1979" s="18" t="s">
        <v>6258</v>
      </c>
      <c r="AE1979" t="str">
        <f t="shared" si="30"/>
        <v>2018-09-04</v>
      </c>
    </row>
    <row r="1980" spans="1:31">
      <c r="A1980" s="18" t="s">
        <v>13412</v>
      </c>
      <c r="B1980" s="18" t="s">
        <v>655</v>
      </c>
      <c r="C1980" s="18" t="s">
        <v>10692</v>
      </c>
      <c r="D1980" s="18" t="s">
        <v>13413</v>
      </c>
      <c r="E1980" s="18" t="s">
        <v>361</v>
      </c>
      <c r="F1980" s="18" t="s">
        <v>10200</v>
      </c>
      <c r="G1980" s="18" t="s">
        <v>6240</v>
      </c>
      <c r="H1980" s="18" t="s">
        <v>13414</v>
      </c>
      <c r="I1980" s="18"/>
      <c r="J1980" s="18" t="s">
        <v>6134</v>
      </c>
      <c r="K1980" s="18" t="s">
        <v>13387</v>
      </c>
      <c r="L1980" s="18" t="s">
        <v>10696</v>
      </c>
      <c r="M1980" s="18" t="s">
        <v>6258</v>
      </c>
      <c r="N1980" s="18" t="s">
        <v>2342</v>
      </c>
      <c r="O1980" s="18" t="s">
        <v>365</v>
      </c>
      <c r="P1980" s="18" t="s">
        <v>6134</v>
      </c>
      <c r="Q1980" s="18" t="s">
        <v>20</v>
      </c>
      <c r="R1980" s="18" t="s">
        <v>6258</v>
      </c>
      <c r="S1980" s="18" t="s">
        <v>6258</v>
      </c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 t="s">
        <v>6139</v>
      </c>
      <c r="AD1980" s="18" t="s">
        <v>6258</v>
      </c>
      <c r="AE1980" t="str">
        <f t="shared" si="30"/>
        <v>2018-09-04</v>
      </c>
    </row>
    <row r="1981" spans="1:31">
      <c r="A1981" s="18" t="s">
        <v>13415</v>
      </c>
      <c r="B1981" s="18" t="s">
        <v>655</v>
      </c>
      <c r="C1981" s="18" t="s">
        <v>13416</v>
      </c>
      <c r="D1981" s="18" t="s">
        <v>13417</v>
      </c>
      <c r="E1981" s="18" t="s">
        <v>361</v>
      </c>
      <c r="F1981" s="18" t="s">
        <v>6239</v>
      </c>
      <c r="G1981" s="18" t="s">
        <v>12612</v>
      </c>
      <c r="H1981" s="18" t="s">
        <v>13418</v>
      </c>
      <c r="I1981" s="18"/>
      <c r="J1981" s="18" t="s">
        <v>6134</v>
      </c>
      <c r="K1981" s="18" t="s">
        <v>13419</v>
      </c>
      <c r="L1981" s="18"/>
      <c r="M1981" s="18" t="s">
        <v>13420</v>
      </c>
      <c r="N1981" s="18" t="s">
        <v>6245</v>
      </c>
      <c r="O1981" s="18" t="s">
        <v>381</v>
      </c>
      <c r="P1981" s="18" t="s">
        <v>6134</v>
      </c>
      <c r="Q1981" s="18" t="s">
        <v>20</v>
      </c>
      <c r="R1981" s="18" t="s">
        <v>6258</v>
      </c>
      <c r="S1981" s="18" t="s">
        <v>6258</v>
      </c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 t="s">
        <v>6139</v>
      </c>
      <c r="AD1981" s="18" t="s">
        <v>6139</v>
      </c>
      <c r="AE1981" t="str">
        <f t="shared" si="30"/>
        <v>2018-09-04</v>
      </c>
    </row>
    <row r="1982" spans="1:31">
      <c r="A1982" s="18" t="s">
        <v>13421</v>
      </c>
      <c r="B1982" s="18" t="s">
        <v>655</v>
      </c>
      <c r="C1982" s="18" t="s">
        <v>13416</v>
      </c>
      <c r="D1982" s="18" t="s">
        <v>13422</v>
      </c>
      <c r="E1982" s="18" t="s">
        <v>361</v>
      </c>
      <c r="F1982" s="18" t="s">
        <v>6239</v>
      </c>
      <c r="G1982" s="18" t="s">
        <v>12612</v>
      </c>
      <c r="H1982" s="18" t="s">
        <v>13423</v>
      </c>
      <c r="I1982" s="18"/>
      <c r="J1982" s="18" t="s">
        <v>6134</v>
      </c>
      <c r="K1982" s="18" t="s">
        <v>13419</v>
      </c>
      <c r="L1982" s="18" t="s">
        <v>13420</v>
      </c>
      <c r="M1982" s="18" t="s">
        <v>13420</v>
      </c>
      <c r="N1982" s="18" t="s">
        <v>8308</v>
      </c>
      <c r="O1982" s="18" t="s">
        <v>381</v>
      </c>
      <c r="P1982" s="18" t="s">
        <v>6134</v>
      </c>
      <c r="Q1982" s="18" t="s">
        <v>6138</v>
      </c>
      <c r="R1982" s="18" t="s">
        <v>6138</v>
      </c>
      <c r="S1982" s="18" t="s">
        <v>6138</v>
      </c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 t="s">
        <v>6139</v>
      </c>
      <c r="AD1982" s="18" t="s">
        <v>6258</v>
      </c>
      <c r="AE1982" t="str">
        <f t="shared" si="30"/>
        <v>2018-09-04</v>
      </c>
    </row>
    <row r="1983" spans="1:31">
      <c r="A1983" s="18" t="s">
        <v>13424</v>
      </c>
      <c r="B1983" s="18" t="s">
        <v>655</v>
      </c>
      <c r="C1983" s="18" t="s">
        <v>3027</v>
      </c>
      <c r="D1983" s="18" t="s">
        <v>13425</v>
      </c>
      <c r="E1983" s="18" t="s">
        <v>361</v>
      </c>
      <c r="F1983" s="18" t="s">
        <v>6239</v>
      </c>
      <c r="G1983" s="18" t="s">
        <v>12612</v>
      </c>
      <c r="H1983" s="18" t="s">
        <v>13426</v>
      </c>
      <c r="I1983" s="18"/>
      <c r="J1983" s="18" t="s">
        <v>6134</v>
      </c>
      <c r="K1983" s="18" t="s">
        <v>13168</v>
      </c>
      <c r="L1983" s="18" t="s">
        <v>10348</v>
      </c>
      <c r="M1983" s="18" t="s">
        <v>6258</v>
      </c>
      <c r="N1983" s="18" t="s">
        <v>8308</v>
      </c>
      <c r="O1983" s="18" t="s">
        <v>381</v>
      </c>
      <c r="P1983" s="18" t="s">
        <v>6134</v>
      </c>
      <c r="Q1983" s="18" t="s">
        <v>20</v>
      </c>
      <c r="R1983" s="18" t="s">
        <v>6258</v>
      </c>
      <c r="S1983" s="18" t="s">
        <v>6258</v>
      </c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 t="s">
        <v>6139</v>
      </c>
      <c r="AD1983" s="18" t="s">
        <v>6258</v>
      </c>
      <c r="AE1983" t="str">
        <f t="shared" si="30"/>
        <v>2018-09-04</v>
      </c>
    </row>
    <row r="1984" spans="1:31">
      <c r="A1984" s="18" t="s">
        <v>13427</v>
      </c>
      <c r="B1984" s="18" t="s">
        <v>655</v>
      </c>
      <c r="C1984" s="18" t="s">
        <v>3027</v>
      </c>
      <c r="D1984" s="18" t="s">
        <v>13428</v>
      </c>
      <c r="E1984" s="18" t="s">
        <v>361</v>
      </c>
      <c r="F1984" s="18" t="s">
        <v>6239</v>
      </c>
      <c r="G1984" s="18" t="s">
        <v>12612</v>
      </c>
      <c r="H1984" s="18" t="s">
        <v>13429</v>
      </c>
      <c r="I1984" s="18"/>
      <c r="J1984" s="18" t="s">
        <v>6134</v>
      </c>
      <c r="K1984" s="18" t="s">
        <v>13168</v>
      </c>
      <c r="L1984" s="18" t="s">
        <v>10348</v>
      </c>
      <c r="M1984" s="18" t="s">
        <v>7215</v>
      </c>
      <c r="N1984" s="18" t="s">
        <v>6245</v>
      </c>
      <c r="O1984" s="18" t="s">
        <v>381</v>
      </c>
      <c r="P1984" s="18" t="s">
        <v>6134</v>
      </c>
      <c r="Q1984" s="18" t="s">
        <v>20</v>
      </c>
      <c r="R1984" s="18" t="s">
        <v>6258</v>
      </c>
      <c r="S1984" s="18" t="s">
        <v>6258</v>
      </c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 t="s">
        <v>6139</v>
      </c>
      <c r="AD1984" s="18" t="s">
        <v>6258</v>
      </c>
      <c r="AE1984" t="str">
        <f t="shared" si="30"/>
        <v>2018-09-04</v>
      </c>
    </row>
    <row r="1985" spans="1:31">
      <c r="A1985" s="18" t="s">
        <v>13430</v>
      </c>
      <c r="B1985" s="18" t="s">
        <v>655</v>
      </c>
      <c r="C1985" s="18" t="s">
        <v>3027</v>
      </c>
      <c r="D1985" s="18" t="s">
        <v>13431</v>
      </c>
      <c r="E1985" s="18" t="s">
        <v>361</v>
      </c>
      <c r="F1985" s="18" t="s">
        <v>10760</v>
      </c>
      <c r="G1985" s="18" t="s">
        <v>12612</v>
      </c>
      <c r="H1985" s="18" t="s">
        <v>13432</v>
      </c>
      <c r="I1985" s="18"/>
      <c r="J1985" s="18" t="s">
        <v>6134</v>
      </c>
      <c r="K1985" s="18" t="s">
        <v>10660</v>
      </c>
      <c r="L1985" s="18" t="s">
        <v>10348</v>
      </c>
      <c r="M1985" s="18" t="s">
        <v>6366</v>
      </c>
      <c r="N1985" s="18" t="s">
        <v>6270</v>
      </c>
      <c r="O1985" s="18" t="s">
        <v>381</v>
      </c>
      <c r="P1985" s="18" t="s">
        <v>6134</v>
      </c>
      <c r="Q1985" s="18" t="s">
        <v>20</v>
      </c>
      <c r="R1985" s="18" t="s">
        <v>6258</v>
      </c>
      <c r="S1985" s="18" t="s">
        <v>6258</v>
      </c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 t="s">
        <v>6139</v>
      </c>
      <c r="AD1985" s="18" t="s">
        <v>6139</v>
      </c>
      <c r="AE1985" t="str">
        <f t="shared" si="30"/>
        <v>2018-09-04</v>
      </c>
    </row>
    <row r="1986" spans="1:31">
      <c r="A1986" s="18" t="s">
        <v>13433</v>
      </c>
      <c r="B1986" s="18" t="s">
        <v>655</v>
      </c>
      <c r="C1986" s="18" t="s">
        <v>3027</v>
      </c>
      <c r="D1986" s="18" t="s">
        <v>13434</v>
      </c>
      <c r="E1986" s="18" t="s">
        <v>361</v>
      </c>
      <c r="F1986" s="18" t="s">
        <v>10429</v>
      </c>
      <c r="G1986" s="18" t="s">
        <v>12612</v>
      </c>
      <c r="H1986" s="18" t="s">
        <v>13435</v>
      </c>
      <c r="I1986" s="18"/>
      <c r="J1986" s="18" t="s">
        <v>6134</v>
      </c>
      <c r="K1986" s="18" t="s">
        <v>10660</v>
      </c>
      <c r="L1986" s="18" t="s">
        <v>10348</v>
      </c>
      <c r="M1986" s="18" t="s">
        <v>6258</v>
      </c>
      <c r="N1986" s="18" t="s">
        <v>6245</v>
      </c>
      <c r="O1986" s="18" t="s">
        <v>381</v>
      </c>
      <c r="P1986" s="18" t="s">
        <v>6134</v>
      </c>
      <c r="Q1986" s="18" t="s">
        <v>20</v>
      </c>
      <c r="R1986" s="18" t="s">
        <v>6258</v>
      </c>
      <c r="S1986" s="18" t="s">
        <v>6258</v>
      </c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 t="s">
        <v>6139</v>
      </c>
      <c r="AD1986" s="18" t="s">
        <v>6258</v>
      </c>
      <c r="AE1986" t="str">
        <f t="shared" si="30"/>
        <v>2018-09-04</v>
      </c>
    </row>
    <row r="1987" spans="1:31">
      <c r="A1987" s="18" t="s">
        <v>13436</v>
      </c>
      <c r="B1987" s="18" t="s">
        <v>655</v>
      </c>
      <c r="C1987" s="18" t="s">
        <v>3027</v>
      </c>
      <c r="D1987" s="18" t="s">
        <v>13437</v>
      </c>
      <c r="E1987" s="18" t="s">
        <v>361</v>
      </c>
      <c r="F1987" s="18" t="s">
        <v>10429</v>
      </c>
      <c r="G1987" s="18" t="s">
        <v>6240</v>
      </c>
      <c r="H1987" s="18" t="s">
        <v>13438</v>
      </c>
      <c r="I1987" s="18"/>
      <c r="J1987" s="18" t="s">
        <v>6134</v>
      </c>
      <c r="K1987" s="18" t="s">
        <v>10660</v>
      </c>
      <c r="L1987" s="18" t="s">
        <v>10348</v>
      </c>
      <c r="M1987" s="18" t="s">
        <v>6258</v>
      </c>
      <c r="N1987" s="18" t="s">
        <v>461</v>
      </c>
      <c r="O1987" s="18" t="s">
        <v>365</v>
      </c>
      <c r="P1987" s="18" t="s">
        <v>6134</v>
      </c>
      <c r="Q1987" s="18" t="s">
        <v>20</v>
      </c>
      <c r="R1987" s="18" t="s">
        <v>6258</v>
      </c>
      <c r="S1987" s="18" t="s">
        <v>6258</v>
      </c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 t="s">
        <v>6139</v>
      </c>
      <c r="AD1987" s="18" t="s">
        <v>6139</v>
      </c>
      <c r="AE1987" t="str">
        <f t="shared" si="30"/>
        <v>2018-09-04</v>
      </c>
    </row>
    <row r="1988" spans="1:31">
      <c r="A1988" s="18" t="s">
        <v>13439</v>
      </c>
      <c r="B1988" s="18" t="s">
        <v>655</v>
      </c>
      <c r="C1988" s="18" t="s">
        <v>3027</v>
      </c>
      <c r="D1988" s="18" t="s">
        <v>13440</v>
      </c>
      <c r="E1988" s="18" t="s">
        <v>361</v>
      </c>
      <c r="F1988" s="18" t="s">
        <v>10760</v>
      </c>
      <c r="G1988" s="18" t="s">
        <v>12612</v>
      </c>
      <c r="H1988" s="18" t="s">
        <v>13441</v>
      </c>
      <c r="I1988" s="18"/>
      <c r="J1988" s="18" t="s">
        <v>6134</v>
      </c>
      <c r="K1988" s="18" t="s">
        <v>10660</v>
      </c>
      <c r="L1988" s="18" t="s">
        <v>10348</v>
      </c>
      <c r="M1988" s="18" t="s">
        <v>6258</v>
      </c>
      <c r="N1988" s="18" t="s">
        <v>6245</v>
      </c>
      <c r="O1988" s="18" t="s">
        <v>381</v>
      </c>
      <c r="P1988" s="18" t="s">
        <v>6134</v>
      </c>
      <c r="Q1988" s="18" t="s">
        <v>20</v>
      </c>
      <c r="R1988" s="18" t="s">
        <v>6258</v>
      </c>
      <c r="S1988" s="18" t="s">
        <v>6258</v>
      </c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 t="s">
        <v>6139</v>
      </c>
      <c r="AD1988" s="18" t="s">
        <v>6139</v>
      </c>
      <c r="AE1988" t="str">
        <f t="shared" si="30"/>
        <v>2018-09-04</v>
      </c>
    </row>
    <row r="1989" spans="1:31">
      <c r="A1989" s="18" t="s">
        <v>13442</v>
      </c>
      <c r="B1989" s="18" t="s">
        <v>655</v>
      </c>
      <c r="C1989" s="18" t="s">
        <v>3027</v>
      </c>
      <c r="D1989" s="18" t="s">
        <v>13443</v>
      </c>
      <c r="E1989" s="18" t="s">
        <v>361</v>
      </c>
      <c r="F1989" s="18" t="s">
        <v>10260</v>
      </c>
      <c r="G1989" s="18" t="s">
        <v>12612</v>
      </c>
      <c r="H1989" s="18" t="s">
        <v>13444</v>
      </c>
      <c r="I1989" s="18"/>
      <c r="J1989" s="18" t="s">
        <v>6134</v>
      </c>
      <c r="K1989" s="18" t="s">
        <v>10262</v>
      </c>
      <c r="L1989" s="18" t="s">
        <v>10348</v>
      </c>
      <c r="M1989" s="18" t="s">
        <v>6366</v>
      </c>
      <c r="N1989" s="18" t="s">
        <v>6270</v>
      </c>
      <c r="O1989" s="18" t="s">
        <v>381</v>
      </c>
      <c r="P1989" s="18" t="s">
        <v>6134</v>
      </c>
      <c r="Q1989" s="18" t="s">
        <v>20</v>
      </c>
      <c r="R1989" s="18" t="s">
        <v>6258</v>
      </c>
      <c r="S1989" s="18" t="s">
        <v>6258</v>
      </c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 t="s">
        <v>6139</v>
      </c>
      <c r="AD1989" s="18" t="s">
        <v>6258</v>
      </c>
      <c r="AE1989" t="str">
        <f t="shared" ref="AE1989:AE2052" si="31">TEXT(H1989,"YYYY-MM-DD")</f>
        <v>2018-09-04</v>
      </c>
    </row>
    <row r="1990" spans="1:31">
      <c r="A1990" s="18" t="s">
        <v>13445</v>
      </c>
      <c r="B1990" s="18" t="s">
        <v>655</v>
      </c>
      <c r="C1990" s="18" t="s">
        <v>3027</v>
      </c>
      <c r="D1990" s="18" t="s">
        <v>13446</v>
      </c>
      <c r="E1990" s="18" t="s">
        <v>361</v>
      </c>
      <c r="F1990" s="18" t="s">
        <v>10658</v>
      </c>
      <c r="G1990" s="18" t="s">
        <v>6240</v>
      </c>
      <c r="H1990" s="18" t="s">
        <v>13447</v>
      </c>
      <c r="I1990" s="18"/>
      <c r="J1990" s="18" t="s">
        <v>6134</v>
      </c>
      <c r="K1990" s="18" t="s">
        <v>10262</v>
      </c>
      <c r="L1990" s="18" t="s">
        <v>10348</v>
      </c>
      <c r="M1990" s="18" t="s">
        <v>6258</v>
      </c>
      <c r="N1990" s="18" t="s">
        <v>6245</v>
      </c>
      <c r="O1990" s="18" t="s">
        <v>381</v>
      </c>
      <c r="P1990" s="18" t="s">
        <v>6134</v>
      </c>
      <c r="Q1990" s="18" t="s">
        <v>20</v>
      </c>
      <c r="R1990" s="18" t="s">
        <v>6258</v>
      </c>
      <c r="S1990" s="18" t="s">
        <v>6258</v>
      </c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 t="s">
        <v>6139</v>
      </c>
      <c r="AD1990" s="18" t="s">
        <v>6258</v>
      </c>
      <c r="AE1990" t="str">
        <f t="shared" si="31"/>
        <v>2018-09-04</v>
      </c>
    </row>
    <row r="1991" spans="1:31">
      <c r="A1991" s="18" t="s">
        <v>13448</v>
      </c>
      <c r="B1991" s="18" t="s">
        <v>655</v>
      </c>
      <c r="C1991" s="18" t="s">
        <v>3027</v>
      </c>
      <c r="D1991" s="18" t="s">
        <v>13449</v>
      </c>
      <c r="E1991" s="18" t="s">
        <v>361</v>
      </c>
      <c r="F1991" s="18" t="s">
        <v>10658</v>
      </c>
      <c r="G1991" s="18" t="s">
        <v>6240</v>
      </c>
      <c r="H1991" s="18" t="s">
        <v>13450</v>
      </c>
      <c r="I1991" s="18"/>
      <c r="J1991" s="18" t="s">
        <v>6134</v>
      </c>
      <c r="K1991" s="18" t="s">
        <v>10262</v>
      </c>
      <c r="L1991" s="18" t="s">
        <v>10348</v>
      </c>
      <c r="M1991" s="18" t="s">
        <v>6366</v>
      </c>
      <c r="N1991" s="18" t="s">
        <v>6270</v>
      </c>
      <c r="O1991" s="18" t="s">
        <v>381</v>
      </c>
      <c r="P1991" s="18" t="s">
        <v>6134</v>
      </c>
      <c r="Q1991" s="18" t="s">
        <v>20</v>
      </c>
      <c r="R1991" s="18" t="s">
        <v>6258</v>
      </c>
      <c r="S1991" s="18" t="s">
        <v>6258</v>
      </c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 t="s">
        <v>6139</v>
      </c>
      <c r="AD1991" s="18" t="s">
        <v>6258</v>
      </c>
      <c r="AE1991" t="str">
        <f t="shared" si="31"/>
        <v>2018-09-04</v>
      </c>
    </row>
    <row r="1992" spans="1:31">
      <c r="A1992" s="18" t="s">
        <v>13451</v>
      </c>
      <c r="B1992" s="18" t="s">
        <v>655</v>
      </c>
      <c r="C1992" s="18" t="s">
        <v>5289</v>
      </c>
      <c r="D1992" s="18" t="s">
        <v>13452</v>
      </c>
      <c r="E1992" s="18" t="s">
        <v>361</v>
      </c>
      <c r="F1992" s="18" t="s">
        <v>13453</v>
      </c>
      <c r="G1992" s="18" t="s">
        <v>12612</v>
      </c>
      <c r="H1992" s="18" t="s">
        <v>13454</v>
      </c>
      <c r="I1992" s="18"/>
      <c r="J1992" s="18" t="s">
        <v>6134</v>
      </c>
      <c r="K1992" s="18" t="s">
        <v>5296</v>
      </c>
      <c r="L1992" s="18"/>
      <c r="M1992" s="18" t="s">
        <v>6134</v>
      </c>
      <c r="N1992" s="18" t="s">
        <v>441</v>
      </c>
      <c r="O1992" s="18" t="s">
        <v>381</v>
      </c>
      <c r="P1992" s="18" t="s">
        <v>6134</v>
      </c>
      <c r="Q1992" s="18" t="s">
        <v>20</v>
      </c>
      <c r="R1992" s="18" t="s">
        <v>6258</v>
      </c>
      <c r="S1992" s="18" t="s">
        <v>6258</v>
      </c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 t="s">
        <v>6139</v>
      </c>
      <c r="AD1992" s="18" t="s">
        <v>6258</v>
      </c>
      <c r="AE1992" t="str">
        <f t="shared" si="31"/>
        <v>2018-09-04</v>
      </c>
    </row>
    <row r="1993" spans="1:31">
      <c r="A1993" s="18" t="s">
        <v>13455</v>
      </c>
      <c r="B1993" s="18" t="s">
        <v>655</v>
      </c>
      <c r="C1993" s="18" t="s">
        <v>5289</v>
      </c>
      <c r="D1993" s="18" t="s">
        <v>13456</v>
      </c>
      <c r="E1993" s="18" t="s">
        <v>361</v>
      </c>
      <c r="F1993" s="18" t="s">
        <v>6239</v>
      </c>
      <c r="G1993" s="18" t="s">
        <v>12612</v>
      </c>
      <c r="H1993" s="18" t="s">
        <v>13457</v>
      </c>
      <c r="I1993" s="18"/>
      <c r="J1993" s="18" t="s">
        <v>6134</v>
      </c>
      <c r="K1993" s="18" t="s">
        <v>5296</v>
      </c>
      <c r="L1993" s="18"/>
      <c r="M1993" s="18" t="s">
        <v>6134</v>
      </c>
      <c r="N1993" s="18" t="s">
        <v>441</v>
      </c>
      <c r="O1993" s="18" t="s">
        <v>381</v>
      </c>
      <c r="P1993" s="18" t="s">
        <v>6134</v>
      </c>
      <c r="Q1993" s="18" t="s">
        <v>20</v>
      </c>
      <c r="R1993" s="18" t="s">
        <v>6258</v>
      </c>
      <c r="S1993" s="18" t="s">
        <v>6258</v>
      </c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 t="s">
        <v>6139</v>
      </c>
      <c r="AD1993" s="18" t="s">
        <v>6258</v>
      </c>
      <c r="AE1993" t="str">
        <f t="shared" si="31"/>
        <v>2018-09-04</v>
      </c>
    </row>
    <row r="1994" spans="1:31">
      <c r="A1994" s="18" t="s">
        <v>13458</v>
      </c>
      <c r="B1994" s="18" t="s">
        <v>655</v>
      </c>
      <c r="C1994" s="18" t="s">
        <v>5289</v>
      </c>
      <c r="D1994" s="18" t="s">
        <v>13459</v>
      </c>
      <c r="E1994" s="18" t="s">
        <v>361</v>
      </c>
      <c r="F1994" s="18" t="s">
        <v>13453</v>
      </c>
      <c r="G1994" s="18" t="s">
        <v>12612</v>
      </c>
      <c r="H1994" s="18" t="s">
        <v>13460</v>
      </c>
      <c r="I1994" s="18"/>
      <c r="J1994" s="18" t="s">
        <v>6134</v>
      </c>
      <c r="K1994" s="18" t="s">
        <v>5296</v>
      </c>
      <c r="L1994" s="18"/>
      <c r="M1994" s="18" t="s">
        <v>6134</v>
      </c>
      <c r="N1994" s="18" t="s">
        <v>441</v>
      </c>
      <c r="O1994" s="18" t="s">
        <v>381</v>
      </c>
      <c r="P1994" s="18" t="s">
        <v>6134</v>
      </c>
      <c r="Q1994" s="18" t="s">
        <v>20</v>
      </c>
      <c r="R1994" s="18" t="s">
        <v>6258</v>
      </c>
      <c r="S1994" s="18" t="s">
        <v>6258</v>
      </c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 t="s">
        <v>6139</v>
      </c>
      <c r="AD1994" s="18" t="s">
        <v>6258</v>
      </c>
      <c r="AE1994" t="str">
        <f t="shared" si="31"/>
        <v>2018-09-04</v>
      </c>
    </row>
    <row r="1995" spans="1:31">
      <c r="A1995" s="18" t="s">
        <v>13461</v>
      </c>
      <c r="B1995" s="18" t="s">
        <v>655</v>
      </c>
      <c r="C1995" s="18" t="s">
        <v>4026</v>
      </c>
      <c r="D1995" s="18" t="s">
        <v>13462</v>
      </c>
      <c r="E1995" s="18" t="s">
        <v>361</v>
      </c>
      <c r="F1995" s="18" t="s">
        <v>13463</v>
      </c>
      <c r="G1995" s="18" t="s">
        <v>12612</v>
      </c>
      <c r="H1995" s="18" t="s">
        <v>13464</v>
      </c>
      <c r="I1995" s="18"/>
      <c r="J1995" s="18" t="s">
        <v>6134</v>
      </c>
      <c r="K1995" s="18" t="s">
        <v>13465</v>
      </c>
      <c r="L1995" s="18" t="s">
        <v>6258</v>
      </c>
      <c r="M1995" s="18" t="s">
        <v>6292</v>
      </c>
      <c r="N1995" s="18" t="s">
        <v>441</v>
      </c>
      <c r="O1995" s="18" t="s">
        <v>381</v>
      </c>
      <c r="P1995" s="18" t="s">
        <v>6134</v>
      </c>
      <c r="Q1995" s="18" t="s">
        <v>20</v>
      </c>
      <c r="R1995" s="18" t="s">
        <v>6258</v>
      </c>
      <c r="S1995" s="18" t="s">
        <v>6258</v>
      </c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 t="s">
        <v>6139</v>
      </c>
      <c r="AD1995" s="18" t="s">
        <v>6258</v>
      </c>
      <c r="AE1995" t="str">
        <f t="shared" si="31"/>
        <v>2018-09-04</v>
      </c>
    </row>
    <row r="1996" spans="1:31">
      <c r="A1996" s="18" t="s">
        <v>13466</v>
      </c>
      <c r="B1996" s="18" t="s">
        <v>655</v>
      </c>
      <c r="C1996" s="18" t="s">
        <v>1547</v>
      </c>
      <c r="D1996" s="18" t="s">
        <v>13467</v>
      </c>
      <c r="E1996" s="18" t="s">
        <v>361</v>
      </c>
      <c r="F1996" s="18" t="s">
        <v>6239</v>
      </c>
      <c r="G1996" s="18" t="s">
        <v>12612</v>
      </c>
      <c r="H1996" s="18" t="s">
        <v>13468</v>
      </c>
      <c r="I1996" s="18"/>
      <c r="J1996" s="18" t="s">
        <v>6134</v>
      </c>
      <c r="K1996" s="18" t="s">
        <v>13469</v>
      </c>
      <c r="L1996" s="18" t="s">
        <v>6258</v>
      </c>
      <c r="M1996" s="18" t="s">
        <v>6258</v>
      </c>
      <c r="N1996" s="18" t="s">
        <v>8308</v>
      </c>
      <c r="O1996" s="18" t="s">
        <v>381</v>
      </c>
      <c r="P1996" s="18" t="s">
        <v>6134</v>
      </c>
      <c r="Q1996" s="18" t="s">
        <v>6138</v>
      </c>
      <c r="R1996" s="18" t="s">
        <v>6138</v>
      </c>
      <c r="S1996" s="18" t="s">
        <v>6138</v>
      </c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 t="s">
        <v>6139</v>
      </c>
      <c r="AD1996" s="18" t="s">
        <v>6139</v>
      </c>
      <c r="AE1996" t="str">
        <f t="shared" si="31"/>
        <v>2018-09-04</v>
      </c>
    </row>
    <row r="1997" spans="1:31">
      <c r="A1997" s="18" t="s">
        <v>13470</v>
      </c>
      <c r="B1997" s="18" t="s">
        <v>655</v>
      </c>
      <c r="C1997" s="18" t="s">
        <v>1547</v>
      </c>
      <c r="D1997" s="18" t="s">
        <v>13471</v>
      </c>
      <c r="E1997" s="18" t="s">
        <v>361</v>
      </c>
      <c r="F1997" s="18" t="s">
        <v>6239</v>
      </c>
      <c r="G1997" s="18" t="s">
        <v>12612</v>
      </c>
      <c r="H1997" s="18" t="s">
        <v>13472</v>
      </c>
      <c r="I1997" s="18"/>
      <c r="J1997" s="18" t="s">
        <v>6134</v>
      </c>
      <c r="K1997" s="18" t="s">
        <v>13469</v>
      </c>
      <c r="L1997" s="18" t="s">
        <v>6258</v>
      </c>
      <c r="M1997" s="18" t="s">
        <v>6258</v>
      </c>
      <c r="N1997" s="18" t="s">
        <v>441</v>
      </c>
      <c r="O1997" s="18" t="s">
        <v>381</v>
      </c>
      <c r="P1997" s="18" t="s">
        <v>6134</v>
      </c>
      <c r="Q1997" s="18" t="s">
        <v>6138</v>
      </c>
      <c r="R1997" s="18" t="s">
        <v>6138</v>
      </c>
      <c r="S1997" s="18" t="s">
        <v>6138</v>
      </c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 t="s">
        <v>6139</v>
      </c>
      <c r="AD1997" s="18" t="s">
        <v>6139</v>
      </c>
      <c r="AE1997" t="str">
        <f t="shared" si="31"/>
        <v>2018-09-04</v>
      </c>
    </row>
    <row r="1998" spans="1:31">
      <c r="A1998" s="18" t="s">
        <v>13473</v>
      </c>
      <c r="B1998" s="18" t="s">
        <v>655</v>
      </c>
      <c r="C1998" s="18" t="s">
        <v>1547</v>
      </c>
      <c r="D1998" s="18" t="s">
        <v>13474</v>
      </c>
      <c r="E1998" s="18" t="s">
        <v>361</v>
      </c>
      <c r="F1998" s="18" t="s">
        <v>6239</v>
      </c>
      <c r="G1998" s="18" t="s">
        <v>12612</v>
      </c>
      <c r="H1998" s="18" t="s">
        <v>13475</v>
      </c>
      <c r="I1998" s="18"/>
      <c r="J1998" s="18" t="s">
        <v>6134</v>
      </c>
      <c r="K1998" s="18" t="s">
        <v>13469</v>
      </c>
      <c r="L1998" s="18" t="s">
        <v>6258</v>
      </c>
      <c r="M1998" s="18" t="s">
        <v>6258</v>
      </c>
      <c r="N1998" s="18" t="s">
        <v>441</v>
      </c>
      <c r="O1998" s="18" t="s">
        <v>381</v>
      </c>
      <c r="P1998" s="18" t="s">
        <v>6134</v>
      </c>
      <c r="Q1998" s="18" t="s">
        <v>6138</v>
      </c>
      <c r="R1998" s="18" t="s">
        <v>6138</v>
      </c>
      <c r="S1998" s="18" t="s">
        <v>6138</v>
      </c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 t="s">
        <v>6139</v>
      </c>
      <c r="AD1998" s="18" t="s">
        <v>6139</v>
      </c>
      <c r="AE1998" t="str">
        <f t="shared" si="31"/>
        <v>2018-09-04</v>
      </c>
    </row>
    <row r="1999" spans="1:31">
      <c r="A1999" s="18" t="s">
        <v>13476</v>
      </c>
      <c r="B1999" s="18" t="s">
        <v>655</v>
      </c>
      <c r="C1999" s="18" t="s">
        <v>1547</v>
      </c>
      <c r="D1999" s="18" t="s">
        <v>13477</v>
      </c>
      <c r="E1999" s="18" t="s">
        <v>361</v>
      </c>
      <c r="F1999" s="18" t="s">
        <v>6239</v>
      </c>
      <c r="G1999" s="18" t="s">
        <v>12612</v>
      </c>
      <c r="H1999" s="18" t="s">
        <v>13478</v>
      </c>
      <c r="I1999" s="18"/>
      <c r="J1999" s="18" t="s">
        <v>6134</v>
      </c>
      <c r="K1999" s="18" t="s">
        <v>13469</v>
      </c>
      <c r="L1999" s="18" t="s">
        <v>6258</v>
      </c>
      <c r="M1999" s="18" t="s">
        <v>6258</v>
      </c>
      <c r="N1999" s="18" t="s">
        <v>997</v>
      </c>
      <c r="O1999" s="18" t="s">
        <v>381</v>
      </c>
      <c r="P1999" s="18" t="s">
        <v>6134</v>
      </c>
      <c r="Q1999" s="18" t="s">
        <v>6138</v>
      </c>
      <c r="R1999" s="18" t="s">
        <v>6138</v>
      </c>
      <c r="S1999" s="18" t="s">
        <v>6138</v>
      </c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 t="s">
        <v>6139</v>
      </c>
      <c r="AD1999" s="18" t="s">
        <v>6139</v>
      </c>
      <c r="AE1999" t="str">
        <f t="shared" si="31"/>
        <v>2018-09-04</v>
      </c>
    </row>
    <row r="2000" spans="1:31">
      <c r="A2000" s="18" t="s">
        <v>13479</v>
      </c>
      <c r="B2000" s="18" t="s">
        <v>387</v>
      </c>
      <c r="C2000" s="18" t="s">
        <v>12158</v>
      </c>
      <c r="D2000" s="18" t="s">
        <v>13480</v>
      </c>
      <c r="E2000" s="18" t="s">
        <v>361</v>
      </c>
      <c r="F2000" s="18" t="s">
        <v>6149</v>
      </c>
      <c r="G2000" s="18" t="s">
        <v>6710</v>
      </c>
      <c r="H2000" s="18" t="s">
        <v>13481</v>
      </c>
      <c r="I2000" s="18"/>
      <c r="J2000" s="18" t="s">
        <v>6134</v>
      </c>
      <c r="K2000" s="18" t="s">
        <v>13482</v>
      </c>
      <c r="L2000" s="18"/>
      <c r="M2000" s="18" t="s">
        <v>783</v>
      </c>
      <c r="N2000" s="18" t="s">
        <v>997</v>
      </c>
      <c r="O2000" s="18" t="s">
        <v>381</v>
      </c>
      <c r="P2000" s="18" t="s">
        <v>6134</v>
      </c>
      <c r="Q2000" s="18" t="s">
        <v>26</v>
      </c>
      <c r="R2000" s="18" t="s">
        <v>556</v>
      </c>
      <c r="S2000" s="18" t="s">
        <v>556</v>
      </c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 t="s">
        <v>6139</v>
      </c>
      <c r="AD2000" s="18" t="s">
        <v>6139</v>
      </c>
      <c r="AE2000" t="str">
        <f t="shared" si="31"/>
        <v>2018-09-04</v>
      </c>
    </row>
    <row r="2001" spans="1:31">
      <c r="A2001" s="18" t="s">
        <v>13483</v>
      </c>
      <c r="B2001" s="18" t="s">
        <v>387</v>
      </c>
      <c r="C2001" s="18" t="s">
        <v>388</v>
      </c>
      <c r="D2001" s="18" t="s">
        <v>13484</v>
      </c>
      <c r="E2001" s="18" t="s">
        <v>361</v>
      </c>
      <c r="F2001" s="18" t="s">
        <v>6149</v>
      </c>
      <c r="G2001" s="18" t="s">
        <v>6267</v>
      </c>
      <c r="H2001" s="18" t="s">
        <v>13485</v>
      </c>
      <c r="I2001" s="18"/>
      <c r="J2001" s="18" t="s">
        <v>6134</v>
      </c>
      <c r="K2001" s="18" t="s">
        <v>13486</v>
      </c>
      <c r="L2001" s="18"/>
      <c r="M2001" s="18" t="s">
        <v>13487</v>
      </c>
      <c r="N2001" s="18" t="s">
        <v>997</v>
      </c>
      <c r="O2001" s="18" t="s">
        <v>381</v>
      </c>
      <c r="P2001" s="18" t="s">
        <v>6134</v>
      </c>
      <c r="Q2001" s="18" t="s">
        <v>26</v>
      </c>
      <c r="R2001" s="18" t="s">
        <v>556</v>
      </c>
      <c r="S2001" s="18" t="s">
        <v>556</v>
      </c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 t="s">
        <v>6139</v>
      </c>
      <c r="AD2001" s="18" t="s">
        <v>6139</v>
      </c>
      <c r="AE2001" t="str">
        <f t="shared" si="31"/>
        <v>2018-09-04</v>
      </c>
    </row>
    <row r="2002" spans="1:31">
      <c r="A2002" s="18" t="s">
        <v>13488</v>
      </c>
      <c r="B2002" s="18" t="s">
        <v>387</v>
      </c>
      <c r="C2002" s="18" t="s">
        <v>6836</v>
      </c>
      <c r="D2002" s="18" t="s">
        <v>13489</v>
      </c>
      <c r="E2002" s="18" t="s">
        <v>361</v>
      </c>
      <c r="F2002" s="18" t="s">
        <v>6149</v>
      </c>
      <c r="G2002" s="18" t="s">
        <v>6132</v>
      </c>
      <c r="H2002" s="18" t="s">
        <v>13490</v>
      </c>
      <c r="I2002" s="18"/>
      <c r="J2002" s="18" t="s">
        <v>6193</v>
      </c>
      <c r="K2002" s="18" t="s">
        <v>6839</v>
      </c>
      <c r="L2002" s="18"/>
      <c r="M2002" s="18" t="s">
        <v>783</v>
      </c>
      <c r="N2002" s="18" t="s">
        <v>997</v>
      </c>
      <c r="O2002" s="18" t="s">
        <v>381</v>
      </c>
      <c r="P2002" s="18" t="s">
        <v>6193</v>
      </c>
      <c r="Q2002" s="18" t="s">
        <v>26</v>
      </c>
      <c r="R2002" s="18" t="s">
        <v>556</v>
      </c>
      <c r="S2002" s="18" t="s">
        <v>556</v>
      </c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 t="s">
        <v>6139</v>
      </c>
      <c r="AD2002" s="18" t="s">
        <v>6139</v>
      </c>
      <c r="AE2002" t="str">
        <f t="shared" si="31"/>
        <v>2018-09-04</v>
      </c>
    </row>
    <row r="2003" spans="1:31">
      <c r="A2003" s="18" t="s">
        <v>13491</v>
      </c>
      <c r="B2003" s="18" t="s">
        <v>438</v>
      </c>
      <c r="C2003" s="18" t="s">
        <v>2765</v>
      </c>
      <c r="D2003" s="18" t="s">
        <v>13492</v>
      </c>
      <c r="E2003" s="18" t="s">
        <v>529</v>
      </c>
      <c r="F2003" s="18" t="s">
        <v>7608</v>
      </c>
      <c r="G2003" s="18" t="s">
        <v>6710</v>
      </c>
      <c r="H2003" s="18" t="s">
        <v>13493</v>
      </c>
      <c r="I2003" s="18" t="s">
        <v>13494</v>
      </c>
      <c r="J2003" s="18" t="s">
        <v>6186</v>
      </c>
      <c r="K2003" s="18" t="s">
        <v>13495</v>
      </c>
      <c r="L2003" s="18"/>
      <c r="M2003" s="18" t="s">
        <v>747</v>
      </c>
      <c r="N2003" s="18" t="s">
        <v>1230</v>
      </c>
      <c r="O2003" s="18" t="s">
        <v>381</v>
      </c>
      <c r="P2003" s="18" t="s">
        <v>351</v>
      </c>
      <c r="Q2003" s="18" t="s">
        <v>5</v>
      </c>
      <c r="R2003" s="18" t="s">
        <v>747</v>
      </c>
      <c r="S2003" s="18" t="s">
        <v>747</v>
      </c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 t="s">
        <v>8226</v>
      </c>
      <c r="AD2003" s="18" t="s">
        <v>8227</v>
      </c>
      <c r="AE2003" t="str">
        <f t="shared" si="31"/>
        <v>2018-09-04</v>
      </c>
    </row>
    <row r="2004" spans="1:31">
      <c r="A2004" s="18" t="s">
        <v>13496</v>
      </c>
      <c r="B2004" s="18" t="s">
        <v>498</v>
      </c>
      <c r="C2004" s="18" t="s">
        <v>4774</v>
      </c>
      <c r="D2004" s="18" t="s">
        <v>13497</v>
      </c>
      <c r="E2004" s="18" t="s">
        <v>361</v>
      </c>
      <c r="F2004" s="18" t="s">
        <v>13498</v>
      </c>
      <c r="G2004" s="18" t="s">
        <v>6132</v>
      </c>
      <c r="H2004" s="18" t="s">
        <v>13499</v>
      </c>
      <c r="I2004" s="18"/>
      <c r="J2004" s="18" t="s">
        <v>6134</v>
      </c>
      <c r="K2004" s="18" t="s">
        <v>13500</v>
      </c>
      <c r="L2004" s="18"/>
      <c r="M2004" s="18" t="s">
        <v>6140</v>
      </c>
      <c r="N2004" s="18" t="s">
        <v>13501</v>
      </c>
      <c r="O2004" s="18" t="s">
        <v>365</v>
      </c>
      <c r="P2004" s="18" t="s">
        <v>6134</v>
      </c>
      <c r="Q2004" s="18" t="s">
        <v>6138</v>
      </c>
      <c r="R2004" s="18" t="s">
        <v>6137</v>
      </c>
      <c r="S2004" s="18" t="s">
        <v>6137</v>
      </c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 t="s">
        <v>6139</v>
      </c>
      <c r="AD2004" s="18" t="s">
        <v>6140</v>
      </c>
      <c r="AE2004" t="str">
        <f t="shared" si="31"/>
        <v>2018-09-04</v>
      </c>
    </row>
    <row r="2005" spans="1:31">
      <c r="A2005" s="18" t="s">
        <v>13502</v>
      </c>
      <c r="B2005" s="18" t="s">
        <v>471</v>
      </c>
      <c r="C2005" s="18" t="s">
        <v>895</v>
      </c>
      <c r="D2005" s="18" t="s">
        <v>13503</v>
      </c>
      <c r="E2005" s="18" t="s">
        <v>361</v>
      </c>
      <c r="F2005" s="18" t="s">
        <v>6149</v>
      </c>
      <c r="G2005" s="18" t="s">
        <v>6132</v>
      </c>
      <c r="H2005" s="18" t="s">
        <v>13504</v>
      </c>
      <c r="I2005" s="18"/>
      <c r="J2005" s="18" t="s">
        <v>6186</v>
      </c>
      <c r="K2005" s="18" t="s">
        <v>903</v>
      </c>
      <c r="L2005" s="18"/>
      <c r="M2005" s="18" t="s">
        <v>747</v>
      </c>
      <c r="N2005" s="18" t="s">
        <v>997</v>
      </c>
      <c r="O2005" s="18" t="s">
        <v>381</v>
      </c>
      <c r="P2005" s="18" t="s">
        <v>351</v>
      </c>
      <c r="Q2005" s="18" t="s">
        <v>5</v>
      </c>
      <c r="R2005" s="18" t="s">
        <v>747</v>
      </c>
      <c r="S2005" s="18" t="s">
        <v>747</v>
      </c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 t="s">
        <v>7372</v>
      </c>
      <c r="AD2005" s="18" t="s">
        <v>9880</v>
      </c>
      <c r="AE2005" t="str">
        <f t="shared" si="31"/>
        <v>2018-09-04</v>
      </c>
    </row>
    <row r="2006" spans="1:31">
      <c r="A2006" s="18" t="s">
        <v>13505</v>
      </c>
      <c r="B2006" s="18" t="s">
        <v>471</v>
      </c>
      <c r="C2006" s="18" t="s">
        <v>9220</v>
      </c>
      <c r="D2006" s="18" t="s">
        <v>13506</v>
      </c>
      <c r="E2006" s="18" t="s">
        <v>361</v>
      </c>
      <c r="F2006" s="18" t="s">
        <v>6149</v>
      </c>
      <c r="G2006" s="18" t="s">
        <v>6132</v>
      </c>
      <c r="H2006" s="18" t="s">
        <v>13507</v>
      </c>
      <c r="I2006" s="18"/>
      <c r="J2006" s="18" t="s">
        <v>6134</v>
      </c>
      <c r="K2006" s="18" t="s">
        <v>9223</v>
      </c>
      <c r="L2006" s="18"/>
      <c r="M2006" s="18" t="s">
        <v>13508</v>
      </c>
      <c r="N2006" s="18" t="s">
        <v>423</v>
      </c>
      <c r="O2006" s="18" t="s">
        <v>381</v>
      </c>
      <c r="P2006" s="18" t="s">
        <v>6134</v>
      </c>
      <c r="Q2006" s="18" t="s">
        <v>16</v>
      </c>
      <c r="R2006" s="18" t="s">
        <v>864</v>
      </c>
      <c r="S2006" s="18" t="s">
        <v>3214</v>
      </c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 t="s">
        <v>6139</v>
      </c>
      <c r="AD2006" s="18" t="s">
        <v>6139</v>
      </c>
      <c r="AE2006" t="str">
        <f t="shared" si="31"/>
        <v>2018-09-04</v>
      </c>
    </row>
    <row r="2007" spans="1:31">
      <c r="A2007" s="18" t="s">
        <v>13509</v>
      </c>
      <c r="B2007" s="18" t="s">
        <v>471</v>
      </c>
      <c r="C2007" s="18" t="s">
        <v>6171</v>
      </c>
      <c r="D2007" s="18" t="s">
        <v>13510</v>
      </c>
      <c r="E2007" s="18" t="s">
        <v>361</v>
      </c>
      <c r="F2007" s="18" t="s">
        <v>13511</v>
      </c>
      <c r="G2007" s="18" t="s">
        <v>6132</v>
      </c>
      <c r="H2007" s="18" t="s">
        <v>13512</v>
      </c>
      <c r="I2007" s="18"/>
      <c r="J2007" s="18" t="s">
        <v>6134</v>
      </c>
      <c r="K2007" s="18" t="s">
        <v>13513</v>
      </c>
      <c r="L2007" s="18"/>
      <c r="M2007" s="18" t="s">
        <v>7131</v>
      </c>
      <c r="N2007" s="18" t="s">
        <v>441</v>
      </c>
      <c r="O2007" s="18" t="s">
        <v>381</v>
      </c>
      <c r="P2007" s="18" t="s">
        <v>6134</v>
      </c>
      <c r="Q2007" s="18" t="s">
        <v>6138</v>
      </c>
      <c r="R2007" s="18" t="s">
        <v>6137</v>
      </c>
      <c r="S2007" s="18" t="s">
        <v>6137</v>
      </c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 t="s">
        <v>6139</v>
      </c>
      <c r="AD2007" s="18" t="s">
        <v>6140</v>
      </c>
      <c r="AE2007" t="str">
        <f t="shared" si="31"/>
        <v>2018-09-04</v>
      </c>
    </row>
    <row r="2008" spans="1:31">
      <c r="A2008" s="18" t="s">
        <v>13514</v>
      </c>
      <c r="B2008" s="18" t="s">
        <v>471</v>
      </c>
      <c r="C2008" s="18" t="s">
        <v>13515</v>
      </c>
      <c r="D2008" s="18" t="s">
        <v>13516</v>
      </c>
      <c r="E2008" s="18" t="s">
        <v>361</v>
      </c>
      <c r="F2008" s="18" t="s">
        <v>6149</v>
      </c>
      <c r="G2008" s="18" t="s">
        <v>549</v>
      </c>
      <c r="H2008" s="18" t="s">
        <v>13517</v>
      </c>
      <c r="I2008" s="18"/>
      <c r="J2008" s="18" t="s">
        <v>6134</v>
      </c>
      <c r="K2008" s="18" t="s">
        <v>13518</v>
      </c>
      <c r="L2008" s="18"/>
      <c r="M2008" s="18" t="s">
        <v>921</v>
      </c>
      <c r="N2008" s="18" t="s">
        <v>997</v>
      </c>
      <c r="O2008" s="18" t="s">
        <v>381</v>
      </c>
      <c r="P2008" s="18" t="s">
        <v>6134</v>
      </c>
      <c r="Q2008" s="18" t="s">
        <v>23</v>
      </c>
      <c r="R2008" s="18" t="s">
        <v>926</v>
      </c>
      <c r="S2008" s="18" t="s">
        <v>926</v>
      </c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 t="s">
        <v>6139</v>
      </c>
      <c r="AD2008" s="18" t="s">
        <v>6139</v>
      </c>
      <c r="AE2008" t="str">
        <f t="shared" si="31"/>
        <v>2018-09-04</v>
      </c>
    </row>
    <row r="2009" spans="1:31">
      <c r="A2009" s="18" t="s">
        <v>13519</v>
      </c>
      <c r="B2009" s="18" t="s">
        <v>2530</v>
      </c>
      <c r="C2009" s="18" t="s">
        <v>6005</v>
      </c>
      <c r="D2009" s="18" t="s">
        <v>13520</v>
      </c>
      <c r="E2009" s="18" t="s">
        <v>361</v>
      </c>
      <c r="F2009" s="18" t="s">
        <v>6149</v>
      </c>
      <c r="G2009" s="18" t="s">
        <v>6132</v>
      </c>
      <c r="H2009" s="18" t="s">
        <v>13521</v>
      </c>
      <c r="I2009" s="18"/>
      <c r="J2009" s="18" t="s">
        <v>6193</v>
      </c>
      <c r="K2009" s="18" t="s">
        <v>13522</v>
      </c>
      <c r="L2009" s="18" t="s">
        <v>13523</v>
      </c>
      <c r="M2009" s="18" t="s">
        <v>747</v>
      </c>
      <c r="N2009" s="18" t="s">
        <v>427</v>
      </c>
      <c r="O2009" s="18" t="s">
        <v>365</v>
      </c>
      <c r="P2009" s="18" t="s">
        <v>6193</v>
      </c>
      <c r="Q2009" s="18" t="s">
        <v>5</v>
      </c>
      <c r="R2009" s="18" t="s">
        <v>747</v>
      </c>
      <c r="S2009" s="18" t="s">
        <v>747</v>
      </c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 t="s">
        <v>7372</v>
      </c>
      <c r="AD2009" s="18" t="s">
        <v>9880</v>
      </c>
      <c r="AE2009" t="str">
        <f t="shared" si="31"/>
        <v>2018-09-04</v>
      </c>
    </row>
    <row r="2010" spans="1:31">
      <c r="A2010" s="18" t="s">
        <v>13524</v>
      </c>
      <c r="B2010" s="18" t="s">
        <v>498</v>
      </c>
      <c r="C2010" s="18" t="s">
        <v>4546</v>
      </c>
      <c r="D2010" s="18" t="s">
        <v>13525</v>
      </c>
      <c r="E2010" s="18" t="s">
        <v>361</v>
      </c>
      <c r="F2010" s="18" t="s">
        <v>6131</v>
      </c>
      <c r="G2010" s="18" t="s">
        <v>6267</v>
      </c>
      <c r="H2010" s="18" t="s">
        <v>13526</v>
      </c>
      <c r="I2010" s="18"/>
      <c r="J2010" s="18" t="s">
        <v>6193</v>
      </c>
      <c r="K2010" s="18" t="s">
        <v>4554</v>
      </c>
      <c r="L2010" s="18" t="s">
        <v>13527</v>
      </c>
      <c r="M2010" s="18" t="s">
        <v>13528</v>
      </c>
      <c r="N2010" s="18" t="s">
        <v>997</v>
      </c>
      <c r="O2010" s="18" t="s">
        <v>381</v>
      </c>
      <c r="P2010" s="18" t="s">
        <v>6193</v>
      </c>
      <c r="Q2010" s="18" t="s">
        <v>26</v>
      </c>
      <c r="R2010" s="18" t="s">
        <v>556</v>
      </c>
      <c r="S2010" s="18" t="s">
        <v>556</v>
      </c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 t="s">
        <v>6218</v>
      </c>
      <c r="AD2010" s="18" t="s">
        <v>6218</v>
      </c>
      <c r="AE2010" t="str">
        <f t="shared" si="31"/>
        <v>2018-09-04</v>
      </c>
    </row>
    <row r="2011" spans="1:31">
      <c r="A2011" s="18" t="s">
        <v>13529</v>
      </c>
      <c r="B2011" s="18" t="s">
        <v>680</v>
      </c>
      <c r="C2011" s="18" t="s">
        <v>946</v>
      </c>
      <c r="D2011" s="18" t="s">
        <v>13530</v>
      </c>
      <c r="E2011" s="18" t="s">
        <v>361</v>
      </c>
      <c r="F2011" s="18" t="s">
        <v>13531</v>
      </c>
      <c r="G2011" s="18" t="s">
        <v>8286</v>
      </c>
      <c r="H2011" s="18" t="s">
        <v>13532</v>
      </c>
      <c r="I2011" s="18"/>
      <c r="J2011" s="18" t="s">
        <v>6134</v>
      </c>
      <c r="K2011" s="18" t="s">
        <v>13533</v>
      </c>
      <c r="L2011" s="18" t="s">
        <v>6134</v>
      </c>
      <c r="M2011" s="18" t="s">
        <v>6427</v>
      </c>
      <c r="N2011" s="18" t="s">
        <v>997</v>
      </c>
      <c r="O2011" s="18" t="s">
        <v>381</v>
      </c>
      <c r="P2011" s="18" t="s">
        <v>6134</v>
      </c>
      <c r="Q2011" s="18" t="s">
        <v>20</v>
      </c>
      <c r="R2011" s="18" t="s">
        <v>6258</v>
      </c>
      <c r="S2011" s="18" t="s">
        <v>6258</v>
      </c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 t="s">
        <v>6139</v>
      </c>
      <c r="AD2011" s="18" t="s">
        <v>6258</v>
      </c>
      <c r="AE2011" t="str">
        <f t="shared" si="31"/>
        <v>2018-09-04</v>
      </c>
    </row>
    <row r="2012" spans="1:31">
      <c r="A2012" s="18" t="s">
        <v>13534</v>
      </c>
      <c r="B2012" s="18" t="s">
        <v>655</v>
      </c>
      <c r="C2012" s="18" t="s">
        <v>656</v>
      </c>
      <c r="D2012" s="18" t="s">
        <v>13535</v>
      </c>
      <c r="E2012" s="18" t="s">
        <v>361</v>
      </c>
      <c r="F2012" s="18" t="s">
        <v>9614</v>
      </c>
      <c r="G2012" s="18" t="s">
        <v>12612</v>
      </c>
      <c r="H2012" s="18" t="s">
        <v>13536</v>
      </c>
      <c r="I2012" s="18"/>
      <c r="J2012" s="18" t="s">
        <v>6134</v>
      </c>
      <c r="K2012" s="18" t="s">
        <v>8029</v>
      </c>
      <c r="L2012" s="18" t="s">
        <v>8964</v>
      </c>
      <c r="M2012" s="18" t="s">
        <v>6138</v>
      </c>
      <c r="N2012" s="18" t="s">
        <v>441</v>
      </c>
      <c r="O2012" s="18" t="s">
        <v>381</v>
      </c>
      <c r="P2012" s="18" t="s">
        <v>6134</v>
      </c>
      <c r="Q2012" s="18" t="s">
        <v>6138</v>
      </c>
      <c r="R2012" s="18" t="s">
        <v>6138</v>
      </c>
      <c r="S2012" s="18" t="s">
        <v>6138</v>
      </c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 t="s">
        <v>6139</v>
      </c>
      <c r="AD2012" s="18" t="s">
        <v>6258</v>
      </c>
      <c r="AE2012" t="str">
        <f t="shared" si="31"/>
        <v>2018-09-04</v>
      </c>
    </row>
    <row r="2013" spans="1:31">
      <c r="A2013" s="18" t="s">
        <v>13537</v>
      </c>
      <c r="B2013" s="18" t="s">
        <v>1239</v>
      </c>
      <c r="C2013" s="18" t="s">
        <v>1400</v>
      </c>
      <c r="D2013" s="18" t="s">
        <v>13538</v>
      </c>
      <c r="E2013" s="18" t="s">
        <v>361</v>
      </c>
      <c r="F2013" s="18" t="s">
        <v>6149</v>
      </c>
      <c r="G2013" s="18" t="s">
        <v>10170</v>
      </c>
      <c r="H2013" s="18" t="s">
        <v>13539</v>
      </c>
      <c r="I2013" s="18"/>
      <c r="J2013" s="18" t="s">
        <v>6193</v>
      </c>
      <c r="K2013" s="18" t="s">
        <v>13540</v>
      </c>
      <c r="L2013" s="18" t="s">
        <v>13541</v>
      </c>
      <c r="M2013" s="18" t="s">
        <v>13542</v>
      </c>
      <c r="N2013" s="18" t="s">
        <v>461</v>
      </c>
      <c r="O2013" s="18" t="s">
        <v>365</v>
      </c>
      <c r="P2013" s="18" t="s">
        <v>6193</v>
      </c>
      <c r="Q2013" s="18" t="s">
        <v>12</v>
      </c>
      <c r="R2013" s="18" t="s">
        <v>401</v>
      </c>
      <c r="S2013" s="18" t="s">
        <v>401</v>
      </c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 t="s">
        <v>6218</v>
      </c>
      <c r="AD2013" s="18" t="s">
        <v>6218</v>
      </c>
      <c r="AE2013" t="str">
        <f t="shared" si="31"/>
        <v>2018-09-04</v>
      </c>
    </row>
    <row r="2014" spans="1:31">
      <c r="A2014" s="18" t="s">
        <v>13543</v>
      </c>
      <c r="B2014" s="18" t="s">
        <v>1939</v>
      </c>
      <c r="C2014" s="18" t="s">
        <v>6142</v>
      </c>
      <c r="D2014" s="18" t="s">
        <v>13544</v>
      </c>
      <c r="E2014" s="18" t="s">
        <v>361</v>
      </c>
      <c r="F2014" s="18" t="s">
        <v>13545</v>
      </c>
      <c r="G2014" s="18" t="s">
        <v>6710</v>
      </c>
      <c r="H2014" s="18" t="s">
        <v>13546</v>
      </c>
      <c r="I2014" s="18"/>
      <c r="J2014" s="18" t="s">
        <v>6134</v>
      </c>
      <c r="K2014" s="18" t="s">
        <v>13547</v>
      </c>
      <c r="L2014" s="18"/>
      <c r="M2014" s="18" t="s">
        <v>6140</v>
      </c>
      <c r="N2014" s="18" t="s">
        <v>997</v>
      </c>
      <c r="O2014" s="18" t="s">
        <v>381</v>
      </c>
      <c r="P2014" s="18" t="s">
        <v>6134</v>
      </c>
      <c r="Q2014" s="18" t="s">
        <v>6138</v>
      </c>
      <c r="R2014" s="18" t="s">
        <v>6137</v>
      </c>
      <c r="S2014" s="18" t="s">
        <v>6137</v>
      </c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 t="s">
        <v>6139</v>
      </c>
      <c r="AD2014" s="18" t="s">
        <v>6140</v>
      </c>
      <c r="AE2014" t="str">
        <f t="shared" si="31"/>
        <v>2018-09-04</v>
      </c>
    </row>
    <row r="2015" spans="1:31">
      <c r="A2015" s="18" t="s">
        <v>13548</v>
      </c>
      <c r="B2015" s="18" t="s">
        <v>790</v>
      </c>
      <c r="C2015" s="18" t="s">
        <v>5039</v>
      </c>
      <c r="D2015" s="18" t="s">
        <v>13549</v>
      </c>
      <c r="E2015" s="18" t="s">
        <v>529</v>
      </c>
      <c r="F2015" s="18" t="s">
        <v>13550</v>
      </c>
      <c r="G2015" s="18" t="s">
        <v>8286</v>
      </c>
      <c r="H2015" s="18" t="s">
        <v>13551</v>
      </c>
      <c r="I2015" s="18"/>
      <c r="J2015" s="18" t="s">
        <v>6134</v>
      </c>
      <c r="K2015" s="18" t="s">
        <v>13552</v>
      </c>
      <c r="L2015" s="18" t="s">
        <v>12408</v>
      </c>
      <c r="M2015" s="18" t="s">
        <v>13553</v>
      </c>
      <c r="N2015" s="18" t="s">
        <v>533</v>
      </c>
      <c r="O2015" s="18" t="s">
        <v>381</v>
      </c>
      <c r="P2015" s="18" t="s">
        <v>6134</v>
      </c>
      <c r="Q2015" s="18" t="s">
        <v>26</v>
      </c>
      <c r="R2015" s="18" t="s">
        <v>556</v>
      </c>
      <c r="S2015" s="18" t="s">
        <v>556</v>
      </c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 t="s">
        <v>6139</v>
      </c>
      <c r="AD2015" s="18" t="s">
        <v>6139</v>
      </c>
      <c r="AE2015" t="str">
        <f t="shared" si="31"/>
        <v>2018-09-04</v>
      </c>
    </row>
    <row r="2016" spans="1:31">
      <c r="A2016" s="18" t="s">
        <v>13554</v>
      </c>
      <c r="B2016" s="18" t="s">
        <v>666</v>
      </c>
      <c r="C2016" s="18" t="s">
        <v>1218</v>
      </c>
      <c r="D2016" s="18" t="s">
        <v>13555</v>
      </c>
      <c r="E2016" s="18" t="s">
        <v>361</v>
      </c>
      <c r="F2016" s="18" t="s">
        <v>6131</v>
      </c>
      <c r="G2016" s="18" t="s">
        <v>6132</v>
      </c>
      <c r="H2016" s="18" t="s">
        <v>13556</v>
      </c>
      <c r="I2016" s="18"/>
      <c r="J2016" s="18" t="s">
        <v>6134</v>
      </c>
      <c r="K2016" s="18" t="s">
        <v>13557</v>
      </c>
      <c r="L2016" s="18"/>
      <c r="M2016" s="18" t="s">
        <v>783</v>
      </c>
      <c r="N2016" s="18" t="s">
        <v>997</v>
      </c>
      <c r="O2016" s="18" t="s">
        <v>381</v>
      </c>
      <c r="P2016" s="18" t="s">
        <v>6134</v>
      </c>
      <c r="Q2016" s="18" t="s">
        <v>26</v>
      </c>
      <c r="R2016" s="18" t="s">
        <v>556</v>
      </c>
      <c r="S2016" s="18" t="s">
        <v>556</v>
      </c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 t="s">
        <v>6139</v>
      </c>
      <c r="AD2016" s="18" t="s">
        <v>6139</v>
      </c>
      <c r="AE2016" t="str">
        <f t="shared" si="31"/>
        <v>2018-09-04</v>
      </c>
    </row>
    <row r="2017" spans="1:31">
      <c r="A2017" s="18" t="s">
        <v>13558</v>
      </c>
      <c r="B2017" s="18" t="s">
        <v>552</v>
      </c>
      <c r="C2017" s="18" t="s">
        <v>4998</v>
      </c>
      <c r="D2017" s="18" t="s">
        <v>13559</v>
      </c>
      <c r="E2017" s="18" t="s">
        <v>361</v>
      </c>
      <c r="F2017" s="18" t="s">
        <v>396</v>
      </c>
      <c r="G2017" s="18" t="s">
        <v>6267</v>
      </c>
      <c r="H2017" s="18" t="s">
        <v>13560</v>
      </c>
      <c r="I2017" s="18"/>
      <c r="J2017" s="18" t="s">
        <v>6186</v>
      </c>
      <c r="K2017" s="18" t="s">
        <v>5004</v>
      </c>
      <c r="L2017" s="18"/>
      <c r="M2017" s="18" t="s">
        <v>13561</v>
      </c>
      <c r="N2017" s="18" t="s">
        <v>997</v>
      </c>
      <c r="O2017" s="18" t="s">
        <v>381</v>
      </c>
      <c r="P2017" s="18" t="s">
        <v>6543</v>
      </c>
      <c r="Q2017" s="18" t="s">
        <v>26</v>
      </c>
      <c r="R2017" s="18" t="s">
        <v>556</v>
      </c>
      <c r="S2017" s="18" t="s">
        <v>556</v>
      </c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 t="s">
        <v>26</v>
      </c>
      <c r="AD2017" s="18" t="s">
        <v>556</v>
      </c>
      <c r="AE2017" t="str">
        <f t="shared" si="31"/>
        <v>2018-09-04</v>
      </c>
    </row>
    <row r="2018" spans="1:31">
      <c r="A2018" s="18" t="s">
        <v>13562</v>
      </c>
      <c r="B2018" s="18" t="s">
        <v>1022</v>
      </c>
      <c r="C2018" s="18" t="s">
        <v>6272</v>
      </c>
      <c r="D2018" s="18" t="s">
        <v>13563</v>
      </c>
      <c r="E2018" s="18" t="s">
        <v>361</v>
      </c>
      <c r="F2018" s="18" t="s">
        <v>6239</v>
      </c>
      <c r="G2018" s="18" t="s">
        <v>12612</v>
      </c>
      <c r="H2018" s="18" t="s">
        <v>13564</v>
      </c>
      <c r="I2018" s="18"/>
      <c r="J2018" s="18" t="s">
        <v>6134</v>
      </c>
      <c r="K2018" s="18" t="s">
        <v>6299</v>
      </c>
      <c r="L2018" s="18"/>
      <c r="M2018" s="18" t="s">
        <v>7215</v>
      </c>
      <c r="N2018" s="18" t="s">
        <v>441</v>
      </c>
      <c r="O2018" s="18" t="s">
        <v>381</v>
      </c>
      <c r="P2018" s="18" t="s">
        <v>6134</v>
      </c>
      <c r="Q2018" s="18" t="s">
        <v>20</v>
      </c>
      <c r="R2018" s="18" t="s">
        <v>6258</v>
      </c>
      <c r="S2018" s="18" t="s">
        <v>6258</v>
      </c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 t="s">
        <v>6139</v>
      </c>
      <c r="AD2018" s="18" t="s">
        <v>6258</v>
      </c>
      <c r="AE2018" t="str">
        <f t="shared" si="31"/>
        <v>2018-09-04</v>
      </c>
    </row>
    <row r="2019" spans="1:31">
      <c r="A2019" s="18" t="s">
        <v>13565</v>
      </c>
      <c r="B2019" s="18" t="s">
        <v>1022</v>
      </c>
      <c r="C2019" s="18" t="s">
        <v>6272</v>
      </c>
      <c r="D2019" s="18" t="s">
        <v>13566</v>
      </c>
      <c r="E2019" s="18" t="s">
        <v>361</v>
      </c>
      <c r="F2019" s="18" t="s">
        <v>6239</v>
      </c>
      <c r="G2019" s="18" t="s">
        <v>12612</v>
      </c>
      <c r="H2019" s="18" t="s">
        <v>13567</v>
      </c>
      <c r="I2019" s="18"/>
      <c r="J2019" s="18" t="s">
        <v>6134</v>
      </c>
      <c r="K2019" s="18" t="s">
        <v>6299</v>
      </c>
      <c r="L2019" s="18" t="s">
        <v>6422</v>
      </c>
      <c r="M2019" s="18" t="s">
        <v>6258</v>
      </c>
      <c r="N2019" s="18" t="s">
        <v>441</v>
      </c>
      <c r="O2019" s="18" t="s">
        <v>381</v>
      </c>
      <c r="P2019" s="18" t="s">
        <v>6134</v>
      </c>
      <c r="Q2019" s="18" t="s">
        <v>20</v>
      </c>
      <c r="R2019" s="18" t="s">
        <v>6258</v>
      </c>
      <c r="S2019" s="18" t="s">
        <v>6258</v>
      </c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 t="s">
        <v>6139</v>
      </c>
      <c r="AD2019" s="18" t="s">
        <v>6258</v>
      </c>
      <c r="AE2019" t="str">
        <f t="shared" si="31"/>
        <v>2018-09-04</v>
      </c>
    </row>
    <row r="2020" spans="1:31">
      <c r="A2020" s="18" t="s">
        <v>13568</v>
      </c>
      <c r="B2020" s="18" t="s">
        <v>1022</v>
      </c>
      <c r="C2020" s="18" t="s">
        <v>6272</v>
      </c>
      <c r="D2020" s="18" t="s">
        <v>13569</v>
      </c>
      <c r="E2020" s="18" t="s">
        <v>361</v>
      </c>
      <c r="F2020" s="18" t="s">
        <v>7498</v>
      </c>
      <c r="G2020" s="18" t="s">
        <v>12612</v>
      </c>
      <c r="H2020" s="18" t="s">
        <v>13570</v>
      </c>
      <c r="I2020" s="18"/>
      <c r="J2020" s="18" t="s">
        <v>6134</v>
      </c>
      <c r="K2020" s="18" t="s">
        <v>6299</v>
      </c>
      <c r="L2020" s="18" t="s">
        <v>6422</v>
      </c>
      <c r="M2020" s="18" t="s">
        <v>6258</v>
      </c>
      <c r="N2020" s="18" t="s">
        <v>441</v>
      </c>
      <c r="O2020" s="18" t="s">
        <v>381</v>
      </c>
      <c r="P2020" s="18" t="s">
        <v>6134</v>
      </c>
      <c r="Q2020" s="18" t="s">
        <v>20</v>
      </c>
      <c r="R2020" s="18" t="s">
        <v>6258</v>
      </c>
      <c r="S2020" s="18" t="s">
        <v>6258</v>
      </c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 t="s">
        <v>6139</v>
      </c>
      <c r="AD2020" s="18" t="s">
        <v>6258</v>
      </c>
      <c r="AE2020" t="str">
        <f t="shared" si="31"/>
        <v>2018-09-04</v>
      </c>
    </row>
    <row r="2021" spans="1:31">
      <c r="A2021" s="18" t="s">
        <v>13571</v>
      </c>
      <c r="B2021" s="18" t="s">
        <v>1022</v>
      </c>
      <c r="C2021" s="18" t="s">
        <v>6272</v>
      </c>
      <c r="D2021" s="18" t="s">
        <v>13572</v>
      </c>
      <c r="E2021" s="18" t="s">
        <v>361</v>
      </c>
      <c r="F2021" s="18" t="s">
        <v>13573</v>
      </c>
      <c r="G2021" s="18" t="s">
        <v>12612</v>
      </c>
      <c r="H2021" s="18" t="s">
        <v>13574</v>
      </c>
      <c r="I2021" s="18"/>
      <c r="J2021" s="18" t="s">
        <v>6134</v>
      </c>
      <c r="K2021" s="18" t="s">
        <v>6276</v>
      </c>
      <c r="L2021" s="18" t="s">
        <v>6422</v>
      </c>
      <c r="M2021" s="18" t="s">
        <v>6258</v>
      </c>
      <c r="N2021" s="18" t="s">
        <v>441</v>
      </c>
      <c r="O2021" s="18" t="s">
        <v>381</v>
      </c>
      <c r="P2021" s="18" t="s">
        <v>6134</v>
      </c>
      <c r="Q2021" s="18" t="s">
        <v>20</v>
      </c>
      <c r="R2021" s="18" t="s">
        <v>6258</v>
      </c>
      <c r="S2021" s="18" t="s">
        <v>6258</v>
      </c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 t="s">
        <v>6139</v>
      </c>
      <c r="AD2021" s="18" t="s">
        <v>6258</v>
      </c>
      <c r="AE2021" t="str">
        <f t="shared" si="31"/>
        <v>2018-09-04</v>
      </c>
    </row>
    <row r="2022" spans="1:31">
      <c r="A2022" s="18" t="s">
        <v>13575</v>
      </c>
      <c r="B2022" s="18" t="s">
        <v>1022</v>
      </c>
      <c r="C2022" s="18" t="s">
        <v>6272</v>
      </c>
      <c r="D2022" s="18" t="s">
        <v>13576</v>
      </c>
      <c r="E2022" s="18" t="s">
        <v>361</v>
      </c>
      <c r="F2022" s="18" t="s">
        <v>6239</v>
      </c>
      <c r="G2022" s="18" t="s">
        <v>12612</v>
      </c>
      <c r="H2022" s="18" t="s">
        <v>13577</v>
      </c>
      <c r="I2022" s="18"/>
      <c r="J2022" s="18" t="s">
        <v>6134</v>
      </c>
      <c r="K2022" s="18" t="s">
        <v>6276</v>
      </c>
      <c r="L2022" s="18" t="s">
        <v>6422</v>
      </c>
      <c r="M2022" s="18" t="s">
        <v>6258</v>
      </c>
      <c r="N2022" s="18" t="s">
        <v>441</v>
      </c>
      <c r="O2022" s="18" t="s">
        <v>381</v>
      </c>
      <c r="P2022" s="18" t="s">
        <v>6134</v>
      </c>
      <c r="Q2022" s="18" t="s">
        <v>20</v>
      </c>
      <c r="R2022" s="18" t="s">
        <v>6258</v>
      </c>
      <c r="S2022" s="18" t="s">
        <v>6258</v>
      </c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 t="s">
        <v>6139</v>
      </c>
      <c r="AD2022" s="18" t="s">
        <v>6258</v>
      </c>
      <c r="AE2022" t="str">
        <f t="shared" si="31"/>
        <v>2018-09-04</v>
      </c>
    </row>
    <row r="2023" spans="1:31">
      <c r="A2023" s="18" t="s">
        <v>13578</v>
      </c>
      <c r="B2023" s="18" t="s">
        <v>1022</v>
      </c>
      <c r="C2023" s="18" t="s">
        <v>6272</v>
      </c>
      <c r="D2023" s="18" t="s">
        <v>13579</v>
      </c>
      <c r="E2023" s="18" t="s">
        <v>361</v>
      </c>
      <c r="F2023" s="18" t="s">
        <v>7498</v>
      </c>
      <c r="G2023" s="18" t="s">
        <v>12612</v>
      </c>
      <c r="H2023" s="18" t="s">
        <v>13580</v>
      </c>
      <c r="I2023" s="18"/>
      <c r="J2023" s="18" t="s">
        <v>6134</v>
      </c>
      <c r="K2023" s="18" t="s">
        <v>6276</v>
      </c>
      <c r="L2023" s="18" t="s">
        <v>6422</v>
      </c>
      <c r="M2023" s="18" t="s">
        <v>6258</v>
      </c>
      <c r="N2023" s="18" t="s">
        <v>8308</v>
      </c>
      <c r="O2023" s="18" t="s">
        <v>381</v>
      </c>
      <c r="P2023" s="18" t="s">
        <v>6134</v>
      </c>
      <c r="Q2023" s="18" t="s">
        <v>20</v>
      </c>
      <c r="R2023" s="18" t="s">
        <v>6258</v>
      </c>
      <c r="S2023" s="18" t="s">
        <v>6258</v>
      </c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 t="s">
        <v>6139</v>
      </c>
      <c r="AD2023" s="18" t="s">
        <v>6258</v>
      </c>
      <c r="AE2023" t="str">
        <f t="shared" si="31"/>
        <v>2018-09-04</v>
      </c>
    </row>
    <row r="2024" spans="1:31">
      <c r="A2024" s="18" t="s">
        <v>13581</v>
      </c>
      <c r="B2024" s="18" t="s">
        <v>1022</v>
      </c>
      <c r="C2024" s="18" t="s">
        <v>1253</v>
      </c>
      <c r="D2024" s="18" t="s">
        <v>13582</v>
      </c>
      <c r="E2024" s="18" t="s">
        <v>361</v>
      </c>
      <c r="F2024" s="18" t="s">
        <v>6239</v>
      </c>
      <c r="G2024" s="18" t="s">
        <v>12612</v>
      </c>
      <c r="H2024" s="18" t="s">
        <v>13583</v>
      </c>
      <c r="I2024" s="18"/>
      <c r="J2024" s="18" t="s">
        <v>6134</v>
      </c>
      <c r="K2024" s="18" t="s">
        <v>8408</v>
      </c>
      <c r="L2024" s="18"/>
      <c r="M2024" s="18" t="s">
        <v>6258</v>
      </c>
      <c r="N2024" s="18" t="s">
        <v>6245</v>
      </c>
      <c r="O2024" s="18" t="s">
        <v>381</v>
      </c>
      <c r="P2024" s="18" t="s">
        <v>6134</v>
      </c>
      <c r="Q2024" s="18" t="s">
        <v>20</v>
      </c>
      <c r="R2024" s="18" t="s">
        <v>6258</v>
      </c>
      <c r="S2024" s="18" t="s">
        <v>6258</v>
      </c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 t="s">
        <v>6139</v>
      </c>
      <c r="AD2024" s="18" t="s">
        <v>6258</v>
      </c>
      <c r="AE2024" t="str">
        <f t="shared" si="31"/>
        <v>2018-09-04</v>
      </c>
    </row>
    <row r="2025" spans="1:31">
      <c r="A2025" s="18" t="s">
        <v>13584</v>
      </c>
      <c r="B2025" s="18" t="s">
        <v>1022</v>
      </c>
      <c r="C2025" s="18" t="s">
        <v>1253</v>
      </c>
      <c r="D2025" s="18" t="s">
        <v>13585</v>
      </c>
      <c r="E2025" s="18" t="s">
        <v>361</v>
      </c>
      <c r="F2025" s="18" t="s">
        <v>6239</v>
      </c>
      <c r="G2025" s="18" t="s">
        <v>12612</v>
      </c>
      <c r="H2025" s="18" t="s">
        <v>13586</v>
      </c>
      <c r="I2025" s="18"/>
      <c r="J2025" s="18" t="s">
        <v>6134</v>
      </c>
      <c r="K2025" s="18" t="s">
        <v>8408</v>
      </c>
      <c r="L2025" s="18"/>
      <c r="M2025" s="18" t="s">
        <v>6258</v>
      </c>
      <c r="N2025" s="18" t="s">
        <v>6245</v>
      </c>
      <c r="O2025" s="18" t="s">
        <v>381</v>
      </c>
      <c r="P2025" s="18" t="s">
        <v>6134</v>
      </c>
      <c r="Q2025" s="18" t="s">
        <v>20</v>
      </c>
      <c r="R2025" s="18" t="s">
        <v>6258</v>
      </c>
      <c r="S2025" s="18" t="s">
        <v>6258</v>
      </c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 t="s">
        <v>6139</v>
      </c>
      <c r="AD2025" s="18" t="s">
        <v>6258</v>
      </c>
      <c r="AE2025" t="str">
        <f t="shared" si="31"/>
        <v>2018-09-04</v>
      </c>
    </row>
    <row r="2026" spans="1:31">
      <c r="A2026" s="18" t="s">
        <v>13587</v>
      </c>
      <c r="B2026" s="18" t="s">
        <v>1022</v>
      </c>
      <c r="C2026" s="18" t="s">
        <v>1253</v>
      </c>
      <c r="D2026" s="18" t="s">
        <v>13588</v>
      </c>
      <c r="E2026" s="18" t="s">
        <v>361</v>
      </c>
      <c r="F2026" s="18" t="s">
        <v>12765</v>
      </c>
      <c r="G2026" s="18" t="s">
        <v>12612</v>
      </c>
      <c r="H2026" s="18" t="s">
        <v>13589</v>
      </c>
      <c r="I2026" s="18"/>
      <c r="J2026" s="18" t="s">
        <v>6134</v>
      </c>
      <c r="K2026" s="18" t="s">
        <v>8408</v>
      </c>
      <c r="L2026" s="18"/>
      <c r="M2026" s="18" t="s">
        <v>6258</v>
      </c>
      <c r="N2026" s="18" t="s">
        <v>441</v>
      </c>
      <c r="O2026" s="18" t="s">
        <v>381</v>
      </c>
      <c r="P2026" s="18" t="s">
        <v>6134</v>
      </c>
      <c r="Q2026" s="18" t="s">
        <v>20</v>
      </c>
      <c r="R2026" s="18" t="s">
        <v>6258</v>
      </c>
      <c r="S2026" s="18" t="s">
        <v>6258</v>
      </c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 t="s">
        <v>6139</v>
      </c>
      <c r="AD2026" s="18" t="s">
        <v>6258</v>
      </c>
      <c r="AE2026" t="str">
        <f t="shared" si="31"/>
        <v>2018-09-04</v>
      </c>
    </row>
    <row r="2027" spans="1:31">
      <c r="A2027" s="18" t="s">
        <v>13590</v>
      </c>
      <c r="B2027" s="18" t="s">
        <v>1022</v>
      </c>
      <c r="C2027" s="18" t="s">
        <v>1253</v>
      </c>
      <c r="D2027" s="18" t="s">
        <v>13591</v>
      </c>
      <c r="E2027" s="18" t="s">
        <v>361</v>
      </c>
      <c r="F2027" s="18" t="s">
        <v>6239</v>
      </c>
      <c r="G2027" s="18" t="s">
        <v>12612</v>
      </c>
      <c r="H2027" s="18" t="s">
        <v>13592</v>
      </c>
      <c r="I2027" s="18"/>
      <c r="J2027" s="18" t="s">
        <v>6134</v>
      </c>
      <c r="K2027" s="18" t="s">
        <v>9778</v>
      </c>
      <c r="L2027" s="18"/>
      <c r="M2027" s="18" t="s">
        <v>6258</v>
      </c>
      <c r="N2027" s="18" t="s">
        <v>6270</v>
      </c>
      <c r="O2027" s="18" t="s">
        <v>381</v>
      </c>
      <c r="P2027" s="18" t="s">
        <v>6134</v>
      </c>
      <c r="Q2027" s="18" t="s">
        <v>20</v>
      </c>
      <c r="R2027" s="18" t="s">
        <v>6258</v>
      </c>
      <c r="S2027" s="18" t="s">
        <v>6258</v>
      </c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 t="s">
        <v>6139</v>
      </c>
      <c r="AD2027" s="18" t="s">
        <v>6258</v>
      </c>
      <c r="AE2027" t="str">
        <f t="shared" si="31"/>
        <v>2018-09-04</v>
      </c>
    </row>
    <row r="2028" spans="1:31">
      <c r="A2028" s="18" t="s">
        <v>13593</v>
      </c>
      <c r="B2028" s="18" t="s">
        <v>1022</v>
      </c>
      <c r="C2028" s="18" t="s">
        <v>1253</v>
      </c>
      <c r="D2028" s="18" t="s">
        <v>13594</v>
      </c>
      <c r="E2028" s="18" t="s">
        <v>361</v>
      </c>
      <c r="F2028" s="18" t="s">
        <v>13595</v>
      </c>
      <c r="G2028" s="18" t="s">
        <v>12612</v>
      </c>
      <c r="H2028" s="18" t="s">
        <v>13596</v>
      </c>
      <c r="I2028" s="18"/>
      <c r="J2028" s="18" t="s">
        <v>6134</v>
      </c>
      <c r="K2028" s="18" t="s">
        <v>8408</v>
      </c>
      <c r="L2028" s="18"/>
      <c r="M2028" s="18" t="s">
        <v>6258</v>
      </c>
      <c r="N2028" s="18" t="s">
        <v>441</v>
      </c>
      <c r="O2028" s="18" t="s">
        <v>381</v>
      </c>
      <c r="P2028" s="18" t="s">
        <v>6134</v>
      </c>
      <c r="Q2028" s="18" t="s">
        <v>20</v>
      </c>
      <c r="R2028" s="18" t="s">
        <v>6258</v>
      </c>
      <c r="S2028" s="18" t="s">
        <v>6258</v>
      </c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 t="s">
        <v>6139</v>
      </c>
      <c r="AD2028" s="18" t="s">
        <v>6258</v>
      </c>
      <c r="AE2028" t="str">
        <f t="shared" si="31"/>
        <v>2018-09-04</v>
      </c>
    </row>
    <row r="2029" spans="1:31">
      <c r="A2029" s="18" t="s">
        <v>13597</v>
      </c>
      <c r="B2029" s="18" t="s">
        <v>1022</v>
      </c>
      <c r="C2029" s="18" t="s">
        <v>1253</v>
      </c>
      <c r="D2029" s="18" t="s">
        <v>13598</v>
      </c>
      <c r="E2029" s="18" t="s">
        <v>361</v>
      </c>
      <c r="F2029" s="18" t="s">
        <v>6239</v>
      </c>
      <c r="G2029" s="18" t="s">
        <v>12612</v>
      </c>
      <c r="H2029" s="18" t="s">
        <v>13599</v>
      </c>
      <c r="I2029" s="18"/>
      <c r="J2029" s="18" t="s">
        <v>6134</v>
      </c>
      <c r="K2029" s="18" t="s">
        <v>9320</v>
      </c>
      <c r="L2029" s="18"/>
      <c r="M2029" s="18" t="s">
        <v>6258</v>
      </c>
      <c r="N2029" s="18" t="s">
        <v>8308</v>
      </c>
      <c r="O2029" s="18" t="s">
        <v>381</v>
      </c>
      <c r="P2029" s="18" t="s">
        <v>6134</v>
      </c>
      <c r="Q2029" s="18" t="s">
        <v>20</v>
      </c>
      <c r="R2029" s="18" t="s">
        <v>6258</v>
      </c>
      <c r="S2029" s="18" t="s">
        <v>6258</v>
      </c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 t="s">
        <v>6139</v>
      </c>
      <c r="AD2029" s="18" t="s">
        <v>6258</v>
      </c>
      <c r="AE2029" t="str">
        <f t="shared" si="31"/>
        <v>2018-09-04</v>
      </c>
    </row>
    <row r="2030" spans="1:31">
      <c r="A2030" s="18" t="s">
        <v>13600</v>
      </c>
      <c r="B2030" s="18" t="s">
        <v>1022</v>
      </c>
      <c r="C2030" s="18" t="s">
        <v>1253</v>
      </c>
      <c r="D2030" s="18" t="s">
        <v>13601</v>
      </c>
      <c r="E2030" s="18" t="s">
        <v>361</v>
      </c>
      <c r="F2030" s="18" t="s">
        <v>6239</v>
      </c>
      <c r="G2030" s="18" t="s">
        <v>12612</v>
      </c>
      <c r="H2030" s="18" t="s">
        <v>13602</v>
      </c>
      <c r="I2030" s="18"/>
      <c r="J2030" s="18" t="s">
        <v>6134</v>
      </c>
      <c r="K2030" s="18" t="s">
        <v>9320</v>
      </c>
      <c r="L2030" s="18"/>
      <c r="M2030" s="18" t="s">
        <v>6258</v>
      </c>
      <c r="N2030" s="18" t="s">
        <v>8308</v>
      </c>
      <c r="O2030" s="18" t="s">
        <v>381</v>
      </c>
      <c r="P2030" s="18" t="s">
        <v>6134</v>
      </c>
      <c r="Q2030" s="18" t="s">
        <v>20</v>
      </c>
      <c r="R2030" s="18" t="s">
        <v>6258</v>
      </c>
      <c r="S2030" s="18" t="s">
        <v>6258</v>
      </c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 t="s">
        <v>6139</v>
      </c>
      <c r="AD2030" s="18" t="s">
        <v>6258</v>
      </c>
      <c r="AE2030" t="str">
        <f t="shared" si="31"/>
        <v>2018-09-04</v>
      </c>
    </row>
    <row r="2031" spans="1:31">
      <c r="A2031" s="18" t="s">
        <v>13603</v>
      </c>
      <c r="B2031" s="18" t="s">
        <v>629</v>
      </c>
      <c r="C2031" s="18" t="s">
        <v>959</v>
      </c>
      <c r="D2031" s="18" t="s">
        <v>13604</v>
      </c>
      <c r="E2031" s="18" t="s">
        <v>361</v>
      </c>
      <c r="F2031" s="18" t="s">
        <v>6239</v>
      </c>
      <c r="G2031" s="18" t="s">
        <v>12612</v>
      </c>
      <c r="H2031" s="18" t="s">
        <v>13605</v>
      </c>
      <c r="I2031" s="18"/>
      <c r="J2031" s="18" t="s">
        <v>6134</v>
      </c>
      <c r="K2031" s="18" t="s">
        <v>13606</v>
      </c>
      <c r="L2031" s="18"/>
      <c r="M2031" s="18" t="s">
        <v>6258</v>
      </c>
      <c r="N2031" s="18" t="s">
        <v>909</v>
      </c>
      <c r="O2031" s="18" t="s">
        <v>365</v>
      </c>
      <c r="P2031" s="18" t="s">
        <v>6134</v>
      </c>
      <c r="Q2031" s="18" t="s">
        <v>20</v>
      </c>
      <c r="R2031" s="18" t="s">
        <v>6258</v>
      </c>
      <c r="S2031" s="18" t="s">
        <v>6258</v>
      </c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 t="s">
        <v>6139</v>
      </c>
      <c r="AD2031" s="18" t="s">
        <v>6139</v>
      </c>
      <c r="AE2031" t="str">
        <f t="shared" si="31"/>
        <v>2018-09-04</v>
      </c>
    </row>
    <row r="2032" spans="1:31">
      <c r="A2032" s="18" t="s">
        <v>13607</v>
      </c>
      <c r="B2032" s="18" t="s">
        <v>629</v>
      </c>
      <c r="C2032" s="18" t="s">
        <v>959</v>
      </c>
      <c r="D2032" s="18" t="s">
        <v>13608</v>
      </c>
      <c r="E2032" s="18" t="s">
        <v>361</v>
      </c>
      <c r="F2032" s="18" t="s">
        <v>6239</v>
      </c>
      <c r="G2032" s="18" t="s">
        <v>12612</v>
      </c>
      <c r="H2032" s="18" t="s">
        <v>13609</v>
      </c>
      <c r="I2032" s="18"/>
      <c r="J2032" s="18" t="s">
        <v>6134</v>
      </c>
      <c r="K2032" s="18" t="s">
        <v>13606</v>
      </c>
      <c r="L2032" s="18"/>
      <c r="M2032" s="18" t="s">
        <v>6258</v>
      </c>
      <c r="N2032" s="18" t="s">
        <v>909</v>
      </c>
      <c r="O2032" s="18" t="s">
        <v>365</v>
      </c>
      <c r="P2032" s="18" t="s">
        <v>6134</v>
      </c>
      <c r="Q2032" s="18" t="s">
        <v>20</v>
      </c>
      <c r="R2032" s="18" t="s">
        <v>6258</v>
      </c>
      <c r="S2032" s="18" t="s">
        <v>6258</v>
      </c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 t="s">
        <v>6139</v>
      </c>
      <c r="AD2032" s="18" t="s">
        <v>6258</v>
      </c>
      <c r="AE2032" t="str">
        <f t="shared" si="31"/>
        <v>2018-09-04</v>
      </c>
    </row>
    <row r="2033" spans="1:31">
      <c r="A2033" s="18" t="s">
        <v>13610</v>
      </c>
      <c r="B2033" s="18" t="s">
        <v>629</v>
      </c>
      <c r="C2033" s="18" t="s">
        <v>959</v>
      </c>
      <c r="D2033" s="18" t="s">
        <v>13611</v>
      </c>
      <c r="E2033" s="18" t="s">
        <v>361</v>
      </c>
      <c r="F2033" s="18" t="s">
        <v>6239</v>
      </c>
      <c r="G2033" s="18" t="s">
        <v>12612</v>
      </c>
      <c r="H2033" s="18" t="s">
        <v>13612</v>
      </c>
      <c r="I2033" s="18"/>
      <c r="J2033" s="18" t="s">
        <v>6134</v>
      </c>
      <c r="K2033" s="18" t="s">
        <v>13606</v>
      </c>
      <c r="L2033" s="18"/>
      <c r="M2033" s="18" t="s">
        <v>6258</v>
      </c>
      <c r="N2033" s="18" t="s">
        <v>6270</v>
      </c>
      <c r="O2033" s="18" t="s">
        <v>381</v>
      </c>
      <c r="P2033" s="18" t="s">
        <v>6134</v>
      </c>
      <c r="Q2033" s="18" t="s">
        <v>20</v>
      </c>
      <c r="R2033" s="18" t="s">
        <v>6258</v>
      </c>
      <c r="S2033" s="18" t="s">
        <v>6258</v>
      </c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 t="s">
        <v>6139</v>
      </c>
      <c r="AD2033" s="18" t="s">
        <v>6258</v>
      </c>
      <c r="AE2033" t="str">
        <f t="shared" si="31"/>
        <v>2018-09-04</v>
      </c>
    </row>
    <row r="2034" spans="1:31">
      <c r="A2034" s="18" t="s">
        <v>13613</v>
      </c>
      <c r="B2034" s="18" t="s">
        <v>629</v>
      </c>
      <c r="C2034" s="18" t="s">
        <v>959</v>
      </c>
      <c r="D2034" s="18" t="s">
        <v>13614</v>
      </c>
      <c r="E2034" s="18" t="s">
        <v>361</v>
      </c>
      <c r="F2034" s="18" t="s">
        <v>6239</v>
      </c>
      <c r="G2034" s="18" t="s">
        <v>13615</v>
      </c>
      <c r="H2034" s="18" t="s">
        <v>13616</v>
      </c>
      <c r="I2034" s="18"/>
      <c r="J2034" s="18" t="s">
        <v>6134</v>
      </c>
      <c r="K2034" s="18" t="s">
        <v>13606</v>
      </c>
      <c r="L2034" s="18"/>
      <c r="M2034" s="18" t="s">
        <v>6258</v>
      </c>
      <c r="N2034" s="18" t="s">
        <v>909</v>
      </c>
      <c r="O2034" s="18" t="s">
        <v>365</v>
      </c>
      <c r="P2034" s="18" t="s">
        <v>6134</v>
      </c>
      <c r="Q2034" s="18" t="s">
        <v>20</v>
      </c>
      <c r="R2034" s="18" t="s">
        <v>6258</v>
      </c>
      <c r="S2034" s="18" t="s">
        <v>6258</v>
      </c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 t="s">
        <v>6139</v>
      </c>
      <c r="AD2034" s="18" t="s">
        <v>6139</v>
      </c>
      <c r="AE2034" t="str">
        <f t="shared" si="31"/>
        <v>2018-09-04</v>
      </c>
    </row>
    <row r="2035" spans="1:31">
      <c r="A2035" s="18" t="s">
        <v>13617</v>
      </c>
      <c r="B2035" s="18" t="s">
        <v>629</v>
      </c>
      <c r="C2035" s="18" t="s">
        <v>959</v>
      </c>
      <c r="D2035" s="18" t="s">
        <v>13618</v>
      </c>
      <c r="E2035" s="18" t="s">
        <v>361</v>
      </c>
      <c r="F2035" s="18" t="s">
        <v>6239</v>
      </c>
      <c r="G2035" s="18" t="s">
        <v>12612</v>
      </c>
      <c r="H2035" s="18" t="s">
        <v>13619</v>
      </c>
      <c r="I2035" s="18"/>
      <c r="J2035" s="18" t="s">
        <v>6134</v>
      </c>
      <c r="K2035" s="18" t="s">
        <v>13606</v>
      </c>
      <c r="L2035" s="18"/>
      <c r="M2035" s="18" t="s">
        <v>6258</v>
      </c>
      <c r="N2035" s="18" t="s">
        <v>6270</v>
      </c>
      <c r="O2035" s="18" t="s">
        <v>381</v>
      </c>
      <c r="P2035" s="18" t="s">
        <v>6134</v>
      </c>
      <c r="Q2035" s="18" t="s">
        <v>20</v>
      </c>
      <c r="R2035" s="18" t="s">
        <v>6258</v>
      </c>
      <c r="S2035" s="18" t="s">
        <v>6258</v>
      </c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 t="s">
        <v>6139</v>
      </c>
      <c r="AD2035" s="18" t="s">
        <v>6139</v>
      </c>
      <c r="AE2035" t="str">
        <f t="shared" si="31"/>
        <v>2018-09-04</v>
      </c>
    </row>
    <row r="2036" spans="1:31">
      <c r="A2036" s="18" t="s">
        <v>13620</v>
      </c>
      <c r="B2036" s="18" t="s">
        <v>629</v>
      </c>
      <c r="C2036" s="18" t="s">
        <v>959</v>
      </c>
      <c r="D2036" s="18" t="s">
        <v>13621</v>
      </c>
      <c r="E2036" s="18" t="s">
        <v>361</v>
      </c>
      <c r="F2036" s="18" t="s">
        <v>6239</v>
      </c>
      <c r="G2036" s="18" t="s">
        <v>12612</v>
      </c>
      <c r="H2036" s="18" t="s">
        <v>13622</v>
      </c>
      <c r="I2036" s="18"/>
      <c r="J2036" s="18" t="s">
        <v>6134</v>
      </c>
      <c r="K2036" s="18" t="s">
        <v>13606</v>
      </c>
      <c r="L2036" s="18"/>
      <c r="M2036" s="18" t="s">
        <v>6258</v>
      </c>
      <c r="N2036" s="18" t="s">
        <v>909</v>
      </c>
      <c r="O2036" s="18" t="s">
        <v>365</v>
      </c>
      <c r="P2036" s="18" t="s">
        <v>6134</v>
      </c>
      <c r="Q2036" s="18" t="s">
        <v>20</v>
      </c>
      <c r="R2036" s="18" t="s">
        <v>6258</v>
      </c>
      <c r="S2036" s="18" t="s">
        <v>6258</v>
      </c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 t="s">
        <v>6139</v>
      </c>
      <c r="AD2036" s="18" t="s">
        <v>6258</v>
      </c>
      <c r="AE2036" t="str">
        <f t="shared" si="31"/>
        <v>2018-09-04</v>
      </c>
    </row>
    <row r="2037" spans="1:31">
      <c r="A2037" s="18" t="s">
        <v>13623</v>
      </c>
      <c r="B2037" s="18" t="s">
        <v>629</v>
      </c>
      <c r="C2037" s="18" t="s">
        <v>959</v>
      </c>
      <c r="D2037" s="18" t="s">
        <v>13624</v>
      </c>
      <c r="E2037" s="18" t="s">
        <v>361</v>
      </c>
      <c r="F2037" s="18" t="s">
        <v>6239</v>
      </c>
      <c r="G2037" s="18" t="s">
        <v>12612</v>
      </c>
      <c r="H2037" s="18" t="s">
        <v>13625</v>
      </c>
      <c r="I2037" s="18"/>
      <c r="J2037" s="18" t="s">
        <v>6134</v>
      </c>
      <c r="K2037" s="18" t="s">
        <v>13606</v>
      </c>
      <c r="L2037" s="18"/>
      <c r="M2037" s="18" t="s">
        <v>6258</v>
      </c>
      <c r="N2037" s="18" t="s">
        <v>8308</v>
      </c>
      <c r="O2037" s="18" t="s">
        <v>381</v>
      </c>
      <c r="P2037" s="18" t="s">
        <v>6134</v>
      </c>
      <c r="Q2037" s="18" t="s">
        <v>20</v>
      </c>
      <c r="R2037" s="18" t="s">
        <v>6258</v>
      </c>
      <c r="S2037" s="18" t="s">
        <v>6258</v>
      </c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 t="s">
        <v>6139</v>
      </c>
      <c r="AD2037" s="18" t="s">
        <v>6139</v>
      </c>
      <c r="AE2037" t="str">
        <f t="shared" si="31"/>
        <v>2018-09-04</v>
      </c>
    </row>
    <row r="2038" spans="1:31">
      <c r="A2038" s="18" t="s">
        <v>13626</v>
      </c>
      <c r="B2038" s="18" t="s">
        <v>629</v>
      </c>
      <c r="C2038" s="18" t="s">
        <v>959</v>
      </c>
      <c r="D2038" s="18" t="s">
        <v>13627</v>
      </c>
      <c r="E2038" s="18" t="s">
        <v>361</v>
      </c>
      <c r="F2038" s="18" t="s">
        <v>6239</v>
      </c>
      <c r="G2038" s="18" t="s">
        <v>12612</v>
      </c>
      <c r="H2038" s="18" t="s">
        <v>13628</v>
      </c>
      <c r="I2038" s="18"/>
      <c r="J2038" s="18" t="s">
        <v>6134</v>
      </c>
      <c r="K2038" s="18" t="s">
        <v>13629</v>
      </c>
      <c r="L2038" s="18"/>
      <c r="M2038" s="18" t="s">
        <v>6258</v>
      </c>
      <c r="N2038" s="18" t="s">
        <v>6245</v>
      </c>
      <c r="O2038" s="18" t="s">
        <v>381</v>
      </c>
      <c r="P2038" s="18" t="s">
        <v>6134</v>
      </c>
      <c r="Q2038" s="18" t="s">
        <v>20</v>
      </c>
      <c r="R2038" s="18" t="s">
        <v>6258</v>
      </c>
      <c r="S2038" s="18" t="s">
        <v>6258</v>
      </c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 t="s">
        <v>6139</v>
      </c>
      <c r="AD2038" s="18" t="s">
        <v>6139</v>
      </c>
      <c r="AE2038" t="str">
        <f t="shared" si="31"/>
        <v>2018-09-04</v>
      </c>
    </row>
    <row r="2039" spans="1:31">
      <c r="A2039" s="18" t="s">
        <v>13630</v>
      </c>
      <c r="B2039" s="18" t="s">
        <v>629</v>
      </c>
      <c r="C2039" s="18" t="s">
        <v>959</v>
      </c>
      <c r="D2039" s="18" t="s">
        <v>13631</v>
      </c>
      <c r="E2039" s="18" t="s">
        <v>361</v>
      </c>
      <c r="F2039" s="18" t="s">
        <v>6239</v>
      </c>
      <c r="G2039" s="18" t="s">
        <v>12612</v>
      </c>
      <c r="H2039" s="18" t="s">
        <v>13632</v>
      </c>
      <c r="I2039" s="18"/>
      <c r="J2039" s="18" t="s">
        <v>6134</v>
      </c>
      <c r="K2039" s="18" t="s">
        <v>968</v>
      </c>
      <c r="L2039" s="18"/>
      <c r="M2039" s="18" t="s">
        <v>6258</v>
      </c>
      <c r="N2039" s="18" t="s">
        <v>13633</v>
      </c>
      <c r="O2039" s="18" t="s">
        <v>365</v>
      </c>
      <c r="P2039" s="18" t="s">
        <v>6134</v>
      </c>
      <c r="Q2039" s="18" t="s">
        <v>20</v>
      </c>
      <c r="R2039" s="18" t="s">
        <v>6258</v>
      </c>
      <c r="S2039" s="18" t="s">
        <v>6258</v>
      </c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 t="s">
        <v>6139</v>
      </c>
      <c r="AD2039" s="18" t="s">
        <v>6139</v>
      </c>
      <c r="AE2039" t="str">
        <f t="shared" si="31"/>
        <v>2018-09-04</v>
      </c>
    </row>
    <row r="2040" spans="1:31">
      <c r="A2040" s="18" t="s">
        <v>13634</v>
      </c>
      <c r="B2040" s="18" t="s">
        <v>629</v>
      </c>
      <c r="C2040" s="18" t="s">
        <v>959</v>
      </c>
      <c r="D2040" s="18" t="s">
        <v>13635</v>
      </c>
      <c r="E2040" s="18" t="s">
        <v>361</v>
      </c>
      <c r="F2040" s="18" t="s">
        <v>6239</v>
      </c>
      <c r="G2040" s="18" t="s">
        <v>12612</v>
      </c>
      <c r="H2040" s="18" t="s">
        <v>13636</v>
      </c>
      <c r="I2040" s="18"/>
      <c r="J2040" s="18" t="s">
        <v>6134</v>
      </c>
      <c r="K2040" s="18" t="s">
        <v>968</v>
      </c>
      <c r="L2040" s="18"/>
      <c r="M2040" s="18" t="s">
        <v>6258</v>
      </c>
      <c r="N2040" s="18" t="s">
        <v>909</v>
      </c>
      <c r="O2040" s="18" t="s">
        <v>365</v>
      </c>
      <c r="P2040" s="18" t="s">
        <v>6134</v>
      </c>
      <c r="Q2040" s="18" t="s">
        <v>20</v>
      </c>
      <c r="R2040" s="18" t="s">
        <v>6258</v>
      </c>
      <c r="S2040" s="18" t="s">
        <v>6258</v>
      </c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 t="s">
        <v>6139</v>
      </c>
      <c r="AD2040" s="18" t="s">
        <v>6139</v>
      </c>
      <c r="AE2040" t="str">
        <f t="shared" si="31"/>
        <v>2018-09-04</v>
      </c>
    </row>
    <row r="2041" spans="1:31">
      <c r="A2041" s="18" t="s">
        <v>13637</v>
      </c>
      <c r="B2041" s="18" t="s">
        <v>629</v>
      </c>
      <c r="C2041" s="18" t="s">
        <v>959</v>
      </c>
      <c r="D2041" s="18" t="s">
        <v>13638</v>
      </c>
      <c r="E2041" s="18" t="s">
        <v>361</v>
      </c>
      <c r="F2041" s="18" t="s">
        <v>6239</v>
      </c>
      <c r="G2041" s="18" t="s">
        <v>12612</v>
      </c>
      <c r="H2041" s="18" t="s">
        <v>13639</v>
      </c>
      <c r="I2041" s="18"/>
      <c r="J2041" s="18" t="s">
        <v>6134</v>
      </c>
      <c r="K2041" s="18" t="s">
        <v>968</v>
      </c>
      <c r="L2041" s="18"/>
      <c r="M2041" s="18" t="s">
        <v>6258</v>
      </c>
      <c r="N2041" s="18" t="s">
        <v>6270</v>
      </c>
      <c r="O2041" s="18" t="s">
        <v>381</v>
      </c>
      <c r="P2041" s="18" t="s">
        <v>6134</v>
      </c>
      <c r="Q2041" s="18" t="s">
        <v>20</v>
      </c>
      <c r="R2041" s="18" t="s">
        <v>6258</v>
      </c>
      <c r="S2041" s="18" t="s">
        <v>6258</v>
      </c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 t="s">
        <v>6139</v>
      </c>
      <c r="AD2041" s="18" t="s">
        <v>6139</v>
      </c>
      <c r="AE2041" t="str">
        <f t="shared" si="31"/>
        <v>2018-09-04</v>
      </c>
    </row>
    <row r="2042" spans="1:31">
      <c r="A2042" s="18" t="s">
        <v>13640</v>
      </c>
      <c r="B2042" s="18" t="s">
        <v>629</v>
      </c>
      <c r="C2042" s="18" t="s">
        <v>959</v>
      </c>
      <c r="D2042" s="18" t="s">
        <v>13641</v>
      </c>
      <c r="E2042" s="18" t="s">
        <v>361</v>
      </c>
      <c r="F2042" s="18" t="s">
        <v>6239</v>
      </c>
      <c r="G2042" s="18" t="s">
        <v>12612</v>
      </c>
      <c r="H2042" s="18" t="s">
        <v>13642</v>
      </c>
      <c r="I2042" s="18"/>
      <c r="J2042" s="18" t="s">
        <v>6134</v>
      </c>
      <c r="K2042" s="18" t="s">
        <v>968</v>
      </c>
      <c r="L2042" s="18"/>
      <c r="M2042" s="18" t="s">
        <v>6258</v>
      </c>
      <c r="N2042" s="18" t="s">
        <v>6245</v>
      </c>
      <c r="O2042" s="18" t="s">
        <v>381</v>
      </c>
      <c r="P2042" s="18" t="s">
        <v>6134</v>
      </c>
      <c r="Q2042" s="18" t="s">
        <v>20</v>
      </c>
      <c r="R2042" s="18" t="s">
        <v>6258</v>
      </c>
      <c r="S2042" s="18" t="s">
        <v>6258</v>
      </c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 t="s">
        <v>6139</v>
      </c>
      <c r="AD2042" s="18" t="s">
        <v>6258</v>
      </c>
      <c r="AE2042" t="str">
        <f t="shared" si="31"/>
        <v>2018-09-04</v>
      </c>
    </row>
    <row r="2043" spans="1:31">
      <c r="A2043" s="18" t="s">
        <v>13643</v>
      </c>
      <c r="B2043" s="18" t="s">
        <v>629</v>
      </c>
      <c r="C2043" s="18" t="s">
        <v>959</v>
      </c>
      <c r="D2043" s="18" t="s">
        <v>13644</v>
      </c>
      <c r="E2043" s="18" t="s">
        <v>361</v>
      </c>
      <c r="F2043" s="18" t="s">
        <v>6239</v>
      </c>
      <c r="G2043" s="18" t="s">
        <v>12612</v>
      </c>
      <c r="H2043" s="18" t="s">
        <v>13645</v>
      </c>
      <c r="I2043" s="18"/>
      <c r="J2043" s="18" t="s">
        <v>6134</v>
      </c>
      <c r="K2043" s="18" t="s">
        <v>968</v>
      </c>
      <c r="L2043" s="18"/>
      <c r="M2043" s="18" t="s">
        <v>6258</v>
      </c>
      <c r="N2043" s="18" t="s">
        <v>6270</v>
      </c>
      <c r="O2043" s="18" t="s">
        <v>381</v>
      </c>
      <c r="P2043" s="18" t="s">
        <v>6134</v>
      </c>
      <c r="Q2043" s="18" t="s">
        <v>20</v>
      </c>
      <c r="R2043" s="18" t="s">
        <v>6258</v>
      </c>
      <c r="S2043" s="18" t="s">
        <v>6258</v>
      </c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 t="s">
        <v>6139</v>
      </c>
      <c r="AD2043" s="18" t="s">
        <v>6258</v>
      </c>
      <c r="AE2043" t="str">
        <f t="shared" si="31"/>
        <v>2018-09-04</v>
      </c>
    </row>
    <row r="2044" spans="1:31">
      <c r="A2044" s="18" t="s">
        <v>13646</v>
      </c>
      <c r="B2044" s="18" t="s">
        <v>420</v>
      </c>
      <c r="C2044" s="18" t="s">
        <v>514</v>
      </c>
      <c r="D2044" s="18" t="s">
        <v>13647</v>
      </c>
      <c r="E2044" s="18" t="s">
        <v>361</v>
      </c>
      <c r="F2044" s="18" t="s">
        <v>6131</v>
      </c>
      <c r="G2044" s="18" t="s">
        <v>6267</v>
      </c>
      <c r="H2044" s="18" t="s">
        <v>13648</v>
      </c>
      <c r="I2044" s="18"/>
      <c r="J2044" s="18" t="s">
        <v>6193</v>
      </c>
      <c r="K2044" s="18" t="s">
        <v>13649</v>
      </c>
      <c r="L2044" s="18"/>
      <c r="M2044" s="18" t="s">
        <v>13650</v>
      </c>
      <c r="N2044" s="18" t="s">
        <v>997</v>
      </c>
      <c r="O2044" s="18" t="s">
        <v>381</v>
      </c>
      <c r="P2044" s="18" t="s">
        <v>6193</v>
      </c>
      <c r="Q2044" s="18" t="s">
        <v>26</v>
      </c>
      <c r="R2044" s="18" t="s">
        <v>556</v>
      </c>
      <c r="S2044" s="18" t="s">
        <v>556</v>
      </c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 t="s">
        <v>6218</v>
      </c>
      <c r="AD2044" s="18" t="s">
        <v>6218</v>
      </c>
      <c r="AE2044" t="str">
        <f t="shared" si="31"/>
        <v>2018-09-04</v>
      </c>
    </row>
    <row r="2045" spans="1:31">
      <c r="A2045" s="18" t="s">
        <v>13651</v>
      </c>
      <c r="B2045" s="18" t="s">
        <v>655</v>
      </c>
      <c r="C2045" s="18" t="s">
        <v>13652</v>
      </c>
      <c r="D2045" s="18" t="s">
        <v>13653</v>
      </c>
      <c r="E2045" s="18" t="s">
        <v>361</v>
      </c>
      <c r="F2045" s="18" t="s">
        <v>6239</v>
      </c>
      <c r="G2045" s="18" t="s">
        <v>12612</v>
      </c>
      <c r="H2045" s="18" t="s">
        <v>13654</v>
      </c>
      <c r="I2045" s="18"/>
      <c r="J2045" s="18" t="s">
        <v>6134</v>
      </c>
      <c r="K2045" s="18" t="s">
        <v>13655</v>
      </c>
      <c r="L2045" s="18" t="s">
        <v>6258</v>
      </c>
      <c r="M2045" s="18" t="s">
        <v>6258</v>
      </c>
      <c r="N2045" s="18" t="s">
        <v>8308</v>
      </c>
      <c r="O2045" s="18" t="s">
        <v>381</v>
      </c>
      <c r="P2045" s="18" t="s">
        <v>6134</v>
      </c>
      <c r="Q2045" s="18" t="s">
        <v>20</v>
      </c>
      <c r="R2045" s="18" t="s">
        <v>6258</v>
      </c>
      <c r="S2045" s="18" t="s">
        <v>6258</v>
      </c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 t="s">
        <v>6139</v>
      </c>
      <c r="AD2045" s="18" t="s">
        <v>6258</v>
      </c>
      <c r="AE2045" t="str">
        <f t="shared" si="31"/>
        <v>2018-09-04</v>
      </c>
    </row>
    <row r="2046" spans="1:31">
      <c r="A2046" s="18" t="s">
        <v>13656</v>
      </c>
      <c r="B2046" s="18" t="s">
        <v>816</v>
      </c>
      <c r="C2046" s="18" t="s">
        <v>1903</v>
      </c>
      <c r="D2046" s="18" t="s">
        <v>13657</v>
      </c>
      <c r="E2046" s="18" t="s">
        <v>361</v>
      </c>
      <c r="F2046" s="18" t="s">
        <v>6149</v>
      </c>
      <c r="G2046" s="18" t="s">
        <v>6267</v>
      </c>
      <c r="H2046" s="18" t="s">
        <v>13658</v>
      </c>
      <c r="I2046" s="18"/>
      <c r="J2046" s="18" t="s">
        <v>6134</v>
      </c>
      <c r="K2046" s="18" t="s">
        <v>13659</v>
      </c>
      <c r="L2046" s="18"/>
      <c r="M2046" s="18" t="s">
        <v>13660</v>
      </c>
      <c r="N2046" s="18" t="s">
        <v>997</v>
      </c>
      <c r="O2046" s="18" t="s">
        <v>381</v>
      </c>
      <c r="P2046" s="18" t="s">
        <v>6134</v>
      </c>
      <c r="Q2046" s="18" t="s">
        <v>8</v>
      </c>
      <c r="R2046" s="18" t="s">
        <v>1034</v>
      </c>
      <c r="S2046" s="18" t="s">
        <v>1035</v>
      </c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 t="s">
        <v>6139</v>
      </c>
      <c r="AD2046" s="18" t="s">
        <v>6139</v>
      </c>
      <c r="AE2046" t="str">
        <f t="shared" si="31"/>
        <v>2018-09-04</v>
      </c>
    </row>
    <row r="2047" spans="1:31">
      <c r="A2047" s="18" t="s">
        <v>13661</v>
      </c>
      <c r="B2047" s="18" t="s">
        <v>629</v>
      </c>
      <c r="C2047" s="18" t="s">
        <v>6806</v>
      </c>
      <c r="D2047" s="18" t="s">
        <v>13662</v>
      </c>
      <c r="E2047" s="18" t="s">
        <v>361</v>
      </c>
      <c r="F2047" s="18" t="s">
        <v>9259</v>
      </c>
      <c r="G2047" s="18" t="s">
        <v>12612</v>
      </c>
      <c r="H2047" s="18" t="s">
        <v>13663</v>
      </c>
      <c r="I2047" s="18"/>
      <c r="J2047" s="18" t="s">
        <v>6134</v>
      </c>
      <c r="K2047" s="18" t="s">
        <v>6810</v>
      </c>
      <c r="L2047" s="18"/>
      <c r="M2047" s="18" t="s">
        <v>6427</v>
      </c>
      <c r="N2047" s="18" t="s">
        <v>461</v>
      </c>
      <c r="O2047" s="18" t="s">
        <v>365</v>
      </c>
      <c r="P2047" s="18" t="s">
        <v>6134</v>
      </c>
      <c r="Q2047" s="18" t="s">
        <v>20</v>
      </c>
      <c r="R2047" s="18" t="s">
        <v>6258</v>
      </c>
      <c r="S2047" s="18" t="s">
        <v>6258</v>
      </c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 t="s">
        <v>6139</v>
      </c>
      <c r="AD2047" s="18" t="s">
        <v>6258</v>
      </c>
      <c r="AE2047" t="str">
        <f t="shared" si="31"/>
        <v>2018-09-04</v>
      </c>
    </row>
    <row r="2048" spans="1:31">
      <c r="A2048" s="18" t="s">
        <v>13664</v>
      </c>
      <c r="B2048" s="18" t="s">
        <v>438</v>
      </c>
      <c r="C2048" s="18" t="s">
        <v>2765</v>
      </c>
      <c r="D2048" s="18" t="s">
        <v>909</v>
      </c>
      <c r="E2048" s="18" t="s">
        <v>529</v>
      </c>
      <c r="F2048" s="18"/>
      <c r="G2048" s="18" t="s">
        <v>6240</v>
      </c>
      <c r="H2048" s="18" t="s">
        <v>13665</v>
      </c>
      <c r="I2048" s="18"/>
      <c r="J2048" s="18" t="s">
        <v>6134</v>
      </c>
      <c r="K2048" s="18" t="s">
        <v>2772</v>
      </c>
      <c r="L2048" s="18" t="s">
        <v>13666</v>
      </c>
      <c r="M2048" s="18" t="s">
        <v>6137</v>
      </c>
      <c r="N2048" s="18" t="s">
        <v>427</v>
      </c>
      <c r="O2048" s="18" t="s">
        <v>365</v>
      </c>
      <c r="P2048" s="18" t="s">
        <v>6134</v>
      </c>
      <c r="Q2048" s="18" t="s">
        <v>6138</v>
      </c>
      <c r="R2048" s="18" t="s">
        <v>6137</v>
      </c>
      <c r="S2048" s="18" t="s">
        <v>6137</v>
      </c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 t="s">
        <v>6139</v>
      </c>
      <c r="AD2048" s="18" t="s">
        <v>6140</v>
      </c>
      <c r="AE2048" t="str">
        <f t="shared" si="31"/>
        <v>2018-09-04</v>
      </c>
    </row>
    <row r="2049" spans="1:31">
      <c r="A2049" s="18" t="s">
        <v>13667</v>
      </c>
      <c r="B2049" s="18" t="s">
        <v>1098</v>
      </c>
      <c r="C2049" s="18" t="s">
        <v>10287</v>
      </c>
      <c r="D2049" s="18" t="s">
        <v>13668</v>
      </c>
      <c r="E2049" s="18" t="s">
        <v>529</v>
      </c>
      <c r="F2049" s="18" t="s">
        <v>6131</v>
      </c>
      <c r="G2049" s="18" t="s">
        <v>6710</v>
      </c>
      <c r="H2049" s="18" t="s">
        <v>13669</v>
      </c>
      <c r="I2049" s="18"/>
      <c r="J2049" s="18" t="s">
        <v>6193</v>
      </c>
      <c r="K2049" s="18" t="s">
        <v>10290</v>
      </c>
      <c r="L2049" s="18" t="s">
        <v>13670</v>
      </c>
      <c r="M2049" s="18" t="s">
        <v>747</v>
      </c>
      <c r="N2049" s="18" t="s">
        <v>10292</v>
      </c>
      <c r="O2049" s="18" t="s">
        <v>365</v>
      </c>
      <c r="P2049" s="18" t="s">
        <v>6193</v>
      </c>
      <c r="Q2049" s="18" t="s">
        <v>5</v>
      </c>
      <c r="R2049" s="18" t="s">
        <v>747</v>
      </c>
      <c r="S2049" s="18" t="s">
        <v>747</v>
      </c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 t="s">
        <v>10049</v>
      </c>
      <c r="AD2049" s="18" t="s">
        <v>13671</v>
      </c>
      <c r="AE2049" t="str">
        <f t="shared" si="31"/>
        <v>2018-09-04</v>
      </c>
    </row>
    <row r="2050" spans="1:31">
      <c r="A2050" s="18" t="s">
        <v>13672</v>
      </c>
      <c r="B2050" s="18" t="s">
        <v>420</v>
      </c>
      <c r="C2050" s="18" t="s">
        <v>514</v>
      </c>
      <c r="D2050" s="18" t="s">
        <v>13673</v>
      </c>
      <c r="E2050" s="18" t="s">
        <v>361</v>
      </c>
      <c r="F2050" s="18" t="s">
        <v>6149</v>
      </c>
      <c r="G2050" s="18" t="s">
        <v>8286</v>
      </c>
      <c r="H2050" s="18" t="s">
        <v>13674</v>
      </c>
      <c r="I2050" s="18"/>
      <c r="J2050" s="18" t="s">
        <v>6193</v>
      </c>
      <c r="K2050" s="18" t="s">
        <v>523</v>
      </c>
      <c r="L2050" s="18"/>
      <c r="M2050" s="18" t="s">
        <v>1917</v>
      </c>
      <c r="N2050" s="18" t="s">
        <v>427</v>
      </c>
      <c r="O2050" s="18" t="s">
        <v>365</v>
      </c>
      <c r="P2050" s="18" t="s">
        <v>6193</v>
      </c>
      <c r="Q2050" s="18" t="s">
        <v>26</v>
      </c>
      <c r="R2050" s="18" t="s">
        <v>556</v>
      </c>
      <c r="S2050" s="18" t="s">
        <v>556</v>
      </c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 t="s">
        <v>6218</v>
      </c>
      <c r="AD2050" s="18" t="s">
        <v>6218</v>
      </c>
      <c r="AE2050" t="str">
        <f t="shared" si="31"/>
        <v>2018-09-04</v>
      </c>
    </row>
    <row r="2051" spans="1:31">
      <c r="A2051" s="18" t="s">
        <v>13675</v>
      </c>
      <c r="B2051" s="18" t="s">
        <v>420</v>
      </c>
      <c r="C2051" s="18" t="s">
        <v>514</v>
      </c>
      <c r="D2051" s="18" t="s">
        <v>13676</v>
      </c>
      <c r="E2051" s="18" t="s">
        <v>361</v>
      </c>
      <c r="F2051" s="18" t="s">
        <v>6149</v>
      </c>
      <c r="G2051" s="18" t="s">
        <v>8286</v>
      </c>
      <c r="H2051" s="18" t="s">
        <v>13677</v>
      </c>
      <c r="I2051" s="18"/>
      <c r="J2051" s="18" t="s">
        <v>6193</v>
      </c>
      <c r="K2051" s="18" t="s">
        <v>13649</v>
      </c>
      <c r="L2051" s="18"/>
      <c r="M2051" s="18" t="s">
        <v>13678</v>
      </c>
      <c r="N2051" s="18" t="s">
        <v>997</v>
      </c>
      <c r="O2051" s="18" t="s">
        <v>381</v>
      </c>
      <c r="P2051" s="18" t="s">
        <v>6193</v>
      </c>
      <c r="Q2051" s="18" t="s">
        <v>26</v>
      </c>
      <c r="R2051" s="18" t="s">
        <v>556</v>
      </c>
      <c r="S2051" s="18" t="s">
        <v>556</v>
      </c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 t="s">
        <v>6218</v>
      </c>
      <c r="AD2051" s="18" t="s">
        <v>6218</v>
      </c>
      <c r="AE2051" t="str">
        <f t="shared" si="31"/>
        <v>2018-09-04</v>
      </c>
    </row>
    <row r="2052" spans="1:31">
      <c r="A2052" s="18" t="s">
        <v>13679</v>
      </c>
      <c r="B2052" s="18" t="s">
        <v>420</v>
      </c>
      <c r="C2052" s="18" t="s">
        <v>514</v>
      </c>
      <c r="D2052" s="18" t="s">
        <v>13680</v>
      </c>
      <c r="E2052" s="18" t="s">
        <v>361</v>
      </c>
      <c r="F2052" s="18" t="s">
        <v>6149</v>
      </c>
      <c r="G2052" s="18" t="s">
        <v>6267</v>
      </c>
      <c r="H2052" s="18" t="s">
        <v>13681</v>
      </c>
      <c r="I2052" s="18"/>
      <c r="J2052" s="18" t="s">
        <v>6193</v>
      </c>
      <c r="K2052" s="18" t="s">
        <v>13649</v>
      </c>
      <c r="L2052" s="18"/>
      <c r="M2052" s="18" t="s">
        <v>13682</v>
      </c>
      <c r="N2052" s="18" t="s">
        <v>997</v>
      </c>
      <c r="O2052" s="18" t="s">
        <v>381</v>
      </c>
      <c r="P2052" s="18" t="s">
        <v>6193</v>
      </c>
      <c r="Q2052" s="18" t="s">
        <v>26</v>
      </c>
      <c r="R2052" s="18" t="s">
        <v>556</v>
      </c>
      <c r="S2052" s="18" t="s">
        <v>556</v>
      </c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 t="s">
        <v>6218</v>
      </c>
      <c r="AD2052" s="18" t="s">
        <v>6218</v>
      </c>
      <c r="AE2052" t="str">
        <f t="shared" si="31"/>
        <v>2018-09-04</v>
      </c>
    </row>
    <row r="2053" spans="1:31">
      <c r="A2053" s="18" t="s">
        <v>13683</v>
      </c>
      <c r="B2053" s="18" t="s">
        <v>420</v>
      </c>
      <c r="C2053" s="18" t="s">
        <v>514</v>
      </c>
      <c r="D2053" s="18" t="s">
        <v>13684</v>
      </c>
      <c r="E2053" s="18" t="s">
        <v>361</v>
      </c>
      <c r="F2053" s="18" t="s">
        <v>6149</v>
      </c>
      <c r="G2053" s="18" t="s">
        <v>8286</v>
      </c>
      <c r="H2053" s="18" t="s">
        <v>13685</v>
      </c>
      <c r="I2053" s="18"/>
      <c r="J2053" s="18" t="s">
        <v>6193</v>
      </c>
      <c r="K2053" s="18" t="s">
        <v>13649</v>
      </c>
      <c r="L2053" s="18"/>
      <c r="M2053" s="18" t="s">
        <v>13686</v>
      </c>
      <c r="N2053" s="18" t="s">
        <v>997</v>
      </c>
      <c r="O2053" s="18" t="s">
        <v>381</v>
      </c>
      <c r="P2053" s="18" t="s">
        <v>6193</v>
      </c>
      <c r="Q2053" s="18" t="s">
        <v>26</v>
      </c>
      <c r="R2053" s="18" t="s">
        <v>556</v>
      </c>
      <c r="S2053" s="18" t="s">
        <v>556</v>
      </c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 t="s">
        <v>6218</v>
      </c>
      <c r="AD2053" s="18" t="s">
        <v>6218</v>
      </c>
      <c r="AE2053" t="str">
        <f t="shared" ref="AE2053:AE2116" si="32">TEXT(H2053,"YYYY-MM-DD")</f>
        <v>2018-09-04</v>
      </c>
    </row>
    <row r="2054" spans="1:31">
      <c r="A2054" s="18" t="s">
        <v>13687</v>
      </c>
      <c r="B2054" s="18" t="s">
        <v>420</v>
      </c>
      <c r="C2054" s="18" t="s">
        <v>514</v>
      </c>
      <c r="D2054" s="18" t="s">
        <v>13688</v>
      </c>
      <c r="E2054" s="18" t="s">
        <v>361</v>
      </c>
      <c r="F2054" s="18" t="s">
        <v>6131</v>
      </c>
      <c r="G2054" s="18" t="s">
        <v>6710</v>
      </c>
      <c r="H2054" s="18" t="s">
        <v>13689</v>
      </c>
      <c r="I2054" s="18"/>
      <c r="J2054" s="18" t="s">
        <v>6134</v>
      </c>
      <c r="K2054" s="18" t="s">
        <v>7106</v>
      </c>
      <c r="L2054" s="18"/>
      <c r="M2054" s="18" t="s">
        <v>13690</v>
      </c>
      <c r="N2054" s="18" t="s">
        <v>997</v>
      </c>
      <c r="O2054" s="18" t="s">
        <v>381</v>
      </c>
      <c r="P2054" s="18" t="s">
        <v>6134</v>
      </c>
      <c r="Q2054" s="18" t="s">
        <v>24</v>
      </c>
      <c r="R2054" s="18" t="s">
        <v>1156</v>
      </c>
      <c r="S2054" s="18" t="s">
        <v>1156</v>
      </c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 t="s">
        <v>6139</v>
      </c>
      <c r="AD2054" s="18" t="s">
        <v>6139</v>
      </c>
      <c r="AE2054" t="str">
        <f t="shared" si="32"/>
        <v>2018-09-04</v>
      </c>
    </row>
    <row r="2055" spans="1:31">
      <c r="A2055" s="18" t="s">
        <v>13691</v>
      </c>
      <c r="B2055" s="18" t="s">
        <v>552</v>
      </c>
      <c r="C2055" s="18" t="s">
        <v>13692</v>
      </c>
      <c r="D2055" s="18" t="s">
        <v>13693</v>
      </c>
      <c r="E2055" s="18" t="s">
        <v>361</v>
      </c>
      <c r="F2055" s="18" t="s">
        <v>6149</v>
      </c>
      <c r="G2055" s="18" t="s">
        <v>6267</v>
      </c>
      <c r="H2055" s="18" t="s">
        <v>13694</v>
      </c>
      <c r="I2055" s="18"/>
      <c r="J2055" s="18" t="s">
        <v>6193</v>
      </c>
      <c r="K2055" s="18" t="s">
        <v>13695</v>
      </c>
      <c r="L2055" s="18" t="s">
        <v>13696</v>
      </c>
      <c r="M2055" s="18" t="s">
        <v>13697</v>
      </c>
      <c r="N2055" s="18" t="s">
        <v>997</v>
      </c>
      <c r="O2055" s="18" t="s">
        <v>381</v>
      </c>
      <c r="P2055" s="18" t="s">
        <v>6193</v>
      </c>
      <c r="Q2055" s="18" t="s">
        <v>16</v>
      </c>
      <c r="R2055" s="18" t="s">
        <v>1010</v>
      </c>
      <c r="S2055" s="18" t="s">
        <v>1010</v>
      </c>
      <c r="T2055" s="18"/>
      <c r="U2055" s="18" t="s">
        <v>17</v>
      </c>
      <c r="V2055" s="18" t="s">
        <v>1019</v>
      </c>
      <c r="W2055" s="18" t="s">
        <v>1019</v>
      </c>
      <c r="X2055" s="18"/>
      <c r="Y2055" s="18" t="s">
        <v>13</v>
      </c>
      <c r="Z2055" s="18" t="s">
        <v>5086</v>
      </c>
      <c r="AA2055" s="18" t="s">
        <v>5086</v>
      </c>
      <c r="AB2055" s="18"/>
      <c r="AC2055" s="18" t="s">
        <v>6169</v>
      </c>
      <c r="AD2055" s="18" t="s">
        <v>6544</v>
      </c>
      <c r="AE2055" t="str">
        <f t="shared" si="32"/>
        <v>2018-09-04</v>
      </c>
    </row>
    <row r="2056" spans="1:31">
      <c r="A2056" s="18" t="s">
        <v>13698</v>
      </c>
      <c r="B2056" s="18" t="s">
        <v>641</v>
      </c>
      <c r="C2056" s="18" t="s">
        <v>642</v>
      </c>
      <c r="D2056" s="18" t="s">
        <v>13699</v>
      </c>
      <c r="E2056" s="18" t="s">
        <v>361</v>
      </c>
      <c r="F2056" s="18" t="s">
        <v>6149</v>
      </c>
      <c r="G2056" s="18" t="s">
        <v>8286</v>
      </c>
      <c r="H2056" s="18" t="s">
        <v>13700</v>
      </c>
      <c r="I2056" s="18"/>
      <c r="J2056" s="18" t="s">
        <v>6134</v>
      </c>
      <c r="K2056" s="18" t="s">
        <v>6751</v>
      </c>
      <c r="L2056" s="18" t="s">
        <v>6134</v>
      </c>
      <c r="M2056" s="18" t="s">
        <v>7131</v>
      </c>
      <c r="N2056" s="18" t="s">
        <v>997</v>
      </c>
      <c r="O2056" s="18" t="s">
        <v>381</v>
      </c>
      <c r="P2056" s="18" t="s">
        <v>6134</v>
      </c>
      <c r="Q2056" s="18" t="s">
        <v>6138</v>
      </c>
      <c r="R2056" s="18" t="s">
        <v>6137</v>
      </c>
      <c r="S2056" s="18" t="s">
        <v>6137</v>
      </c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 t="s">
        <v>6139</v>
      </c>
      <c r="AD2056" s="18" t="s">
        <v>6139</v>
      </c>
      <c r="AE2056" t="str">
        <f t="shared" si="32"/>
        <v>2018-09-04</v>
      </c>
    </row>
    <row r="2057" spans="1:31">
      <c r="A2057" s="18" t="s">
        <v>13701</v>
      </c>
      <c r="B2057" s="18" t="s">
        <v>629</v>
      </c>
      <c r="C2057" s="18" t="s">
        <v>6728</v>
      </c>
      <c r="D2057" s="18" t="s">
        <v>13702</v>
      </c>
      <c r="E2057" s="18" t="s">
        <v>361</v>
      </c>
      <c r="F2057" s="18" t="s">
        <v>6239</v>
      </c>
      <c r="G2057" s="18" t="s">
        <v>12612</v>
      </c>
      <c r="H2057" s="18" t="s">
        <v>13703</v>
      </c>
      <c r="I2057" s="18"/>
      <c r="J2057" s="18" t="s">
        <v>6134</v>
      </c>
      <c r="K2057" s="18" t="s">
        <v>6731</v>
      </c>
      <c r="L2057" s="18"/>
      <c r="M2057" s="18" t="s">
        <v>6134</v>
      </c>
      <c r="N2057" s="18" t="s">
        <v>8308</v>
      </c>
      <c r="O2057" s="18" t="s">
        <v>381</v>
      </c>
      <c r="P2057" s="18" t="s">
        <v>6134</v>
      </c>
      <c r="Q2057" s="18" t="s">
        <v>6138</v>
      </c>
      <c r="R2057" s="18" t="s">
        <v>6138</v>
      </c>
      <c r="S2057" s="18" t="s">
        <v>6138</v>
      </c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 t="s">
        <v>6139</v>
      </c>
      <c r="AD2057" s="18" t="s">
        <v>6139</v>
      </c>
      <c r="AE2057" t="str">
        <f t="shared" si="32"/>
        <v>2018-09-04</v>
      </c>
    </row>
    <row r="2058" spans="1:31">
      <c r="A2058" s="18" t="s">
        <v>13704</v>
      </c>
      <c r="B2058" s="18" t="s">
        <v>629</v>
      </c>
      <c r="C2058" s="18" t="s">
        <v>6728</v>
      </c>
      <c r="D2058" s="18" t="s">
        <v>13705</v>
      </c>
      <c r="E2058" s="18" t="s">
        <v>361</v>
      </c>
      <c r="F2058" s="18" t="s">
        <v>6239</v>
      </c>
      <c r="G2058" s="18" t="s">
        <v>12612</v>
      </c>
      <c r="H2058" s="18" t="s">
        <v>13706</v>
      </c>
      <c r="I2058" s="18"/>
      <c r="J2058" s="18" t="s">
        <v>6134</v>
      </c>
      <c r="K2058" s="18" t="s">
        <v>13707</v>
      </c>
      <c r="L2058" s="18"/>
      <c r="M2058" s="18" t="s">
        <v>6134</v>
      </c>
      <c r="N2058" s="18" t="s">
        <v>6245</v>
      </c>
      <c r="O2058" s="18" t="s">
        <v>381</v>
      </c>
      <c r="P2058" s="18" t="s">
        <v>6134</v>
      </c>
      <c r="Q2058" s="18" t="s">
        <v>6138</v>
      </c>
      <c r="R2058" s="18" t="s">
        <v>6138</v>
      </c>
      <c r="S2058" s="18" t="s">
        <v>6138</v>
      </c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 t="s">
        <v>6139</v>
      </c>
      <c r="AD2058" s="18" t="s">
        <v>6139</v>
      </c>
      <c r="AE2058" t="str">
        <f t="shared" si="32"/>
        <v>2018-09-04</v>
      </c>
    </row>
    <row r="2059" spans="1:31">
      <c r="A2059" s="18" t="s">
        <v>13708</v>
      </c>
      <c r="B2059" s="18" t="s">
        <v>804</v>
      </c>
      <c r="C2059" s="18" t="s">
        <v>2875</v>
      </c>
      <c r="D2059" s="18" t="s">
        <v>13709</v>
      </c>
      <c r="E2059" s="18" t="s">
        <v>361</v>
      </c>
      <c r="F2059" s="18" t="s">
        <v>6239</v>
      </c>
      <c r="G2059" s="18" t="s">
        <v>6710</v>
      </c>
      <c r="H2059" s="18" t="s">
        <v>13710</v>
      </c>
      <c r="I2059" s="18"/>
      <c r="J2059" s="18" t="s">
        <v>6134</v>
      </c>
      <c r="K2059" s="18" t="s">
        <v>13711</v>
      </c>
      <c r="L2059" s="18" t="s">
        <v>6355</v>
      </c>
      <c r="M2059" s="18" t="s">
        <v>6292</v>
      </c>
      <c r="N2059" s="18" t="s">
        <v>474</v>
      </c>
      <c r="O2059" s="18" t="s">
        <v>365</v>
      </c>
      <c r="P2059" s="18" t="s">
        <v>6134</v>
      </c>
      <c r="Q2059" s="18" t="s">
        <v>20</v>
      </c>
      <c r="R2059" s="18" t="s">
        <v>6258</v>
      </c>
      <c r="S2059" s="18" t="s">
        <v>6258</v>
      </c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 t="s">
        <v>6139</v>
      </c>
      <c r="AD2059" s="18" t="s">
        <v>6258</v>
      </c>
      <c r="AE2059" t="str">
        <f t="shared" si="32"/>
        <v>2018-09-04</v>
      </c>
    </row>
    <row r="2060" spans="1:31">
      <c r="A2060" s="18" t="s">
        <v>13712</v>
      </c>
      <c r="B2060" s="18" t="s">
        <v>804</v>
      </c>
      <c r="C2060" s="18" t="s">
        <v>2875</v>
      </c>
      <c r="D2060" s="18" t="s">
        <v>13713</v>
      </c>
      <c r="E2060" s="18" t="s">
        <v>361</v>
      </c>
      <c r="F2060" s="18" t="s">
        <v>13714</v>
      </c>
      <c r="G2060" s="18" t="s">
        <v>6240</v>
      </c>
      <c r="H2060" s="18" t="s">
        <v>13715</v>
      </c>
      <c r="I2060" s="18"/>
      <c r="J2060" s="18" t="s">
        <v>6134</v>
      </c>
      <c r="K2060" s="18" t="s">
        <v>13711</v>
      </c>
      <c r="L2060" s="18" t="s">
        <v>6355</v>
      </c>
      <c r="M2060" s="18" t="s">
        <v>6292</v>
      </c>
      <c r="N2060" s="18" t="s">
        <v>474</v>
      </c>
      <c r="O2060" s="18" t="s">
        <v>365</v>
      </c>
      <c r="P2060" s="18" t="s">
        <v>6134</v>
      </c>
      <c r="Q2060" s="18" t="s">
        <v>20</v>
      </c>
      <c r="R2060" s="18" t="s">
        <v>6258</v>
      </c>
      <c r="S2060" s="18" t="s">
        <v>6258</v>
      </c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 t="s">
        <v>6139</v>
      </c>
      <c r="AD2060" s="18" t="s">
        <v>6258</v>
      </c>
      <c r="AE2060" t="str">
        <f t="shared" si="32"/>
        <v>2018-09-04</v>
      </c>
    </row>
    <row r="2061" spans="1:31">
      <c r="A2061" s="18" t="s">
        <v>13716</v>
      </c>
      <c r="B2061" s="18" t="s">
        <v>804</v>
      </c>
      <c r="C2061" s="18" t="s">
        <v>2875</v>
      </c>
      <c r="D2061" s="18" t="s">
        <v>13717</v>
      </c>
      <c r="E2061" s="18" t="s">
        <v>361</v>
      </c>
      <c r="F2061" s="18" t="s">
        <v>7296</v>
      </c>
      <c r="G2061" s="18" t="s">
        <v>6240</v>
      </c>
      <c r="H2061" s="18" t="s">
        <v>13718</v>
      </c>
      <c r="I2061" s="18"/>
      <c r="J2061" s="18" t="s">
        <v>6134</v>
      </c>
      <c r="K2061" s="18" t="s">
        <v>13711</v>
      </c>
      <c r="L2061" s="18" t="s">
        <v>6355</v>
      </c>
      <c r="M2061" s="18" t="s">
        <v>6292</v>
      </c>
      <c r="N2061" s="18" t="s">
        <v>474</v>
      </c>
      <c r="O2061" s="18" t="s">
        <v>365</v>
      </c>
      <c r="P2061" s="18" t="s">
        <v>6134</v>
      </c>
      <c r="Q2061" s="18" t="s">
        <v>20</v>
      </c>
      <c r="R2061" s="18" t="s">
        <v>6258</v>
      </c>
      <c r="S2061" s="18" t="s">
        <v>6258</v>
      </c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 t="s">
        <v>6139</v>
      </c>
      <c r="AD2061" s="18" t="s">
        <v>6258</v>
      </c>
      <c r="AE2061" t="str">
        <f t="shared" si="32"/>
        <v>2018-09-04</v>
      </c>
    </row>
    <row r="2062" spans="1:31">
      <c r="A2062" s="18" t="s">
        <v>13719</v>
      </c>
      <c r="B2062" s="18" t="s">
        <v>981</v>
      </c>
      <c r="C2062" s="18" t="s">
        <v>1436</v>
      </c>
      <c r="D2062" s="18" t="s">
        <v>13720</v>
      </c>
      <c r="E2062" s="18" t="s">
        <v>361</v>
      </c>
      <c r="F2062" s="18" t="s">
        <v>13721</v>
      </c>
      <c r="G2062" s="18" t="s">
        <v>8286</v>
      </c>
      <c r="H2062" s="18" t="s">
        <v>13722</v>
      </c>
      <c r="I2062" s="18"/>
      <c r="J2062" s="18" t="s">
        <v>6134</v>
      </c>
      <c r="K2062" s="18" t="s">
        <v>1443</v>
      </c>
      <c r="L2062" s="18"/>
      <c r="M2062" s="18" t="s">
        <v>783</v>
      </c>
      <c r="N2062" s="18" t="s">
        <v>997</v>
      </c>
      <c r="O2062" s="18" t="s">
        <v>381</v>
      </c>
      <c r="P2062" s="18" t="s">
        <v>6134</v>
      </c>
      <c r="Q2062" s="18" t="s">
        <v>26</v>
      </c>
      <c r="R2062" s="18" t="s">
        <v>556</v>
      </c>
      <c r="S2062" s="18" t="s">
        <v>556</v>
      </c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 t="s">
        <v>6139</v>
      </c>
      <c r="AD2062" s="18" t="s">
        <v>6139</v>
      </c>
      <c r="AE2062" t="str">
        <f t="shared" si="32"/>
        <v>2018-09-04</v>
      </c>
    </row>
    <row r="2063" spans="1:31">
      <c r="A2063" s="18" t="s">
        <v>13723</v>
      </c>
      <c r="B2063" s="18" t="s">
        <v>790</v>
      </c>
      <c r="C2063" s="18" t="s">
        <v>12404</v>
      </c>
      <c r="D2063" s="18" t="s">
        <v>13724</v>
      </c>
      <c r="E2063" s="18" t="s">
        <v>361</v>
      </c>
      <c r="F2063" s="18" t="s">
        <v>6149</v>
      </c>
      <c r="G2063" s="18" t="s">
        <v>10170</v>
      </c>
      <c r="H2063" s="18" t="s">
        <v>13725</v>
      </c>
      <c r="I2063" s="18"/>
      <c r="J2063" s="18" t="s">
        <v>6134</v>
      </c>
      <c r="K2063" s="18" t="s">
        <v>13726</v>
      </c>
      <c r="L2063" s="18" t="s">
        <v>12408</v>
      </c>
      <c r="M2063" s="18" t="s">
        <v>13727</v>
      </c>
      <c r="N2063" s="18" t="s">
        <v>13633</v>
      </c>
      <c r="O2063" s="18" t="s">
        <v>365</v>
      </c>
      <c r="P2063" s="18" t="s">
        <v>6134</v>
      </c>
      <c r="Q2063" s="18" t="s">
        <v>25</v>
      </c>
      <c r="R2063" s="18" t="s">
        <v>455</v>
      </c>
      <c r="S2063" s="18" t="s">
        <v>455</v>
      </c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 t="s">
        <v>6139</v>
      </c>
      <c r="AD2063" s="18" t="s">
        <v>6139</v>
      </c>
      <c r="AE2063" t="str">
        <f t="shared" si="32"/>
        <v>2018-09-04</v>
      </c>
    </row>
    <row r="2064" spans="1:31">
      <c r="A2064" s="18" t="s">
        <v>13728</v>
      </c>
      <c r="B2064" s="18" t="s">
        <v>629</v>
      </c>
      <c r="C2064" s="18" t="s">
        <v>959</v>
      </c>
      <c r="D2064" s="18" t="s">
        <v>13729</v>
      </c>
      <c r="E2064" s="18" t="s">
        <v>361</v>
      </c>
      <c r="F2064" s="18" t="s">
        <v>6239</v>
      </c>
      <c r="G2064" s="18" t="s">
        <v>12612</v>
      </c>
      <c r="H2064" s="18" t="s">
        <v>13730</v>
      </c>
      <c r="I2064" s="18"/>
      <c r="J2064" s="18" t="s">
        <v>6134</v>
      </c>
      <c r="K2064" s="18" t="s">
        <v>968</v>
      </c>
      <c r="L2064" s="18" t="s">
        <v>6355</v>
      </c>
      <c r="M2064" s="18" t="s">
        <v>6355</v>
      </c>
      <c r="N2064" s="18" t="s">
        <v>461</v>
      </c>
      <c r="O2064" s="18" t="s">
        <v>365</v>
      </c>
      <c r="P2064" s="18" t="s">
        <v>6134</v>
      </c>
      <c r="Q2064" s="18" t="s">
        <v>6138</v>
      </c>
      <c r="R2064" s="18" t="s">
        <v>6138</v>
      </c>
      <c r="S2064" s="18" t="s">
        <v>6138</v>
      </c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 t="s">
        <v>6139</v>
      </c>
      <c r="AD2064" s="18" t="s">
        <v>6258</v>
      </c>
      <c r="AE2064" t="str">
        <f t="shared" si="32"/>
        <v>2018-09-04</v>
      </c>
    </row>
    <row r="2065" spans="1:31">
      <c r="A2065" s="18" t="s">
        <v>13731</v>
      </c>
      <c r="B2065" s="18" t="s">
        <v>629</v>
      </c>
      <c r="C2065" s="18" t="s">
        <v>7983</v>
      </c>
      <c r="D2065" s="18" t="s">
        <v>13732</v>
      </c>
      <c r="E2065" s="18" t="s">
        <v>361</v>
      </c>
      <c r="F2065" s="18" t="s">
        <v>7963</v>
      </c>
      <c r="G2065" s="18" t="s">
        <v>12612</v>
      </c>
      <c r="H2065" s="18" t="s">
        <v>13733</v>
      </c>
      <c r="I2065" s="18"/>
      <c r="J2065" s="18" t="s">
        <v>6134</v>
      </c>
      <c r="K2065" s="18" t="s">
        <v>7986</v>
      </c>
      <c r="L2065" s="18"/>
      <c r="M2065" s="18" t="s">
        <v>6427</v>
      </c>
      <c r="N2065" s="18" t="s">
        <v>7197</v>
      </c>
      <c r="O2065" s="18" t="s">
        <v>365</v>
      </c>
      <c r="P2065" s="18" t="s">
        <v>6134</v>
      </c>
      <c r="Q2065" s="18" t="s">
        <v>20</v>
      </c>
      <c r="R2065" s="18" t="s">
        <v>6258</v>
      </c>
      <c r="S2065" s="18" t="s">
        <v>6258</v>
      </c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 t="s">
        <v>6139</v>
      </c>
      <c r="AD2065" s="18" t="s">
        <v>6139</v>
      </c>
      <c r="AE2065" t="str">
        <f t="shared" si="32"/>
        <v>2018-09-04</v>
      </c>
    </row>
    <row r="2066" spans="1:31">
      <c r="A2066" s="18" t="s">
        <v>13734</v>
      </c>
      <c r="B2066" s="18" t="s">
        <v>387</v>
      </c>
      <c r="C2066" s="18" t="s">
        <v>13735</v>
      </c>
      <c r="D2066" s="18" t="s">
        <v>13736</v>
      </c>
      <c r="E2066" s="18" t="s">
        <v>361</v>
      </c>
      <c r="F2066" s="18" t="s">
        <v>396</v>
      </c>
      <c r="G2066" s="18" t="s">
        <v>6710</v>
      </c>
      <c r="H2066" s="18" t="s">
        <v>13737</v>
      </c>
      <c r="I2066" s="18"/>
      <c r="J2066" s="18" t="s">
        <v>6134</v>
      </c>
      <c r="K2066" s="18" t="s">
        <v>13738</v>
      </c>
      <c r="L2066" s="18"/>
      <c r="M2066" s="18" t="s">
        <v>2692</v>
      </c>
      <c r="N2066" s="18" t="s">
        <v>997</v>
      </c>
      <c r="O2066" s="18" t="s">
        <v>381</v>
      </c>
      <c r="P2066" s="18" t="s">
        <v>6134</v>
      </c>
      <c r="Q2066" s="18" t="s">
        <v>13</v>
      </c>
      <c r="R2066" s="18" t="s">
        <v>1714</v>
      </c>
      <c r="S2066" s="18" t="s">
        <v>1714</v>
      </c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 t="s">
        <v>6139</v>
      </c>
      <c r="AD2066" s="18" t="s">
        <v>6139</v>
      </c>
      <c r="AE2066" t="str">
        <f t="shared" si="32"/>
        <v>2018-09-04</v>
      </c>
    </row>
    <row r="2067" spans="1:31">
      <c r="A2067" s="18" t="s">
        <v>13739</v>
      </c>
      <c r="B2067" s="18" t="s">
        <v>404</v>
      </c>
      <c r="C2067" s="18" t="s">
        <v>2973</v>
      </c>
      <c r="D2067" s="18" t="s">
        <v>5298</v>
      </c>
      <c r="E2067" s="18" t="s">
        <v>361</v>
      </c>
      <c r="F2067" s="18" t="s">
        <v>6131</v>
      </c>
      <c r="G2067" s="18" t="s">
        <v>6132</v>
      </c>
      <c r="H2067" s="18" t="s">
        <v>13740</v>
      </c>
      <c r="I2067" s="18"/>
      <c r="J2067" s="18" t="s">
        <v>6134</v>
      </c>
      <c r="K2067" s="18" t="s">
        <v>2981</v>
      </c>
      <c r="L2067" s="18"/>
      <c r="M2067" s="18" t="s">
        <v>3254</v>
      </c>
      <c r="N2067" s="18" t="s">
        <v>909</v>
      </c>
      <c r="O2067" s="18" t="s">
        <v>365</v>
      </c>
      <c r="P2067" s="18" t="s">
        <v>6134</v>
      </c>
      <c r="Q2067" s="18" t="s">
        <v>8</v>
      </c>
      <c r="R2067" s="18" t="s">
        <v>1034</v>
      </c>
      <c r="S2067" s="18" t="s">
        <v>1035</v>
      </c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 t="s">
        <v>6139</v>
      </c>
      <c r="AD2067" s="18" t="s">
        <v>6139</v>
      </c>
      <c r="AE2067" t="str">
        <f t="shared" si="32"/>
        <v>2018-09-04</v>
      </c>
    </row>
    <row r="2068" spans="1:31">
      <c r="A2068" s="18" t="s">
        <v>13741</v>
      </c>
      <c r="B2068" s="18" t="s">
        <v>4714</v>
      </c>
      <c r="C2068" s="18" t="s">
        <v>13742</v>
      </c>
      <c r="D2068" s="18" t="s">
        <v>13743</v>
      </c>
      <c r="E2068" s="18" t="s">
        <v>361</v>
      </c>
      <c r="F2068" s="18" t="s">
        <v>6131</v>
      </c>
      <c r="G2068" s="18" t="s">
        <v>8286</v>
      </c>
      <c r="H2068" s="18" t="s">
        <v>13744</v>
      </c>
      <c r="I2068" s="18"/>
      <c r="J2068" s="18" t="s">
        <v>6134</v>
      </c>
      <c r="K2068" s="18" t="s">
        <v>13745</v>
      </c>
      <c r="L2068" s="18"/>
      <c r="M2068" s="18" t="s">
        <v>6140</v>
      </c>
      <c r="N2068" s="18" t="s">
        <v>441</v>
      </c>
      <c r="O2068" s="18" t="s">
        <v>381</v>
      </c>
      <c r="P2068" s="18" t="s">
        <v>6134</v>
      </c>
      <c r="Q2068" s="18" t="s">
        <v>6138</v>
      </c>
      <c r="R2068" s="18" t="s">
        <v>6137</v>
      </c>
      <c r="S2068" s="18" t="s">
        <v>6137</v>
      </c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 t="s">
        <v>6139</v>
      </c>
      <c r="AD2068" s="18" t="s">
        <v>6140</v>
      </c>
      <c r="AE2068" t="str">
        <f t="shared" si="32"/>
        <v>2018-09-04</v>
      </c>
    </row>
    <row r="2069" spans="1:31">
      <c r="A2069" s="18" t="s">
        <v>13746</v>
      </c>
      <c r="B2069" s="18" t="s">
        <v>629</v>
      </c>
      <c r="C2069" s="18" t="s">
        <v>3153</v>
      </c>
      <c r="D2069" s="18" t="s">
        <v>13747</v>
      </c>
      <c r="E2069" s="18" t="s">
        <v>361</v>
      </c>
      <c r="F2069" s="18" t="s">
        <v>13748</v>
      </c>
      <c r="G2069" s="18" t="s">
        <v>6710</v>
      </c>
      <c r="H2069" s="18" t="s">
        <v>13749</v>
      </c>
      <c r="I2069" s="18"/>
      <c r="J2069" s="18" t="s">
        <v>6134</v>
      </c>
      <c r="K2069" s="18" t="s">
        <v>13750</v>
      </c>
      <c r="L2069" s="18"/>
      <c r="M2069" s="18" t="s">
        <v>6140</v>
      </c>
      <c r="N2069" s="18" t="s">
        <v>461</v>
      </c>
      <c r="O2069" s="18" t="s">
        <v>365</v>
      </c>
      <c r="P2069" s="18" t="s">
        <v>6134</v>
      </c>
      <c r="Q2069" s="18" t="s">
        <v>6138</v>
      </c>
      <c r="R2069" s="18" t="s">
        <v>6137</v>
      </c>
      <c r="S2069" s="18" t="s">
        <v>6137</v>
      </c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 t="s">
        <v>6139</v>
      </c>
      <c r="AD2069" s="18" t="s">
        <v>6139</v>
      </c>
      <c r="AE2069" t="str">
        <f t="shared" si="32"/>
        <v>2018-09-04</v>
      </c>
    </row>
    <row r="2070" spans="1:31">
      <c r="A2070" s="18" t="s">
        <v>13751</v>
      </c>
      <c r="B2070" s="18" t="s">
        <v>629</v>
      </c>
      <c r="C2070" s="18" t="s">
        <v>3153</v>
      </c>
      <c r="D2070" s="18" t="s">
        <v>13752</v>
      </c>
      <c r="E2070" s="18" t="s">
        <v>361</v>
      </c>
      <c r="F2070" s="18" t="s">
        <v>13753</v>
      </c>
      <c r="G2070" s="18" t="s">
        <v>6267</v>
      </c>
      <c r="H2070" s="18" t="s">
        <v>13754</v>
      </c>
      <c r="I2070" s="18"/>
      <c r="J2070" s="18" t="s">
        <v>12350</v>
      </c>
      <c r="K2070" s="18" t="s">
        <v>13750</v>
      </c>
      <c r="L2070" s="18" t="s">
        <v>9629</v>
      </c>
      <c r="M2070" s="18" t="s">
        <v>13755</v>
      </c>
      <c r="N2070" s="18" t="s">
        <v>461</v>
      </c>
      <c r="O2070" s="18" t="s">
        <v>365</v>
      </c>
      <c r="P2070" s="18" t="s">
        <v>8932</v>
      </c>
      <c r="Q2070" s="18" t="s">
        <v>15</v>
      </c>
      <c r="R2070" s="18" t="s">
        <v>9629</v>
      </c>
      <c r="S2070" s="18" t="s">
        <v>10017</v>
      </c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 t="s">
        <v>9629</v>
      </c>
      <c r="AD2070" s="18" t="s">
        <v>12354</v>
      </c>
      <c r="AE2070" t="str">
        <f t="shared" si="32"/>
        <v>2018-09-04</v>
      </c>
    </row>
    <row r="2071" spans="1:31">
      <c r="A2071" s="18" t="s">
        <v>13756</v>
      </c>
      <c r="B2071" s="18" t="s">
        <v>629</v>
      </c>
      <c r="C2071" s="18" t="s">
        <v>3153</v>
      </c>
      <c r="D2071" s="18" t="s">
        <v>13757</v>
      </c>
      <c r="E2071" s="18" t="s">
        <v>361</v>
      </c>
      <c r="F2071" s="18" t="s">
        <v>13758</v>
      </c>
      <c r="G2071" s="18" t="s">
        <v>6132</v>
      </c>
      <c r="H2071" s="18" t="s">
        <v>13759</v>
      </c>
      <c r="I2071" s="18"/>
      <c r="J2071" s="18" t="s">
        <v>6134</v>
      </c>
      <c r="K2071" s="18" t="s">
        <v>13760</v>
      </c>
      <c r="L2071" s="18"/>
      <c r="M2071" s="18" t="s">
        <v>8015</v>
      </c>
      <c r="N2071" s="18" t="s">
        <v>441</v>
      </c>
      <c r="O2071" s="18" t="s">
        <v>381</v>
      </c>
      <c r="P2071" s="18" t="s">
        <v>6134</v>
      </c>
      <c r="Q2071" s="18" t="s">
        <v>6138</v>
      </c>
      <c r="R2071" s="18" t="s">
        <v>6137</v>
      </c>
      <c r="S2071" s="18" t="s">
        <v>6137</v>
      </c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 t="s">
        <v>6139</v>
      </c>
      <c r="AD2071" s="18" t="s">
        <v>6140</v>
      </c>
      <c r="AE2071" t="str">
        <f t="shared" si="32"/>
        <v>2018-09-04</v>
      </c>
    </row>
    <row r="2072" spans="1:31">
      <c r="A2072" s="18" t="s">
        <v>13761</v>
      </c>
      <c r="B2072" s="18" t="s">
        <v>629</v>
      </c>
      <c r="C2072" s="18" t="s">
        <v>3153</v>
      </c>
      <c r="D2072" s="18" t="s">
        <v>13762</v>
      </c>
      <c r="E2072" s="18" t="s">
        <v>361</v>
      </c>
      <c r="F2072" s="18" t="s">
        <v>13763</v>
      </c>
      <c r="G2072" s="18" t="s">
        <v>12612</v>
      </c>
      <c r="H2072" s="18" t="s">
        <v>13764</v>
      </c>
      <c r="I2072" s="18"/>
      <c r="J2072" s="18" t="s">
        <v>6134</v>
      </c>
      <c r="K2072" s="18" t="s">
        <v>13760</v>
      </c>
      <c r="L2072" s="18" t="s">
        <v>6258</v>
      </c>
      <c r="M2072" s="18" t="s">
        <v>6258</v>
      </c>
      <c r="N2072" s="18" t="s">
        <v>441</v>
      </c>
      <c r="O2072" s="18" t="s">
        <v>381</v>
      </c>
      <c r="P2072" s="18" t="s">
        <v>6134</v>
      </c>
      <c r="Q2072" s="18" t="s">
        <v>20</v>
      </c>
      <c r="R2072" s="18" t="s">
        <v>6258</v>
      </c>
      <c r="S2072" s="18" t="s">
        <v>6258</v>
      </c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 t="s">
        <v>6139</v>
      </c>
      <c r="AD2072" s="18" t="s">
        <v>6258</v>
      </c>
      <c r="AE2072" t="str">
        <f t="shared" si="32"/>
        <v>2018-09-04</v>
      </c>
    </row>
    <row r="2073" spans="1:31">
      <c r="A2073" s="18" t="s">
        <v>13765</v>
      </c>
      <c r="B2073" s="18" t="s">
        <v>629</v>
      </c>
      <c r="C2073" s="18" t="s">
        <v>3153</v>
      </c>
      <c r="D2073" s="18" t="s">
        <v>13766</v>
      </c>
      <c r="E2073" s="18" t="s">
        <v>361</v>
      </c>
      <c r="F2073" s="18" t="s">
        <v>13767</v>
      </c>
      <c r="G2073" s="18" t="s">
        <v>12612</v>
      </c>
      <c r="H2073" s="18" t="s">
        <v>13768</v>
      </c>
      <c r="I2073" s="18"/>
      <c r="J2073" s="18" t="s">
        <v>6134</v>
      </c>
      <c r="K2073" s="18" t="s">
        <v>13760</v>
      </c>
      <c r="L2073" s="18" t="s">
        <v>6258</v>
      </c>
      <c r="M2073" s="18" t="s">
        <v>6258</v>
      </c>
      <c r="N2073" s="18" t="s">
        <v>441</v>
      </c>
      <c r="O2073" s="18" t="s">
        <v>381</v>
      </c>
      <c r="P2073" s="18" t="s">
        <v>6134</v>
      </c>
      <c r="Q2073" s="18" t="s">
        <v>20</v>
      </c>
      <c r="R2073" s="18" t="s">
        <v>6258</v>
      </c>
      <c r="S2073" s="18" t="s">
        <v>6258</v>
      </c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 t="s">
        <v>6139</v>
      </c>
      <c r="AD2073" s="18" t="s">
        <v>6258</v>
      </c>
      <c r="AE2073" t="str">
        <f t="shared" si="32"/>
        <v>2018-09-04</v>
      </c>
    </row>
    <row r="2074" spans="1:31">
      <c r="A2074" s="18" t="s">
        <v>13769</v>
      </c>
      <c r="B2074" s="18" t="s">
        <v>629</v>
      </c>
      <c r="C2074" s="18" t="s">
        <v>3153</v>
      </c>
      <c r="D2074" s="18" t="s">
        <v>13770</v>
      </c>
      <c r="E2074" s="18" t="s">
        <v>361</v>
      </c>
      <c r="F2074" s="18" t="s">
        <v>13763</v>
      </c>
      <c r="G2074" s="18" t="s">
        <v>12612</v>
      </c>
      <c r="H2074" s="18" t="s">
        <v>13771</v>
      </c>
      <c r="I2074" s="18"/>
      <c r="J2074" s="18" t="s">
        <v>6134</v>
      </c>
      <c r="K2074" s="18" t="s">
        <v>13760</v>
      </c>
      <c r="L2074" s="18" t="s">
        <v>6258</v>
      </c>
      <c r="M2074" s="18" t="s">
        <v>6292</v>
      </c>
      <c r="N2074" s="18" t="s">
        <v>441</v>
      </c>
      <c r="O2074" s="18" t="s">
        <v>381</v>
      </c>
      <c r="P2074" s="18" t="s">
        <v>6134</v>
      </c>
      <c r="Q2074" s="18" t="s">
        <v>20</v>
      </c>
      <c r="R2074" s="18" t="s">
        <v>6258</v>
      </c>
      <c r="S2074" s="18" t="s">
        <v>6258</v>
      </c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 t="s">
        <v>6139</v>
      </c>
      <c r="AD2074" s="18" t="s">
        <v>6258</v>
      </c>
      <c r="AE2074" t="str">
        <f t="shared" si="32"/>
        <v>2018-09-04</v>
      </c>
    </row>
    <row r="2075" spans="1:31">
      <c r="A2075" s="18" t="s">
        <v>13772</v>
      </c>
      <c r="B2075" s="18" t="s">
        <v>629</v>
      </c>
      <c r="C2075" s="18" t="s">
        <v>3153</v>
      </c>
      <c r="D2075" s="18" t="s">
        <v>13773</v>
      </c>
      <c r="E2075" s="18" t="s">
        <v>361</v>
      </c>
      <c r="F2075" s="18" t="s">
        <v>13763</v>
      </c>
      <c r="G2075" s="18" t="s">
        <v>12612</v>
      </c>
      <c r="H2075" s="18" t="s">
        <v>13774</v>
      </c>
      <c r="I2075" s="18"/>
      <c r="J2075" s="18" t="s">
        <v>6134</v>
      </c>
      <c r="K2075" s="18" t="s">
        <v>13760</v>
      </c>
      <c r="L2075" s="18" t="s">
        <v>6258</v>
      </c>
      <c r="M2075" s="18" t="s">
        <v>6258</v>
      </c>
      <c r="N2075" s="18" t="s">
        <v>441</v>
      </c>
      <c r="O2075" s="18" t="s">
        <v>381</v>
      </c>
      <c r="P2075" s="18" t="s">
        <v>6134</v>
      </c>
      <c r="Q2075" s="18" t="s">
        <v>20</v>
      </c>
      <c r="R2075" s="18" t="s">
        <v>6258</v>
      </c>
      <c r="S2075" s="18" t="s">
        <v>6258</v>
      </c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 t="s">
        <v>6139</v>
      </c>
      <c r="AD2075" s="18" t="s">
        <v>6258</v>
      </c>
      <c r="AE2075" t="str">
        <f t="shared" si="32"/>
        <v>2018-09-04</v>
      </c>
    </row>
    <row r="2076" spans="1:31">
      <c r="A2076" s="18" t="s">
        <v>13775</v>
      </c>
      <c r="B2076" s="18" t="s">
        <v>629</v>
      </c>
      <c r="C2076" s="18" t="s">
        <v>3153</v>
      </c>
      <c r="D2076" s="18" t="s">
        <v>13776</v>
      </c>
      <c r="E2076" s="18" t="s">
        <v>361</v>
      </c>
      <c r="F2076" s="18" t="s">
        <v>13763</v>
      </c>
      <c r="G2076" s="18" t="s">
        <v>12612</v>
      </c>
      <c r="H2076" s="18" t="s">
        <v>13777</v>
      </c>
      <c r="I2076" s="18"/>
      <c r="J2076" s="18" t="s">
        <v>6134</v>
      </c>
      <c r="K2076" s="18" t="s">
        <v>13760</v>
      </c>
      <c r="L2076" s="18"/>
      <c r="M2076" s="18" t="s">
        <v>6134</v>
      </c>
      <c r="N2076" s="18" t="s">
        <v>441</v>
      </c>
      <c r="O2076" s="18" t="s">
        <v>381</v>
      </c>
      <c r="P2076" s="18" t="s">
        <v>6134</v>
      </c>
      <c r="Q2076" s="18" t="s">
        <v>20</v>
      </c>
      <c r="R2076" s="18" t="s">
        <v>6258</v>
      </c>
      <c r="S2076" s="18" t="s">
        <v>6258</v>
      </c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 t="s">
        <v>6139</v>
      </c>
      <c r="AD2076" s="18" t="s">
        <v>6258</v>
      </c>
      <c r="AE2076" t="str">
        <f t="shared" si="32"/>
        <v>2018-09-04</v>
      </c>
    </row>
    <row r="2077" spans="1:31">
      <c r="A2077" s="18" t="s">
        <v>13778</v>
      </c>
      <c r="B2077" s="18" t="s">
        <v>629</v>
      </c>
      <c r="C2077" s="18" t="s">
        <v>3153</v>
      </c>
      <c r="D2077" s="18" t="s">
        <v>13779</v>
      </c>
      <c r="E2077" s="18" t="s">
        <v>361</v>
      </c>
      <c r="F2077" s="18" t="s">
        <v>13763</v>
      </c>
      <c r="G2077" s="18" t="s">
        <v>12612</v>
      </c>
      <c r="H2077" s="18" t="s">
        <v>13780</v>
      </c>
      <c r="I2077" s="18"/>
      <c r="J2077" s="18" t="s">
        <v>6134</v>
      </c>
      <c r="K2077" s="18" t="s">
        <v>13760</v>
      </c>
      <c r="L2077" s="18" t="s">
        <v>6258</v>
      </c>
      <c r="M2077" s="18" t="s">
        <v>6258</v>
      </c>
      <c r="N2077" s="18" t="s">
        <v>441</v>
      </c>
      <c r="O2077" s="18" t="s">
        <v>381</v>
      </c>
      <c r="P2077" s="18" t="s">
        <v>6134</v>
      </c>
      <c r="Q2077" s="18" t="s">
        <v>20</v>
      </c>
      <c r="R2077" s="18" t="s">
        <v>6258</v>
      </c>
      <c r="S2077" s="18" t="s">
        <v>6258</v>
      </c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 t="s">
        <v>6139</v>
      </c>
      <c r="AD2077" s="18" t="s">
        <v>6258</v>
      </c>
      <c r="AE2077" t="str">
        <f t="shared" si="32"/>
        <v>2018-09-04</v>
      </c>
    </row>
    <row r="2078" spans="1:31">
      <c r="A2078" s="18" t="s">
        <v>13781</v>
      </c>
      <c r="B2078" s="18" t="s">
        <v>404</v>
      </c>
      <c r="C2078" s="18" t="s">
        <v>1762</v>
      </c>
      <c r="D2078" s="18" t="s">
        <v>13782</v>
      </c>
      <c r="E2078" s="18" t="s">
        <v>361</v>
      </c>
      <c r="F2078" s="18" t="s">
        <v>6131</v>
      </c>
      <c r="G2078" s="18" t="s">
        <v>6132</v>
      </c>
      <c r="H2078" s="18" t="s">
        <v>13783</v>
      </c>
      <c r="I2078" s="18" t="s">
        <v>13784</v>
      </c>
      <c r="J2078" s="18" t="s">
        <v>6186</v>
      </c>
      <c r="K2078" s="18" t="s">
        <v>6489</v>
      </c>
      <c r="L2078" s="18" t="s">
        <v>13785</v>
      </c>
      <c r="M2078" s="18" t="s">
        <v>13786</v>
      </c>
      <c r="N2078" s="18" t="s">
        <v>461</v>
      </c>
      <c r="O2078" s="18" t="s">
        <v>365</v>
      </c>
      <c r="P2078" s="18" t="s">
        <v>351</v>
      </c>
      <c r="Q2078" s="18" t="s">
        <v>5</v>
      </c>
      <c r="R2078" s="18" t="s">
        <v>2410</v>
      </c>
      <c r="S2078" s="18" t="s">
        <v>10293</v>
      </c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 t="s">
        <v>8226</v>
      </c>
      <c r="AD2078" s="18" t="s">
        <v>8227</v>
      </c>
      <c r="AE2078" t="str">
        <f t="shared" si="32"/>
        <v>2018-09-04</v>
      </c>
    </row>
    <row r="2079" spans="1:31">
      <c r="A2079" s="18" t="s">
        <v>13787</v>
      </c>
      <c r="B2079" s="18" t="s">
        <v>404</v>
      </c>
      <c r="C2079" s="18" t="s">
        <v>1762</v>
      </c>
      <c r="D2079" s="18" t="s">
        <v>13788</v>
      </c>
      <c r="E2079" s="18" t="s">
        <v>361</v>
      </c>
      <c r="F2079" s="18" t="s">
        <v>6239</v>
      </c>
      <c r="G2079" s="18" t="s">
        <v>6240</v>
      </c>
      <c r="H2079" s="18" t="s">
        <v>13789</v>
      </c>
      <c r="I2079" s="18"/>
      <c r="J2079" s="18" t="s">
        <v>6134</v>
      </c>
      <c r="K2079" s="18" t="s">
        <v>6628</v>
      </c>
      <c r="L2079" s="18" t="s">
        <v>6422</v>
      </c>
      <c r="M2079" s="18" t="s">
        <v>6258</v>
      </c>
      <c r="N2079" s="18" t="s">
        <v>909</v>
      </c>
      <c r="O2079" s="18" t="s">
        <v>365</v>
      </c>
      <c r="P2079" s="18" t="s">
        <v>6134</v>
      </c>
      <c r="Q2079" s="18" t="s">
        <v>20</v>
      </c>
      <c r="R2079" s="18" t="s">
        <v>6258</v>
      </c>
      <c r="S2079" s="18" t="s">
        <v>6258</v>
      </c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 t="s">
        <v>6139</v>
      </c>
      <c r="AD2079" s="18" t="s">
        <v>6258</v>
      </c>
      <c r="AE2079" t="str">
        <f t="shared" si="32"/>
        <v>2018-09-04</v>
      </c>
    </row>
    <row r="2080" spans="1:31">
      <c r="A2080" s="18" t="s">
        <v>13790</v>
      </c>
      <c r="B2080" s="18" t="s">
        <v>404</v>
      </c>
      <c r="C2080" s="18" t="s">
        <v>1762</v>
      </c>
      <c r="D2080" s="18" t="s">
        <v>13791</v>
      </c>
      <c r="E2080" s="18" t="s">
        <v>361</v>
      </c>
      <c r="F2080" s="18" t="s">
        <v>6239</v>
      </c>
      <c r="G2080" s="18" t="s">
        <v>6240</v>
      </c>
      <c r="H2080" s="18" t="s">
        <v>13792</v>
      </c>
      <c r="I2080" s="18"/>
      <c r="J2080" s="18" t="s">
        <v>6134</v>
      </c>
      <c r="K2080" s="18" t="s">
        <v>6489</v>
      </c>
      <c r="L2080" s="18" t="s">
        <v>6422</v>
      </c>
      <c r="M2080" s="18" t="s">
        <v>6258</v>
      </c>
      <c r="N2080" s="18" t="s">
        <v>909</v>
      </c>
      <c r="O2080" s="18" t="s">
        <v>365</v>
      </c>
      <c r="P2080" s="18" t="s">
        <v>6134</v>
      </c>
      <c r="Q2080" s="18" t="s">
        <v>20</v>
      </c>
      <c r="R2080" s="18" t="s">
        <v>6258</v>
      </c>
      <c r="S2080" s="18" t="s">
        <v>6258</v>
      </c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 t="s">
        <v>6139</v>
      </c>
      <c r="AD2080" s="18" t="s">
        <v>6258</v>
      </c>
      <c r="AE2080" t="str">
        <f t="shared" si="32"/>
        <v>2018-09-04</v>
      </c>
    </row>
    <row r="2081" spans="1:31">
      <c r="A2081" s="18" t="s">
        <v>13793</v>
      </c>
      <c r="B2081" s="18" t="s">
        <v>404</v>
      </c>
      <c r="C2081" s="18" t="s">
        <v>1762</v>
      </c>
      <c r="D2081" s="18" t="s">
        <v>13794</v>
      </c>
      <c r="E2081" s="18" t="s">
        <v>361</v>
      </c>
      <c r="F2081" s="18" t="s">
        <v>6131</v>
      </c>
      <c r="G2081" s="18" t="s">
        <v>10170</v>
      </c>
      <c r="H2081" s="18" t="s">
        <v>13795</v>
      </c>
      <c r="I2081" s="18"/>
      <c r="J2081" s="18" t="s">
        <v>6193</v>
      </c>
      <c r="K2081" s="18" t="s">
        <v>6489</v>
      </c>
      <c r="L2081" s="18" t="s">
        <v>13796</v>
      </c>
      <c r="M2081" s="18" t="s">
        <v>13797</v>
      </c>
      <c r="N2081" s="18" t="s">
        <v>423</v>
      </c>
      <c r="O2081" s="18" t="s">
        <v>381</v>
      </c>
      <c r="P2081" s="18" t="s">
        <v>6193</v>
      </c>
      <c r="Q2081" s="18" t="s">
        <v>26</v>
      </c>
      <c r="R2081" s="18" t="s">
        <v>556</v>
      </c>
      <c r="S2081" s="18" t="s">
        <v>556</v>
      </c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 t="s">
        <v>1111</v>
      </c>
      <c r="AD2081" s="18" t="s">
        <v>1111</v>
      </c>
      <c r="AE2081" t="str">
        <f t="shared" si="32"/>
        <v>2018-09-04</v>
      </c>
    </row>
    <row r="2082" spans="1:31">
      <c r="A2082" s="18" t="s">
        <v>13798</v>
      </c>
      <c r="B2082" s="18" t="s">
        <v>629</v>
      </c>
      <c r="C2082" s="18" t="s">
        <v>3153</v>
      </c>
      <c r="D2082" s="18" t="s">
        <v>13799</v>
      </c>
      <c r="E2082" s="18" t="s">
        <v>361</v>
      </c>
      <c r="F2082" s="18" t="s">
        <v>13800</v>
      </c>
      <c r="G2082" s="18" t="s">
        <v>10170</v>
      </c>
      <c r="H2082" s="18" t="s">
        <v>13801</v>
      </c>
      <c r="I2082" s="18"/>
      <c r="J2082" s="18" t="s">
        <v>6134</v>
      </c>
      <c r="K2082" s="18" t="s">
        <v>13802</v>
      </c>
      <c r="L2082" s="18"/>
      <c r="M2082" s="18" t="s">
        <v>6258</v>
      </c>
      <c r="N2082" s="18" t="s">
        <v>441</v>
      </c>
      <c r="O2082" s="18" t="s">
        <v>381</v>
      </c>
      <c r="P2082" s="18" t="s">
        <v>6134</v>
      </c>
      <c r="Q2082" s="18" t="s">
        <v>20</v>
      </c>
      <c r="R2082" s="18" t="s">
        <v>6258</v>
      </c>
      <c r="S2082" s="18" t="s">
        <v>6258</v>
      </c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 t="s">
        <v>6139</v>
      </c>
      <c r="AD2082" s="18" t="s">
        <v>6258</v>
      </c>
      <c r="AE2082" t="str">
        <f t="shared" si="32"/>
        <v>2018-09-04</v>
      </c>
    </row>
    <row r="2083" spans="1:31">
      <c r="A2083" s="18" t="s">
        <v>13803</v>
      </c>
      <c r="B2083" s="18" t="s">
        <v>1022</v>
      </c>
      <c r="C2083" s="18" t="s">
        <v>1253</v>
      </c>
      <c r="D2083" s="18" t="s">
        <v>13804</v>
      </c>
      <c r="E2083" s="18" t="s">
        <v>361</v>
      </c>
      <c r="F2083" s="18" t="s">
        <v>6239</v>
      </c>
      <c r="G2083" s="18" t="s">
        <v>12612</v>
      </c>
      <c r="H2083" s="18" t="s">
        <v>13805</v>
      </c>
      <c r="I2083" s="18"/>
      <c r="J2083" s="18" t="s">
        <v>6134</v>
      </c>
      <c r="K2083" s="18" t="s">
        <v>8294</v>
      </c>
      <c r="L2083" s="18" t="s">
        <v>5079</v>
      </c>
      <c r="M2083" s="18" t="s">
        <v>6258</v>
      </c>
      <c r="N2083" s="18" t="s">
        <v>6245</v>
      </c>
      <c r="O2083" s="18" t="s">
        <v>381</v>
      </c>
      <c r="P2083" s="18" t="s">
        <v>6134</v>
      </c>
      <c r="Q2083" s="18" t="s">
        <v>20</v>
      </c>
      <c r="R2083" s="18" t="s">
        <v>6258</v>
      </c>
      <c r="S2083" s="18" t="s">
        <v>6258</v>
      </c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 t="s">
        <v>6139</v>
      </c>
      <c r="AD2083" s="18" t="s">
        <v>6258</v>
      </c>
      <c r="AE2083" t="str">
        <f t="shared" si="32"/>
        <v>2018-09-04</v>
      </c>
    </row>
    <row r="2084" spans="1:31">
      <c r="A2084" s="18" t="s">
        <v>13806</v>
      </c>
      <c r="B2084" s="18" t="s">
        <v>1022</v>
      </c>
      <c r="C2084" s="18" t="s">
        <v>1253</v>
      </c>
      <c r="D2084" s="18" t="s">
        <v>13807</v>
      </c>
      <c r="E2084" s="18" t="s">
        <v>361</v>
      </c>
      <c r="F2084" s="18" t="s">
        <v>6239</v>
      </c>
      <c r="G2084" s="18" t="s">
        <v>12612</v>
      </c>
      <c r="H2084" s="18" t="s">
        <v>13808</v>
      </c>
      <c r="I2084" s="18"/>
      <c r="J2084" s="18" t="s">
        <v>6134</v>
      </c>
      <c r="K2084" s="18" t="s">
        <v>8294</v>
      </c>
      <c r="L2084" s="18" t="s">
        <v>5079</v>
      </c>
      <c r="M2084" s="18" t="s">
        <v>6258</v>
      </c>
      <c r="N2084" s="18" t="s">
        <v>6245</v>
      </c>
      <c r="O2084" s="18" t="s">
        <v>381</v>
      </c>
      <c r="P2084" s="18" t="s">
        <v>6134</v>
      </c>
      <c r="Q2084" s="18" t="s">
        <v>20</v>
      </c>
      <c r="R2084" s="18" t="s">
        <v>6258</v>
      </c>
      <c r="S2084" s="18" t="s">
        <v>6258</v>
      </c>
      <c r="T2084" s="18"/>
      <c r="U2084" s="18"/>
      <c r="V2084" s="18"/>
      <c r="W2084" s="18"/>
      <c r="X2084" s="18"/>
      <c r="Y2084" s="18"/>
      <c r="Z2084" s="18"/>
      <c r="AA2084" s="18"/>
      <c r="AB2084" s="18"/>
      <c r="AC2084" s="18" t="s">
        <v>6139</v>
      </c>
      <c r="AD2084" s="18" t="s">
        <v>6258</v>
      </c>
      <c r="AE2084" t="str">
        <f t="shared" si="32"/>
        <v>2018-09-04</v>
      </c>
    </row>
    <row r="2085" spans="1:31">
      <c r="A2085" s="18" t="s">
        <v>13809</v>
      </c>
      <c r="B2085" s="18" t="s">
        <v>1022</v>
      </c>
      <c r="C2085" s="18" t="s">
        <v>1253</v>
      </c>
      <c r="D2085" s="18" t="s">
        <v>13810</v>
      </c>
      <c r="E2085" s="18" t="s">
        <v>361</v>
      </c>
      <c r="F2085" s="18" t="s">
        <v>6239</v>
      </c>
      <c r="G2085" s="18" t="s">
        <v>12612</v>
      </c>
      <c r="H2085" s="18" t="s">
        <v>13811</v>
      </c>
      <c r="I2085" s="18"/>
      <c r="J2085" s="18" t="s">
        <v>6134</v>
      </c>
      <c r="K2085" s="18" t="s">
        <v>8294</v>
      </c>
      <c r="L2085" s="18" t="s">
        <v>5079</v>
      </c>
      <c r="M2085" s="18" t="s">
        <v>6258</v>
      </c>
      <c r="N2085" s="18" t="s">
        <v>8308</v>
      </c>
      <c r="O2085" s="18" t="s">
        <v>381</v>
      </c>
      <c r="P2085" s="18" t="s">
        <v>6134</v>
      </c>
      <c r="Q2085" s="18" t="s">
        <v>20</v>
      </c>
      <c r="R2085" s="18" t="s">
        <v>6258</v>
      </c>
      <c r="S2085" s="18" t="s">
        <v>6258</v>
      </c>
      <c r="T2085" s="18"/>
      <c r="U2085" s="18"/>
      <c r="V2085" s="18"/>
      <c r="W2085" s="18"/>
      <c r="X2085" s="18"/>
      <c r="Y2085" s="18"/>
      <c r="Z2085" s="18"/>
      <c r="AA2085" s="18"/>
      <c r="AB2085" s="18"/>
      <c r="AC2085" s="18" t="s">
        <v>6139</v>
      </c>
      <c r="AD2085" s="18" t="s">
        <v>6258</v>
      </c>
      <c r="AE2085" t="str">
        <f t="shared" si="32"/>
        <v>2018-09-04</v>
      </c>
    </row>
    <row r="2086" spans="1:31">
      <c r="A2086" s="18" t="s">
        <v>13812</v>
      </c>
      <c r="B2086" s="18" t="s">
        <v>471</v>
      </c>
      <c r="C2086" s="18" t="s">
        <v>13813</v>
      </c>
      <c r="D2086" s="18" t="s">
        <v>13814</v>
      </c>
      <c r="E2086" s="18" t="s">
        <v>361</v>
      </c>
      <c r="F2086" s="18" t="s">
        <v>6149</v>
      </c>
      <c r="G2086" s="18" t="s">
        <v>6267</v>
      </c>
      <c r="H2086" s="18" t="s">
        <v>13815</v>
      </c>
      <c r="I2086" s="18"/>
      <c r="J2086" s="18" t="s">
        <v>6186</v>
      </c>
      <c r="K2086" s="18" t="s">
        <v>13816</v>
      </c>
      <c r="L2086" s="18"/>
      <c r="M2086" s="18" t="s">
        <v>747</v>
      </c>
      <c r="N2086" s="18" t="s">
        <v>423</v>
      </c>
      <c r="O2086" s="18" t="s">
        <v>381</v>
      </c>
      <c r="P2086" s="18" t="s">
        <v>351</v>
      </c>
      <c r="Q2086" s="18" t="s">
        <v>5</v>
      </c>
      <c r="R2086" s="18" t="s">
        <v>747</v>
      </c>
      <c r="S2086" s="18" t="s">
        <v>747</v>
      </c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 t="s">
        <v>7372</v>
      </c>
      <c r="AD2086" s="18" t="s">
        <v>9880</v>
      </c>
      <c r="AE2086" t="str">
        <f t="shared" si="32"/>
        <v>2018-09-04</v>
      </c>
    </row>
    <row r="2087" spans="1:31">
      <c r="A2087" s="18" t="s">
        <v>13817</v>
      </c>
      <c r="B2087" s="18" t="s">
        <v>471</v>
      </c>
      <c r="C2087" s="18" t="s">
        <v>1817</v>
      </c>
      <c r="D2087" s="18" t="s">
        <v>13818</v>
      </c>
      <c r="E2087" s="18" t="s">
        <v>361</v>
      </c>
      <c r="F2087" s="18" t="s">
        <v>6149</v>
      </c>
      <c r="G2087" s="18" t="s">
        <v>6267</v>
      </c>
      <c r="H2087" s="18" t="s">
        <v>13819</v>
      </c>
      <c r="I2087" s="18"/>
      <c r="J2087" s="18" t="s">
        <v>6134</v>
      </c>
      <c r="K2087" s="18" t="s">
        <v>1825</v>
      </c>
      <c r="L2087" s="18"/>
      <c r="M2087" s="18" t="s">
        <v>783</v>
      </c>
      <c r="N2087" s="18" t="s">
        <v>997</v>
      </c>
      <c r="O2087" s="18" t="s">
        <v>381</v>
      </c>
      <c r="P2087" s="18" t="s">
        <v>6134</v>
      </c>
      <c r="Q2087" s="18" t="s">
        <v>26</v>
      </c>
      <c r="R2087" s="18" t="s">
        <v>556</v>
      </c>
      <c r="S2087" s="18" t="s">
        <v>556</v>
      </c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 t="s">
        <v>6139</v>
      </c>
      <c r="AD2087" s="18" t="s">
        <v>6139</v>
      </c>
      <c r="AE2087" t="str">
        <f t="shared" si="32"/>
        <v>2018-09-04</v>
      </c>
    </row>
    <row r="2088" spans="1:31">
      <c r="A2088" s="18" t="s">
        <v>13820</v>
      </c>
      <c r="B2088" s="18" t="s">
        <v>629</v>
      </c>
      <c r="C2088" s="18" t="s">
        <v>6900</v>
      </c>
      <c r="D2088" s="18" t="s">
        <v>13821</v>
      </c>
      <c r="E2088" s="18" t="s">
        <v>361</v>
      </c>
      <c r="F2088" s="18" t="s">
        <v>6239</v>
      </c>
      <c r="G2088" s="18" t="s">
        <v>12612</v>
      </c>
      <c r="H2088" s="18" t="s">
        <v>13822</v>
      </c>
      <c r="I2088" s="18"/>
      <c r="J2088" s="18" t="s">
        <v>6134</v>
      </c>
      <c r="K2088" s="18" t="s">
        <v>6904</v>
      </c>
      <c r="L2088" s="18"/>
      <c r="M2088" s="18" t="s">
        <v>13823</v>
      </c>
      <c r="N2088" s="18" t="s">
        <v>8308</v>
      </c>
      <c r="O2088" s="18" t="s">
        <v>381</v>
      </c>
      <c r="P2088" s="18" t="s">
        <v>6134</v>
      </c>
      <c r="Q2088" s="18" t="s">
        <v>20</v>
      </c>
      <c r="R2088" s="18" t="s">
        <v>6258</v>
      </c>
      <c r="S2088" s="18" t="s">
        <v>6258</v>
      </c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 t="s">
        <v>6139</v>
      </c>
      <c r="AD2088" s="18" t="s">
        <v>6139</v>
      </c>
      <c r="AE2088" t="str">
        <f t="shared" si="32"/>
        <v>2018-09-04</v>
      </c>
    </row>
    <row r="2089" spans="1:31">
      <c r="A2089" s="18" t="s">
        <v>13824</v>
      </c>
      <c r="B2089" s="18" t="s">
        <v>629</v>
      </c>
      <c r="C2089" s="18" t="s">
        <v>6900</v>
      </c>
      <c r="D2089" s="18" t="s">
        <v>13825</v>
      </c>
      <c r="E2089" s="18" t="s">
        <v>361</v>
      </c>
      <c r="F2089" s="18" t="s">
        <v>6239</v>
      </c>
      <c r="G2089" s="18" t="s">
        <v>12612</v>
      </c>
      <c r="H2089" s="18" t="s">
        <v>13826</v>
      </c>
      <c r="I2089" s="18"/>
      <c r="J2089" s="18" t="s">
        <v>6134</v>
      </c>
      <c r="K2089" s="18" t="s">
        <v>6904</v>
      </c>
      <c r="L2089" s="18"/>
      <c r="M2089" s="18" t="s">
        <v>6427</v>
      </c>
      <c r="N2089" s="18" t="s">
        <v>6889</v>
      </c>
      <c r="O2089" s="18" t="s">
        <v>381</v>
      </c>
      <c r="P2089" s="18" t="s">
        <v>6134</v>
      </c>
      <c r="Q2089" s="18" t="s">
        <v>20</v>
      </c>
      <c r="R2089" s="18" t="s">
        <v>6258</v>
      </c>
      <c r="S2089" s="18" t="s">
        <v>6258</v>
      </c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 t="s">
        <v>6139</v>
      </c>
      <c r="AD2089" s="18" t="s">
        <v>6139</v>
      </c>
      <c r="AE2089" t="str">
        <f t="shared" si="32"/>
        <v>2018-09-04</v>
      </c>
    </row>
    <row r="2090" spans="1:31">
      <c r="A2090" s="18" t="s">
        <v>13827</v>
      </c>
      <c r="B2090" s="18" t="s">
        <v>471</v>
      </c>
      <c r="C2090" s="18" t="s">
        <v>484</v>
      </c>
      <c r="D2090" s="18" t="s">
        <v>13828</v>
      </c>
      <c r="E2090" s="18" t="s">
        <v>361</v>
      </c>
      <c r="F2090" s="18" t="s">
        <v>6149</v>
      </c>
      <c r="G2090" s="18" t="s">
        <v>6267</v>
      </c>
      <c r="H2090" s="18" t="s">
        <v>13829</v>
      </c>
      <c r="I2090" s="18"/>
      <c r="J2090" s="18" t="s">
        <v>6134</v>
      </c>
      <c r="K2090" s="18" t="s">
        <v>13830</v>
      </c>
      <c r="L2090" s="18"/>
      <c r="M2090" s="18" t="s">
        <v>13831</v>
      </c>
      <c r="N2090" s="18" t="s">
        <v>461</v>
      </c>
      <c r="O2090" s="18" t="s">
        <v>365</v>
      </c>
      <c r="P2090" s="18" t="s">
        <v>6134</v>
      </c>
      <c r="Q2090" s="18" t="s">
        <v>23</v>
      </c>
      <c r="R2090" s="18" t="s">
        <v>766</v>
      </c>
      <c r="S2090" s="18" t="s">
        <v>766</v>
      </c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 t="s">
        <v>6139</v>
      </c>
      <c r="AD2090" s="18" t="s">
        <v>6139</v>
      </c>
      <c r="AE2090" t="str">
        <f t="shared" si="32"/>
        <v>2018-09-04</v>
      </c>
    </row>
    <row r="2091" spans="1:31">
      <c r="A2091" s="18" t="s">
        <v>13832</v>
      </c>
      <c r="B2091" s="18" t="s">
        <v>387</v>
      </c>
      <c r="C2091" s="18" t="s">
        <v>1861</v>
      </c>
      <c r="D2091" s="18" t="s">
        <v>13833</v>
      </c>
      <c r="E2091" s="18" t="s">
        <v>361</v>
      </c>
      <c r="F2091" s="18" t="s">
        <v>6239</v>
      </c>
      <c r="G2091" s="18" t="s">
        <v>8286</v>
      </c>
      <c r="H2091" s="18" t="s">
        <v>13834</v>
      </c>
      <c r="I2091" s="18"/>
      <c r="J2091" s="18" t="s">
        <v>6134</v>
      </c>
      <c r="K2091" s="18" t="s">
        <v>1867</v>
      </c>
      <c r="L2091" s="18"/>
      <c r="M2091" s="18" t="s">
        <v>6427</v>
      </c>
      <c r="N2091" s="18" t="s">
        <v>8308</v>
      </c>
      <c r="O2091" s="18" t="s">
        <v>381</v>
      </c>
      <c r="P2091" s="18" t="s">
        <v>6134</v>
      </c>
      <c r="Q2091" s="18" t="s">
        <v>20</v>
      </c>
      <c r="R2091" s="18" t="s">
        <v>6258</v>
      </c>
      <c r="S2091" s="18" t="s">
        <v>6258</v>
      </c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 t="s">
        <v>6139</v>
      </c>
      <c r="AD2091" s="18" t="s">
        <v>6258</v>
      </c>
      <c r="AE2091" t="str">
        <f t="shared" si="32"/>
        <v>2018-09-04</v>
      </c>
    </row>
    <row r="2092" spans="1:31">
      <c r="A2092" s="18" t="s">
        <v>13835</v>
      </c>
      <c r="B2092" s="18" t="s">
        <v>387</v>
      </c>
      <c r="C2092" s="18" t="s">
        <v>1861</v>
      </c>
      <c r="D2092" s="18" t="s">
        <v>13836</v>
      </c>
      <c r="E2092" s="18" t="s">
        <v>361</v>
      </c>
      <c r="F2092" s="18" t="s">
        <v>6239</v>
      </c>
      <c r="G2092" s="18" t="s">
        <v>8286</v>
      </c>
      <c r="H2092" s="18" t="s">
        <v>13837</v>
      </c>
      <c r="I2092" s="18"/>
      <c r="J2092" s="18" t="s">
        <v>6134</v>
      </c>
      <c r="K2092" s="18" t="s">
        <v>1867</v>
      </c>
      <c r="L2092" s="18"/>
      <c r="M2092" s="18" t="s">
        <v>6427</v>
      </c>
      <c r="N2092" s="18" t="s">
        <v>6245</v>
      </c>
      <c r="O2092" s="18" t="s">
        <v>381</v>
      </c>
      <c r="P2092" s="18" t="s">
        <v>6134</v>
      </c>
      <c r="Q2092" s="18" t="s">
        <v>20</v>
      </c>
      <c r="R2092" s="18" t="s">
        <v>6258</v>
      </c>
      <c r="S2092" s="18" t="s">
        <v>6258</v>
      </c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 t="s">
        <v>6139</v>
      </c>
      <c r="AD2092" s="18" t="s">
        <v>6258</v>
      </c>
      <c r="AE2092" t="str">
        <f t="shared" si="32"/>
        <v>2018-09-04</v>
      </c>
    </row>
    <row r="2093" spans="1:31">
      <c r="A2093" s="18" t="s">
        <v>13838</v>
      </c>
      <c r="B2093" s="18" t="s">
        <v>387</v>
      </c>
      <c r="C2093" s="18" t="s">
        <v>1861</v>
      </c>
      <c r="D2093" s="18" t="s">
        <v>13839</v>
      </c>
      <c r="E2093" s="18" t="s">
        <v>361</v>
      </c>
      <c r="F2093" s="18" t="s">
        <v>6239</v>
      </c>
      <c r="G2093" s="18" t="s">
        <v>8286</v>
      </c>
      <c r="H2093" s="18" t="s">
        <v>13840</v>
      </c>
      <c r="I2093" s="18"/>
      <c r="J2093" s="18" t="s">
        <v>6134</v>
      </c>
      <c r="K2093" s="18" t="s">
        <v>1867</v>
      </c>
      <c r="L2093" s="18"/>
      <c r="M2093" s="18" t="s">
        <v>6427</v>
      </c>
      <c r="N2093" s="18" t="s">
        <v>6245</v>
      </c>
      <c r="O2093" s="18" t="s">
        <v>381</v>
      </c>
      <c r="P2093" s="18" t="s">
        <v>6134</v>
      </c>
      <c r="Q2093" s="18" t="s">
        <v>20</v>
      </c>
      <c r="R2093" s="18" t="s">
        <v>6258</v>
      </c>
      <c r="S2093" s="18" t="s">
        <v>6258</v>
      </c>
      <c r="T2093" s="18"/>
      <c r="U2093" s="18"/>
      <c r="V2093" s="18"/>
      <c r="W2093" s="18"/>
      <c r="X2093" s="18"/>
      <c r="Y2093" s="18"/>
      <c r="Z2093" s="18"/>
      <c r="AA2093" s="18"/>
      <c r="AB2093" s="18"/>
      <c r="AC2093" s="18" t="s">
        <v>6139</v>
      </c>
      <c r="AD2093" s="18" t="s">
        <v>6258</v>
      </c>
      <c r="AE2093" t="str">
        <f t="shared" si="32"/>
        <v>2018-09-04</v>
      </c>
    </row>
    <row r="2094" spans="1:31">
      <c r="A2094" s="18" t="s">
        <v>13841</v>
      </c>
      <c r="B2094" s="18" t="s">
        <v>981</v>
      </c>
      <c r="C2094" s="18" t="s">
        <v>13842</v>
      </c>
      <c r="D2094" s="18" t="s">
        <v>13843</v>
      </c>
      <c r="E2094" s="18" t="s">
        <v>361</v>
      </c>
      <c r="F2094" s="18" t="s">
        <v>13844</v>
      </c>
      <c r="G2094" s="18" t="s">
        <v>12612</v>
      </c>
      <c r="H2094" s="18" t="s">
        <v>13845</v>
      </c>
      <c r="I2094" s="18"/>
      <c r="J2094" s="18" t="s">
        <v>6134</v>
      </c>
      <c r="K2094" s="18" t="s">
        <v>13846</v>
      </c>
      <c r="L2094" s="18" t="s">
        <v>13847</v>
      </c>
      <c r="M2094" s="18" t="s">
        <v>6258</v>
      </c>
      <c r="N2094" s="18" t="s">
        <v>997</v>
      </c>
      <c r="O2094" s="18" t="s">
        <v>381</v>
      </c>
      <c r="P2094" s="18" t="s">
        <v>6134</v>
      </c>
      <c r="Q2094" s="18" t="s">
        <v>20</v>
      </c>
      <c r="R2094" s="18" t="s">
        <v>6258</v>
      </c>
      <c r="S2094" s="18" t="s">
        <v>6258</v>
      </c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 t="s">
        <v>6139</v>
      </c>
      <c r="AD2094" s="18" t="s">
        <v>6139</v>
      </c>
      <c r="AE2094" t="str">
        <f t="shared" si="32"/>
        <v>2018-09-04</v>
      </c>
    </row>
    <row r="2095" spans="1:31">
      <c r="A2095" s="18" t="s">
        <v>13848</v>
      </c>
      <c r="B2095" s="18" t="s">
        <v>981</v>
      </c>
      <c r="C2095" s="18" t="s">
        <v>13842</v>
      </c>
      <c r="D2095" s="18" t="s">
        <v>13849</v>
      </c>
      <c r="E2095" s="18" t="s">
        <v>361</v>
      </c>
      <c r="F2095" s="18" t="s">
        <v>13844</v>
      </c>
      <c r="G2095" s="18" t="s">
        <v>12612</v>
      </c>
      <c r="H2095" s="18" t="s">
        <v>13850</v>
      </c>
      <c r="I2095" s="18"/>
      <c r="J2095" s="18" t="s">
        <v>6134</v>
      </c>
      <c r="K2095" s="18" t="s">
        <v>13846</v>
      </c>
      <c r="L2095" s="18" t="s">
        <v>13847</v>
      </c>
      <c r="M2095" s="18" t="s">
        <v>6258</v>
      </c>
      <c r="N2095" s="18" t="s">
        <v>997</v>
      </c>
      <c r="O2095" s="18" t="s">
        <v>381</v>
      </c>
      <c r="P2095" s="18" t="s">
        <v>6134</v>
      </c>
      <c r="Q2095" s="18" t="s">
        <v>20</v>
      </c>
      <c r="R2095" s="18" t="s">
        <v>6258</v>
      </c>
      <c r="S2095" s="18" t="s">
        <v>6258</v>
      </c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 t="s">
        <v>6139</v>
      </c>
      <c r="AD2095" s="18" t="s">
        <v>6139</v>
      </c>
      <c r="AE2095" t="str">
        <f t="shared" si="32"/>
        <v>2018-09-04</v>
      </c>
    </row>
    <row r="2096" spans="1:31">
      <c r="A2096" s="18" t="s">
        <v>13851</v>
      </c>
      <c r="B2096" s="18" t="s">
        <v>1022</v>
      </c>
      <c r="C2096" s="18" t="s">
        <v>10575</v>
      </c>
      <c r="D2096" s="18" t="s">
        <v>13852</v>
      </c>
      <c r="E2096" s="18" t="s">
        <v>361</v>
      </c>
      <c r="F2096" s="18" t="s">
        <v>12835</v>
      </c>
      <c r="G2096" s="18" t="s">
        <v>12612</v>
      </c>
      <c r="H2096" s="18" t="s">
        <v>13853</v>
      </c>
      <c r="I2096" s="18"/>
      <c r="J2096" s="18" t="s">
        <v>6134</v>
      </c>
      <c r="K2096" s="18" t="s">
        <v>10578</v>
      </c>
      <c r="L2096" s="18" t="s">
        <v>6258</v>
      </c>
      <c r="M2096" s="18" t="s">
        <v>6312</v>
      </c>
      <c r="N2096" s="18" t="s">
        <v>8308</v>
      </c>
      <c r="O2096" s="18" t="s">
        <v>381</v>
      </c>
      <c r="P2096" s="18" t="s">
        <v>6134</v>
      </c>
      <c r="Q2096" s="18" t="s">
        <v>6138</v>
      </c>
      <c r="R2096" s="18" t="s">
        <v>6138</v>
      </c>
      <c r="S2096" s="18" t="s">
        <v>6138</v>
      </c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 t="s">
        <v>6139</v>
      </c>
      <c r="AD2096" s="18" t="s">
        <v>6258</v>
      </c>
      <c r="AE2096" t="str">
        <f t="shared" si="32"/>
        <v>2018-09-04</v>
      </c>
    </row>
    <row r="2097" spans="1:31">
      <c r="A2097" s="18" t="s">
        <v>13854</v>
      </c>
      <c r="B2097" s="18" t="s">
        <v>404</v>
      </c>
      <c r="C2097" s="18" t="s">
        <v>3816</v>
      </c>
      <c r="D2097" s="18" t="s">
        <v>13855</v>
      </c>
      <c r="E2097" s="18" t="s">
        <v>361</v>
      </c>
      <c r="F2097" s="18" t="s">
        <v>613</v>
      </c>
      <c r="G2097" s="18" t="s">
        <v>6267</v>
      </c>
      <c r="H2097" s="18" t="s">
        <v>13856</v>
      </c>
      <c r="I2097" s="18"/>
      <c r="J2097" s="18" t="s">
        <v>6186</v>
      </c>
      <c r="K2097" s="18" t="s">
        <v>3824</v>
      </c>
      <c r="L2097" s="18"/>
      <c r="M2097" s="18" t="s">
        <v>13857</v>
      </c>
      <c r="N2097" s="18" t="s">
        <v>461</v>
      </c>
      <c r="O2097" s="18" t="s">
        <v>365</v>
      </c>
      <c r="P2097" s="18" t="s">
        <v>351</v>
      </c>
      <c r="Q2097" s="18" t="s">
        <v>5</v>
      </c>
      <c r="R2097" s="18" t="s">
        <v>747</v>
      </c>
      <c r="S2097" s="18" t="s">
        <v>747</v>
      </c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 t="s">
        <v>7372</v>
      </c>
      <c r="AD2097" s="18" t="s">
        <v>9880</v>
      </c>
      <c r="AE2097" t="str">
        <f t="shared" si="32"/>
        <v>2018-09-04</v>
      </c>
    </row>
    <row r="2098" spans="1:31">
      <c r="A2098" s="18" t="s">
        <v>13858</v>
      </c>
      <c r="B2098" s="18" t="s">
        <v>906</v>
      </c>
      <c r="C2098" s="18" t="s">
        <v>907</v>
      </c>
      <c r="D2098" s="18" t="s">
        <v>13859</v>
      </c>
      <c r="E2098" s="18" t="s">
        <v>361</v>
      </c>
      <c r="F2098" s="18" t="s">
        <v>6131</v>
      </c>
      <c r="G2098" s="18" t="s">
        <v>6710</v>
      </c>
      <c r="H2098" s="18" t="s">
        <v>4879</v>
      </c>
      <c r="I2098" s="18"/>
      <c r="J2098" s="18" t="s">
        <v>6134</v>
      </c>
      <c r="K2098" s="18" t="s">
        <v>7321</v>
      </c>
      <c r="L2098" s="18"/>
      <c r="M2098" s="18" t="s">
        <v>1917</v>
      </c>
      <c r="N2098" s="18" t="s">
        <v>997</v>
      </c>
      <c r="O2098" s="18" t="s">
        <v>381</v>
      </c>
      <c r="P2098" s="18" t="s">
        <v>6134</v>
      </c>
      <c r="Q2098" s="18" t="s">
        <v>26</v>
      </c>
      <c r="R2098" s="18" t="s">
        <v>556</v>
      </c>
      <c r="S2098" s="18" t="s">
        <v>556</v>
      </c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 t="s">
        <v>6139</v>
      </c>
      <c r="AD2098" s="18" t="s">
        <v>6139</v>
      </c>
      <c r="AE2098" t="str">
        <f t="shared" si="32"/>
        <v>2018-09-04</v>
      </c>
    </row>
    <row r="2099" spans="1:31">
      <c r="A2099" s="18" t="s">
        <v>13860</v>
      </c>
      <c r="B2099" s="18" t="s">
        <v>629</v>
      </c>
      <c r="C2099" s="18" t="s">
        <v>1358</v>
      </c>
      <c r="D2099" s="18" t="s">
        <v>13861</v>
      </c>
      <c r="E2099" s="18" t="s">
        <v>361</v>
      </c>
      <c r="F2099" s="18" t="s">
        <v>9448</v>
      </c>
      <c r="G2099" s="18" t="s">
        <v>12612</v>
      </c>
      <c r="H2099" s="18" t="s">
        <v>13862</v>
      </c>
      <c r="I2099" s="18"/>
      <c r="J2099" s="18" t="s">
        <v>6134</v>
      </c>
      <c r="K2099" s="18" t="s">
        <v>7660</v>
      </c>
      <c r="L2099" s="18"/>
      <c r="M2099" s="18" t="s">
        <v>7580</v>
      </c>
      <c r="N2099" s="18" t="s">
        <v>441</v>
      </c>
      <c r="O2099" s="18" t="s">
        <v>381</v>
      </c>
      <c r="P2099" s="18" t="s">
        <v>6134</v>
      </c>
      <c r="Q2099" s="18" t="s">
        <v>20</v>
      </c>
      <c r="R2099" s="18" t="s">
        <v>6258</v>
      </c>
      <c r="S2099" s="18" t="s">
        <v>6258</v>
      </c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 t="s">
        <v>6139</v>
      </c>
      <c r="AD2099" s="18" t="s">
        <v>6258</v>
      </c>
      <c r="AE2099" t="str">
        <f t="shared" si="32"/>
        <v>2018-09-04</v>
      </c>
    </row>
    <row r="2100" spans="1:31">
      <c r="A2100" s="18" t="s">
        <v>13863</v>
      </c>
      <c r="B2100" s="18" t="s">
        <v>471</v>
      </c>
      <c r="C2100" s="18" t="s">
        <v>1817</v>
      </c>
      <c r="D2100" s="18" t="s">
        <v>13864</v>
      </c>
      <c r="E2100" s="18" t="s">
        <v>361</v>
      </c>
      <c r="F2100" s="18" t="s">
        <v>7608</v>
      </c>
      <c r="G2100" s="18" t="s">
        <v>6132</v>
      </c>
      <c r="H2100" s="18" t="s">
        <v>13865</v>
      </c>
      <c r="I2100" s="18"/>
      <c r="J2100" s="18" t="s">
        <v>6134</v>
      </c>
      <c r="K2100" s="18" t="s">
        <v>480</v>
      </c>
      <c r="L2100" s="18"/>
      <c r="M2100" s="18" t="s">
        <v>1550</v>
      </c>
      <c r="N2100" s="18" t="s">
        <v>441</v>
      </c>
      <c r="O2100" s="18" t="s">
        <v>381</v>
      </c>
      <c r="P2100" s="18" t="s">
        <v>6134</v>
      </c>
      <c r="Q2100" s="18" t="s">
        <v>18</v>
      </c>
      <c r="R2100" s="18" t="s">
        <v>546</v>
      </c>
      <c r="S2100" s="18" t="s">
        <v>1557</v>
      </c>
      <c r="T2100" s="18" t="s">
        <v>13866</v>
      </c>
      <c r="U2100" s="18"/>
      <c r="V2100" s="18"/>
      <c r="W2100" s="18"/>
      <c r="X2100" s="18"/>
      <c r="Y2100" s="18"/>
      <c r="Z2100" s="18"/>
      <c r="AA2100" s="18"/>
      <c r="AB2100" s="18"/>
      <c r="AC2100" s="18" t="s">
        <v>6139</v>
      </c>
      <c r="AD2100" s="18" t="s">
        <v>6139</v>
      </c>
      <c r="AE2100" t="str">
        <f t="shared" si="32"/>
        <v>2018-09-04</v>
      </c>
    </row>
    <row r="2101" spans="1:31">
      <c r="A2101" s="18" t="s">
        <v>13867</v>
      </c>
      <c r="B2101" s="18" t="s">
        <v>680</v>
      </c>
      <c r="C2101" s="18" t="s">
        <v>946</v>
      </c>
      <c r="D2101" s="18" t="s">
        <v>13868</v>
      </c>
      <c r="E2101" s="18" t="s">
        <v>361</v>
      </c>
      <c r="F2101" s="18" t="s">
        <v>6149</v>
      </c>
      <c r="G2101" s="18" t="s">
        <v>6132</v>
      </c>
      <c r="H2101" s="18" t="s">
        <v>13869</v>
      </c>
      <c r="I2101" s="18"/>
      <c r="J2101" s="18" t="s">
        <v>6193</v>
      </c>
      <c r="K2101" s="18" t="s">
        <v>13870</v>
      </c>
      <c r="L2101" s="18" t="s">
        <v>13871</v>
      </c>
      <c r="M2101" s="18" t="s">
        <v>10055</v>
      </c>
      <c r="N2101" s="18" t="s">
        <v>2712</v>
      </c>
      <c r="O2101" s="18" t="s">
        <v>365</v>
      </c>
      <c r="P2101" s="18" t="s">
        <v>6193</v>
      </c>
      <c r="Q2101" s="18" t="s">
        <v>14</v>
      </c>
      <c r="R2101" s="18" t="s">
        <v>5771</v>
      </c>
      <c r="S2101" s="18" t="s">
        <v>6167</v>
      </c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 t="s">
        <v>6169</v>
      </c>
      <c r="AD2101" s="18" t="s">
        <v>7271</v>
      </c>
      <c r="AE2101" t="str">
        <f t="shared" si="32"/>
        <v>2018-09-04</v>
      </c>
    </row>
    <row r="2102" spans="1:31">
      <c r="A2102" s="18" t="s">
        <v>13872</v>
      </c>
      <c r="B2102" s="18" t="s">
        <v>680</v>
      </c>
      <c r="C2102" s="18" t="s">
        <v>946</v>
      </c>
      <c r="D2102" s="18" t="s">
        <v>13873</v>
      </c>
      <c r="E2102" s="18" t="s">
        <v>361</v>
      </c>
      <c r="F2102" s="18" t="s">
        <v>13874</v>
      </c>
      <c r="G2102" s="18" t="s">
        <v>10170</v>
      </c>
      <c r="H2102" s="18" t="s">
        <v>13875</v>
      </c>
      <c r="I2102" s="18"/>
      <c r="J2102" s="18" t="s">
        <v>6186</v>
      </c>
      <c r="K2102" s="18" t="s">
        <v>13876</v>
      </c>
      <c r="L2102" s="18" t="s">
        <v>13877</v>
      </c>
      <c r="M2102" s="18" t="s">
        <v>13878</v>
      </c>
      <c r="N2102" s="18" t="s">
        <v>441</v>
      </c>
      <c r="O2102" s="18" t="s">
        <v>381</v>
      </c>
      <c r="P2102" s="18" t="s">
        <v>6543</v>
      </c>
      <c r="Q2102" s="18" t="s">
        <v>20</v>
      </c>
      <c r="R2102" s="18" t="s">
        <v>603</v>
      </c>
      <c r="S2102" s="18" t="s">
        <v>603</v>
      </c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 t="s">
        <v>6218</v>
      </c>
      <c r="AD2102" s="18" t="s">
        <v>6218</v>
      </c>
      <c r="AE2102" t="str">
        <f t="shared" si="32"/>
        <v>2018-09-04</v>
      </c>
    </row>
    <row r="2103" spans="1:31">
      <c r="A2103" s="18" t="s">
        <v>13879</v>
      </c>
      <c r="B2103" s="18" t="s">
        <v>981</v>
      </c>
      <c r="C2103" s="18" t="s">
        <v>4620</v>
      </c>
      <c r="D2103" s="18" t="s">
        <v>13880</v>
      </c>
      <c r="E2103" s="18" t="s">
        <v>529</v>
      </c>
      <c r="F2103" s="18" t="s">
        <v>13881</v>
      </c>
      <c r="G2103" s="18" t="s">
        <v>6132</v>
      </c>
      <c r="H2103" s="18" t="s">
        <v>13882</v>
      </c>
      <c r="I2103" s="18"/>
      <c r="J2103" s="18" t="s">
        <v>12350</v>
      </c>
      <c r="K2103" s="18" t="s">
        <v>4628</v>
      </c>
      <c r="L2103" s="18" t="s">
        <v>13883</v>
      </c>
      <c r="M2103" s="18" t="s">
        <v>13884</v>
      </c>
      <c r="N2103" s="18" t="s">
        <v>1230</v>
      </c>
      <c r="O2103" s="18" t="s">
        <v>381</v>
      </c>
      <c r="P2103" s="18" t="s">
        <v>8932</v>
      </c>
      <c r="Q2103" s="18" t="s">
        <v>15</v>
      </c>
      <c r="R2103" s="18" t="s">
        <v>9629</v>
      </c>
      <c r="S2103" s="18" t="s">
        <v>10017</v>
      </c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 t="s">
        <v>9629</v>
      </c>
      <c r="AD2103" s="18" t="s">
        <v>12354</v>
      </c>
      <c r="AE2103" t="str">
        <f t="shared" si="32"/>
        <v>2018-09-04</v>
      </c>
    </row>
    <row r="2104" spans="1:31">
      <c r="A2104" s="18" t="s">
        <v>13885</v>
      </c>
      <c r="B2104" s="18" t="s">
        <v>438</v>
      </c>
      <c r="C2104" s="18" t="s">
        <v>9572</v>
      </c>
      <c r="D2104" s="18" t="s">
        <v>13886</v>
      </c>
      <c r="E2104" s="18" t="s">
        <v>361</v>
      </c>
      <c r="F2104" s="18" t="s">
        <v>6149</v>
      </c>
      <c r="G2104" s="18" t="s">
        <v>6132</v>
      </c>
      <c r="H2104" s="18" t="s">
        <v>13887</v>
      </c>
      <c r="I2104" s="18"/>
      <c r="J2104" s="18" t="s">
        <v>6193</v>
      </c>
      <c r="K2104" s="18" t="s">
        <v>9575</v>
      </c>
      <c r="L2104" s="18" t="s">
        <v>8682</v>
      </c>
      <c r="M2104" s="18" t="s">
        <v>13888</v>
      </c>
      <c r="N2104" s="18" t="s">
        <v>997</v>
      </c>
      <c r="O2104" s="18" t="s">
        <v>381</v>
      </c>
      <c r="P2104" s="18" t="s">
        <v>6193</v>
      </c>
      <c r="Q2104" s="18" t="s">
        <v>26</v>
      </c>
      <c r="R2104" s="18" t="s">
        <v>556</v>
      </c>
      <c r="S2104" s="18" t="s">
        <v>556</v>
      </c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 t="s">
        <v>6218</v>
      </c>
      <c r="AD2104" s="18" t="s">
        <v>6218</v>
      </c>
      <c r="AE2104" t="str">
        <f t="shared" si="32"/>
        <v>2018-09-04</v>
      </c>
    </row>
    <row r="2105" spans="1:31">
      <c r="A2105" s="18" t="s">
        <v>13889</v>
      </c>
      <c r="B2105" s="18" t="s">
        <v>804</v>
      </c>
      <c r="C2105" s="18" t="s">
        <v>7010</v>
      </c>
      <c r="D2105" s="18" t="s">
        <v>13890</v>
      </c>
      <c r="E2105" s="18" t="s">
        <v>361</v>
      </c>
      <c r="F2105" s="18" t="s">
        <v>6239</v>
      </c>
      <c r="G2105" s="18" t="s">
        <v>6240</v>
      </c>
      <c r="H2105" s="18" t="s">
        <v>13891</v>
      </c>
      <c r="I2105" s="18"/>
      <c r="J2105" s="18" t="s">
        <v>6134</v>
      </c>
      <c r="K2105" s="18" t="s">
        <v>7065</v>
      </c>
      <c r="L2105" s="18" t="s">
        <v>6355</v>
      </c>
      <c r="M2105" s="18" t="s">
        <v>6258</v>
      </c>
      <c r="N2105" s="18" t="s">
        <v>6270</v>
      </c>
      <c r="O2105" s="18" t="s">
        <v>381</v>
      </c>
      <c r="P2105" s="18" t="s">
        <v>6134</v>
      </c>
      <c r="Q2105" s="18" t="s">
        <v>20</v>
      </c>
      <c r="R2105" s="18" t="s">
        <v>6258</v>
      </c>
      <c r="S2105" s="18" t="s">
        <v>6258</v>
      </c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 t="s">
        <v>6139</v>
      </c>
      <c r="AD2105" s="18" t="s">
        <v>6258</v>
      </c>
      <c r="AE2105" t="str">
        <f t="shared" si="32"/>
        <v>2018-09-04</v>
      </c>
    </row>
    <row r="2106" spans="1:31">
      <c r="A2106" s="18" t="s">
        <v>13892</v>
      </c>
      <c r="B2106" s="18" t="s">
        <v>804</v>
      </c>
      <c r="C2106" s="18" t="s">
        <v>7010</v>
      </c>
      <c r="D2106" s="18" t="s">
        <v>13893</v>
      </c>
      <c r="E2106" s="18" t="s">
        <v>361</v>
      </c>
      <c r="F2106" s="18" t="s">
        <v>6239</v>
      </c>
      <c r="G2106" s="18" t="s">
        <v>6240</v>
      </c>
      <c r="H2106" s="18" t="s">
        <v>13894</v>
      </c>
      <c r="I2106" s="18"/>
      <c r="J2106" s="18" t="s">
        <v>6134</v>
      </c>
      <c r="K2106" s="18" t="s">
        <v>7013</v>
      </c>
      <c r="L2106" s="18" t="s">
        <v>6355</v>
      </c>
      <c r="M2106" s="18" t="s">
        <v>6258</v>
      </c>
      <c r="N2106" s="18" t="s">
        <v>6270</v>
      </c>
      <c r="O2106" s="18" t="s">
        <v>381</v>
      </c>
      <c r="P2106" s="18" t="s">
        <v>6134</v>
      </c>
      <c r="Q2106" s="18" t="s">
        <v>20</v>
      </c>
      <c r="R2106" s="18" t="s">
        <v>6258</v>
      </c>
      <c r="S2106" s="18" t="s">
        <v>6258</v>
      </c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 t="s">
        <v>6139</v>
      </c>
      <c r="AD2106" s="18" t="s">
        <v>6258</v>
      </c>
      <c r="AE2106" t="str">
        <f t="shared" si="32"/>
        <v>2018-09-04</v>
      </c>
    </row>
    <row r="2107" spans="1:31">
      <c r="A2107" s="18" t="s">
        <v>13895</v>
      </c>
      <c r="B2107" s="18" t="s">
        <v>804</v>
      </c>
      <c r="C2107" s="18" t="s">
        <v>7010</v>
      </c>
      <c r="D2107" s="18" t="s">
        <v>13896</v>
      </c>
      <c r="E2107" s="18" t="s">
        <v>361</v>
      </c>
      <c r="F2107" s="18" t="s">
        <v>6239</v>
      </c>
      <c r="G2107" s="18" t="s">
        <v>6240</v>
      </c>
      <c r="H2107" s="18" t="s">
        <v>13897</v>
      </c>
      <c r="I2107" s="18"/>
      <c r="J2107" s="18" t="s">
        <v>6134</v>
      </c>
      <c r="K2107" s="18" t="s">
        <v>7460</v>
      </c>
      <c r="L2107" s="18" t="s">
        <v>6355</v>
      </c>
      <c r="M2107" s="18" t="s">
        <v>6258</v>
      </c>
      <c r="N2107" s="18" t="s">
        <v>6270</v>
      </c>
      <c r="O2107" s="18" t="s">
        <v>381</v>
      </c>
      <c r="P2107" s="18" t="s">
        <v>6134</v>
      </c>
      <c r="Q2107" s="18" t="s">
        <v>20</v>
      </c>
      <c r="R2107" s="18" t="s">
        <v>6258</v>
      </c>
      <c r="S2107" s="18" t="s">
        <v>6258</v>
      </c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 t="s">
        <v>6139</v>
      </c>
      <c r="AD2107" s="18" t="s">
        <v>6258</v>
      </c>
      <c r="AE2107" t="str">
        <f t="shared" si="32"/>
        <v>2018-09-04</v>
      </c>
    </row>
    <row r="2108" spans="1:31">
      <c r="A2108" s="18" t="s">
        <v>13898</v>
      </c>
      <c r="B2108" s="18" t="s">
        <v>804</v>
      </c>
      <c r="C2108" s="18" t="s">
        <v>7010</v>
      </c>
      <c r="D2108" s="18" t="s">
        <v>13899</v>
      </c>
      <c r="E2108" s="18" t="s">
        <v>361</v>
      </c>
      <c r="F2108" s="18" t="s">
        <v>6239</v>
      </c>
      <c r="G2108" s="18" t="s">
        <v>6240</v>
      </c>
      <c r="H2108" s="18" t="s">
        <v>13900</v>
      </c>
      <c r="I2108" s="18"/>
      <c r="J2108" s="18" t="s">
        <v>6134</v>
      </c>
      <c r="K2108" s="18" t="s">
        <v>7460</v>
      </c>
      <c r="L2108" s="18" t="s">
        <v>6355</v>
      </c>
      <c r="M2108" s="18" t="s">
        <v>6355</v>
      </c>
      <c r="N2108" s="18" t="s">
        <v>6270</v>
      </c>
      <c r="O2108" s="18" t="s">
        <v>381</v>
      </c>
      <c r="P2108" s="18" t="s">
        <v>6134</v>
      </c>
      <c r="Q2108" s="18" t="s">
        <v>20</v>
      </c>
      <c r="R2108" s="18" t="s">
        <v>6258</v>
      </c>
      <c r="S2108" s="18" t="s">
        <v>6258</v>
      </c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 t="s">
        <v>6139</v>
      </c>
      <c r="AD2108" s="18" t="s">
        <v>6258</v>
      </c>
      <c r="AE2108" t="str">
        <f t="shared" si="32"/>
        <v>2018-09-04</v>
      </c>
    </row>
    <row r="2109" spans="1:31">
      <c r="A2109" s="18" t="s">
        <v>13901</v>
      </c>
      <c r="B2109" s="18" t="s">
        <v>804</v>
      </c>
      <c r="C2109" s="18" t="s">
        <v>5394</v>
      </c>
      <c r="D2109" s="18" t="s">
        <v>13902</v>
      </c>
      <c r="E2109" s="18" t="s">
        <v>361</v>
      </c>
      <c r="F2109" s="18" t="s">
        <v>6239</v>
      </c>
      <c r="G2109" s="18" t="s">
        <v>6240</v>
      </c>
      <c r="H2109" s="18" t="s">
        <v>13903</v>
      </c>
      <c r="I2109" s="18"/>
      <c r="J2109" s="18" t="s">
        <v>6134</v>
      </c>
      <c r="K2109" s="18" t="s">
        <v>7960</v>
      </c>
      <c r="L2109" s="18" t="s">
        <v>6258</v>
      </c>
      <c r="M2109" s="18" t="s">
        <v>6258</v>
      </c>
      <c r="N2109" s="18" t="s">
        <v>6245</v>
      </c>
      <c r="O2109" s="18" t="s">
        <v>381</v>
      </c>
      <c r="P2109" s="18" t="s">
        <v>6134</v>
      </c>
      <c r="Q2109" s="18" t="s">
        <v>20</v>
      </c>
      <c r="R2109" s="18" t="s">
        <v>6258</v>
      </c>
      <c r="S2109" s="18" t="s">
        <v>6258</v>
      </c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 t="s">
        <v>6139</v>
      </c>
      <c r="AD2109" s="18" t="s">
        <v>6258</v>
      </c>
      <c r="AE2109" t="str">
        <f t="shared" si="32"/>
        <v>2018-09-04</v>
      </c>
    </row>
    <row r="2110" spans="1:31">
      <c r="A2110" s="18" t="s">
        <v>13904</v>
      </c>
      <c r="B2110" s="18" t="s">
        <v>804</v>
      </c>
      <c r="C2110" s="18" t="s">
        <v>5394</v>
      </c>
      <c r="D2110" s="18" t="s">
        <v>13905</v>
      </c>
      <c r="E2110" s="18" t="s">
        <v>361</v>
      </c>
      <c r="F2110" s="18" t="s">
        <v>6239</v>
      </c>
      <c r="G2110" s="18" t="s">
        <v>6240</v>
      </c>
      <c r="H2110" s="18" t="s">
        <v>13906</v>
      </c>
      <c r="I2110" s="18"/>
      <c r="J2110" s="18" t="s">
        <v>6134</v>
      </c>
      <c r="K2110" s="18" t="s">
        <v>8056</v>
      </c>
      <c r="L2110" s="18" t="s">
        <v>6355</v>
      </c>
      <c r="M2110" s="18" t="s">
        <v>6258</v>
      </c>
      <c r="N2110" s="18" t="s">
        <v>6245</v>
      </c>
      <c r="O2110" s="18" t="s">
        <v>381</v>
      </c>
      <c r="P2110" s="18" t="s">
        <v>6134</v>
      </c>
      <c r="Q2110" s="18" t="s">
        <v>20</v>
      </c>
      <c r="R2110" s="18" t="s">
        <v>6258</v>
      </c>
      <c r="S2110" s="18" t="s">
        <v>6258</v>
      </c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 t="s">
        <v>6139</v>
      </c>
      <c r="AD2110" s="18" t="s">
        <v>6258</v>
      </c>
      <c r="AE2110" t="str">
        <f t="shared" si="32"/>
        <v>2018-09-04</v>
      </c>
    </row>
    <row r="2111" spans="1:31">
      <c r="A2111" s="18" t="s">
        <v>13907</v>
      </c>
      <c r="B2111" s="18" t="s">
        <v>804</v>
      </c>
      <c r="C2111" s="18" t="s">
        <v>5394</v>
      </c>
      <c r="D2111" s="18" t="s">
        <v>13908</v>
      </c>
      <c r="E2111" s="18" t="s">
        <v>361</v>
      </c>
      <c r="F2111" s="18" t="s">
        <v>6239</v>
      </c>
      <c r="G2111" s="18" t="s">
        <v>6240</v>
      </c>
      <c r="H2111" s="18" t="s">
        <v>13909</v>
      </c>
      <c r="I2111" s="18"/>
      <c r="J2111" s="18" t="s">
        <v>6134</v>
      </c>
      <c r="K2111" s="18" t="s">
        <v>8056</v>
      </c>
      <c r="L2111" s="18" t="s">
        <v>6258</v>
      </c>
      <c r="M2111" s="18" t="s">
        <v>6258</v>
      </c>
      <c r="N2111" s="18" t="s">
        <v>8308</v>
      </c>
      <c r="O2111" s="18" t="s">
        <v>381</v>
      </c>
      <c r="P2111" s="18" t="s">
        <v>6134</v>
      </c>
      <c r="Q2111" s="18" t="s">
        <v>20</v>
      </c>
      <c r="R2111" s="18" t="s">
        <v>6258</v>
      </c>
      <c r="S2111" s="18" t="s">
        <v>6258</v>
      </c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 t="s">
        <v>6139</v>
      </c>
      <c r="AD2111" s="18" t="s">
        <v>6258</v>
      </c>
      <c r="AE2111" t="str">
        <f t="shared" si="32"/>
        <v>2018-09-04</v>
      </c>
    </row>
    <row r="2112" spans="1:31">
      <c r="A2112" s="18" t="s">
        <v>13910</v>
      </c>
      <c r="B2112" s="18" t="s">
        <v>804</v>
      </c>
      <c r="C2112" s="18" t="s">
        <v>5394</v>
      </c>
      <c r="D2112" s="18" t="s">
        <v>13911</v>
      </c>
      <c r="E2112" s="18" t="s">
        <v>361</v>
      </c>
      <c r="F2112" s="18" t="s">
        <v>6239</v>
      </c>
      <c r="G2112" s="18" t="s">
        <v>6240</v>
      </c>
      <c r="H2112" s="18" t="s">
        <v>13912</v>
      </c>
      <c r="I2112" s="18"/>
      <c r="J2112" s="18" t="s">
        <v>6134</v>
      </c>
      <c r="K2112" s="18" t="s">
        <v>8056</v>
      </c>
      <c r="L2112" s="18" t="s">
        <v>6258</v>
      </c>
      <c r="M2112" s="18" t="s">
        <v>6258</v>
      </c>
      <c r="N2112" s="18" t="s">
        <v>6270</v>
      </c>
      <c r="O2112" s="18" t="s">
        <v>381</v>
      </c>
      <c r="P2112" s="18" t="s">
        <v>6134</v>
      </c>
      <c r="Q2112" s="18" t="s">
        <v>20</v>
      </c>
      <c r="R2112" s="18" t="s">
        <v>6258</v>
      </c>
      <c r="S2112" s="18" t="s">
        <v>6258</v>
      </c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 t="s">
        <v>6139</v>
      </c>
      <c r="AD2112" s="18" t="s">
        <v>6258</v>
      </c>
      <c r="AE2112" t="str">
        <f t="shared" si="32"/>
        <v>2018-09-04</v>
      </c>
    </row>
    <row r="2113" spans="1:31">
      <c r="A2113" s="18" t="s">
        <v>13913</v>
      </c>
      <c r="B2113" s="18" t="s">
        <v>804</v>
      </c>
      <c r="C2113" s="18" t="s">
        <v>5394</v>
      </c>
      <c r="D2113" s="18" t="s">
        <v>13914</v>
      </c>
      <c r="E2113" s="18" t="s">
        <v>361</v>
      </c>
      <c r="F2113" s="18" t="s">
        <v>6239</v>
      </c>
      <c r="G2113" s="18" t="s">
        <v>6240</v>
      </c>
      <c r="H2113" s="18" t="s">
        <v>13915</v>
      </c>
      <c r="I2113" s="18"/>
      <c r="J2113" s="18" t="s">
        <v>6134</v>
      </c>
      <c r="K2113" s="18" t="s">
        <v>8042</v>
      </c>
      <c r="L2113" s="18" t="s">
        <v>6258</v>
      </c>
      <c r="M2113" s="18" t="s">
        <v>6258</v>
      </c>
      <c r="N2113" s="18" t="s">
        <v>6270</v>
      </c>
      <c r="O2113" s="18" t="s">
        <v>381</v>
      </c>
      <c r="P2113" s="18" t="s">
        <v>6134</v>
      </c>
      <c r="Q2113" s="18" t="s">
        <v>20</v>
      </c>
      <c r="R2113" s="18" t="s">
        <v>6258</v>
      </c>
      <c r="S2113" s="18" t="s">
        <v>6258</v>
      </c>
      <c r="T2113" s="18"/>
      <c r="U2113" s="18"/>
      <c r="V2113" s="18"/>
      <c r="W2113" s="18"/>
      <c r="X2113" s="18"/>
      <c r="Y2113" s="18"/>
      <c r="Z2113" s="18"/>
      <c r="AA2113" s="18"/>
      <c r="AB2113" s="18"/>
      <c r="AC2113" s="18" t="s">
        <v>6139</v>
      </c>
      <c r="AD2113" s="18" t="s">
        <v>6258</v>
      </c>
      <c r="AE2113" t="str">
        <f t="shared" si="32"/>
        <v>2018-09-04</v>
      </c>
    </row>
    <row r="2114" spans="1:31">
      <c r="A2114" s="18" t="s">
        <v>13916</v>
      </c>
      <c r="B2114" s="18" t="s">
        <v>804</v>
      </c>
      <c r="C2114" s="18" t="s">
        <v>5394</v>
      </c>
      <c r="D2114" s="18" t="s">
        <v>13917</v>
      </c>
      <c r="E2114" s="18" t="s">
        <v>361</v>
      </c>
      <c r="F2114" s="18" t="s">
        <v>6239</v>
      </c>
      <c r="G2114" s="18" t="s">
        <v>6240</v>
      </c>
      <c r="H2114" s="18" t="s">
        <v>13918</v>
      </c>
      <c r="I2114" s="18"/>
      <c r="J2114" s="18" t="s">
        <v>6134</v>
      </c>
      <c r="K2114" s="18" t="s">
        <v>8056</v>
      </c>
      <c r="L2114" s="18" t="s">
        <v>6258</v>
      </c>
      <c r="M2114" s="18" t="s">
        <v>6258</v>
      </c>
      <c r="N2114" s="18" t="s">
        <v>6245</v>
      </c>
      <c r="O2114" s="18" t="s">
        <v>381</v>
      </c>
      <c r="P2114" s="18" t="s">
        <v>6134</v>
      </c>
      <c r="Q2114" s="18" t="s">
        <v>20</v>
      </c>
      <c r="R2114" s="18" t="s">
        <v>6258</v>
      </c>
      <c r="S2114" s="18" t="s">
        <v>6258</v>
      </c>
      <c r="T2114" s="18"/>
      <c r="U2114" s="18"/>
      <c r="V2114" s="18"/>
      <c r="W2114" s="18"/>
      <c r="X2114" s="18"/>
      <c r="Y2114" s="18"/>
      <c r="Z2114" s="18"/>
      <c r="AA2114" s="18"/>
      <c r="AB2114" s="18"/>
      <c r="AC2114" s="18" t="s">
        <v>6139</v>
      </c>
      <c r="AD2114" s="18" t="s">
        <v>6258</v>
      </c>
      <c r="AE2114" t="str">
        <f t="shared" si="32"/>
        <v>2018-09-04</v>
      </c>
    </row>
    <row r="2115" spans="1:31">
      <c r="A2115" s="18" t="s">
        <v>13919</v>
      </c>
      <c r="B2115" s="18" t="s">
        <v>804</v>
      </c>
      <c r="C2115" s="18" t="s">
        <v>5394</v>
      </c>
      <c r="D2115" s="18" t="s">
        <v>13920</v>
      </c>
      <c r="E2115" s="18" t="s">
        <v>361</v>
      </c>
      <c r="F2115" s="18" t="s">
        <v>6239</v>
      </c>
      <c r="G2115" s="18" t="s">
        <v>6240</v>
      </c>
      <c r="H2115" s="18" t="s">
        <v>13198</v>
      </c>
      <c r="I2115" s="18"/>
      <c r="J2115" s="18" t="s">
        <v>6134</v>
      </c>
      <c r="K2115" s="18" t="s">
        <v>8042</v>
      </c>
      <c r="L2115" s="18" t="s">
        <v>6258</v>
      </c>
      <c r="M2115" s="18" t="s">
        <v>6258</v>
      </c>
      <c r="N2115" s="18" t="s">
        <v>6245</v>
      </c>
      <c r="O2115" s="18" t="s">
        <v>381</v>
      </c>
      <c r="P2115" s="18" t="s">
        <v>6134</v>
      </c>
      <c r="Q2115" s="18" t="s">
        <v>20</v>
      </c>
      <c r="R2115" s="18" t="s">
        <v>6258</v>
      </c>
      <c r="S2115" s="18" t="s">
        <v>6258</v>
      </c>
      <c r="T2115" s="18"/>
      <c r="U2115" s="18"/>
      <c r="V2115" s="18"/>
      <c r="W2115" s="18"/>
      <c r="X2115" s="18"/>
      <c r="Y2115" s="18"/>
      <c r="Z2115" s="18"/>
      <c r="AA2115" s="18"/>
      <c r="AB2115" s="18"/>
      <c r="AC2115" s="18" t="s">
        <v>6139</v>
      </c>
      <c r="AD2115" s="18" t="s">
        <v>6258</v>
      </c>
      <c r="AE2115" t="str">
        <f t="shared" si="32"/>
        <v>2018-09-04</v>
      </c>
    </row>
    <row r="2116" spans="1:31">
      <c r="A2116" s="18" t="s">
        <v>13921</v>
      </c>
      <c r="B2116" s="18" t="s">
        <v>804</v>
      </c>
      <c r="C2116" s="18" t="s">
        <v>5394</v>
      </c>
      <c r="D2116" s="18" t="s">
        <v>13922</v>
      </c>
      <c r="E2116" s="18" t="s">
        <v>361</v>
      </c>
      <c r="F2116" s="18" t="s">
        <v>6239</v>
      </c>
      <c r="G2116" s="18" t="s">
        <v>6240</v>
      </c>
      <c r="H2116" s="18" t="s">
        <v>13923</v>
      </c>
      <c r="I2116" s="18"/>
      <c r="J2116" s="18" t="s">
        <v>6134</v>
      </c>
      <c r="K2116" s="18" t="s">
        <v>8042</v>
      </c>
      <c r="L2116" s="18" t="s">
        <v>6258</v>
      </c>
      <c r="M2116" s="18" t="s">
        <v>6258</v>
      </c>
      <c r="N2116" s="18" t="s">
        <v>8308</v>
      </c>
      <c r="O2116" s="18" t="s">
        <v>381</v>
      </c>
      <c r="P2116" s="18" t="s">
        <v>6134</v>
      </c>
      <c r="Q2116" s="18" t="s">
        <v>20</v>
      </c>
      <c r="R2116" s="18" t="s">
        <v>6258</v>
      </c>
      <c r="S2116" s="18" t="s">
        <v>6258</v>
      </c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 t="s">
        <v>6139</v>
      </c>
      <c r="AD2116" s="18" t="s">
        <v>6258</v>
      </c>
      <c r="AE2116" t="str">
        <f t="shared" si="32"/>
        <v>2018-09-04</v>
      </c>
    </row>
    <row r="2117" spans="1:31">
      <c r="A2117" s="18" t="s">
        <v>13924</v>
      </c>
      <c r="B2117" s="18" t="s">
        <v>629</v>
      </c>
      <c r="C2117" s="18" t="s">
        <v>13925</v>
      </c>
      <c r="D2117" s="18" t="s">
        <v>13926</v>
      </c>
      <c r="E2117" s="18" t="s">
        <v>361</v>
      </c>
      <c r="F2117" s="18" t="s">
        <v>13927</v>
      </c>
      <c r="G2117" s="18" t="s">
        <v>8286</v>
      </c>
      <c r="H2117" s="18" t="s">
        <v>13928</v>
      </c>
      <c r="I2117" s="18"/>
      <c r="J2117" s="18" t="s">
        <v>6134</v>
      </c>
      <c r="K2117" s="18" t="s">
        <v>13929</v>
      </c>
      <c r="L2117" s="18"/>
      <c r="M2117" s="18" t="s">
        <v>13930</v>
      </c>
      <c r="N2117" s="18" t="s">
        <v>997</v>
      </c>
      <c r="O2117" s="18" t="s">
        <v>381</v>
      </c>
      <c r="P2117" s="18" t="s">
        <v>6134</v>
      </c>
      <c r="Q2117" s="18" t="s">
        <v>25</v>
      </c>
      <c r="R2117" s="18" t="s">
        <v>455</v>
      </c>
      <c r="S2117" s="18" t="s">
        <v>455</v>
      </c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 t="s">
        <v>6139</v>
      </c>
      <c r="AD2117" s="18" t="s">
        <v>6139</v>
      </c>
      <c r="AE2117" t="str">
        <f t="shared" ref="AE2117:AE2180" si="33">TEXT(H2117,"YYYY-MM-DD")</f>
        <v>2018-09-04</v>
      </c>
    </row>
    <row r="2118" spans="1:31">
      <c r="A2118" s="18" t="s">
        <v>13931</v>
      </c>
      <c r="B2118" s="18" t="s">
        <v>2915</v>
      </c>
      <c r="C2118" s="18" t="s">
        <v>13932</v>
      </c>
      <c r="D2118" s="18" t="s">
        <v>13933</v>
      </c>
      <c r="E2118" s="18" t="s">
        <v>361</v>
      </c>
      <c r="F2118" s="18" t="s">
        <v>7608</v>
      </c>
      <c r="G2118" s="18" t="s">
        <v>8286</v>
      </c>
      <c r="H2118" s="18" t="s">
        <v>13934</v>
      </c>
      <c r="I2118" s="18"/>
      <c r="J2118" s="18" t="s">
        <v>6134</v>
      </c>
      <c r="K2118" s="18" t="s">
        <v>13935</v>
      </c>
      <c r="L2118" s="18" t="s">
        <v>13936</v>
      </c>
      <c r="M2118" s="18" t="s">
        <v>13937</v>
      </c>
      <c r="N2118" s="18" t="s">
        <v>441</v>
      </c>
      <c r="O2118" s="18" t="s">
        <v>381</v>
      </c>
      <c r="P2118" s="18" t="s">
        <v>6134</v>
      </c>
      <c r="Q2118" s="18" t="s">
        <v>26</v>
      </c>
      <c r="R2118" s="18" t="s">
        <v>556</v>
      </c>
      <c r="S2118" s="18" t="s">
        <v>556</v>
      </c>
      <c r="T2118" s="18"/>
      <c r="U2118" s="18"/>
      <c r="V2118" s="18"/>
      <c r="W2118" s="18"/>
      <c r="X2118" s="18"/>
      <c r="Y2118" s="18"/>
      <c r="Z2118" s="18"/>
      <c r="AA2118" s="18"/>
      <c r="AB2118" s="18"/>
      <c r="AC2118" s="18" t="s">
        <v>6139</v>
      </c>
      <c r="AD2118" s="18" t="s">
        <v>6139</v>
      </c>
      <c r="AE2118" t="str">
        <f t="shared" si="33"/>
        <v>2018-09-04</v>
      </c>
    </row>
    <row r="2119" spans="1:31">
      <c r="A2119" s="18" t="s">
        <v>13938</v>
      </c>
      <c r="B2119" s="18" t="s">
        <v>552</v>
      </c>
      <c r="C2119" s="18" t="s">
        <v>13939</v>
      </c>
      <c r="D2119" s="18" t="s">
        <v>13940</v>
      </c>
      <c r="E2119" s="18" t="s">
        <v>361</v>
      </c>
      <c r="F2119" s="18" t="s">
        <v>6149</v>
      </c>
      <c r="G2119" s="18" t="s">
        <v>6132</v>
      </c>
      <c r="H2119" s="18" t="s">
        <v>13941</v>
      </c>
      <c r="I2119" s="18"/>
      <c r="J2119" s="18" t="s">
        <v>12350</v>
      </c>
      <c r="K2119" s="18" t="s">
        <v>13942</v>
      </c>
      <c r="L2119" s="18" t="s">
        <v>9629</v>
      </c>
      <c r="M2119" s="18" t="s">
        <v>9629</v>
      </c>
      <c r="N2119" s="18" t="s">
        <v>997</v>
      </c>
      <c r="O2119" s="18" t="s">
        <v>381</v>
      </c>
      <c r="P2119" s="18" t="s">
        <v>8932</v>
      </c>
      <c r="Q2119" s="18" t="s">
        <v>15</v>
      </c>
      <c r="R2119" s="18" t="s">
        <v>9629</v>
      </c>
      <c r="S2119" s="18" t="s">
        <v>10017</v>
      </c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 t="s">
        <v>9629</v>
      </c>
      <c r="AD2119" s="18" t="s">
        <v>13943</v>
      </c>
      <c r="AE2119" t="str">
        <f t="shared" si="33"/>
        <v>2018-09-04</v>
      </c>
    </row>
    <row r="2120" spans="1:31">
      <c r="A2120" s="18" t="s">
        <v>13944</v>
      </c>
      <c r="B2120" s="18" t="s">
        <v>1006</v>
      </c>
      <c r="C2120" s="18" t="s">
        <v>9596</v>
      </c>
      <c r="D2120" s="18" t="s">
        <v>13945</v>
      </c>
      <c r="E2120" s="18" t="s">
        <v>361</v>
      </c>
      <c r="F2120" s="18" t="s">
        <v>6131</v>
      </c>
      <c r="G2120" s="18" t="s">
        <v>8286</v>
      </c>
      <c r="H2120" s="18" t="s">
        <v>13946</v>
      </c>
      <c r="I2120" s="18"/>
      <c r="J2120" s="18" t="s">
        <v>6134</v>
      </c>
      <c r="K2120" s="18" t="s">
        <v>13947</v>
      </c>
      <c r="L2120" s="18"/>
      <c r="M2120" s="18" t="s">
        <v>2512</v>
      </c>
      <c r="N2120" s="18" t="s">
        <v>997</v>
      </c>
      <c r="O2120" s="18" t="s">
        <v>381</v>
      </c>
      <c r="P2120" s="18" t="s">
        <v>6134</v>
      </c>
      <c r="Q2120" s="18" t="s">
        <v>26</v>
      </c>
      <c r="R2120" s="18" t="s">
        <v>556</v>
      </c>
      <c r="S2120" s="18" t="s">
        <v>556</v>
      </c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 t="s">
        <v>6139</v>
      </c>
      <c r="AD2120" s="18" t="s">
        <v>6139</v>
      </c>
      <c r="AE2120" t="str">
        <f t="shared" si="33"/>
        <v>2018-09-04</v>
      </c>
    </row>
    <row r="2121" spans="1:31">
      <c r="A2121" s="18" t="s">
        <v>13948</v>
      </c>
      <c r="B2121" s="18" t="s">
        <v>804</v>
      </c>
      <c r="C2121" s="18" t="s">
        <v>8276</v>
      </c>
      <c r="D2121" s="18" t="s">
        <v>13949</v>
      </c>
      <c r="E2121" s="18" t="s">
        <v>361</v>
      </c>
      <c r="F2121" s="18" t="s">
        <v>9173</v>
      </c>
      <c r="G2121" s="18" t="s">
        <v>6240</v>
      </c>
      <c r="H2121" s="18" t="s">
        <v>13950</v>
      </c>
      <c r="I2121" s="18"/>
      <c r="J2121" s="18" t="s">
        <v>6134</v>
      </c>
      <c r="K2121" s="18" t="s">
        <v>8279</v>
      </c>
      <c r="L2121" s="18" t="s">
        <v>6258</v>
      </c>
      <c r="M2121" s="18" t="s">
        <v>6258</v>
      </c>
      <c r="N2121" s="18" t="s">
        <v>997</v>
      </c>
      <c r="O2121" s="18" t="s">
        <v>381</v>
      </c>
      <c r="P2121" s="18" t="s">
        <v>6134</v>
      </c>
      <c r="Q2121" s="18" t="s">
        <v>20</v>
      </c>
      <c r="R2121" s="18" t="s">
        <v>6258</v>
      </c>
      <c r="S2121" s="18" t="s">
        <v>6258</v>
      </c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 t="s">
        <v>6139</v>
      </c>
      <c r="AD2121" s="18" t="s">
        <v>6258</v>
      </c>
      <c r="AE2121" t="str">
        <f t="shared" si="33"/>
        <v>2018-09-04</v>
      </c>
    </row>
    <row r="2122" spans="1:31">
      <c r="A2122" s="18" t="s">
        <v>13951</v>
      </c>
      <c r="B2122" s="18" t="s">
        <v>1684</v>
      </c>
      <c r="C2122" s="18" t="s">
        <v>4343</v>
      </c>
      <c r="D2122" s="18" t="s">
        <v>13952</v>
      </c>
      <c r="E2122" s="18" t="s">
        <v>529</v>
      </c>
      <c r="F2122" s="18" t="s">
        <v>396</v>
      </c>
      <c r="G2122" s="18" t="s">
        <v>8286</v>
      </c>
      <c r="H2122" s="18" t="s">
        <v>13953</v>
      </c>
      <c r="I2122" s="18"/>
      <c r="J2122" s="18" t="s">
        <v>6134</v>
      </c>
      <c r="K2122" s="18" t="s">
        <v>12004</v>
      </c>
      <c r="L2122" s="18"/>
      <c r="M2122" s="18" t="s">
        <v>8015</v>
      </c>
      <c r="N2122" s="18" t="s">
        <v>1230</v>
      </c>
      <c r="O2122" s="18" t="s">
        <v>381</v>
      </c>
      <c r="P2122" s="18" t="s">
        <v>6134</v>
      </c>
      <c r="Q2122" s="18" t="s">
        <v>6138</v>
      </c>
      <c r="R2122" s="18" t="s">
        <v>6137</v>
      </c>
      <c r="S2122" s="18" t="s">
        <v>6137</v>
      </c>
      <c r="T2122" s="18"/>
      <c r="U2122" s="18"/>
      <c r="V2122" s="18"/>
      <c r="W2122" s="18"/>
      <c r="X2122" s="18"/>
      <c r="Y2122" s="18"/>
      <c r="Z2122" s="18"/>
      <c r="AA2122" s="18"/>
      <c r="AB2122" s="18"/>
      <c r="AC2122" s="18" t="s">
        <v>6139</v>
      </c>
      <c r="AD2122" s="18" t="s">
        <v>6140</v>
      </c>
      <c r="AE2122" t="str">
        <f t="shared" si="33"/>
        <v>2018-09-04</v>
      </c>
    </row>
    <row r="2123" spans="1:31">
      <c r="A2123" s="18" t="s">
        <v>13954</v>
      </c>
      <c r="B2123" s="18" t="s">
        <v>629</v>
      </c>
      <c r="C2123" s="18" t="s">
        <v>1120</v>
      </c>
      <c r="D2123" s="18" t="s">
        <v>13955</v>
      </c>
      <c r="E2123" s="18" t="s">
        <v>361</v>
      </c>
      <c r="F2123" s="18" t="s">
        <v>8285</v>
      </c>
      <c r="G2123" s="18" t="s">
        <v>12612</v>
      </c>
      <c r="H2123" s="18" t="s">
        <v>13956</v>
      </c>
      <c r="I2123" s="18"/>
      <c r="J2123" s="18" t="s">
        <v>6134</v>
      </c>
      <c r="K2123" s="18" t="s">
        <v>7503</v>
      </c>
      <c r="L2123" s="18" t="s">
        <v>7504</v>
      </c>
      <c r="M2123" s="18" t="s">
        <v>7504</v>
      </c>
      <c r="N2123" s="18" t="s">
        <v>441</v>
      </c>
      <c r="O2123" s="18" t="s">
        <v>381</v>
      </c>
      <c r="P2123" s="18" t="s">
        <v>6134</v>
      </c>
      <c r="Q2123" s="18" t="s">
        <v>6138</v>
      </c>
      <c r="R2123" s="18" t="s">
        <v>6138</v>
      </c>
      <c r="S2123" s="18" t="s">
        <v>6138</v>
      </c>
      <c r="T2123" s="18"/>
      <c r="U2123" s="18"/>
      <c r="V2123" s="18"/>
      <c r="W2123" s="18"/>
      <c r="X2123" s="18"/>
      <c r="Y2123" s="18"/>
      <c r="Z2123" s="18"/>
      <c r="AA2123" s="18"/>
      <c r="AB2123" s="18"/>
      <c r="AC2123" s="18" t="s">
        <v>6139</v>
      </c>
      <c r="AD2123" s="18" t="s">
        <v>6258</v>
      </c>
      <c r="AE2123" t="str">
        <f t="shared" si="33"/>
        <v>2018-09-04</v>
      </c>
    </row>
    <row r="2124" spans="1:31">
      <c r="A2124" s="18" t="s">
        <v>13957</v>
      </c>
      <c r="B2124" s="18" t="s">
        <v>1340</v>
      </c>
      <c r="C2124" s="18" t="s">
        <v>7620</v>
      </c>
      <c r="D2124" s="18" t="s">
        <v>13958</v>
      </c>
      <c r="E2124" s="18" t="s">
        <v>529</v>
      </c>
      <c r="F2124" s="18" t="s">
        <v>6131</v>
      </c>
      <c r="G2124" s="18" t="s">
        <v>6710</v>
      </c>
      <c r="H2124" s="18" t="s">
        <v>13959</v>
      </c>
      <c r="I2124" s="18"/>
      <c r="J2124" s="18" t="s">
        <v>6134</v>
      </c>
      <c r="K2124" s="18" t="s">
        <v>10009</v>
      </c>
      <c r="L2124" s="18"/>
      <c r="M2124" s="18" t="s">
        <v>707</v>
      </c>
      <c r="N2124" s="18" t="s">
        <v>1230</v>
      </c>
      <c r="O2124" s="18" t="s">
        <v>381</v>
      </c>
      <c r="P2124" s="18" t="s">
        <v>6134</v>
      </c>
      <c r="Q2124" s="18" t="s">
        <v>10</v>
      </c>
      <c r="R2124" s="18" t="s">
        <v>707</v>
      </c>
      <c r="S2124" s="18" t="s">
        <v>8431</v>
      </c>
      <c r="T2124" s="18" t="s">
        <v>13960</v>
      </c>
      <c r="U2124" s="18"/>
      <c r="V2124" s="18"/>
      <c r="W2124" s="18"/>
      <c r="X2124" s="18"/>
      <c r="Y2124" s="18"/>
      <c r="Z2124" s="18"/>
      <c r="AA2124" s="18"/>
      <c r="AB2124" s="18"/>
      <c r="AC2124" s="18" t="s">
        <v>6139</v>
      </c>
      <c r="AD2124" s="18" t="s">
        <v>6139</v>
      </c>
      <c r="AE2124" t="str">
        <f t="shared" si="33"/>
        <v>2018-09-04</v>
      </c>
    </row>
    <row r="2125" spans="1:31">
      <c r="A2125" s="18" t="s">
        <v>13961</v>
      </c>
      <c r="B2125" s="18" t="s">
        <v>1022</v>
      </c>
      <c r="C2125" s="18" t="s">
        <v>1253</v>
      </c>
      <c r="D2125" s="18" t="s">
        <v>13962</v>
      </c>
      <c r="E2125" s="18" t="s">
        <v>361</v>
      </c>
      <c r="F2125" s="18" t="s">
        <v>6131</v>
      </c>
      <c r="G2125" s="18" t="s">
        <v>6710</v>
      </c>
      <c r="H2125" s="18" t="s">
        <v>13963</v>
      </c>
      <c r="I2125" s="18"/>
      <c r="J2125" s="18" t="s">
        <v>6134</v>
      </c>
      <c r="K2125" s="18" t="s">
        <v>13964</v>
      </c>
      <c r="L2125" s="18"/>
      <c r="M2125" s="18" t="s">
        <v>13965</v>
      </c>
      <c r="N2125" s="18" t="s">
        <v>997</v>
      </c>
      <c r="O2125" s="18" t="s">
        <v>381</v>
      </c>
      <c r="P2125" s="18" t="s">
        <v>6134</v>
      </c>
      <c r="Q2125" s="18" t="s">
        <v>6138</v>
      </c>
      <c r="R2125" s="18" t="s">
        <v>6137</v>
      </c>
      <c r="S2125" s="18" t="s">
        <v>6137</v>
      </c>
      <c r="T2125" s="18"/>
      <c r="U2125" s="18"/>
      <c r="V2125" s="18"/>
      <c r="W2125" s="18"/>
      <c r="X2125" s="18"/>
      <c r="Y2125" s="18"/>
      <c r="Z2125" s="18"/>
      <c r="AA2125" s="18"/>
      <c r="AB2125" s="18"/>
      <c r="AC2125" s="18" t="s">
        <v>6139</v>
      </c>
      <c r="AD2125" s="18" t="s">
        <v>6140</v>
      </c>
      <c r="AE2125" t="str">
        <f t="shared" si="33"/>
        <v>2018-09-04</v>
      </c>
    </row>
    <row r="2126" spans="1:31">
      <c r="A2126" s="18" t="s">
        <v>13966</v>
      </c>
      <c r="B2126" s="18" t="s">
        <v>1022</v>
      </c>
      <c r="C2126" s="18" t="s">
        <v>1253</v>
      </c>
      <c r="D2126" s="18" t="s">
        <v>9091</v>
      </c>
      <c r="E2126" s="18" t="s">
        <v>361</v>
      </c>
      <c r="F2126" s="18" t="s">
        <v>6239</v>
      </c>
      <c r="G2126" s="18" t="s">
        <v>12612</v>
      </c>
      <c r="H2126" s="18" t="s">
        <v>13967</v>
      </c>
      <c r="I2126" s="18"/>
      <c r="J2126" s="18" t="s">
        <v>6134</v>
      </c>
      <c r="K2126" s="18" t="s">
        <v>9320</v>
      </c>
      <c r="L2126" s="18"/>
      <c r="M2126" s="18" t="s">
        <v>6258</v>
      </c>
      <c r="N2126" s="18" t="s">
        <v>6245</v>
      </c>
      <c r="O2126" s="18" t="s">
        <v>381</v>
      </c>
      <c r="P2126" s="18" t="s">
        <v>6134</v>
      </c>
      <c r="Q2126" s="18" t="s">
        <v>20</v>
      </c>
      <c r="R2126" s="18" t="s">
        <v>6258</v>
      </c>
      <c r="S2126" s="18" t="s">
        <v>6258</v>
      </c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 t="s">
        <v>6139</v>
      </c>
      <c r="AD2126" s="18" t="s">
        <v>6258</v>
      </c>
      <c r="AE2126" t="str">
        <f t="shared" si="33"/>
        <v>2018-09-04</v>
      </c>
    </row>
    <row r="2127" spans="1:31">
      <c r="A2127" s="18" t="s">
        <v>13968</v>
      </c>
      <c r="B2127" s="18" t="s">
        <v>1022</v>
      </c>
      <c r="C2127" s="18" t="s">
        <v>1253</v>
      </c>
      <c r="D2127" s="18" t="s">
        <v>13969</v>
      </c>
      <c r="E2127" s="18" t="s">
        <v>361</v>
      </c>
      <c r="F2127" s="18" t="s">
        <v>6239</v>
      </c>
      <c r="G2127" s="18" t="s">
        <v>12612</v>
      </c>
      <c r="H2127" s="18" t="s">
        <v>13970</v>
      </c>
      <c r="I2127" s="18"/>
      <c r="J2127" s="18" t="s">
        <v>6134</v>
      </c>
      <c r="K2127" s="18" t="s">
        <v>9320</v>
      </c>
      <c r="L2127" s="18"/>
      <c r="M2127" s="18" t="s">
        <v>6258</v>
      </c>
      <c r="N2127" s="18" t="s">
        <v>6245</v>
      </c>
      <c r="O2127" s="18" t="s">
        <v>381</v>
      </c>
      <c r="P2127" s="18" t="s">
        <v>6134</v>
      </c>
      <c r="Q2127" s="18" t="s">
        <v>20</v>
      </c>
      <c r="R2127" s="18" t="s">
        <v>6258</v>
      </c>
      <c r="S2127" s="18" t="s">
        <v>6258</v>
      </c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 t="s">
        <v>6139</v>
      </c>
      <c r="AD2127" s="18" t="s">
        <v>6258</v>
      </c>
      <c r="AE2127" t="str">
        <f t="shared" si="33"/>
        <v>2018-09-04</v>
      </c>
    </row>
    <row r="2128" spans="1:31">
      <c r="A2128" s="18" t="s">
        <v>13971</v>
      </c>
      <c r="B2128" s="18" t="s">
        <v>1022</v>
      </c>
      <c r="C2128" s="18" t="s">
        <v>1253</v>
      </c>
      <c r="D2128" s="18" t="s">
        <v>13972</v>
      </c>
      <c r="E2128" s="18" t="s">
        <v>361</v>
      </c>
      <c r="F2128" s="18" t="s">
        <v>6239</v>
      </c>
      <c r="G2128" s="18" t="s">
        <v>12612</v>
      </c>
      <c r="H2128" s="18" t="s">
        <v>13973</v>
      </c>
      <c r="I2128" s="18"/>
      <c r="J2128" s="18" t="s">
        <v>6134</v>
      </c>
      <c r="K2128" s="18" t="s">
        <v>9320</v>
      </c>
      <c r="L2128" s="18"/>
      <c r="M2128" s="18" t="s">
        <v>6258</v>
      </c>
      <c r="N2128" s="18" t="s">
        <v>8308</v>
      </c>
      <c r="O2128" s="18" t="s">
        <v>381</v>
      </c>
      <c r="P2128" s="18" t="s">
        <v>6134</v>
      </c>
      <c r="Q2128" s="18" t="s">
        <v>20</v>
      </c>
      <c r="R2128" s="18" t="s">
        <v>6258</v>
      </c>
      <c r="S2128" s="18" t="s">
        <v>6258</v>
      </c>
      <c r="T2128" s="18"/>
      <c r="U2128" s="18"/>
      <c r="V2128" s="18"/>
      <c r="W2128" s="18"/>
      <c r="X2128" s="18"/>
      <c r="Y2128" s="18"/>
      <c r="Z2128" s="18"/>
      <c r="AA2128" s="18"/>
      <c r="AB2128" s="18"/>
      <c r="AC2128" s="18" t="s">
        <v>6139</v>
      </c>
      <c r="AD2128" s="18" t="s">
        <v>6258</v>
      </c>
      <c r="AE2128" t="str">
        <f t="shared" si="33"/>
        <v>2018-09-04</v>
      </c>
    </row>
    <row r="2129" spans="1:31">
      <c r="A2129" s="18" t="s">
        <v>13974</v>
      </c>
      <c r="B2129" s="18" t="s">
        <v>1022</v>
      </c>
      <c r="C2129" s="18" t="s">
        <v>1253</v>
      </c>
      <c r="D2129" s="18" t="s">
        <v>13975</v>
      </c>
      <c r="E2129" s="18" t="s">
        <v>361</v>
      </c>
      <c r="F2129" s="18" t="s">
        <v>6239</v>
      </c>
      <c r="G2129" s="18" t="s">
        <v>12612</v>
      </c>
      <c r="H2129" s="18" t="s">
        <v>13976</v>
      </c>
      <c r="I2129" s="18"/>
      <c r="J2129" s="18" t="s">
        <v>6134</v>
      </c>
      <c r="K2129" s="18" t="s">
        <v>9320</v>
      </c>
      <c r="L2129" s="18"/>
      <c r="M2129" s="18" t="s">
        <v>6258</v>
      </c>
      <c r="N2129" s="18" t="s">
        <v>8308</v>
      </c>
      <c r="O2129" s="18" t="s">
        <v>381</v>
      </c>
      <c r="P2129" s="18" t="s">
        <v>6134</v>
      </c>
      <c r="Q2129" s="18" t="s">
        <v>20</v>
      </c>
      <c r="R2129" s="18" t="s">
        <v>6258</v>
      </c>
      <c r="S2129" s="18" t="s">
        <v>6258</v>
      </c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 t="s">
        <v>6139</v>
      </c>
      <c r="AD2129" s="18" t="s">
        <v>6258</v>
      </c>
      <c r="AE2129" t="str">
        <f t="shared" si="33"/>
        <v>2018-09-04</v>
      </c>
    </row>
    <row r="2130" spans="1:31">
      <c r="A2130" s="18" t="s">
        <v>13977</v>
      </c>
      <c r="B2130" s="18" t="s">
        <v>1022</v>
      </c>
      <c r="C2130" s="18" t="s">
        <v>1253</v>
      </c>
      <c r="D2130" s="18" t="s">
        <v>13978</v>
      </c>
      <c r="E2130" s="18" t="s">
        <v>361</v>
      </c>
      <c r="F2130" s="18" t="s">
        <v>6239</v>
      </c>
      <c r="G2130" s="18" t="s">
        <v>12612</v>
      </c>
      <c r="H2130" s="18" t="s">
        <v>13979</v>
      </c>
      <c r="I2130" s="18"/>
      <c r="J2130" s="18" t="s">
        <v>6134</v>
      </c>
      <c r="K2130" s="18" t="s">
        <v>9320</v>
      </c>
      <c r="L2130" s="18"/>
      <c r="M2130" s="18" t="s">
        <v>6258</v>
      </c>
      <c r="N2130" s="18" t="s">
        <v>8308</v>
      </c>
      <c r="O2130" s="18" t="s">
        <v>381</v>
      </c>
      <c r="P2130" s="18" t="s">
        <v>6134</v>
      </c>
      <c r="Q2130" s="18" t="s">
        <v>20</v>
      </c>
      <c r="R2130" s="18" t="s">
        <v>6258</v>
      </c>
      <c r="S2130" s="18" t="s">
        <v>6258</v>
      </c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 t="s">
        <v>6139</v>
      </c>
      <c r="AD2130" s="18" t="s">
        <v>6258</v>
      </c>
      <c r="AE2130" t="str">
        <f t="shared" si="33"/>
        <v>2018-09-04</v>
      </c>
    </row>
    <row r="2131" spans="1:31">
      <c r="A2131" s="18" t="s">
        <v>13980</v>
      </c>
      <c r="B2131" s="18" t="s">
        <v>1022</v>
      </c>
      <c r="C2131" s="18" t="s">
        <v>1253</v>
      </c>
      <c r="D2131" s="18" t="s">
        <v>13981</v>
      </c>
      <c r="E2131" s="18" t="s">
        <v>361</v>
      </c>
      <c r="F2131" s="18" t="s">
        <v>6239</v>
      </c>
      <c r="G2131" s="18" t="s">
        <v>12612</v>
      </c>
      <c r="H2131" s="18" t="s">
        <v>13982</v>
      </c>
      <c r="I2131" s="18"/>
      <c r="J2131" s="18" t="s">
        <v>6134</v>
      </c>
      <c r="K2131" s="18" t="s">
        <v>9861</v>
      </c>
      <c r="L2131" s="18"/>
      <c r="M2131" s="18" t="s">
        <v>6258</v>
      </c>
      <c r="N2131" s="18" t="s">
        <v>6270</v>
      </c>
      <c r="O2131" s="18" t="s">
        <v>381</v>
      </c>
      <c r="P2131" s="18" t="s">
        <v>6134</v>
      </c>
      <c r="Q2131" s="18" t="s">
        <v>20</v>
      </c>
      <c r="R2131" s="18" t="s">
        <v>6258</v>
      </c>
      <c r="S2131" s="18" t="s">
        <v>6258</v>
      </c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 t="s">
        <v>6139</v>
      </c>
      <c r="AD2131" s="18" t="s">
        <v>6258</v>
      </c>
      <c r="AE2131" t="str">
        <f t="shared" si="33"/>
        <v>2018-09-04</v>
      </c>
    </row>
    <row r="2132" spans="1:31">
      <c r="A2132" s="18" t="s">
        <v>13983</v>
      </c>
      <c r="B2132" s="18" t="s">
        <v>1022</v>
      </c>
      <c r="C2132" s="18" t="s">
        <v>1253</v>
      </c>
      <c r="D2132" s="18" t="s">
        <v>13984</v>
      </c>
      <c r="E2132" s="18" t="s">
        <v>361</v>
      </c>
      <c r="F2132" s="18" t="s">
        <v>6239</v>
      </c>
      <c r="G2132" s="18" t="s">
        <v>12612</v>
      </c>
      <c r="H2132" s="18" t="s">
        <v>13985</v>
      </c>
      <c r="I2132" s="18"/>
      <c r="J2132" s="18" t="s">
        <v>6134</v>
      </c>
      <c r="K2132" s="18" t="s">
        <v>8294</v>
      </c>
      <c r="L2132" s="18" t="s">
        <v>8981</v>
      </c>
      <c r="M2132" s="18" t="s">
        <v>6258</v>
      </c>
      <c r="N2132" s="18" t="s">
        <v>441</v>
      </c>
      <c r="O2132" s="18" t="s">
        <v>381</v>
      </c>
      <c r="P2132" s="18" t="s">
        <v>6134</v>
      </c>
      <c r="Q2132" s="18" t="s">
        <v>20</v>
      </c>
      <c r="R2132" s="18" t="s">
        <v>6258</v>
      </c>
      <c r="S2132" s="18" t="s">
        <v>6258</v>
      </c>
      <c r="T2132" s="18"/>
      <c r="U2132" s="18"/>
      <c r="V2132" s="18"/>
      <c r="W2132" s="18"/>
      <c r="X2132" s="18"/>
      <c r="Y2132" s="18"/>
      <c r="Z2132" s="18"/>
      <c r="AA2132" s="18"/>
      <c r="AB2132" s="18"/>
      <c r="AC2132" s="18" t="s">
        <v>6139</v>
      </c>
      <c r="AD2132" s="18" t="s">
        <v>6258</v>
      </c>
      <c r="AE2132" t="str">
        <f t="shared" si="33"/>
        <v>2018-09-04</v>
      </c>
    </row>
    <row r="2133" spans="1:31">
      <c r="A2133" s="18" t="s">
        <v>13986</v>
      </c>
      <c r="B2133" s="18" t="s">
        <v>1022</v>
      </c>
      <c r="C2133" s="18" t="s">
        <v>1253</v>
      </c>
      <c r="D2133" s="18" t="s">
        <v>13987</v>
      </c>
      <c r="E2133" s="18" t="s">
        <v>361</v>
      </c>
      <c r="F2133" s="18" t="s">
        <v>6239</v>
      </c>
      <c r="G2133" s="18" t="s">
        <v>12612</v>
      </c>
      <c r="H2133" s="18" t="s">
        <v>13988</v>
      </c>
      <c r="I2133" s="18"/>
      <c r="J2133" s="18" t="s">
        <v>6134</v>
      </c>
      <c r="K2133" s="18" t="s">
        <v>8294</v>
      </c>
      <c r="L2133" s="18" t="s">
        <v>8981</v>
      </c>
      <c r="M2133" s="18" t="s">
        <v>6258</v>
      </c>
      <c r="N2133" s="18" t="s">
        <v>441</v>
      </c>
      <c r="O2133" s="18" t="s">
        <v>381</v>
      </c>
      <c r="P2133" s="18" t="s">
        <v>6134</v>
      </c>
      <c r="Q2133" s="18" t="s">
        <v>20</v>
      </c>
      <c r="R2133" s="18" t="s">
        <v>6258</v>
      </c>
      <c r="S2133" s="18" t="s">
        <v>6258</v>
      </c>
      <c r="T2133" s="18"/>
      <c r="U2133" s="18"/>
      <c r="V2133" s="18"/>
      <c r="W2133" s="18"/>
      <c r="X2133" s="18"/>
      <c r="Y2133" s="18"/>
      <c r="Z2133" s="18"/>
      <c r="AA2133" s="18"/>
      <c r="AB2133" s="18"/>
      <c r="AC2133" s="18" t="s">
        <v>6139</v>
      </c>
      <c r="AD2133" s="18" t="s">
        <v>6258</v>
      </c>
      <c r="AE2133" t="str">
        <f t="shared" si="33"/>
        <v>2018-09-04</v>
      </c>
    </row>
    <row r="2134" spans="1:31">
      <c r="A2134" s="18" t="s">
        <v>13989</v>
      </c>
      <c r="B2134" s="18" t="s">
        <v>1022</v>
      </c>
      <c r="C2134" s="18" t="s">
        <v>1253</v>
      </c>
      <c r="D2134" s="18" t="s">
        <v>13990</v>
      </c>
      <c r="E2134" s="18" t="s">
        <v>361</v>
      </c>
      <c r="F2134" s="18" t="s">
        <v>6239</v>
      </c>
      <c r="G2134" s="18" t="s">
        <v>12612</v>
      </c>
      <c r="H2134" s="18" t="s">
        <v>13991</v>
      </c>
      <c r="I2134" s="18"/>
      <c r="J2134" s="18" t="s">
        <v>6134</v>
      </c>
      <c r="K2134" s="18" t="s">
        <v>8294</v>
      </c>
      <c r="L2134" s="18" t="s">
        <v>8981</v>
      </c>
      <c r="M2134" s="18" t="s">
        <v>6258</v>
      </c>
      <c r="N2134" s="18" t="s">
        <v>441</v>
      </c>
      <c r="O2134" s="18" t="s">
        <v>381</v>
      </c>
      <c r="P2134" s="18" t="s">
        <v>6134</v>
      </c>
      <c r="Q2134" s="18" t="s">
        <v>20</v>
      </c>
      <c r="R2134" s="18" t="s">
        <v>6258</v>
      </c>
      <c r="S2134" s="18" t="s">
        <v>6258</v>
      </c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 t="s">
        <v>6139</v>
      </c>
      <c r="AD2134" s="18" t="s">
        <v>6258</v>
      </c>
      <c r="AE2134" t="str">
        <f t="shared" si="33"/>
        <v>2018-09-04</v>
      </c>
    </row>
    <row r="2135" spans="1:31">
      <c r="A2135" s="18" t="s">
        <v>13992</v>
      </c>
      <c r="B2135" s="18" t="s">
        <v>1022</v>
      </c>
      <c r="C2135" s="18" t="s">
        <v>1253</v>
      </c>
      <c r="D2135" s="18" t="s">
        <v>13993</v>
      </c>
      <c r="E2135" s="18" t="s">
        <v>361</v>
      </c>
      <c r="F2135" s="18" t="s">
        <v>6239</v>
      </c>
      <c r="G2135" s="18" t="s">
        <v>12612</v>
      </c>
      <c r="H2135" s="18" t="s">
        <v>13994</v>
      </c>
      <c r="I2135" s="18"/>
      <c r="J2135" s="18" t="s">
        <v>6134</v>
      </c>
      <c r="K2135" s="18" t="s">
        <v>8294</v>
      </c>
      <c r="L2135" s="18" t="s">
        <v>8981</v>
      </c>
      <c r="M2135" s="18" t="s">
        <v>6258</v>
      </c>
      <c r="N2135" s="18" t="s">
        <v>441</v>
      </c>
      <c r="O2135" s="18" t="s">
        <v>381</v>
      </c>
      <c r="P2135" s="18" t="s">
        <v>6134</v>
      </c>
      <c r="Q2135" s="18" t="s">
        <v>20</v>
      </c>
      <c r="R2135" s="18" t="s">
        <v>6258</v>
      </c>
      <c r="S2135" s="18" t="s">
        <v>6258</v>
      </c>
      <c r="T2135" s="18"/>
      <c r="U2135" s="18"/>
      <c r="V2135" s="18"/>
      <c r="W2135" s="18"/>
      <c r="X2135" s="18"/>
      <c r="Y2135" s="18"/>
      <c r="Z2135" s="18"/>
      <c r="AA2135" s="18"/>
      <c r="AB2135" s="18"/>
      <c r="AC2135" s="18" t="s">
        <v>6139</v>
      </c>
      <c r="AD2135" s="18" t="s">
        <v>6258</v>
      </c>
      <c r="AE2135" t="str">
        <f t="shared" si="33"/>
        <v>2018-09-04</v>
      </c>
    </row>
    <row r="2136" spans="1:31">
      <c r="A2136" s="18" t="s">
        <v>13995</v>
      </c>
      <c r="B2136" s="18" t="s">
        <v>1022</v>
      </c>
      <c r="C2136" s="18" t="s">
        <v>1253</v>
      </c>
      <c r="D2136" s="18" t="s">
        <v>13996</v>
      </c>
      <c r="E2136" s="18" t="s">
        <v>361</v>
      </c>
      <c r="F2136" s="18" t="s">
        <v>6239</v>
      </c>
      <c r="G2136" s="18" t="s">
        <v>12612</v>
      </c>
      <c r="H2136" s="18" t="s">
        <v>13997</v>
      </c>
      <c r="I2136" s="18"/>
      <c r="J2136" s="18" t="s">
        <v>6134</v>
      </c>
      <c r="K2136" s="18" t="s">
        <v>8294</v>
      </c>
      <c r="L2136" s="18" t="s">
        <v>8981</v>
      </c>
      <c r="M2136" s="18" t="s">
        <v>6258</v>
      </c>
      <c r="N2136" s="18" t="s">
        <v>441</v>
      </c>
      <c r="O2136" s="18" t="s">
        <v>381</v>
      </c>
      <c r="P2136" s="18" t="s">
        <v>6134</v>
      </c>
      <c r="Q2136" s="18" t="s">
        <v>20</v>
      </c>
      <c r="R2136" s="18" t="s">
        <v>6258</v>
      </c>
      <c r="S2136" s="18" t="s">
        <v>6258</v>
      </c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 t="s">
        <v>6139</v>
      </c>
      <c r="AD2136" s="18" t="s">
        <v>6258</v>
      </c>
      <c r="AE2136" t="str">
        <f t="shared" si="33"/>
        <v>2018-09-04</v>
      </c>
    </row>
    <row r="2137" spans="1:31">
      <c r="A2137" s="18" t="s">
        <v>13998</v>
      </c>
      <c r="B2137" s="18" t="s">
        <v>1022</v>
      </c>
      <c r="C2137" s="18" t="s">
        <v>1253</v>
      </c>
      <c r="D2137" s="18" t="s">
        <v>13999</v>
      </c>
      <c r="E2137" s="18" t="s">
        <v>361</v>
      </c>
      <c r="F2137" s="18" t="s">
        <v>6239</v>
      </c>
      <c r="G2137" s="18" t="s">
        <v>12612</v>
      </c>
      <c r="H2137" s="18" t="s">
        <v>14000</v>
      </c>
      <c r="I2137" s="18"/>
      <c r="J2137" s="18" t="s">
        <v>6134</v>
      </c>
      <c r="K2137" s="18" t="s">
        <v>8294</v>
      </c>
      <c r="L2137" s="18"/>
      <c r="M2137" s="18" t="s">
        <v>6258</v>
      </c>
      <c r="N2137" s="18" t="s">
        <v>441</v>
      </c>
      <c r="O2137" s="18" t="s">
        <v>381</v>
      </c>
      <c r="P2137" s="18" t="s">
        <v>6134</v>
      </c>
      <c r="Q2137" s="18" t="s">
        <v>20</v>
      </c>
      <c r="R2137" s="18" t="s">
        <v>6258</v>
      </c>
      <c r="S2137" s="18" t="s">
        <v>6258</v>
      </c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 t="s">
        <v>6139</v>
      </c>
      <c r="AD2137" s="18" t="s">
        <v>6258</v>
      </c>
      <c r="AE2137" t="str">
        <f t="shared" si="33"/>
        <v>2018-09-04</v>
      </c>
    </row>
    <row r="2138" spans="1:31">
      <c r="A2138" s="18" t="s">
        <v>14001</v>
      </c>
      <c r="B2138" s="18" t="s">
        <v>1022</v>
      </c>
      <c r="C2138" s="18" t="s">
        <v>1253</v>
      </c>
      <c r="D2138" s="18" t="s">
        <v>14002</v>
      </c>
      <c r="E2138" s="18" t="s">
        <v>361</v>
      </c>
      <c r="F2138" s="18" t="s">
        <v>6239</v>
      </c>
      <c r="G2138" s="18" t="s">
        <v>12612</v>
      </c>
      <c r="H2138" s="18" t="s">
        <v>14003</v>
      </c>
      <c r="I2138" s="18"/>
      <c r="J2138" s="18" t="s">
        <v>6134</v>
      </c>
      <c r="K2138" s="18" t="s">
        <v>8294</v>
      </c>
      <c r="L2138" s="18" t="s">
        <v>8981</v>
      </c>
      <c r="M2138" s="18" t="s">
        <v>6258</v>
      </c>
      <c r="N2138" s="18" t="s">
        <v>441</v>
      </c>
      <c r="O2138" s="18" t="s">
        <v>381</v>
      </c>
      <c r="P2138" s="18" t="s">
        <v>6134</v>
      </c>
      <c r="Q2138" s="18" t="s">
        <v>20</v>
      </c>
      <c r="R2138" s="18" t="s">
        <v>6258</v>
      </c>
      <c r="S2138" s="18" t="s">
        <v>6258</v>
      </c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 t="s">
        <v>6139</v>
      </c>
      <c r="AD2138" s="18" t="s">
        <v>6258</v>
      </c>
      <c r="AE2138" t="str">
        <f t="shared" si="33"/>
        <v>2018-09-04</v>
      </c>
    </row>
    <row r="2139" spans="1:31">
      <c r="A2139" s="18" t="s">
        <v>14004</v>
      </c>
      <c r="B2139" s="18" t="s">
        <v>1022</v>
      </c>
      <c r="C2139" s="18" t="s">
        <v>1253</v>
      </c>
      <c r="D2139" s="18" t="s">
        <v>14005</v>
      </c>
      <c r="E2139" s="18" t="s">
        <v>361</v>
      </c>
      <c r="F2139" s="18" t="s">
        <v>6239</v>
      </c>
      <c r="G2139" s="18" t="s">
        <v>12612</v>
      </c>
      <c r="H2139" s="18" t="s">
        <v>14006</v>
      </c>
      <c r="I2139" s="18"/>
      <c r="J2139" s="18" t="s">
        <v>6134</v>
      </c>
      <c r="K2139" s="18" t="s">
        <v>8294</v>
      </c>
      <c r="L2139" s="18" t="s">
        <v>8981</v>
      </c>
      <c r="M2139" s="18" t="s">
        <v>6258</v>
      </c>
      <c r="N2139" s="18" t="s">
        <v>441</v>
      </c>
      <c r="O2139" s="18" t="s">
        <v>381</v>
      </c>
      <c r="P2139" s="18" t="s">
        <v>6134</v>
      </c>
      <c r="Q2139" s="18" t="s">
        <v>20</v>
      </c>
      <c r="R2139" s="18" t="s">
        <v>6258</v>
      </c>
      <c r="S2139" s="18" t="s">
        <v>6258</v>
      </c>
      <c r="T2139" s="18"/>
      <c r="U2139" s="18"/>
      <c r="V2139" s="18"/>
      <c r="W2139" s="18"/>
      <c r="X2139" s="18"/>
      <c r="Y2139" s="18"/>
      <c r="Z2139" s="18"/>
      <c r="AA2139" s="18"/>
      <c r="AB2139" s="18"/>
      <c r="AC2139" s="18" t="s">
        <v>6139</v>
      </c>
      <c r="AD2139" s="18" t="s">
        <v>6258</v>
      </c>
      <c r="AE2139" t="str">
        <f t="shared" si="33"/>
        <v>2018-09-04</v>
      </c>
    </row>
    <row r="2140" spans="1:31">
      <c r="A2140" s="18" t="s">
        <v>14007</v>
      </c>
      <c r="B2140" s="18" t="s">
        <v>1022</v>
      </c>
      <c r="C2140" s="18" t="s">
        <v>1253</v>
      </c>
      <c r="D2140" s="18" t="s">
        <v>14008</v>
      </c>
      <c r="E2140" s="18" t="s">
        <v>361</v>
      </c>
      <c r="F2140" s="18" t="s">
        <v>12826</v>
      </c>
      <c r="G2140" s="18" t="s">
        <v>12612</v>
      </c>
      <c r="H2140" s="18" t="s">
        <v>14009</v>
      </c>
      <c r="I2140" s="18"/>
      <c r="J2140" s="18" t="s">
        <v>6134</v>
      </c>
      <c r="K2140" s="18" t="s">
        <v>8294</v>
      </c>
      <c r="L2140" s="18" t="s">
        <v>8981</v>
      </c>
      <c r="M2140" s="18" t="s">
        <v>6258</v>
      </c>
      <c r="N2140" s="18" t="s">
        <v>441</v>
      </c>
      <c r="O2140" s="18" t="s">
        <v>381</v>
      </c>
      <c r="P2140" s="18" t="s">
        <v>6134</v>
      </c>
      <c r="Q2140" s="18" t="s">
        <v>20</v>
      </c>
      <c r="R2140" s="18" t="s">
        <v>6258</v>
      </c>
      <c r="S2140" s="18" t="s">
        <v>6258</v>
      </c>
      <c r="T2140" s="18"/>
      <c r="U2140" s="18"/>
      <c r="V2140" s="18"/>
      <c r="W2140" s="18"/>
      <c r="X2140" s="18"/>
      <c r="Y2140" s="18"/>
      <c r="Z2140" s="18"/>
      <c r="AA2140" s="18"/>
      <c r="AB2140" s="18"/>
      <c r="AC2140" s="18" t="s">
        <v>6139</v>
      </c>
      <c r="AD2140" s="18" t="s">
        <v>6258</v>
      </c>
      <c r="AE2140" t="str">
        <f t="shared" si="33"/>
        <v>2018-09-04</v>
      </c>
    </row>
    <row r="2141" spans="1:31">
      <c r="A2141" s="18" t="s">
        <v>14010</v>
      </c>
      <c r="B2141" s="18" t="s">
        <v>1022</v>
      </c>
      <c r="C2141" s="18" t="s">
        <v>1253</v>
      </c>
      <c r="D2141" s="18" t="s">
        <v>14011</v>
      </c>
      <c r="E2141" s="18" t="s">
        <v>361</v>
      </c>
      <c r="F2141" s="18" t="s">
        <v>6239</v>
      </c>
      <c r="G2141" s="18" t="s">
        <v>12612</v>
      </c>
      <c r="H2141" s="18" t="s">
        <v>14012</v>
      </c>
      <c r="I2141" s="18"/>
      <c r="J2141" s="18" t="s">
        <v>6134</v>
      </c>
      <c r="K2141" s="18" t="s">
        <v>8294</v>
      </c>
      <c r="L2141" s="18" t="s">
        <v>8981</v>
      </c>
      <c r="M2141" s="18" t="s">
        <v>6258</v>
      </c>
      <c r="N2141" s="18" t="s">
        <v>441</v>
      </c>
      <c r="O2141" s="18" t="s">
        <v>381</v>
      </c>
      <c r="P2141" s="18" t="s">
        <v>6134</v>
      </c>
      <c r="Q2141" s="18" t="s">
        <v>20</v>
      </c>
      <c r="R2141" s="18" t="s">
        <v>6258</v>
      </c>
      <c r="S2141" s="18" t="s">
        <v>6258</v>
      </c>
      <c r="T2141" s="18"/>
      <c r="U2141" s="18"/>
      <c r="V2141" s="18"/>
      <c r="W2141" s="18"/>
      <c r="X2141" s="18"/>
      <c r="Y2141" s="18"/>
      <c r="Z2141" s="18"/>
      <c r="AA2141" s="18"/>
      <c r="AB2141" s="18"/>
      <c r="AC2141" s="18" t="s">
        <v>6139</v>
      </c>
      <c r="AD2141" s="18" t="s">
        <v>6258</v>
      </c>
      <c r="AE2141" t="str">
        <f t="shared" si="33"/>
        <v>2018-09-04</v>
      </c>
    </row>
    <row r="2142" spans="1:31">
      <c r="A2142" s="18" t="s">
        <v>14013</v>
      </c>
      <c r="B2142" s="18" t="s">
        <v>1022</v>
      </c>
      <c r="C2142" s="18" t="s">
        <v>1253</v>
      </c>
      <c r="D2142" s="18" t="s">
        <v>14014</v>
      </c>
      <c r="E2142" s="18" t="s">
        <v>361</v>
      </c>
      <c r="F2142" s="18" t="s">
        <v>6239</v>
      </c>
      <c r="G2142" s="18" t="s">
        <v>12612</v>
      </c>
      <c r="H2142" s="18" t="s">
        <v>14015</v>
      </c>
      <c r="I2142" s="18"/>
      <c r="J2142" s="18" t="s">
        <v>6134</v>
      </c>
      <c r="K2142" s="18" t="s">
        <v>8294</v>
      </c>
      <c r="L2142" s="18" t="s">
        <v>8981</v>
      </c>
      <c r="M2142" s="18" t="s">
        <v>6258</v>
      </c>
      <c r="N2142" s="18" t="s">
        <v>441</v>
      </c>
      <c r="O2142" s="18" t="s">
        <v>381</v>
      </c>
      <c r="P2142" s="18" t="s">
        <v>6134</v>
      </c>
      <c r="Q2142" s="18" t="s">
        <v>20</v>
      </c>
      <c r="R2142" s="18" t="s">
        <v>6258</v>
      </c>
      <c r="S2142" s="18" t="s">
        <v>6258</v>
      </c>
      <c r="T2142" s="18"/>
      <c r="U2142" s="18"/>
      <c r="V2142" s="18"/>
      <c r="W2142" s="18"/>
      <c r="X2142" s="18"/>
      <c r="Y2142" s="18"/>
      <c r="Z2142" s="18"/>
      <c r="AA2142" s="18"/>
      <c r="AB2142" s="18"/>
      <c r="AC2142" s="18" t="s">
        <v>6139</v>
      </c>
      <c r="AD2142" s="18" t="s">
        <v>6258</v>
      </c>
      <c r="AE2142" t="str">
        <f t="shared" si="33"/>
        <v>2018-09-04</v>
      </c>
    </row>
    <row r="2143" spans="1:31">
      <c r="A2143" s="18" t="s">
        <v>14016</v>
      </c>
      <c r="B2143" s="18" t="s">
        <v>1022</v>
      </c>
      <c r="C2143" s="18" t="s">
        <v>1253</v>
      </c>
      <c r="D2143" s="18" t="s">
        <v>14017</v>
      </c>
      <c r="E2143" s="18" t="s">
        <v>361</v>
      </c>
      <c r="F2143" s="18" t="s">
        <v>6239</v>
      </c>
      <c r="G2143" s="18" t="s">
        <v>12612</v>
      </c>
      <c r="H2143" s="18" t="s">
        <v>14018</v>
      </c>
      <c r="I2143" s="18"/>
      <c r="J2143" s="18" t="s">
        <v>6134</v>
      </c>
      <c r="K2143" s="18" t="s">
        <v>8294</v>
      </c>
      <c r="L2143" s="18" t="s">
        <v>8981</v>
      </c>
      <c r="M2143" s="18" t="s">
        <v>6258</v>
      </c>
      <c r="N2143" s="18" t="s">
        <v>441</v>
      </c>
      <c r="O2143" s="18" t="s">
        <v>381</v>
      </c>
      <c r="P2143" s="18" t="s">
        <v>6134</v>
      </c>
      <c r="Q2143" s="18" t="s">
        <v>20</v>
      </c>
      <c r="R2143" s="18" t="s">
        <v>6258</v>
      </c>
      <c r="S2143" s="18" t="s">
        <v>6258</v>
      </c>
      <c r="T2143" s="18"/>
      <c r="U2143" s="18"/>
      <c r="V2143" s="18"/>
      <c r="W2143" s="18"/>
      <c r="X2143" s="18"/>
      <c r="Y2143" s="18"/>
      <c r="Z2143" s="18"/>
      <c r="AA2143" s="18"/>
      <c r="AB2143" s="18"/>
      <c r="AC2143" s="18" t="s">
        <v>6139</v>
      </c>
      <c r="AD2143" s="18" t="s">
        <v>6258</v>
      </c>
      <c r="AE2143" t="str">
        <f t="shared" si="33"/>
        <v>2018-09-04</v>
      </c>
    </row>
    <row r="2144" spans="1:31">
      <c r="A2144" s="18" t="s">
        <v>14019</v>
      </c>
      <c r="B2144" s="18" t="s">
        <v>1022</v>
      </c>
      <c r="C2144" s="18" t="s">
        <v>1253</v>
      </c>
      <c r="D2144" s="18" t="s">
        <v>14020</v>
      </c>
      <c r="E2144" s="18" t="s">
        <v>361</v>
      </c>
      <c r="F2144" s="18" t="s">
        <v>6239</v>
      </c>
      <c r="G2144" s="18" t="s">
        <v>12612</v>
      </c>
      <c r="H2144" s="18" t="s">
        <v>14021</v>
      </c>
      <c r="I2144" s="18"/>
      <c r="J2144" s="18" t="s">
        <v>6134</v>
      </c>
      <c r="K2144" s="18" t="s">
        <v>8294</v>
      </c>
      <c r="L2144" s="18" t="s">
        <v>8981</v>
      </c>
      <c r="M2144" s="18" t="s">
        <v>6258</v>
      </c>
      <c r="N2144" s="18" t="s">
        <v>441</v>
      </c>
      <c r="O2144" s="18" t="s">
        <v>381</v>
      </c>
      <c r="P2144" s="18" t="s">
        <v>6134</v>
      </c>
      <c r="Q2144" s="18" t="s">
        <v>20</v>
      </c>
      <c r="R2144" s="18" t="s">
        <v>6258</v>
      </c>
      <c r="S2144" s="18" t="s">
        <v>6258</v>
      </c>
      <c r="T2144" s="18"/>
      <c r="U2144" s="18"/>
      <c r="V2144" s="18"/>
      <c r="W2144" s="18"/>
      <c r="X2144" s="18"/>
      <c r="Y2144" s="18"/>
      <c r="Z2144" s="18"/>
      <c r="AA2144" s="18"/>
      <c r="AB2144" s="18"/>
      <c r="AC2144" s="18" t="s">
        <v>6139</v>
      </c>
      <c r="AD2144" s="18" t="s">
        <v>6258</v>
      </c>
      <c r="AE2144" t="str">
        <f t="shared" si="33"/>
        <v>2018-09-04</v>
      </c>
    </row>
    <row r="2145" spans="1:31">
      <c r="A2145" s="18" t="s">
        <v>14022</v>
      </c>
      <c r="B2145" s="18" t="s">
        <v>1022</v>
      </c>
      <c r="C2145" s="18" t="s">
        <v>1253</v>
      </c>
      <c r="D2145" s="18" t="s">
        <v>14023</v>
      </c>
      <c r="E2145" s="18" t="s">
        <v>361</v>
      </c>
      <c r="F2145" s="18" t="s">
        <v>6239</v>
      </c>
      <c r="G2145" s="18" t="s">
        <v>12612</v>
      </c>
      <c r="H2145" s="18" t="s">
        <v>14024</v>
      </c>
      <c r="I2145" s="18"/>
      <c r="J2145" s="18" t="s">
        <v>6134</v>
      </c>
      <c r="K2145" s="18" t="s">
        <v>8294</v>
      </c>
      <c r="L2145" s="18" t="s">
        <v>8981</v>
      </c>
      <c r="M2145" s="18" t="s">
        <v>6258</v>
      </c>
      <c r="N2145" s="18" t="s">
        <v>441</v>
      </c>
      <c r="O2145" s="18" t="s">
        <v>381</v>
      </c>
      <c r="P2145" s="18" t="s">
        <v>6134</v>
      </c>
      <c r="Q2145" s="18" t="s">
        <v>20</v>
      </c>
      <c r="R2145" s="18" t="s">
        <v>6258</v>
      </c>
      <c r="S2145" s="18" t="s">
        <v>6258</v>
      </c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 t="s">
        <v>6139</v>
      </c>
      <c r="AD2145" s="18" t="s">
        <v>6258</v>
      </c>
      <c r="AE2145" t="str">
        <f t="shared" si="33"/>
        <v>2018-09-04</v>
      </c>
    </row>
    <row r="2146" spans="1:31">
      <c r="A2146" s="18" t="s">
        <v>14025</v>
      </c>
      <c r="B2146" s="18" t="s">
        <v>1022</v>
      </c>
      <c r="C2146" s="18" t="s">
        <v>1253</v>
      </c>
      <c r="D2146" s="18" t="s">
        <v>14026</v>
      </c>
      <c r="E2146" s="18" t="s">
        <v>361</v>
      </c>
      <c r="F2146" s="18" t="s">
        <v>6239</v>
      </c>
      <c r="G2146" s="18" t="s">
        <v>12612</v>
      </c>
      <c r="H2146" s="18" t="s">
        <v>14027</v>
      </c>
      <c r="I2146" s="18"/>
      <c r="J2146" s="18" t="s">
        <v>6134</v>
      </c>
      <c r="K2146" s="18" t="s">
        <v>8294</v>
      </c>
      <c r="L2146" s="18" t="s">
        <v>8981</v>
      </c>
      <c r="M2146" s="18" t="s">
        <v>6258</v>
      </c>
      <c r="N2146" s="18" t="s">
        <v>441</v>
      </c>
      <c r="O2146" s="18" t="s">
        <v>381</v>
      </c>
      <c r="P2146" s="18" t="s">
        <v>6134</v>
      </c>
      <c r="Q2146" s="18" t="s">
        <v>20</v>
      </c>
      <c r="R2146" s="18" t="s">
        <v>6258</v>
      </c>
      <c r="S2146" s="18" t="s">
        <v>6258</v>
      </c>
      <c r="T2146" s="18"/>
      <c r="U2146" s="18"/>
      <c r="V2146" s="18"/>
      <c r="W2146" s="18"/>
      <c r="X2146" s="18"/>
      <c r="Y2146" s="18"/>
      <c r="Z2146" s="18"/>
      <c r="AA2146" s="18"/>
      <c r="AB2146" s="18"/>
      <c r="AC2146" s="18" t="s">
        <v>6139</v>
      </c>
      <c r="AD2146" s="18" t="s">
        <v>6258</v>
      </c>
      <c r="AE2146" t="str">
        <f t="shared" si="33"/>
        <v>2018-09-04</v>
      </c>
    </row>
    <row r="2147" spans="1:31">
      <c r="A2147" s="18" t="s">
        <v>14028</v>
      </c>
      <c r="B2147" s="18" t="s">
        <v>1022</v>
      </c>
      <c r="C2147" s="18" t="s">
        <v>1253</v>
      </c>
      <c r="D2147" s="18" t="s">
        <v>14029</v>
      </c>
      <c r="E2147" s="18" t="s">
        <v>361</v>
      </c>
      <c r="F2147" s="18" t="s">
        <v>6239</v>
      </c>
      <c r="G2147" s="18" t="s">
        <v>12612</v>
      </c>
      <c r="H2147" s="18" t="s">
        <v>14030</v>
      </c>
      <c r="I2147" s="18"/>
      <c r="J2147" s="18" t="s">
        <v>6134</v>
      </c>
      <c r="K2147" s="18" t="s">
        <v>8294</v>
      </c>
      <c r="L2147" s="18" t="s">
        <v>8981</v>
      </c>
      <c r="M2147" s="18" t="s">
        <v>6258</v>
      </c>
      <c r="N2147" s="18" t="s">
        <v>441</v>
      </c>
      <c r="O2147" s="18" t="s">
        <v>381</v>
      </c>
      <c r="P2147" s="18" t="s">
        <v>6134</v>
      </c>
      <c r="Q2147" s="18" t="s">
        <v>20</v>
      </c>
      <c r="R2147" s="18" t="s">
        <v>6258</v>
      </c>
      <c r="S2147" s="18" t="s">
        <v>6258</v>
      </c>
      <c r="T2147" s="18"/>
      <c r="U2147" s="18"/>
      <c r="V2147" s="18"/>
      <c r="W2147" s="18"/>
      <c r="X2147" s="18"/>
      <c r="Y2147" s="18"/>
      <c r="Z2147" s="18"/>
      <c r="AA2147" s="18"/>
      <c r="AB2147" s="18"/>
      <c r="AC2147" s="18" t="s">
        <v>6139</v>
      </c>
      <c r="AD2147" s="18" t="s">
        <v>6258</v>
      </c>
      <c r="AE2147" t="str">
        <f t="shared" si="33"/>
        <v>2018-09-04</v>
      </c>
    </row>
    <row r="2148" spans="1:31">
      <c r="A2148" s="18" t="s">
        <v>14031</v>
      </c>
      <c r="B2148" s="18" t="s">
        <v>629</v>
      </c>
      <c r="C2148" s="18" t="s">
        <v>8548</v>
      </c>
      <c r="D2148" s="18" t="s">
        <v>14032</v>
      </c>
      <c r="E2148" s="18" t="s">
        <v>361</v>
      </c>
      <c r="F2148" s="18" t="s">
        <v>8831</v>
      </c>
      <c r="G2148" s="18" t="s">
        <v>12612</v>
      </c>
      <c r="H2148" s="18" t="s">
        <v>14033</v>
      </c>
      <c r="I2148" s="18"/>
      <c r="J2148" s="18" t="s">
        <v>6134</v>
      </c>
      <c r="K2148" s="18" t="s">
        <v>8592</v>
      </c>
      <c r="L2148" s="18"/>
      <c r="M2148" s="18" t="s">
        <v>6134</v>
      </c>
      <c r="N2148" s="18" t="s">
        <v>461</v>
      </c>
      <c r="O2148" s="18" t="s">
        <v>365</v>
      </c>
      <c r="P2148" s="18" t="s">
        <v>6134</v>
      </c>
      <c r="Q2148" s="18" t="s">
        <v>20</v>
      </c>
      <c r="R2148" s="18" t="s">
        <v>6258</v>
      </c>
      <c r="S2148" s="18" t="s">
        <v>6258</v>
      </c>
      <c r="T2148" s="18"/>
      <c r="U2148" s="18"/>
      <c r="V2148" s="18"/>
      <c r="W2148" s="18"/>
      <c r="X2148" s="18"/>
      <c r="Y2148" s="18"/>
      <c r="Z2148" s="18"/>
      <c r="AA2148" s="18"/>
      <c r="AB2148" s="18"/>
      <c r="AC2148" s="18" t="s">
        <v>6139</v>
      </c>
      <c r="AD2148" s="18" t="s">
        <v>6258</v>
      </c>
      <c r="AE2148" t="str">
        <f t="shared" si="33"/>
        <v>2018-09-04</v>
      </c>
    </row>
    <row r="2149" spans="1:31">
      <c r="A2149" s="18" t="s">
        <v>14034</v>
      </c>
      <c r="B2149" s="18" t="s">
        <v>629</v>
      </c>
      <c r="C2149" s="18" t="s">
        <v>8548</v>
      </c>
      <c r="D2149" s="18" t="s">
        <v>14035</v>
      </c>
      <c r="E2149" s="18" t="s">
        <v>361</v>
      </c>
      <c r="F2149" s="18" t="s">
        <v>13041</v>
      </c>
      <c r="G2149" s="18" t="s">
        <v>12612</v>
      </c>
      <c r="H2149" s="18" t="s">
        <v>14036</v>
      </c>
      <c r="I2149" s="18"/>
      <c r="J2149" s="18" t="s">
        <v>6134</v>
      </c>
      <c r="K2149" s="18" t="s">
        <v>8592</v>
      </c>
      <c r="L2149" s="18"/>
      <c r="M2149" s="18" t="s">
        <v>6134</v>
      </c>
      <c r="N2149" s="18" t="s">
        <v>461</v>
      </c>
      <c r="O2149" s="18" t="s">
        <v>365</v>
      </c>
      <c r="P2149" s="18" t="s">
        <v>6134</v>
      </c>
      <c r="Q2149" s="18" t="s">
        <v>20</v>
      </c>
      <c r="R2149" s="18" t="s">
        <v>6258</v>
      </c>
      <c r="S2149" s="18" t="s">
        <v>6258</v>
      </c>
      <c r="T2149" s="18"/>
      <c r="U2149" s="18"/>
      <c r="V2149" s="18"/>
      <c r="W2149" s="18"/>
      <c r="X2149" s="18"/>
      <c r="Y2149" s="18"/>
      <c r="Z2149" s="18"/>
      <c r="AA2149" s="18"/>
      <c r="AB2149" s="18"/>
      <c r="AC2149" s="18" t="s">
        <v>6139</v>
      </c>
      <c r="AD2149" s="18" t="s">
        <v>6258</v>
      </c>
      <c r="AE2149" t="str">
        <f t="shared" si="33"/>
        <v>2018-09-04</v>
      </c>
    </row>
    <row r="2150" spans="1:31">
      <c r="A2150" s="18" t="s">
        <v>14037</v>
      </c>
      <c r="B2150" s="18" t="s">
        <v>629</v>
      </c>
      <c r="C2150" s="18" t="s">
        <v>8548</v>
      </c>
      <c r="D2150" s="18" t="s">
        <v>14038</v>
      </c>
      <c r="E2150" s="18" t="s">
        <v>361</v>
      </c>
      <c r="F2150" s="18" t="s">
        <v>14039</v>
      </c>
      <c r="G2150" s="18" t="s">
        <v>12612</v>
      </c>
      <c r="H2150" s="18" t="s">
        <v>14040</v>
      </c>
      <c r="I2150" s="18"/>
      <c r="J2150" s="18" t="s">
        <v>6134</v>
      </c>
      <c r="K2150" s="18" t="s">
        <v>8592</v>
      </c>
      <c r="L2150" s="18"/>
      <c r="M2150" s="18" t="s">
        <v>6134</v>
      </c>
      <c r="N2150" s="18" t="s">
        <v>461</v>
      </c>
      <c r="O2150" s="18" t="s">
        <v>365</v>
      </c>
      <c r="P2150" s="18" t="s">
        <v>6134</v>
      </c>
      <c r="Q2150" s="18" t="s">
        <v>20</v>
      </c>
      <c r="R2150" s="18" t="s">
        <v>6258</v>
      </c>
      <c r="S2150" s="18" t="s">
        <v>6258</v>
      </c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 t="s">
        <v>6139</v>
      </c>
      <c r="AD2150" s="18" t="s">
        <v>6258</v>
      </c>
      <c r="AE2150" t="str">
        <f t="shared" si="33"/>
        <v>2018-09-04</v>
      </c>
    </row>
    <row r="2151" spans="1:31">
      <c r="A2151" s="18" t="s">
        <v>14041</v>
      </c>
      <c r="B2151" s="18" t="s">
        <v>629</v>
      </c>
      <c r="C2151" s="18" t="s">
        <v>8548</v>
      </c>
      <c r="D2151" s="18" t="s">
        <v>14042</v>
      </c>
      <c r="E2151" s="18" t="s">
        <v>361</v>
      </c>
      <c r="F2151" s="18" t="s">
        <v>13041</v>
      </c>
      <c r="G2151" s="18" t="s">
        <v>12612</v>
      </c>
      <c r="H2151" s="18" t="s">
        <v>14043</v>
      </c>
      <c r="I2151" s="18"/>
      <c r="J2151" s="18" t="s">
        <v>6134</v>
      </c>
      <c r="K2151" s="18" t="s">
        <v>8552</v>
      </c>
      <c r="L2151" s="18"/>
      <c r="M2151" s="18" t="s">
        <v>6134</v>
      </c>
      <c r="N2151" s="18" t="s">
        <v>461</v>
      </c>
      <c r="O2151" s="18" t="s">
        <v>365</v>
      </c>
      <c r="P2151" s="18" t="s">
        <v>6134</v>
      </c>
      <c r="Q2151" s="18" t="s">
        <v>20</v>
      </c>
      <c r="R2151" s="18" t="s">
        <v>6258</v>
      </c>
      <c r="S2151" s="18" t="s">
        <v>6258</v>
      </c>
      <c r="T2151" s="18"/>
      <c r="U2151" s="18"/>
      <c r="V2151" s="18"/>
      <c r="W2151" s="18"/>
      <c r="X2151" s="18"/>
      <c r="Y2151" s="18"/>
      <c r="Z2151" s="18"/>
      <c r="AA2151" s="18"/>
      <c r="AB2151" s="18"/>
      <c r="AC2151" s="18" t="s">
        <v>6139</v>
      </c>
      <c r="AD2151" s="18" t="s">
        <v>6258</v>
      </c>
      <c r="AE2151" t="str">
        <f t="shared" si="33"/>
        <v>2018-09-04</v>
      </c>
    </row>
    <row r="2152" spans="1:31">
      <c r="A2152" s="18" t="s">
        <v>14044</v>
      </c>
      <c r="B2152" s="18" t="s">
        <v>629</v>
      </c>
      <c r="C2152" s="18" t="s">
        <v>8548</v>
      </c>
      <c r="D2152" s="18" t="s">
        <v>14045</v>
      </c>
      <c r="E2152" s="18" t="s">
        <v>361</v>
      </c>
      <c r="F2152" s="18" t="s">
        <v>8831</v>
      </c>
      <c r="G2152" s="18" t="s">
        <v>12612</v>
      </c>
      <c r="H2152" s="18" t="s">
        <v>14046</v>
      </c>
      <c r="I2152" s="18"/>
      <c r="J2152" s="18" t="s">
        <v>6134</v>
      </c>
      <c r="K2152" s="18" t="s">
        <v>8597</v>
      </c>
      <c r="L2152" s="18"/>
      <c r="M2152" s="18" t="s">
        <v>6134</v>
      </c>
      <c r="N2152" s="18" t="s">
        <v>461</v>
      </c>
      <c r="O2152" s="18" t="s">
        <v>365</v>
      </c>
      <c r="P2152" s="18" t="s">
        <v>6134</v>
      </c>
      <c r="Q2152" s="18" t="s">
        <v>20</v>
      </c>
      <c r="R2152" s="18" t="s">
        <v>6258</v>
      </c>
      <c r="S2152" s="18" t="s">
        <v>6258</v>
      </c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 t="s">
        <v>6139</v>
      </c>
      <c r="AD2152" s="18" t="s">
        <v>6258</v>
      </c>
      <c r="AE2152" t="str">
        <f t="shared" si="33"/>
        <v>2018-09-04</v>
      </c>
    </row>
    <row r="2153" spans="1:31">
      <c r="A2153" s="18" t="s">
        <v>14047</v>
      </c>
      <c r="B2153" s="18" t="s">
        <v>629</v>
      </c>
      <c r="C2153" s="18" t="s">
        <v>8548</v>
      </c>
      <c r="D2153" s="18" t="s">
        <v>14048</v>
      </c>
      <c r="E2153" s="18" t="s">
        <v>361</v>
      </c>
      <c r="F2153" s="18" t="s">
        <v>13041</v>
      </c>
      <c r="G2153" s="18" t="s">
        <v>12612</v>
      </c>
      <c r="H2153" s="18" t="s">
        <v>14049</v>
      </c>
      <c r="I2153" s="18"/>
      <c r="J2153" s="18" t="s">
        <v>6134</v>
      </c>
      <c r="K2153" s="18" t="s">
        <v>8597</v>
      </c>
      <c r="L2153" s="18"/>
      <c r="M2153" s="18" t="s">
        <v>6134</v>
      </c>
      <c r="N2153" s="18" t="s">
        <v>461</v>
      </c>
      <c r="O2153" s="18" t="s">
        <v>365</v>
      </c>
      <c r="P2153" s="18" t="s">
        <v>6134</v>
      </c>
      <c r="Q2153" s="18" t="s">
        <v>20</v>
      </c>
      <c r="R2153" s="18" t="s">
        <v>6258</v>
      </c>
      <c r="S2153" s="18" t="s">
        <v>6258</v>
      </c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 t="s">
        <v>6139</v>
      </c>
      <c r="AD2153" s="18" t="s">
        <v>6258</v>
      </c>
      <c r="AE2153" t="str">
        <f t="shared" si="33"/>
        <v>2018-09-04</v>
      </c>
    </row>
    <row r="2154" spans="1:31">
      <c r="A2154" s="18" t="s">
        <v>14050</v>
      </c>
      <c r="B2154" s="18" t="s">
        <v>629</v>
      </c>
      <c r="C2154" s="18" t="s">
        <v>8548</v>
      </c>
      <c r="D2154" s="18" t="s">
        <v>14051</v>
      </c>
      <c r="E2154" s="18" t="s">
        <v>361</v>
      </c>
      <c r="F2154" s="18" t="s">
        <v>13041</v>
      </c>
      <c r="G2154" s="18" t="s">
        <v>12612</v>
      </c>
      <c r="H2154" s="18" t="s">
        <v>14052</v>
      </c>
      <c r="I2154" s="18"/>
      <c r="J2154" s="18" t="s">
        <v>6134</v>
      </c>
      <c r="K2154" s="18" t="s">
        <v>8597</v>
      </c>
      <c r="L2154" s="18"/>
      <c r="M2154" s="18" t="s">
        <v>6134</v>
      </c>
      <c r="N2154" s="18" t="s">
        <v>461</v>
      </c>
      <c r="O2154" s="18" t="s">
        <v>365</v>
      </c>
      <c r="P2154" s="18" t="s">
        <v>6134</v>
      </c>
      <c r="Q2154" s="18" t="s">
        <v>20</v>
      </c>
      <c r="R2154" s="18" t="s">
        <v>6258</v>
      </c>
      <c r="S2154" s="18" t="s">
        <v>6258</v>
      </c>
      <c r="T2154" s="18"/>
      <c r="U2154" s="18"/>
      <c r="V2154" s="18"/>
      <c r="W2154" s="18"/>
      <c r="X2154" s="18"/>
      <c r="Y2154" s="18"/>
      <c r="Z2154" s="18"/>
      <c r="AA2154" s="18"/>
      <c r="AB2154" s="18"/>
      <c r="AC2154" s="18" t="s">
        <v>6139</v>
      </c>
      <c r="AD2154" s="18" t="s">
        <v>6258</v>
      </c>
      <c r="AE2154" t="str">
        <f t="shared" si="33"/>
        <v>2018-09-04</v>
      </c>
    </row>
    <row r="2155" spans="1:31">
      <c r="A2155" s="18" t="s">
        <v>14053</v>
      </c>
      <c r="B2155" s="18" t="s">
        <v>629</v>
      </c>
      <c r="C2155" s="18" t="s">
        <v>8548</v>
      </c>
      <c r="D2155" s="18" t="s">
        <v>14054</v>
      </c>
      <c r="E2155" s="18" t="s">
        <v>361</v>
      </c>
      <c r="F2155" s="18" t="s">
        <v>14039</v>
      </c>
      <c r="G2155" s="18" t="s">
        <v>12612</v>
      </c>
      <c r="H2155" s="18" t="s">
        <v>14055</v>
      </c>
      <c r="I2155" s="18"/>
      <c r="J2155" s="18" t="s">
        <v>6134</v>
      </c>
      <c r="K2155" s="18" t="s">
        <v>8552</v>
      </c>
      <c r="L2155" s="18"/>
      <c r="M2155" s="18" t="s">
        <v>6134</v>
      </c>
      <c r="N2155" s="18" t="s">
        <v>461</v>
      </c>
      <c r="O2155" s="18" t="s">
        <v>365</v>
      </c>
      <c r="P2155" s="18" t="s">
        <v>6134</v>
      </c>
      <c r="Q2155" s="18" t="s">
        <v>20</v>
      </c>
      <c r="R2155" s="18" t="s">
        <v>6258</v>
      </c>
      <c r="S2155" s="18" t="s">
        <v>6258</v>
      </c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 t="s">
        <v>6139</v>
      </c>
      <c r="AD2155" s="18" t="s">
        <v>6258</v>
      </c>
      <c r="AE2155" t="str">
        <f t="shared" si="33"/>
        <v>2018-09-04</v>
      </c>
    </row>
    <row r="2156" spans="1:31">
      <c r="A2156" s="18" t="s">
        <v>14056</v>
      </c>
      <c r="B2156" s="18" t="s">
        <v>629</v>
      </c>
      <c r="C2156" s="18" t="s">
        <v>8548</v>
      </c>
      <c r="D2156" s="18" t="s">
        <v>14057</v>
      </c>
      <c r="E2156" s="18" t="s">
        <v>361</v>
      </c>
      <c r="F2156" s="18" t="s">
        <v>8831</v>
      </c>
      <c r="G2156" s="18" t="s">
        <v>12612</v>
      </c>
      <c r="H2156" s="18" t="s">
        <v>14058</v>
      </c>
      <c r="I2156" s="18"/>
      <c r="J2156" s="18" t="s">
        <v>6134</v>
      </c>
      <c r="K2156" s="18" t="s">
        <v>8552</v>
      </c>
      <c r="L2156" s="18"/>
      <c r="M2156" s="18" t="s">
        <v>6134</v>
      </c>
      <c r="N2156" s="18" t="s">
        <v>461</v>
      </c>
      <c r="O2156" s="18" t="s">
        <v>365</v>
      </c>
      <c r="P2156" s="18" t="s">
        <v>6134</v>
      </c>
      <c r="Q2156" s="18" t="s">
        <v>20</v>
      </c>
      <c r="R2156" s="18" t="s">
        <v>6258</v>
      </c>
      <c r="S2156" s="18" t="s">
        <v>6258</v>
      </c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 t="s">
        <v>6139</v>
      </c>
      <c r="AD2156" s="18" t="s">
        <v>6258</v>
      </c>
      <c r="AE2156" t="str">
        <f t="shared" si="33"/>
        <v>2018-09-04</v>
      </c>
    </row>
    <row r="2157" spans="1:31">
      <c r="A2157" s="18" t="s">
        <v>14059</v>
      </c>
      <c r="B2157" s="18" t="s">
        <v>1695</v>
      </c>
      <c r="C2157" s="18" t="s">
        <v>8300</v>
      </c>
      <c r="D2157" s="18" t="s">
        <v>14060</v>
      </c>
      <c r="E2157" s="18" t="s">
        <v>361</v>
      </c>
      <c r="F2157" s="18" t="s">
        <v>6379</v>
      </c>
      <c r="G2157" s="18" t="s">
        <v>12612</v>
      </c>
      <c r="H2157" s="18" t="s">
        <v>14061</v>
      </c>
      <c r="I2157" s="18"/>
      <c r="J2157" s="18" t="s">
        <v>6134</v>
      </c>
      <c r="K2157" s="18" t="s">
        <v>8304</v>
      </c>
      <c r="L2157" s="18" t="s">
        <v>6427</v>
      </c>
      <c r="M2157" s="18" t="s">
        <v>7098</v>
      </c>
      <c r="N2157" s="18" t="s">
        <v>8308</v>
      </c>
      <c r="O2157" s="18" t="s">
        <v>381</v>
      </c>
      <c r="P2157" s="18" t="s">
        <v>6134</v>
      </c>
      <c r="Q2157" s="18" t="s">
        <v>20</v>
      </c>
      <c r="R2157" s="18" t="s">
        <v>6258</v>
      </c>
      <c r="S2157" s="18" t="s">
        <v>6258</v>
      </c>
      <c r="T2157" s="18"/>
      <c r="U2157" s="18"/>
      <c r="V2157" s="18"/>
      <c r="W2157" s="18"/>
      <c r="X2157" s="18"/>
      <c r="Y2157" s="18"/>
      <c r="Z2157" s="18"/>
      <c r="AA2157" s="18"/>
      <c r="AB2157" s="18"/>
      <c r="AC2157" s="18" t="s">
        <v>6139</v>
      </c>
      <c r="AD2157" s="18" t="s">
        <v>6139</v>
      </c>
      <c r="AE2157" t="str">
        <f t="shared" si="33"/>
        <v>2018-09-04</v>
      </c>
    </row>
    <row r="2158" spans="1:31">
      <c r="A2158" s="18" t="s">
        <v>14062</v>
      </c>
      <c r="B2158" s="18" t="s">
        <v>1695</v>
      </c>
      <c r="C2158" s="18" t="s">
        <v>8300</v>
      </c>
      <c r="D2158" s="18" t="s">
        <v>14063</v>
      </c>
      <c r="E2158" s="18" t="s">
        <v>361</v>
      </c>
      <c r="F2158" s="18" t="s">
        <v>6239</v>
      </c>
      <c r="G2158" s="18" t="s">
        <v>12612</v>
      </c>
      <c r="H2158" s="18" t="s">
        <v>14064</v>
      </c>
      <c r="I2158" s="18"/>
      <c r="J2158" s="18" t="s">
        <v>6134</v>
      </c>
      <c r="K2158" s="18" t="s">
        <v>8304</v>
      </c>
      <c r="L2158" s="18" t="s">
        <v>7098</v>
      </c>
      <c r="M2158" s="18" t="s">
        <v>7098</v>
      </c>
      <c r="N2158" s="18" t="s">
        <v>909</v>
      </c>
      <c r="O2158" s="18" t="s">
        <v>365</v>
      </c>
      <c r="P2158" s="18" t="s">
        <v>6134</v>
      </c>
      <c r="Q2158" s="18" t="s">
        <v>20</v>
      </c>
      <c r="R2158" s="18" t="s">
        <v>6258</v>
      </c>
      <c r="S2158" s="18" t="s">
        <v>6258</v>
      </c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 t="s">
        <v>6139</v>
      </c>
      <c r="AD2158" s="18" t="s">
        <v>6139</v>
      </c>
      <c r="AE2158" t="str">
        <f t="shared" si="33"/>
        <v>2018-09-04</v>
      </c>
    </row>
    <row r="2159" spans="1:31">
      <c r="A2159" s="18" t="s">
        <v>14065</v>
      </c>
      <c r="B2159" s="18" t="s">
        <v>1695</v>
      </c>
      <c r="C2159" s="18" t="s">
        <v>8300</v>
      </c>
      <c r="D2159" s="18" t="s">
        <v>14066</v>
      </c>
      <c r="E2159" s="18" t="s">
        <v>361</v>
      </c>
      <c r="F2159" s="18" t="s">
        <v>6379</v>
      </c>
      <c r="G2159" s="18" t="s">
        <v>12612</v>
      </c>
      <c r="H2159" s="18" t="s">
        <v>14067</v>
      </c>
      <c r="I2159" s="18"/>
      <c r="J2159" s="18" t="s">
        <v>6134</v>
      </c>
      <c r="K2159" s="18" t="s">
        <v>8304</v>
      </c>
      <c r="L2159" s="18" t="s">
        <v>7098</v>
      </c>
      <c r="M2159" s="18" t="s">
        <v>7098</v>
      </c>
      <c r="N2159" s="18" t="s">
        <v>6245</v>
      </c>
      <c r="O2159" s="18" t="s">
        <v>381</v>
      </c>
      <c r="P2159" s="18" t="s">
        <v>6134</v>
      </c>
      <c r="Q2159" s="18" t="s">
        <v>20</v>
      </c>
      <c r="R2159" s="18" t="s">
        <v>6258</v>
      </c>
      <c r="S2159" s="18" t="s">
        <v>6258</v>
      </c>
      <c r="T2159" s="18"/>
      <c r="U2159" s="18"/>
      <c r="V2159" s="18"/>
      <c r="W2159" s="18"/>
      <c r="X2159" s="18"/>
      <c r="Y2159" s="18"/>
      <c r="Z2159" s="18"/>
      <c r="AA2159" s="18"/>
      <c r="AB2159" s="18"/>
      <c r="AC2159" s="18" t="s">
        <v>6139</v>
      </c>
      <c r="AD2159" s="18" t="s">
        <v>6139</v>
      </c>
      <c r="AE2159" t="str">
        <f t="shared" si="33"/>
        <v>2018-09-04</v>
      </c>
    </row>
    <row r="2160" spans="1:31">
      <c r="A2160" s="18" t="s">
        <v>14068</v>
      </c>
      <c r="B2160" s="18" t="s">
        <v>1695</v>
      </c>
      <c r="C2160" s="18" t="s">
        <v>8300</v>
      </c>
      <c r="D2160" s="18" t="s">
        <v>14069</v>
      </c>
      <c r="E2160" s="18" t="s">
        <v>361</v>
      </c>
      <c r="F2160" s="18" t="s">
        <v>6239</v>
      </c>
      <c r="G2160" s="18" t="s">
        <v>12612</v>
      </c>
      <c r="H2160" s="18" t="s">
        <v>14070</v>
      </c>
      <c r="I2160" s="18"/>
      <c r="J2160" s="18" t="s">
        <v>6134</v>
      </c>
      <c r="K2160" s="18" t="s">
        <v>8304</v>
      </c>
      <c r="L2160" s="18" t="s">
        <v>7098</v>
      </c>
      <c r="M2160" s="18" t="s">
        <v>7098</v>
      </c>
      <c r="N2160" s="18" t="s">
        <v>997</v>
      </c>
      <c r="O2160" s="18" t="s">
        <v>381</v>
      </c>
      <c r="P2160" s="18" t="s">
        <v>6134</v>
      </c>
      <c r="Q2160" s="18" t="s">
        <v>20</v>
      </c>
      <c r="R2160" s="18" t="s">
        <v>6258</v>
      </c>
      <c r="S2160" s="18" t="s">
        <v>6258</v>
      </c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 t="s">
        <v>6139</v>
      </c>
      <c r="AD2160" s="18" t="s">
        <v>6258</v>
      </c>
      <c r="AE2160" t="str">
        <f t="shared" si="33"/>
        <v>2018-09-04</v>
      </c>
    </row>
    <row r="2161" spans="1:31">
      <c r="A2161" s="18" t="s">
        <v>14071</v>
      </c>
      <c r="B2161" s="18" t="s">
        <v>1695</v>
      </c>
      <c r="C2161" s="18" t="s">
        <v>8300</v>
      </c>
      <c r="D2161" s="18" t="s">
        <v>14072</v>
      </c>
      <c r="E2161" s="18" t="s">
        <v>361</v>
      </c>
      <c r="F2161" s="18" t="s">
        <v>6239</v>
      </c>
      <c r="G2161" s="18" t="s">
        <v>12612</v>
      </c>
      <c r="H2161" s="18" t="s">
        <v>14073</v>
      </c>
      <c r="I2161" s="18"/>
      <c r="J2161" s="18" t="s">
        <v>6134</v>
      </c>
      <c r="K2161" s="18" t="s">
        <v>8304</v>
      </c>
      <c r="L2161" s="18" t="s">
        <v>7098</v>
      </c>
      <c r="M2161" s="18" t="s">
        <v>7098</v>
      </c>
      <c r="N2161" s="18" t="s">
        <v>909</v>
      </c>
      <c r="O2161" s="18" t="s">
        <v>365</v>
      </c>
      <c r="P2161" s="18" t="s">
        <v>6134</v>
      </c>
      <c r="Q2161" s="18" t="s">
        <v>20</v>
      </c>
      <c r="R2161" s="18" t="s">
        <v>6258</v>
      </c>
      <c r="S2161" s="18" t="s">
        <v>6258</v>
      </c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 t="s">
        <v>6139</v>
      </c>
      <c r="AD2161" s="18" t="s">
        <v>6139</v>
      </c>
      <c r="AE2161" t="str">
        <f t="shared" si="33"/>
        <v>2018-09-04</v>
      </c>
    </row>
    <row r="2162" spans="1:31">
      <c r="A2162" s="18" t="s">
        <v>14074</v>
      </c>
      <c r="B2162" s="18" t="s">
        <v>1695</v>
      </c>
      <c r="C2162" s="18" t="s">
        <v>8300</v>
      </c>
      <c r="D2162" s="18" t="s">
        <v>14075</v>
      </c>
      <c r="E2162" s="18" t="s">
        <v>361</v>
      </c>
      <c r="F2162" s="18" t="s">
        <v>12633</v>
      </c>
      <c r="G2162" s="18" t="s">
        <v>12612</v>
      </c>
      <c r="H2162" s="18" t="s">
        <v>14076</v>
      </c>
      <c r="I2162" s="18"/>
      <c r="J2162" s="18" t="s">
        <v>6134</v>
      </c>
      <c r="K2162" s="18" t="s">
        <v>8304</v>
      </c>
      <c r="L2162" s="18" t="s">
        <v>7098</v>
      </c>
      <c r="M2162" s="18" t="s">
        <v>7098</v>
      </c>
      <c r="N2162" s="18" t="s">
        <v>997</v>
      </c>
      <c r="O2162" s="18" t="s">
        <v>381</v>
      </c>
      <c r="P2162" s="18" t="s">
        <v>6134</v>
      </c>
      <c r="Q2162" s="18" t="s">
        <v>20</v>
      </c>
      <c r="R2162" s="18" t="s">
        <v>6258</v>
      </c>
      <c r="S2162" s="18" t="s">
        <v>6258</v>
      </c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 t="s">
        <v>6139</v>
      </c>
      <c r="AD2162" s="18" t="s">
        <v>6139</v>
      </c>
      <c r="AE2162" t="str">
        <f t="shared" si="33"/>
        <v>2018-09-04</v>
      </c>
    </row>
    <row r="2163" spans="1:31">
      <c r="A2163" s="18" t="s">
        <v>14077</v>
      </c>
      <c r="B2163" s="18" t="s">
        <v>1695</v>
      </c>
      <c r="C2163" s="18" t="s">
        <v>8300</v>
      </c>
      <c r="D2163" s="18" t="s">
        <v>14078</v>
      </c>
      <c r="E2163" s="18" t="s">
        <v>361</v>
      </c>
      <c r="F2163" s="18" t="s">
        <v>12643</v>
      </c>
      <c r="G2163" s="18" t="s">
        <v>12612</v>
      </c>
      <c r="H2163" s="18" t="s">
        <v>14079</v>
      </c>
      <c r="I2163" s="18"/>
      <c r="J2163" s="18" t="s">
        <v>6134</v>
      </c>
      <c r="K2163" s="18" t="s">
        <v>8304</v>
      </c>
      <c r="L2163" s="18" t="s">
        <v>14080</v>
      </c>
      <c r="M2163" s="18" t="s">
        <v>7098</v>
      </c>
      <c r="N2163" s="18" t="s">
        <v>441</v>
      </c>
      <c r="O2163" s="18" t="s">
        <v>381</v>
      </c>
      <c r="P2163" s="18" t="s">
        <v>6134</v>
      </c>
      <c r="Q2163" s="18" t="s">
        <v>20</v>
      </c>
      <c r="R2163" s="18" t="s">
        <v>6258</v>
      </c>
      <c r="S2163" s="18" t="s">
        <v>6258</v>
      </c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 t="s">
        <v>6139</v>
      </c>
      <c r="AD2163" s="18" t="s">
        <v>6139</v>
      </c>
      <c r="AE2163" t="str">
        <f t="shared" si="33"/>
        <v>2018-09-04</v>
      </c>
    </row>
    <row r="2164" spans="1:31">
      <c r="A2164" s="18" t="s">
        <v>14081</v>
      </c>
      <c r="B2164" s="18" t="s">
        <v>1695</v>
      </c>
      <c r="C2164" s="18" t="s">
        <v>8300</v>
      </c>
      <c r="D2164" s="18" t="s">
        <v>14082</v>
      </c>
      <c r="E2164" s="18" t="s">
        <v>361</v>
      </c>
      <c r="F2164" s="18" t="s">
        <v>6379</v>
      </c>
      <c r="G2164" s="18" t="s">
        <v>12612</v>
      </c>
      <c r="H2164" s="18" t="s">
        <v>14083</v>
      </c>
      <c r="I2164" s="18"/>
      <c r="J2164" s="18" t="s">
        <v>6134</v>
      </c>
      <c r="K2164" s="18" t="s">
        <v>8304</v>
      </c>
      <c r="L2164" s="18" t="s">
        <v>7098</v>
      </c>
      <c r="M2164" s="18" t="s">
        <v>7098</v>
      </c>
      <c r="N2164" s="18" t="s">
        <v>6270</v>
      </c>
      <c r="O2164" s="18" t="s">
        <v>381</v>
      </c>
      <c r="P2164" s="18" t="s">
        <v>6134</v>
      </c>
      <c r="Q2164" s="18" t="s">
        <v>20</v>
      </c>
      <c r="R2164" s="18" t="s">
        <v>6258</v>
      </c>
      <c r="S2164" s="18" t="s">
        <v>6258</v>
      </c>
      <c r="T2164" s="18"/>
      <c r="U2164" s="18"/>
      <c r="V2164" s="18"/>
      <c r="W2164" s="18"/>
      <c r="X2164" s="18"/>
      <c r="Y2164" s="18"/>
      <c r="Z2164" s="18"/>
      <c r="AA2164" s="18"/>
      <c r="AB2164" s="18"/>
      <c r="AC2164" s="18" t="s">
        <v>6139</v>
      </c>
      <c r="AD2164" s="18" t="s">
        <v>6139</v>
      </c>
      <c r="AE2164" t="str">
        <f t="shared" si="33"/>
        <v>2018-09-04</v>
      </c>
    </row>
    <row r="2165" spans="1:31">
      <c r="A2165" s="18" t="s">
        <v>14084</v>
      </c>
      <c r="B2165" s="18" t="s">
        <v>1695</v>
      </c>
      <c r="C2165" s="18" t="s">
        <v>8300</v>
      </c>
      <c r="D2165" s="18" t="s">
        <v>14085</v>
      </c>
      <c r="E2165" s="18" t="s">
        <v>361</v>
      </c>
      <c r="F2165" s="18" t="s">
        <v>6379</v>
      </c>
      <c r="G2165" s="18" t="s">
        <v>12612</v>
      </c>
      <c r="H2165" s="18" t="s">
        <v>14086</v>
      </c>
      <c r="I2165" s="18"/>
      <c r="J2165" s="18" t="s">
        <v>6134</v>
      </c>
      <c r="K2165" s="18" t="s">
        <v>8304</v>
      </c>
      <c r="L2165" s="18" t="s">
        <v>7098</v>
      </c>
      <c r="M2165" s="18" t="s">
        <v>7098</v>
      </c>
      <c r="N2165" s="18" t="s">
        <v>909</v>
      </c>
      <c r="O2165" s="18" t="s">
        <v>365</v>
      </c>
      <c r="P2165" s="18" t="s">
        <v>6134</v>
      </c>
      <c r="Q2165" s="18" t="s">
        <v>20</v>
      </c>
      <c r="R2165" s="18" t="s">
        <v>6258</v>
      </c>
      <c r="S2165" s="18" t="s">
        <v>6258</v>
      </c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 t="s">
        <v>6139</v>
      </c>
      <c r="AD2165" s="18" t="s">
        <v>6139</v>
      </c>
      <c r="AE2165" t="str">
        <f t="shared" si="33"/>
        <v>2018-09-04</v>
      </c>
    </row>
    <row r="2166" spans="1:31">
      <c r="A2166" s="18" t="s">
        <v>14087</v>
      </c>
      <c r="B2166" s="18" t="s">
        <v>1695</v>
      </c>
      <c r="C2166" s="18" t="s">
        <v>8300</v>
      </c>
      <c r="D2166" s="18" t="s">
        <v>14088</v>
      </c>
      <c r="E2166" s="18" t="s">
        <v>361</v>
      </c>
      <c r="F2166" s="18" t="s">
        <v>6379</v>
      </c>
      <c r="G2166" s="18" t="s">
        <v>12612</v>
      </c>
      <c r="H2166" s="18" t="s">
        <v>14089</v>
      </c>
      <c r="I2166" s="18"/>
      <c r="J2166" s="18" t="s">
        <v>6134</v>
      </c>
      <c r="K2166" s="18" t="s">
        <v>8304</v>
      </c>
      <c r="L2166" s="18" t="s">
        <v>7098</v>
      </c>
      <c r="M2166" s="18" t="s">
        <v>7098</v>
      </c>
      <c r="N2166" s="18" t="s">
        <v>441</v>
      </c>
      <c r="O2166" s="18" t="s">
        <v>381</v>
      </c>
      <c r="P2166" s="18" t="s">
        <v>6134</v>
      </c>
      <c r="Q2166" s="18" t="s">
        <v>20</v>
      </c>
      <c r="R2166" s="18" t="s">
        <v>6258</v>
      </c>
      <c r="S2166" s="18" t="s">
        <v>6258</v>
      </c>
      <c r="T2166" s="18"/>
      <c r="U2166" s="18"/>
      <c r="V2166" s="18"/>
      <c r="W2166" s="18"/>
      <c r="X2166" s="18"/>
      <c r="Y2166" s="18"/>
      <c r="Z2166" s="18"/>
      <c r="AA2166" s="18"/>
      <c r="AB2166" s="18"/>
      <c r="AC2166" s="18" t="s">
        <v>6139</v>
      </c>
      <c r="AD2166" s="18" t="s">
        <v>6139</v>
      </c>
      <c r="AE2166" t="str">
        <f t="shared" si="33"/>
        <v>2018-09-04</v>
      </c>
    </row>
    <row r="2167" spans="1:31">
      <c r="A2167" s="18" t="s">
        <v>14090</v>
      </c>
      <c r="B2167" s="18" t="s">
        <v>1695</v>
      </c>
      <c r="C2167" s="18" t="s">
        <v>8300</v>
      </c>
      <c r="D2167" s="18" t="s">
        <v>14091</v>
      </c>
      <c r="E2167" s="18" t="s">
        <v>361</v>
      </c>
      <c r="F2167" s="18" t="s">
        <v>6379</v>
      </c>
      <c r="G2167" s="18" t="s">
        <v>12612</v>
      </c>
      <c r="H2167" s="18" t="s">
        <v>14092</v>
      </c>
      <c r="I2167" s="18"/>
      <c r="J2167" s="18" t="s">
        <v>6134</v>
      </c>
      <c r="K2167" s="18" t="s">
        <v>8304</v>
      </c>
      <c r="L2167" s="18" t="s">
        <v>7098</v>
      </c>
      <c r="M2167" s="18" t="s">
        <v>7098</v>
      </c>
      <c r="N2167" s="18" t="s">
        <v>6245</v>
      </c>
      <c r="O2167" s="18" t="s">
        <v>381</v>
      </c>
      <c r="P2167" s="18" t="s">
        <v>6134</v>
      </c>
      <c r="Q2167" s="18" t="s">
        <v>20</v>
      </c>
      <c r="R2167" s="18" t="s">
        <v>6258</v>
      </c>
      <c r="S2167" s="18" t="s">
        <v>6258</v>
      </c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 t="s">
        <v>6139</v>
      </c>
      <c r="AD2167" s="18" t="s">
        <v>6139</v>
      </c>
      <c r="AE2167" t="str">
        <f t="shared" si="33"/>
        <v>2018-09-04</v>
      </c>
    </row>
    <row r="2168" spans="1:31">
      <c r="A2168" s="18" t="s">
        <v>14093</v>
      </c>
      <c r="B2168" s="18" t="s">
        <v>1695</v>
      </c>
      <c r="C2168" s="18" t="s">
        <v>8300</v>
      </c>
      <c r="D2168" s="18" t="s">
        <v>14094</v>
      </c>
      <c r="E2168" s="18" t="s">
        <v>361</v>
      </c>
      <c r="F2168" s="18" t="s">
        <v>12633</v>
      </c>
      <c r="G2168" s="18" t="s">
        <v>12612</v>
      </c>
      <c r="H2168" s="18" t="s">
        <v>14095</v>
      </c>
      <c r="I2168" s="18"/>
      <c r="J2168" s="18" t="s">
        <v>6134</v>
      </c>
      <c r="K2168" s="18" t="s">
        <v>8304</v>
      </c>
      <c r="L2168" s="18" t="s">
        <v>7098</v>
      </c>
      <c r="M2168" s="18" t="s">
        <v>7098</v>
      </c>
      <c r="N2168" s="18" t="s">
        <v>997</v>
      </c>
      <c r="O2168" s="18" t="s">
        <v>381</v>
      </c>
      <c r="P2168" s="18" t="s">
        <v>6134</v>
      </c>
      <c r="Q2168" s="18" t="s">
        <v>20</v>
      </c>
      <c r="R2168" s="18" t="s">
        <v>6258</v>
      </c>
      <c r="S2168" s="18" t="s">
        <v>6258</v>
      </c>
      <c r="T2168" s="18"/>
      <c r="U2168" s="18"/>
      <c r="V2168" s="18"/>
      <c r="W2168" s="18"/>
      <c r="X2168" s="18"/>
      <c r="Y2168" s="18"/>
      <c r="Z2168" s="18"/>
      <c r="AA2168" s="18"/>
      <c r="AB2168" s="18"/>
      <c r="AC2168" s="18" t="s">
        <v>6139</v>
      </c>
      <c r="AD2168" s="18" t="s">
        <v>6139</v>
      </c>
      <c r="AE2168" t="str">
        <f t="shared" si="33"/>
        <v>2018-09-04</v>
      </c>
    </row>
    <row r="2169" spans="1:31">
      <c r="A2169" s="18" t="s">
        <v>14096</v>
      </c>
      <c r="B2169" s="18" t="s">
        <v>1695</v>
      </c>
      <c r="C2169" s="18" t="s">
        <v>8300</v>
      </c>
      <c r="D2169" s="18" t="s">
        <v>14097</v>
      </c>
      <c r="E2169" s="18" t="s">
        <v>361</v>
      </c>
      <c r="F2169" s="18" t="s">
        <v>6379</v>
      </c>
      <c r="G2169" s="18" t="s">
        <v>12612</v>
      </c>
      <c r="H2169" s="18" t="s">
        <v>14098</v>
      </c>
      <c r="I2169" s="18"/>
      <c r="J2169" s="18" t="s">
        <v>6134</v>
      </c>
      <c r="K2169" s="18" t="s">
        <v>10211</v>
      </c>
      <c r="L2169" s="18" t="s">
        <v>7098</v>
      </c>
      <c r="M2169" s="18" t="s">
        <v>7098</v>
      </c>
      <c r="N2169" s="18" t="s">
        <v>6270</v>
      </c>
      <c r="O2169" s="18" t="s">
        <v>381</v>
      </c>
      <c r="P2169" s="18" t="s">
        <v>6134</v>
      </c>
      <c r="Q2169" s="18" t="s">
        <v>20</v>
      </c>
      <c r="R2169" s="18" t="s">
        <v>6258</v>
      </c>
      <c r="S2169" s="18" t="s">
        <v>6258</v>
      </c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 t="s">
        <v>6139</v>
      </c>
      <c r="AD2169" s="18" t="s">
        <v>6139</v>
      </c>
      <c r="AE2169" t="str">
        <f t="shared" si="33"/>
        <v>2018-09-04</v>
      </c>
    </row>
    <row r="2170" spans="1:31">
      <c r="A2170" s="18" t="s">
        <v>14099</v>
      </c>
      <c r="B2170" s="18" t="s">
        <v>1695</v>
      </c>
      <c r="C2170" s="18" t="s">
        <v>8300</v>
      </c>
      <c r="D2170" s="18" t="s">
        <v>14100</v>
      </c>
      <c r="E2170" s="18" t="s">
        <v>361</v>
      </c>
      <c r="F2170" s="18" t="s">
        <v>6239</v>
      </c>
      <c r="G2170" s="18" t="s">
        <v>12612</v>
      </c>
      <c r="H2170" s="18" t="s">
        <v>14101</v>
      </c>
      <c r="I2170" s="18"/>
      <c r="J2170" s="18" t="s">
        <v>6134</v>
      </c>
      <c r="K2170" s="18" t="s">
        <v>10211</v>
      </c>
      <c r="L2170" s="18" t="s">
        <v>7098</v>
      </c>
      <c r="M2170" s="18" t="s">
        <v>7098</v>
      </c>
      <c r="N2170" s="18" t="s">
        <v>997</v>
      </c>
      <c r="O2170" s="18" t="s">
        <v>381</v>
      </c>
      <c r="P2170" s="18" t="s">
        <v>6134</v>
      </c>
      <c r="Q2170" s="18" t="s">
        <v>20</v>
      </c>
      <c r="R2170" s="18" t="s">
        <v>6258</v>
      </c>
      <c r="S2170" s="18" t="s">
        <v>6258</v>
      </c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 t="s">
        <v>6139</v>
      </c>
      <c r="AD2170" s="18" t="s">
        <v>6139</v>
      </c>
      <c r="AE2170" t="str">
        <f t="shared" si="33"/>
        <v>2018-09-04</v>
      </c>
    </row>
    <row r="2171" spans="1:31">
      <c r="A2171" s="18" t="s">
        <v>14102</v>
      </c>
      <c r="B2171" s="18" t="s">
        <v>530</v>
      </c>
      <c r="C2171" s="18" t="s">
        <v>1187</v>
      </c>
      <c r="D2171" s="18" t="s">
        <v>14103</v>
      </c>
      <c r="E2171" s="18" t="s">
        <v>361</v>
      </c>
      <c r="F2171" s="18" t="s">
        <v>6131</v>
      </c>
      <c r="G2171" s="18" t="s">
        <v>10170</v>
      </c>
      <c r="H2171" s="18" t="s">
        <v>14104</v>
      </c>
      <c r="I2171" s="18"/>
      <c r="J2171" s="18" t="s">
        <v>6134</v>
      </c>
      <c r="K2171" s="18" t="s">
        <v>14105</v>
      </c>
      <c r="L2171" s="18" t="s">
        <v>3892</v>
      </c>
      <c r="M2171" s="18" t="s">
        <v>6137</v>
      </c>
      <c r="N2171" s="18" t="s">
        <v>2575</v>
      </c>
      <c r="O2171" s="18" t="s">
        <v>365</v>
      </c>
      <c r="P2171" s="18" t="s">
        <v>6134</v>
      </c>
      <c r="Q2171" s="18" t="s">
        <v>6138</v>
      </c>
      <c r="R2171" s="18" t="s">
        <v>6137</v>
      </c>
      <c r="S2171" s="18" t="s">
        <v>6137</v>
      </c>
      <c r="T2171" s="18"/>
      <c r="U2171" s="18"/>
      <c r="V2171" s="18"/>
      <c r="W2171" s="18"/>
      <c r="X2171" s="18"/>
      <c r="Y2171" s="18"/>
      <c r="Z2171" s="18"/>
      <c r="AA2171" s="18"/>
      <c r="AB2171" s="18"/>
      <c r="AC2171" s="18" t="s">
        <v>6139</v>
      </c>
      <c r="AD2171" s="18" t="s">
        <v>6140</v>
      </c>
      <c r="AE2171" t="str">
        <f t="shared" si="33"/>
        <v>2018-09-04</v>
      </c>
    </row>
    <row r="2172" spans="1:31">
      <c r="A2172" s="18" t="s">
        <v>14106</v>
      </c>
      <c r="B2172" s="18" t="s">
        <v>804</v>
      </c>
      <c r="C2172" s="18" t="s">
        <v>5394</v>
      </c>
      <c r="D2172" s="18" t="s">
        <v>14107</v>
      </c>
      <c r="E2172" s="18" t="s">
        <v>361</v>
      </c>
      <c r="F2172" s="18" t="s">
        <v>6239</v>
      </c>
      <c r="G2172" s="18" t="s">
        <v>6240</v>
      </c>
      <c r="H2172" s="18" t="s">
        <v>14108</v>
      </c>
      <c r="I2172" s="18"/>
      <c r="J2172" s="18" t="s">
        <v>6134</v>
      </c>
      <c r="K2172" s="18" t="s">
        <v>8056</v>
      </c>
      <c r="L2172" s="18" t="s">
        <v>8374</v>
      </c>
      <c r="M2172" s="18" t="s">
        <v>6422</v>
      </c>
      <c r="N2172" s="18" t="s">
        <v>6270</v>
      </c>
      <c r="O2172" s="18" t="s">
        <v>381</v>
      </c>
      <c r="P2172" s="18" t="s">
        <v>6134</v>
      </c>
      <c r="Q2172" s="18" t="s">
        <v>20</v>
      </c>
      <c r="R2172" s="18" t="s">
        <v>6258</v>
      </c>
      <c r="S2172" s="18" t="s">
        <v>6258</v>
      </c>
      <c r="T2172" s="18"/>
      <c r="U2172" s="18"/>
      <c r="V2172" s="18"/>
      <c r="W2172" s="18"/>
      <c r="X2172" s="18"/>
      <c r="Y2172" s="18"/>
      <c r="Z2172" s="18"/>
      <c r="AA2172" s="18"/>
      <c r="AB2172" s="18"/>
      <c r="AC2172" s="18" t="s">
        <v>6139</v>
      </c>
      <c r="AD2172" s="18" t="s">
        <v>6258</v>
      </c>
      <c r="AE2172" t="str">
        <f t="shared" si="33"/>
        <v>2018-09-04</v>
      </c>
    </row>
    <row r="2173" spans="1:31">
      <c r="A2173" s="18" t="s">
        <v>14109</v>
      </c>
      <c r="B2173" s="18" t="s">
        <v>804</v>
      </c>
      <c r="C2173" s="18" t="s">
        <v>5394</v>
      </c>
      <c r="D2173" s="18" t="s">
        <v>14110</v>
      </c>
      <c r="E2173" s="18" t="s">
        <v>361</v>
      </c>
      <c r="F2173" s="18" t="s">
        <v>6239</v>
      </c>
      <c r="G2173" s="18" t="s">
        <v>6240</v>
      </c>
      <c r="H2173" s="18" t="s">
        <v>14111</v>
      </c>
      <c r="I2173" s="18"/>
      <c r="J2173" s="18" t="s">
        <v>6134</v>
      </c>
      <c r="K2173" s="18" t="s">
        <v>8056</v>
      </c>
      <c r="L2173" s="18" t="s">
        <v>6258</v>
      </c>
      <c r="M2173" s="18" t="s">
        <v>6258</v>
      </c>
      <c r="N2173" s="18" t="s">
        <v>6270</v>
      </c>
      <c r="O2173" s="18" t="s">
        <v>381</v>
      </c>
      <c r="P2173" s="18" t="s">
        <v>6134</v>
      </c>
      <c r="Q2173" s="18" t="s">
        <v>20</v>
      </c>
      <c r="R2173" s="18" t="s">
        <v>6258</v>
      </c>
      <c r="S2173" s="18" t="s">
        <v>6258</v>
      </c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 t="s">
        <v>6139</v>
      </c>
      <c r="AD2173" s="18" t="s">
        <v>6258</v>
      </c>
      <c r="AE2173" t="str">
        <f t="shared" si="33"/>
        <v>2018-09-04</v>
      </c>
    </row>
    <row r="2174" spans="1:31">
      <c r="A2174" s="18" t="s">
        <v>14112</v>
      </c>
      <c r="B2174" s="18" t="s">
        <v>804</v>
      </c>
      <c r="C2174" s="18" t="s">
        <v>5394</v>
      </c>
      <c r="D2174" s="18" t="s">
        <v>14113</v>
      </c>
      <c r="E2174" s="18" t="s">
        <v>361</v>
      </c>
      <c r="F2174" s="18" t="s">
        <v>6239</v>
      </c>
      <c r="G2174" s="18" t="s">
        <v>6240</v>
      </c>
      <c r="H2174" s="18" t="s">
        <v>14114</v>
      </c>
      <c r="I2174" s="18"/>
      <c r="J2174" s="18" t="s">
        <v>6134</v>
      </c>
      <c r="K2174" s="18" t="s">
        <v>7960</v>
      </c>
      <c r="L2174" s="18" t="s">
        <v>6258</v>
      </c>
      <c r="M2174" s="18" t="s">
        <v>7215</v>
      </c>
      <c r="N2174" s="18" t="s">
        <v>6245</v>
      </c>
      <c r="O2174" s="18" t="s">
        <v>381</v>
      </c>
      <c r="P2174" s="18" t="s">
        <v>6134</v>
      </c>
      <c r="Q2174" s="18" t="s">
        <v>20</v>
      </c>
      <c r="R2174" s="18" t="s">
        <v>6258</v>
      </c>
      <c r="S2174" s="18" t="s">
        <v>6258</v>
      </c>
      <c r="T2174" s="18"/>
      <c r="U2174" s="18"/>
      <c r="V2174" s="18"/>
      <c r="W2174" s="18"/>
      <c r="X2174" s="18"/>
      <c r="Y2174" s="18"/>
      <c r="Z2174" s="18"/>
      <c r="AA2174" s="18"/>
      <c r="AB2174" s="18"/>
      <c r="AC2174" s="18" t="s">
        <v>6139</v>
      </c>
      <c r="AD2174" s="18" t="s">
        <v>6258</v>
      </c>
      <c r="AE2174" t="str">
        <f t="shared" si="33"/>
        <v>2018-09-04</v>
      </c>
    </row>
    <row r="2175" spans="1:31">
      <c r="A2175" s="18" t="s">
        <v>14115</v>
      </c>
      <c r="B2175" s="18" t="s">
        <v>804</v>
      </c>
      <c r="C2175" s="18" t="s">
        <v>5394</v>
      </c>
      <c r="D2175" s="18" t="s">
        <v>14116</v>
      </c>
      <c r="E2175" s="18" t="s">
        <v>361</v>
      </c>
      <c r="F2175" s="18" t="s">
        <v>6239</v>
      </c>
      <c r="G2175" s="18" t="s">
        <v>6240</v>
      </c>
      <c r="H2175" s="18" t="s">
        <v>14117</v>
      </c>
      <c r="I2175" s="18"/>
      <c r="J2175" s="18" t="s">
        <v>6134</v>
      </c>
      <c r="K2175" s="18" t="s">
        <v>8056</v>
      </c>
      <c r="L2175" s="18" t="s">
        <v>8374</v>
      </c>
      <c r="M2175" s="18" t="s">
        <v>6258</v>
      </c>
      <c r="N2175" s="18" t="s">
        <v>6245</v>
      </c>
      <c r="O2175" s="18" t="s">
        <v>381</v>
      </c>
      <c r="P2175" s="18" t="s">
        <v>6134</v>
      </c>
      <c r="Q2175" s="18" t="s">
        <v>20</v>
      </c>
      <c r="R2175" s="18" t="s">
        <v>6258</v>
      </c>
      <c r="S2175" s="18" t="s">
        <v>6258</v>
      </c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 t="s">
        <v>6139</v>
      </c>
      <c r="AD2175" s="18" t="s">
        <v>6258</v>
      </c>
      <c r="AE2175" t="str">
        <f t="shared" si="33"/>
        <v>2018-09-04</v>
      </c>
    </row>
    <row r="2176" spans="1:31">
      <c r="A2176" s="18" t="s">
        <v>14118</v>
      </c>
      <c r="B2176" s="18" t="s">
        <v>804</v>
      </c>
      <c r="C2176" s="18" t="s">
        <v>5394</v>
      </c>
      <c r="D2176" s="18" t="s">
        <v>14119</v>
      </c>
      <c r="E2176" s="18" t="s">
        <v>361</v>
      </c>
      <c r="F2176" s="18" t="s">
        <v>6239</v>
      </c>
      <c r="G2176" s="18" t="s">
        <v>6240</v>
      </c>
      <c r="H2176" s="18" t="s">
        <v>14120</v>
      </c>
      <c r="I2176" s="18"/>
      <c r="J2176" s="18" t="s">
        <v>6134</v>
      </c>
      <c r="K2176" s="18" t="s">
        <v>8056</v>
      </c>
      <c r="L2176" s="18" t="s">
        <v>6258</v>
      </c>
      <c r="M2176" s="18" t="s">
        <v>6431</v>
      </c>
      <c r="N2176" s="18" t="s">
        <v>8308</v>
      </c>
      <c r="O2176" s="18" t="s">
        <v>381</v>
      </c>
      <c r="P2176" s="18" t="s">
        <v>6134</v>
      </c>
      <c r="Q2176" s="18" t="s">
        <v>20</v>
      </c>
      <c r="R2176" s="18" t="s">
        <v>6258</v>
      </c>
      <c r="S2176" s="18" t="s">
        <v>6258</v>
      </c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 t="s">
        <v>6139</v>
      </c>
      <c r="AD2176" s="18" t="s">
        <v>6258</v>
      </c>
      <c r="AE2176" t="str">
        <f t="shared" si="33"/>
        <v>2018-09-04</v>
      </c>
    </row>
    <row r="2177" spans="1:31">
      <c r="A2177" s="18" t="s">
        <v>14121</v>
      </c>
      <c r="B2177" s="18" t="s">
        <v>655</v>
      </c>
      <c r="C2177" s="18" t="s">
        <v>10198</v>
      </c>
      <c r="D2177" s="18" t="s">
        <v>14122</v>
      </c>
      <c r="E2177" s="18" t="s">
        <v>361</v>
      </c>
      <c r="F2177" s="18" t="s">
        <v>10899</v>
      </c>
      <c r="G2177" s="18" t="s">
        <v>8286</v>
      </c>
      <c r="H2177" s="18" t="s">
        <v>14123</v>
      </c>
      <c r="I2177" s="18"/>
      <c r="J2177" s="18" t="s">
        <v>6134</v>
      </c>
      <c r="K2177" s="18" t="s">
        <v>14124</v>
      </c>
      <c r="L2177" s="18" t="s">
        <v>6258</v>
      </c>
      <c r="M2177" s="18" t="s">
        <v>6134</v>
      </c>
      <c r="N2177" s="18" t="s">
        <v>3310</v>
      </c>
      <c r="O2177" s="18" t="s">
        <v>365</v>
      </c>
      <c r="P2177" s="18" t="s">
        <v>6134</v>
      </c>
      <c r="Q2177" s="18" t="s">
        <v>20</v>
      </c>
      <c r="R2177" s="18" t="s">
        <v>6258</v>
      </c>
      <c r="S2177" s="18" t="s">
        <v>6258</v>
      </c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 t="s">
        <v>6139</v>
      </c>
      <c r="AD2177" s="18" t="s">
        <v>6258</v>
      </c>
      <c r="AE2177" t="str">
        <f t="shared" si="33"/>
        <v>2018-09-04</v>
      </c>
    </row>
    <row r="2178" spans="1:31">
      <c r="A2178" s="18" t="s">
        <v>14125</v>
      </c>
      <c r="B2178" s="18" t="s">
        <v>655</v>
      </c>
      <c r="C2178" s="18" t="s">
        <v>10198</v>
      </c>
      <c r="D2178" s="18" t="s">
        <v>14126</v>
      </c>
      <c r="E2178" s="18" t="s">
        <v>361</v>
      </c>
      <c r="F2178" s="18" t="s">
        <v>10200</v>
      </c>
      <c r="G2178" s="18" t="s">
        <v>6710</v>
      </c>
      <c r="H2178" s="18" t="s">
        <v>14127</v>
      </c>
      <c r="I2178" s="18"/>
      <c r="J2178" s="18" t="s">
        <v>6134</v>
      </c>
      <c r="K2178" s="18" t="s">
        <v>14124</v>
      </c>
      <c r="L2178" s="18" t="s">
        <v>6258</v>
      </c>
      <c r="M2178" s="18" t="s">
        <v>6134</v>
      </c>
      <c r="N2178" s="18" t="s">
        <v>3310</v>
      </c>
      <c r="O2178" s="18" t="s">
        <v>365</v>
      </c>
      <c r="P2178" s="18" t="s">
        <v>6134</v>
      </c>
      <c r="Q2178" s="18" t="s">
        <v>20</v>
      </c>
      <c r="R2178" s="18" t="s">
        <v>6258</v>
      </c>
      <c r="S2178" s="18" t="s">
        <v>6258</v>
      </c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 t="s">
        <v>6139</v>
      </c>
      <c r="AD2178" s="18" t="s">
        <v>6258</v>
      </c>
      <c r="AE2178" t="str">
        <f t="shared" si="33"/>
        <v>2018-09-04</v>
      </c>
    </row>
    <row r="2179" spans="1:31">
      <c r="A2179" s="18" t="s">
        <v>14128</v>
      </c>
      <c r="B2179" s="18" t="s">
        <v>655</v>
      </c>
      <c r="C2179" s="18" t="s">
        <v>10198</v>
      </c>
      <c r="D2179" s="18" t="s">
        <v>14129</v>
      </c>
      <c r="E2179" s="18" t="s">
        <v>361</v>
      </c>
      <c r="F2179" s="18" t="s">
        <v>10899</v>
      </c>
      <c r="G2179" s="18" t="s">
        <v>12612</v>
      </c>
      <c r="H2179" s="18" t="s">
        <v>14130</v>
      </c>
      <c r="I2179" s="18"/>
      <c r="J2179" s="18" t="s">
        <v>6134</v>
      </c>
      <c r="K2179" s="18" t="s">
        <v>14124</v>
      </c>
      <c r="L2179" s="18" t="s">
        <v>6258</v>
      </c>
      <c r="M2179" s="18" t="s">
        <v>6134</v>
      </c>
      <c r="N2179" s="18" t="s">
        <v>3310</v>
      </c>
      <c r="O2179" s="18" t="s">
        <v>365</v>
      </c>
      <c r="P2179" s="18" t="s">
        <v>6134</v>
      </c>
      <c r="Q2179" s="18" t="s">
        <v>20</v>
      </c>
      <c r="R2179" s="18" t="s">
        <v>6258</v>
      </c>
      <c r="S2179" s="18" t="s">
        <v>6258</v>
      </c>
      <c r="T2179" s="18"/>
      <c r="U2179" s="18"/>
      <c r="V2179" s="18"/>
      <c r="W2179" s="18"/>
      <c r="X2179" s="18"/>
      <c r="Y2179" s="18"/>
      <c r="Z2179" s="18"/>
      <c r="AA2179" s="18"/>
      <c r="AB2179" s="18"/>
      <c r="AC2179" s="18" t="s">
        <v>6139</v>
      </c>
      <c r="AD2179" s="18" t="s">
        <v>6258</v>
      </c>
      <c r="AE2179" t="str">
        <f t="shared" si="33"/>
        <v>2018-09-04</v>
      </c>
    </row>
    <row r="2180" spans="1:31">
      <c r="A2180" s="18" t="s">
        <v>14131</v>
      </c>
      <c r="B2180" s="18" t="s">
        <v>655</v>
      </c>
      <c r="C2180" s="18" t="s">
        <v>10198</v>
      </c>
      <c r="D2180" s="18" t="s">
        <v>14132</v>
      </c>
      <c r="E2180" s="18" t="s">
        <v>361</v>
      </c>
      <c r="F2180" s="18" t="s">
        <v>10899</v>
      </c>
      <c r="G2180" s="18" t="s">
        <v>8286</v>
      </c>
      <c r="H2180" s="18" t="s">
        <v>14133</v>
      </c>
      <c r="I2180" s="18"/>
      <c r="J2180" s="18" t="s">
        <v>6134</v>
      </c>
      <c r="K2180" s="18" t="s">
        <v>14124</v>
      </c>
      <c r="L2180" s="18" t="s">
        <v>6258</v>
      </c>
      <c r="M2180" s="18" t="s">
        <v>6134</v>
      </c>
      <c r="N2180" s="18" t="s">
        <v>3310</v>
      </c>
      <c r="O2180" s="18" t="s">
        <v>365</v>
      </c>
      <c r="P2180" s="18" t="s">
        <v>6134</v>
      </c>
      <c r="Q2180" s="18" t="s">
        <v>20</v>
      </c>
      <c r="R2180" s="18" t="s">
        <v>6258</v>
      </c>
      <c r="S2180" s="18" t="s">
        <v>6258</v>
      </c>
      <c r="T2180" s="18"/>
      <c r="U2180" s="18"/>
      <c r="V2180" s="18"/>
      <c r="W2180" s="18"/>
      <c r="X2180" s="18"/>
      <c r="Y2180" s="18"/>
      <c r="Z2180" s="18"/>
      <c r="AA2180" s="18"/>
      <c r="AB2180" s="18"/>
      <c r="AC2180" s="18" t="s">
        <v>6139</v>
      </c>
      <c r="AD2180" s="18" t="s">
        <v>6258</v>
      </c>
      <c r="AE2180" t="str">
        <f t="shared" si="33"/>
        <v>2018-09-04</v>
      </c>
    </row>
    <row r="2181" spans="1:31">
      <c r="A2181" s="18" t="s">
        <v>14134</v>
      </c>
      <c r="B2181" s="18" t="s">
        <v>655</v>
      </c>
      <c r="C2181" s="18" t="s">
        <v>10198</v>
      </c>
      <c r="D2181" s="18" t="s">
        <v>14135</v>
      </c>
      <c r="E2181" s="18" t="s">
        <v>361</v>
      </c>
      <c r="F2181" s="18" t="s">
        <v>10899</v>
      </c>
      <c r="G2181" s="18" t="s">
        <v>6710</v>
      </c>
      <c r="H2181" s="18" t="s">
        <v>14136</v>
      </c>
      <c r="I2181" s="18"/>
      <c r="J2181" s="18" t="s">
        <v>6134</v>
      </c>
      <c r="K2181" s="18" t="s">
        <v>14124</v>
      </c>
      <c r="L2181" s="18" t="s">
        <v>6258</v>
      </c>
      <c r="M2181" s="18" t="s">
        <v>6134</v>
      </c>
      <c r="N2181" s="18" t="s">
        <v>427</v>
      </c>
      <c r="O2181" s="18" t="s">
        <v>365</v>
      </c>
      <c r="P2181" s="18" t="s">
        <v>6134</v>
      </c>
      <c r="Q2181" s="18" t="s">
        <v>20</v>
      </c>
      <c r="R2181" s="18" t="s">
        <v>6258</v>
      </c>
      <c r="S2181" s="18" t="s">
        <v>6258</v>
      </c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 t="s">
        <v>6139</v>
      </c>
      <c r="AD2181" s="18" t="s">
        <v>6258</v>
      </c>
      <c r="AE2181" t="str">
        <f t="shared" ref="AE2181:AE2244" si="34">TEXT(H2181,"YYYY-MM-DD")</f>
        <v>2018-09-04</v>
      </c>
    </row>
    <row r="2182" spans="1:31">
      <c r="A2182" s="18" t="s">
        <v>14137</v>
      </c>
      <c r="B2182" s="18" t="s">
        <v>655</v>
      </c>
      <c r="C2182" s="18" t="s">
        <v>10198</v>
      </c>
      <c r="D2182" s="18" t="s">
        <v>14138</v>
      </c>
      <c r="E2182" s="18" t="s">
        <v>361</v>
      </c>
      <c r="F2182" s="18" t="s">
        <v>10200</v>
      </c>
      <c r="G2182" s="18" t="s">
        <v>8286</v>
      </c>
      <c r="H2182" s="18" t="s">
        <v>5583</v>
      </c>
      <c r="I2182" s="18"/>
      <c r="J2182" s="18" t="s">
        <v>6134</v>
      </c>
      <c r="K2182" s="18" t="s">
        <v>14124</v>
      </c>
      <c r="L2182" s="18" t="s">
        <v>6258</v>
      </c>
      <c r="M2182" s="18" t="s">
        <v>6134</v>
      </c>
      <c r="N2182" s="18" t="s">
        <v>3310</v>
      </c>
      <c r="O2182" s="18" t="s">
        <v>365</v>
      </c>
      <c r="P2182" s="18" t="s">
        <v>6134</v>
      </c>
      <c r="Q2182" s="18" t="s">
        <v>20</v>
      </c>
      <c r="R2182" s="18" t="s">
        <v>6258</v>
      </c>
      <c r="S2182" s="18" t="s">
        <v>6258</v>
      </c>
      <c r="T2182" s="18"/>
      <c r="U2182" s="18"/>
      <c r="V2182" s="18"/>
      <c r="W2182" s="18"/>
      <c r="X2182" s="18"/>
      <c r="Y2182" s="18"/>
      <c r="Z2182" s="18"/>
      <c r="AA2182" s="18"/>
      <c r="AB2182" s="18"/>
      <c r="AC2182" s="18" t="s">
        <v>6139</v>
      </c>
      <c r="AD2182" s="18" t="s">
        <v>6258</v>
      </c>
      <c r="AE2182" t="str">
        <f t="shared" si="34"/>
        <v>2018-09-04</v>
      </c>
    </row>
    <row r="2183" spans="1:31">
      <c r="A2183" s="18" t="s">
        <v>14139</v>
      </c>
      <c r="B2183" s="18" t="s">
        <v>655</v>
      </c>
      <c r="C2183" s="18" t="s">
        <v>10198</v>
      </c>
      <c r="D2183" s="18" t="s">
        <v>14140</v>
      </c>
      <c r="E2183" s="18" t="s">
        <v>361</v>
      </c>
      <c r="F2183" s="18" t="s">
        <v>10200</v>
      </c>
      <c r="G2183" s="18" t="s">
        <v>12612</v>
      </c>
      <c r="H2183" s="18" t="s">
        <v>14141</v>
      </c>
      <c r="I2183" s="18"/>
      <c r="J2183" s="18" t="s">
        <v>6134</v>
      </c>
      <c r="K2183" s="18" t="s">
        <v>14124</v>
      </c>
      <c r="L2183" s="18" t="s">
        <v>6258</v>
      </c>
      <c r="M2183" s="18" t="s">
        <v>6134</v>
      </c>
      <c r="N2183" s="18" t="s">
        <v>3310</v>
      </c>
      <c r="O2183" s="18" t="s">
        <v>365</v>
      </c>
      <c r="P2183" s="18" t="s">
        <v>6134</v>
      </c>
      <c r="Q2183" s="18" t="s">
        <v>20</v>
      </c>
      <c r="R2183" s="18" t="s">
        <v>6258</v>
      </c>
      <c r="S2183" s="18" t="s">
        <v>6258</v>
      </c>
      <c r="T2183" s="18"/>
      <c r="U2183" s="18"/>
      <c r="V2183" s="18"/>
      <c r="W2183" s="18"/>
      <c r="X2183" s="18"/>
      <c r="Y2183" s="18"/>
      <c r="Z2183" s="18"/>
      <c r="AA2183" s="18"/>
      <c r="AB2183" s="18"/>
      <c r="AC2183" s="18" t="s">
        <v>6139</v>
      </c>
      <c r="AD2183" s="18" t="s">
        <v>6258</v>
      </c>
      <c r="AE2183" t="str">
        <f t="shared" si="34"/>
        <v>2018-09-04</v>
      </c>
    </row>
    <row r="2184" spans="1:31">
      <c r="A2184" s="18" t="s">
        <v>14142</v>
      </c>
      <c r="B2184" s="18" t="s">
        <v>655</v>
      </c>
      <c r="C2184" s="18" t="s">
        <v>5008</v>
      </c>
      <c r="D2184" s="18" t="s">
        <v>14143</v>
      </c>
      <c r="E2184" s="18" t="s">
        <v>361</v>
      </c>
      <c r="F2184" s="18" t="s">
        <v>6239</v>
      </c>
      <c r="G2184" s="18" t="s">
        <v>6240</v>
      </c>
      <c r="H2184" s="18" t="s">
        <v>14144</v>
      </c>
      <c r="I2184" s="18"/>
      <c r="J2184" s="18" t="s">
        <v>6134</v>
      </c>
      <c r="K2184" s="18" t="s">
        <v>13212</v>
      </c>
      <c r="L2184" s="18" t="s">
        <v>14145</v>
      </c>
      <c r="M2184" s="18" t="s">
        <v>6258</v>
      </c>
      <c r="N2184" s="18" t="s">
        <v>997</v>
      </c>
      <c r="O2184" s="18" t="s">
        <v>381</v>
      </c>
      <c r="P2184" s="18" t="s">
        <v>6134</v>
      </c>
      <c r="Q2184" s="18" t="s">
        <v>20</v>
      </c>
      <c r="R2184" s="18" t="s">
        <v>6258</v>
      </c>
      <c r="S2184" s="18" t="s">
        <v>6258</v>
      </c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 t="s">
        <v>6139</v>
      </c>
      <c r="AD2184" s="18" t="s">
        <v>6258</v>
      </c>
      <c r="AE2184" t="str">
        <f t="shared" si="34"/>
        <v>2018-09-04</v>
      </c>
    </row>
    <row r="2185" spans="1:31">
      <c r="A2185" s="18" t="s">
        <v>14146</v>
      </c>
      <c r="B2185" s="18" t="s">
        <v>655</v>
      </c>
      <c r="C2185" s="18" t="s">
        <v>5008</v>
      </c>
      <c r="D2185" s="18" t="s">
        <v>14147</v>
      </c>
      <c r="E2185" s="18" t="s">
        <v>361</v>
      </c>
      <c r="F2185" s="18" t="s">
        <v>6239</v>
      </c>
      <c r="G2185" s="18" t="s">
        <v>6240</v>
      </c>
      <c r="H2185" s="18" t="s">
        <v>14148</v>
      </c>
      <c r="I2185" s="18"/>
      <c r="J2185" s="18" t="s">
        <v>6134</v>
      </c>
      <c r="K2185" s="18" t="s">
        <v>5015</v>
      </c>
      <c r="L2185" s="18" t="s">
        <v>6258</v>
      </c>
      <c r="M2185" s="18" t="s">
        <v>6258</v>
      </c>
      <c r="N2185" s="18" t="s">
        <v>461</v>
      </c>
      <c r="O2185" s="18" t="s">
        <v>365</v>
      </c>
      <c r="P2185" s="18" t="s">
        <v>6134</v>
      </c>
      <c r="Q2185" s="18" t="s">
        <v>20</v>
      </c>
      <c r="R2185" s="18" t="s">
        <v>6258</v>
      </c>
      <c r="S2185" s="18" t="s">
        <v>6258</v>
      </c>
      <c r="T2185" s="18"/>
      <c r="U2185" s="18"/>
      <c r="V2185" s="18"/>
      <c r="W2185" s="18"/>
      <c r="X2185" s="18"/>
      <c r="Y2185" s="18"/>
      <c r="Z2185" s="18"/>
      <c r="AA2185" s="18"/>
      <c r="AB2185" s="18"/>
      <c r="AC2185" s="18" t="s">
        <v>6139</v>
      </c>
      <c r="AD2185" s="18" t="s">
        <v>6258</v>
      </c>
      <c r="AE2185" t="str">
        <f t="shared" si="34"/>
        <v>2018-09-04</v>
      </c>
    </row>
    <row r="2186" spans="1:31">
      <c r="A2186" s="18" t="s">
        <v>14149</v>
      </c>
      <c r="B2186" s="18" t="s">
        <v>629</v>
      </c>
      <c r="C2186" s="18" t="s">
        <v>11587</v>
      </c>
      <c r="D2186" s="18" t="s">
        <v>14150</v>
      </c>
      <c r="E2186" s="18" t="s">
        <v>361</v>
      </c>
      <c r="F2186" s="18" t="s">
        <v>2121</v>
      </c>
      <c r="G2186" s="18" t="s">
        <v>10170</v>
      </c>
      <c r="H2186" s="18" t="s">
        <v>14151</v>
      </c>
      <c r="I2186" s="18"/>
      <c r="J2186" s="18" t="s">
        <v>6134</v>
      </c>
      <c r="K2186" s="18" t="s">
        <v>11590</v>
      </c>
      <c r="L2186" s="18"/>
      <c r="M2186" s="18" t="s">
        <v>1917</v>
      </c>
      <c r="N2186" s="18" t="s">
        <v>997</v>
      </c>
      <c r="O2186" s="18" t="s">
        <v>381</v>
      </c>
      <c r="P2186" s="18" t="s">
        <v>6134</v>
      </c>
      <c r="Q2186" s="18" t="s">
        <v>26</v>
      </c>
      <c r="R2186" s="18" t="s">
        <v>556</v>
      </c>
      <c r="S2186" s="18" t="s">
        <v>556</v>
      </c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 t="s">
        <v>6139</v>
      </c>
      <c r="AD2186" s="18" t="s">
        <v>6139</v>
      </c>
      <c r="AE2186" t="str">
        <f t="shared" si="34"/>
        <v>2018-09-04</v>
      </c>
    </row>
    <row r="2187" spans="1:31">
      <c r="A2187" s="18" t="s">
        <v>14152</v>
      </c>
      <c r="B2187" s="18" t="s">
        <v>598</v>
      </c>
      <c r="C2187" s="18" t="s">
        <v>14153</v>
      </c>
      <c r="D2187" s="18" t="s">
        <v>14154</v>
      </c>
      <c r="E2187" s="18" t="s">
        <v>361</v>
      </c>
      <c r="F2187" s="18" t="s">
        <v>1086</v>
      </c>
      <c r="G2187" s="18" t="s">
        <v>10170</v>
      </c>
      <c r="H2187" s="18" t="s">
        <v>14155</v>
      </c>
      <c r="I2187" s="18"/>
      <c r="J2187" s="18" t="s">
        <v>6186</v>
      </c>
      <c r="K2187" s="18" t="s">
        <v>14156</v>
      </c>
      <c r="L2187" s="18" t="s">
        <v>14157</v>
      </c>
      <c r="M2187" s="18" t="s">
        <v>14158</v>
      </c>
      <c r="N2187" s="18" t="s">
        <v>441</v>
      </c>
      <c r="O2187" s="18" t="s">
        <v>381</v>
      </c>
      <c r="P2187" s="18" t="s">
        <v>6189</v>
      </c>
      <c r="Q2187" s="18" t="s">
        <v>19</v>
      </c>
      <c r="R2187" s="18" t="s">
        <v>463</v>
      </c>
      <c r="S2187" s="18" t="s">
        <v>463</v>
      </c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 t="s">
        <v>1111</v>
      </c>
      <c r="AD2187" s="18" t="s">
        <v>1111</v>
      </c>
      <c r="AE2187" t="str">
        <f t="shared" si="34"/>
        <v>2018-09-04</v>
      </c>
    </row>
    <row r="2188" spans="1:31">
      <c r="A2188" s="18" t="s">
        <v>14159</v>
      </c>
      <c r="B2188" s="18" t="s">
        <v>666</v>
      </c>
      <c r="C2188" s="18" t="s">
        <v>3205</v>
      </c>
      <c r="D2188" s="18" t="s">
        <v>14160</v>
      </c>
      <c r="E2188" s="18" t="s">
        <v>361</v>
      </c>
      <c r="F2188" s="18" t="s">
        <v>396</v>
      </c>
      <c r="G2188" s="18" t="s">
        <v>6267</v>
      </c>
      <c r="H2188" s="18" t="s">
        <v>14161</v>
      </c>
      <c r="I2188" s="18" t="s">
        <v>14162</v>
      </c>
      <c r="J2188" s="18" t="s">
        <v>6186</v>
      </c>
      <c r="K2188" s="18" t="s">
        <v>14163</v>
      </c>
      <c r="L2188" s="18"/>
      <c r="M2188" s="18" t="s">
        <v>14164</v>
      </c>
      <c r="N2188" s="18" t="s">
        <v>909</v>
      </c>
      <c r="O2188" s="18" t="s">
        <v>365</v>
      </c>
      <c r="P2188" s="18" t="s">
        <v>351</v>
      </c>
      <c r="Q2188" s="18" t="s">
        <v>5</v>
      </c>
      <c r="R2188" s="18" t="s">
        <v>747</v>
      </c>
      <c r="S2188" s="18" t="s">
        <v>747</v>
      </c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 t="s">
        <v>8226</v>
      </c>
      <c r="AD2188" s="18" t="s">
        <v>8227</v>
      </c>
      <c r="AE2188" t="str">
        <f t="shared" si="34"/>
        <v>2018-09-04</v>
      </c>
    </row>
    <row r="2189" spans="1:31">
      <c r="A2189" s="18" t="s">
        <v>14165</v>
      </c>
      <c r="B2189" s="18" t="s">
        <v>404</v>
      </c>
      <c r="C2189" s="18" t="s">
        <v>2952</v>
      </c>
      <c r="D2189" s="18" t="s">
        <v>14166</v>
      </c>
      <c r="E2189" s="18" t="s">
        <v>361</v>
      </c>
      <c r="F2189" s="18" t="s">
        <v>6131</v>
      </c>
      <c r="G2189" s="18" t="s">
        <v>6710</v>
      </c>
      <c r="H2189" s="18" t="s">
        <v>5525</v>
      </c>
      <c r="I2189" s="18"/>
      <c r="J2189" s="18" t="s">
        <v>6134</v>
      </c>
      <c r="K2189" s="18" t="s">
        <v>10828</v>
      </c>
      <c r="L2189" s="18" t="s">
        <v>14167</v>
      </c>
      <c r="M2189" s="18" t="s">
        <v>14168</v>
      </c>
      <c r="N2189" s="18" t="s">
        <v>997</v>
      </c>
      <c r="O2189" s="18" t="s">
        <v>381</v>
      </c>
      <c r="P2189" s="18" t="s">
        <v>6134</v>
      </c>
      <c r="Q2189" s="18" t="s">
        <v>13</v>
      </c>
      <c r="R2189" s="18" t="s">
        <v>794</v>
      </c>
      <c r="S2189" s="18" t="s">
        <v>802</v>
      </c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 t="s">
        <v>6139</v>
      </c>
      <c r="AD2189" s="18" t="s">
        <v>6139</v>
      </c>
      <c r="AE2189" t="str">
        <f t="shared" si="34"/>
        <v>2018-09-04</v>
      </c>
    </row>
    <row r="2190" spans="1:31">
      <c r="A2190" s="18" t="s">
        <v>14169</v>
      </c>
      <c r="B2190" s="18" t="s">
        <v>1239</v>
      </c>
      <c r="C2190" s="18" t="s">
        <v>13134</v>
      </c>
      <c r="D2190" s="18" t="s">
        <v>14170</v>
      </c>
      <c r="E2190" s="18" t="s">
        <v>361</v>
      </c>
      <c r="F2190" s="18" t="s">
        <v>6230</v>
      </c>
      <c r="G2190" s="18" t="s">
        <v>6710</v>
      </c>
      <c r="H2190" s="18" t="s">
        <v>14171</v>
      </c>
      <c r="I2190" s="18"/>
      <c r="J2190" s="18" t="s">
        <v>6134</v>
      </c>
      <c r="K2190" s="18" t="s">
        <v>13137</v>
      </c>
      <c r="L2190" s="18"/>
      <c r="M2190" s="18" t="s">
        <v>14172</v>
      </c>
      <c r="N2190" s="18" t="s">
        <v>997</v>
      </c>
      <c r="O2190" s="18" t="s">
        <v>381</v>
      </c>
      <c r="P2190" s="18" t="s">
        <v>6134</v>
      </c>
      <c r="Q2190" s="18" t="s">
        <v>25</v>
      </c>
      <c r="R2190" s="18" t="s">
        <v>3657</v>
      </c>
      <c r="S2190" s="18" t="s">
        <v>3658</v>
      </c>
      <c r="T2190" s="18" t="s">
        <v>14173</v>
      </c>
      <c r="U2190" s="18"/>
      <c r="V2190" s="18"/>
      <c r="W2190" s="18"/>
      <c r="X2190" s="18"/>
      <c r="Y2190" s="18"/>
      <c r="Z2190" s="18"/>
      <c r="AA2190" s="18"/>
      <c r="AB2190" s="18"/>
      <c r="AC2190" s="18" t="s">
        <v>6139</v>
      </c>
      <c r="AD2190" s="18" t="s">
        <v>6139</v>
      </c>
      <c r="AE2190" t="str">
        <f t="shared" si="34"/>
        <v>2018-09-04</v>
      </c>
    </row>
    <row r="2191" spans="1:31">
      <c r="A2191" s="18" t="s">
        <v>14174</v>
      </c>
      <c r="B2191" s="18" t="s">
        <v>629</v>
      </c>
      <c r="C2191" s="18" t="s">
        <v>4754</v>
      </c>
      <c r="D2191" s="18" t="s">
        <v>14175</v>
      </c>
      <c r="E2191" s="18" t="s">
        <v>361</v>
      </c>
      <c r="F2191" s="18" t="s">
        <v>6239</v>
      </c>
      <c r="G2191" s="18" t="s">
        <v>6710</v>
      </c>
      <c r="H2191" s="18" t="s">
        <v>14176</v>
      </c>
      <c r="I2191" s="18"/>
      <c r="J2191" s="18" t="s">
        <v>6134</v>
      </c>
      <c r="K2191" s="18" t="s">
        <v>4760</v>
      </c>
      <c r="L2191" s="18"/>
      <c r="M2191" s="18" t="s">
        <v>11666</v>
      </c>
      <c r="N2191" s="18" t="s">
        <v>6245</v>
      </c>
      <c r="O2191" s="18" t="s">
        <v>381</v>
      </c>
      <c r="P2191" s="18" t="s">
        <v>6134</v>
      </c>
      <c r="Q2191" s="18" t="s">
        <v>20</v>
      </c>
      <c r="R2191" s="18" t="s">
        <v>6258</v>
      </c>
      <c r="S2191" s="18" t="s">
        <v>6258</v>
      </c>
      <c r="T2191" s="18"/>
      <c r="U2191" s="18"/>
      <c r="V2191" s="18"/>
      <c r="W2191" s="18"/>
      <c r="X2191" s="18"/>
      <c r="Y2191" s="18"/>
      <c r="Z2191" s="18"/>
      <c r="AA2191" s="18"/>
      <c r="AB2191" s="18"/>
      <c r="AC2191" s="18" t="s">
        <v>6139</v>
      </c>
      <c r="AD2191" s="18" t="s">
        <v>6139</v>
      </c>
      <c r="AE2191" t="str">
        <f t="shared" si="34"/>
        <v>2018-09-04</v>
      </c>
    </row>
    <row r="2192" spans="1:31">
      <c r="A2192" s="18" t="s">
        <v>14177</v>
      </c>
      <c r="B2192" s="18" t="s">
        <v>790</v>
      </c>
      <c r="C2192" s="18" t="s">
        <v>14178</v>
      </c>
      <c r="D2192" s="18" t="s">
        <v>14179</v>
      </c>
      <c r="E2192" s="18" t="s">
        <v>361</v>
      </c>
      <c r="F2192" s="18" t="s">
        <v>6149</v>
      </c>
      <c r="G2192" s="18" t="s">
        <v>6710</v>
      </c>
      <c r="H2192" s="18" t="s">
        <v>14180</v>
      </c>
      <c r="I2192" s="18"/>
      <c r="J2192" s="18" t="s">
        <v>6134</v>
      </c>
      <c r="K2192" s="18" t="s">
        <v>14181</v>
      </c>
      <c r="L2192" s="18"/>
      <c r="M2192" s="18" t="s">
        <v>14182</v>
      </c>
      <c r="N2192" s="18" t="s">
        <v>997</v>
      </c>
      <c r="O2192" s="18" t="s">
        <v>381</v>
      </c>
      <c r="P2192" s="18" t="s">
        <v>6134</v>
      </c>
      <c r="Q2192" s="18" t="s">
        <v>18</v>
      </c>
      <c r="R2192" s="18" t="s">
        <v>546</v>
      </c>
      <c r="S2192" s="18" t="s">
        <v>1557</v>
      </c>
      <c r="T2192" s="18" t="s">
        <v>14183</v>
      </c>
      <c r="U2192" s="18"/>
      <c r="V2192" s="18"/>
      <c r="W2192" s="18"/>
      <c r="X2192" s="18"/>
      <c r="Y2192" s="18"/>
      <c r="Z2192" s="18"/>
      <c r="AA2192" s="18"/>
      <c r="AB2192" s="18"/>
      <c r="AC2192" s="18" t="s">
        <v>6139</v>
      </c>
      <c r="AD2192" s="18" t="s">
        <v>6139</v>
      </c>
      <c r="AE2192" t="str">
        <f t="shared" si="34"/>
        <v>2018-09-04</v>
      </c>
    </row>
    <row r="2193" spans="1:31">
      <c r="A2193" s="18" t="s">
        <v>14184</v>
      </c>
      <c r="B2193" s="18" t="s">
        <v>1022</v>
      </c>
      <c r="C2193" s="18" t="s">
        <v>2997</v>
      </c>
      <c r="D2193" s="18" t="s">
        <v>14185</v>
      </c>
      <c r="E2193" s="18" t="s">
        <v>361</v>
      </c>
      <c r="F2193" s="18" t="s">
        <v>6239</v>
      </c>
      <c r="G2193" s="18" t="s">
        <v>12612</v>
      </c>
      <c r="H2193" s="18" t="s">
        <v>14186</v>
      </c>
      <c r="I2193" s="18"/>
      <c r="J2193" s="18" t="s">
        <v>6134</v>
      </c>
      <c r="K2193" s="18" t="s">
        <v>10186</v>
      </c>
      <c r="L2193" s="18" t="s">
        <v>14187</v>
      </c>
      <c r="M2193" s="18" t="s">
        <v>6258</v>
      </c>
      <c r="N2193" s="18" t="s">
        <v>8308</v>
      </c>
      <c r="O2193" s="18" t="s">
        <v>381</v>
      </c>
      <c r="P2193" s="18" t="s">
        <v>6134</v>
      </c>
      <c r="Q2193" s="18" t="s">
        <v>20</v>
      </c>
      <c r="R2193" s="18" t="s">
        <v>6258</v>
      </c>
      <c r="S2193" s="18" t="s">
        <v>6258</v>
      </c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 t="s">
        <v>6139</v>
      </c>
      <c r="AD2193" s="18" t="s">
        <v>6258</v>
      </c>
      <c r="AE2193" t="str">
        <f t="shared" si="34"/>
        <v>2018-09-04</v>
      </c>
    </row>
    <row r="2194" spans="1:31">
      <c r="A2194" s="18" t="s">
        <v>14188</v>
      </c>
      <c r="B2194" s="18" t="s">
        <v>1022</v>
      </c>
      <c r="C2194" s="18" t="s">
        <v>2997</v>
      </c>
      <c r="D2194" s="18" t="s">
        <v>14189</v>
      </c>
      <c r="E2194" s="18" t="s">
        <v>361</v>
      </c>
      <c r="F2194" s="18" t="s">
        <v>6239</v>
      </c>
      <c r="G2194" s="18" t="s">
        <v>12612</v>
      </c>
      <c r="H2194" s="18" t="s">
        <v>14190</v>
      </c>
      <c r="I2194" s="18"/>
      <c r="J2194" s="18" t="s">
        <v>6134</v>
      </c>
      <c r="K2194" s="18" t="s">
        <v>10186</v>
      </c>
      <c r="L2194" s="18" t="s">
        <v>14191</v>
      </c>
      <c r="M2194" s="18" t="s">
        <v>6258</v>
      </c>
      <c r="N2194" s="18" t="s">
        <v>6270</v>
      </c>
      <c r="O2194" s="18" t="s">
        <v>381</v>
      </c>
      <c r="P2194" s="18" t="s">
        <v>6134</v>
      </c>
      <c r="Q2194" s="18" t="s">
        <v>20</v>
      </c>
      <c r="R2194" s="18" t="s">
        <v>6258</v>
      </c>
      <c r="S2194" s="18" t="s">
        <v>6258</v>
      </c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 t="s">
        <v>6139</v>
      </c>
      <c r="AD2194" s="18" t="s">
        <v>6258</v>
      </c>
      <c r="AE2194" t="str">
        <f t="shared" si="34"/>
        <v>2018-09-04</v>
      </c>
    </row>
    <row r="2195" spans="1:31">
      <c r="A2195" s="18" t="s">
        <v>14192</v>
      </c>
      <c r="B2195" s="18" t="s">
        <v>4714</v>
      </c>
      <c r="C2195" s="18" t="s">
        <v>4715</v>
      </c>
      <c r="D2195" s="18" t="s">
        <v>14193</v>
      </c>
      <c r="E2195" s="18" t="s">
        <v>361</v>
      </c>
      <c r="F2195" s="18" t="s">
        <v>14194</v>
      </c>
      <c r="G2195" s="18" t="s">
        <v>6710</v>
      </c>
      <c r="H2195" s="18" t="s">
        <v>14195</v>
      </c>
      <c r="I2195" s="18"/>
      <c r="J2195" s="18" t="s">
        <v>6134</v>
      </c>
      <c r="K2195" s="18" t="s">
        <v>5498</v>
      </c>
      <c r="L2195" s="18" t="s">
        <v>14196</v>
      </c>
      <c r="M2195" s="18" t="s">
        <v>6422</v>
      </c>
      <c r="N2195" s="18" t="s">
        <v>997</v>
      </c>
      <c r="O2195" s="18" t="s">
        <v>381</v>
      </c>
      <c r="P2195" s="18" t="s">
        <v>6134</v>
      </c>
      <c r="Q2195" s="18" t="s">
        <v>6138</v>
      </c>
      <c r="R2195" s="18" t="s">
        <v>6138</v>
      </c>
      <c r="S2195" s="18" t="s">
        <v>6138</v>
      </c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 t="s">
        <v>6139</v>
      </c>
      <c r="AD2195" s="18" t="s">
        <v>6258</v>
      </c>
      <c r="AE2195" t="str">
        <f t="shared" si="34"/>
        <v>2018-09-04</v>
      </c>
    </row>
    <row r="2196" spans="1:31">
      <c r="A2196" s="18" t="s">
        <v>14197</v>
      </c>
      <c r="B2196" s="18" t="s">
        <v>2530</v>
      </c>
      <c r="C2196" s="18" t="s">
        <v>14198</v>
      </c>
      <c r="D2196" s="18" t="s">
        <v>14199</v>
      </c>
      <c r="E2196" s="18" t="s">
        <v>361</v>
      </c>
      <c r="F2196" s="18" t="s">
        <v>6149</v>
      </c>
      <c r="G2196" s="18" t="s">
        <v>6710</v>
      </c>
      <c r="H2196" s="18" t="s">
        <v>14200</v>
      </c>
      <c r="I2196" s="18"/>
      <c r="J2196" s="18" t="s">
        <v>6134</v>
      </c>
      <c r="K2196" s="18" t="s">
        <v>14201</v>
      </c>
      <c r="L2196" s="18" t="s">
        <v>14202</v>
      </c>
      <c r="M2196" s="18" t="s">
        <v>14203</v>
      </c>
      <c r="N2196" s="18" t="s">
        <v>997</v>
      </c>
      <c r="O2196" s="18" t="s">
        <v>381</v>
      </c>
      <c r="P2196" s="18" t="s">
        <v>6134</v>
      </c>
      <c r="Q2196" s="18" t="s">
        <v>6138</v>
      </c>
      <c r="R2196" s="18" t="s">
        <v>6137</v>
      </c>
      <c r="S2196" s="18" t="s">
        <v>6137</v>
      </c>
      <c r="T2196" s="18"/>
      <c r="U2196" s="18"/>
      <c r="V2196" s="18"/>
      <c r="W2196" s="18"/>
      <c r="X2196" s="18"/>
      <c r="Y2196" s="18"/>
      <c r="Z2196" s="18"/>
      <c r="AA2196" s="18"/>
      <c r="AB2196" s="18"/>
      <c r="AC2196" s="18" t="s">
        <v>6139</v>
      </c>
      <c r="AD2196" s="18" t="s">
        <v>6140</v>
      </c>
      <c r="AE2196" t="str">
        <f t="shared" si="34"/>
        <v>2018-09-04</v>
      </c>
    </row>
    <row r="2197" spans="1:31">
      <c r="A2197" s="18" t="s">
        <v>14204</v>
      </c>
      <c r="B2197" s="18" t="s">
        <v>804</v>
      </c>
      <c r="C2197" s="18" t="s">
        <v>6928</v>
      </c>
      <c r="D2197" s="18" t="s">
        <v>14205</v>
      </c>
      <c r="E2197" s="18" t="s">
        <v>361</v>
      </c>
      <c r="F2197" s="18" t="s">
        <v>6930</v>
      </c>
      <c r="G2197" s="18" t="s">
        <v>6240</v>
      </c>
      <c r="H2197" s="18" t="s">
        <v>14206</v>
      </c>
      <c r="I2197" s="18"/>
      <c r="J2197" s="18" t="s">
        <v>6134</v>
      </c>
      <c r="K2197" s="18" t="s">
        <v>6936</v>
      </c>
      <c r="L2197" s="18" t="s">
        <v>6258</v>
      </c>
      <c r="M2197" s="18" t="s">
        <v>6258</v>
      </c>
      <c r="N2197" s="18" t="s">
        <v>997</v>
      </c>
      <c r="O2197" s="18" t="s">
        <v>381</v>
      </c>
      <c r="P2197" s="18" t="s">
        <v>6134</v>
      </c>
      <c r="Q2197" s="18" t="s">
        <v>20</v>
      </c>
      <c r="R2197" s="18" t="s">
        <v>6258</v>
      </c>
      <c r="S2197" s="18" t="s">
        <v>6258</v>
      </c>
      <c r="T2197" s="18"/>
      <c r="U2197" s="18"/>
      <c r="V2197" s="18"/>
      <c r="W2197" s="18"/>
      <c r="X2197" s="18"/>
      <c r="Y2197" s="18"/>
      <c r="Z2197" s="18"/>
      <c r="AA2197" s="18"/>
      <c r="AB2197" s="18"/>
      <c r="AC2197" s="18" t="s">
        <v>6139</v>
      </c>
      <c r="AD2197" s="18" t="s">
        <v>6258</v>
      </c>
      <c r="AE2197" t="str">
        <f t="shared" si="34"/>
        <v>2018-09-04</v>
      </c>
    </row>
    <row r="2198" spans="1:31">
      <c r="A2198" s="18" t="s">
        <v>14207</v>
      </c>
      <c r="B2198" s="18" t="s">
        <v>655</v>
      </c>
      <c r="C2198" s="18" t="s">
        <v>3116</v>
      </c>
      <c r="D2198" s="18" t="s">
        <v>14208</v>
      </c>
      <c r="E2198" s="18" t="s">
        <v>361</v>
      </c>
      <c r="F2198" s="18" t="s">
        <v>9334</v>
      </c>
      <c r="G2198" s="18" t="s">
        <v>12612</v>
      </c>
      <c r="H2198" s="18" t="s">
        <v>14209</v>
      </c>
      <c r="I2198" s="18"/>
      <c r="J2198" s="18" t="s">
        <v>6134</v>
      </c>
      <c r="K2198" s="18" t="s">
        <v>13233</v>
      </c>
      <c r="L2198" s="18" t="s">
        <v>6258</v>
      </c>
      <c r="M2198" s="18" t="s">
        <v>6134</v>
      </c>
      <c r="N2198" s="18" t="s">
        <v>427</v>
      </c>
      <c r="O2198" s="18" t="s">
        <v>365</v>
      </c>
      <c r="P2198" s="18" t="s">
        <v>6134</v>
      </c>
      <c r="Q2198" s="18" t="s">
        <v>6138</v>
      </c>
      <c r="R2198" s="18" t="s">
        <v>6138</v>
      </c>
      <c r="S2198" s="18" t="s">
        <v>6138</v>
      </c>
      <c r="T2198" s="18"/>
      <c r="U2198" s="18"/>
      <c r="V2198" s="18"/>
      <c r="W2198" s="18"/>
      <c r="X2198" s="18"/>
      <c r="Y2198" s="18"/>
      <c r="Z2198" s="18"/>
      <c r="AA2198" s="18"/>
      <c r="AB2198" s="18"/>
      <c r="AC2198" s="18" t="s">
        <v>6139</v>
      </c>
      <c r="AD2198" s="18" t="s">
        <v>6139</v>
      </c>
      <c r="AE2198" t="str">
        <f t="shared" si="34"/>
        <v>2018-09-04</v>
      </c>
    </row>
    <row r="2199" spans="1:31">
      <c r="A2199" s="18" t="s">
        <v>14210</v>
      </c>
      <c r="B2199" s="18" t="s">
        <v>655</v>
      </c>
      <c r="C2199" s="18" t="s">
        <v>3116</v>
      </c>
      <c r="D2199" s="18" t="s">
        <v>14211</v>
      </c>
      <c r="E2199" s="18" t="s">
        <v>361</v>
      </c>
      <c r="F2199" s="18" t="s">
        <v>13260</v>
      </c>
      <c r="G2199" s="18" t="s">
        <v>12612</v>
      </c>
      <c r="H2199" s="18" t="s">
        <v>14212</v>
      </c>
      <c r="I2199" s="18"/>
      <c r="J2199" s="18" t="s">
        <v>6134</v>
      </c>
      <c r="K2199" s="18" t="s">
        <v>13233</v>
      </c>
      <c r="L2199" s="18" t="s">
        <v>6258</v>
      </c>
      <c r="M2199" s="18" t="s">
        <v>6134</v>
      </c>
      <c r="N2199" s="18" t="s">
        <v>427</v>
      </c>
      <c r="O2199" s="18" t="s">
        <v>365</v>
      </c>
      <c r="P2199" s="18" t="s">
        <v>6134</v>
      </c>
      <c r="Q2199" s="18" t="s">
        <v>6138</v>
      </c>
      <c r="R2199" s="18" t="s">
        <v>6138</v>
      </c>
      <c r="S2199" s="18" t="s">
        <v>6138</v>
      </c>
      <c r="T2199" s="18"/>
      <c r="U2199" s="18"/>
      <c r="V2199" s="18"/>
      <c r="W2199" s="18"/>
      <c r="X2199" s="18"/>
      <c r="Y2199" s="18"/>
      <c r="Z2199" s="18"/>
      <c r="AA2199" s="18"/>
      <c r="AB2199" s="18"/>
      <c r="AC2199" s="18" t="s">
        <v>6139</v>
      </c>
      <c r="AD2199" s="18" t="s">
        <v>6258</v>
      </c>
      <c r="AE2199" t="str">
        <f t="shared" si="34"/>
        <v>2018-09-04</v>
      </c>
    </row>
    <row r="2200" spans="1:31">
      <c r="A2200" s="18" t="s">
        <v>14213</v>
      </c>
      <c r="B2200" s="18" t="s">
        <v>655</v>
      </c>
      <c r="C2200" s="18" t="s">
        <v>3116</v>
      </c>
      <c r="D2200" s="18" t="s">
        <v>14214</v>
      </c>
      <c r="E2200" s="18" t="s">
        <v>361</v>
      </c>
      <c r="F2200" s="18" t="s">
        <v>9334</v>
      </c>
      <c r="G2200" s="18" t="s">
        <v>12612</v>
      </c>
      <c r="H2200" s="18" t="s">
        <v>14215</v>
      </c>
      <c r="I2200" s="18"/>
      <c r="J2200" s="18" t="s">
        <v>6134</v>
      </c>
      <c r="K2200" s="18" t="s">
        <v>13233</v>
      </c>
      <c r="L2200" s="18" t="s">
        <v>6258</v>
      </c>
      <c r="M2200" s="18" t="s">
        <v>6134</v>
      </c>
      <c r="N2200" s="18" t="s">
        <v>427</v>
      </c>
      <c r="O2200" s="18" t="s">
        <v>365</v>
      </c>
      <c r="P2200" s="18" t="s">
        <v>6134</v>
      </c>
      <c r="Q2200" s="18" t="s">
        <v>6138</v>
      </c>
      <c r="R2200" s="18" t="s">
        <v>6138</v>
      </c>
      <c r="S2200" s="18" t="s">
        <v>6138</v>
      </c>
      <c r="T2200" s="18"/>
      <c r="U2200" s="18"/>
      <c r="V2200" s="18"/>
      <c r="W2200" s="18"/>
      <c r="X2200" s="18"/>
      <c r="Y2200" s="18"/>
      <c r="Z2200" s="18"/>
      <c r="AA2200" s="18"/>
      <c r="AB2200" s="18"/>
      <c r="AC2200" s="18" t="s">
        <v>6139</v>
      </c>
      <c r="AD2200" s="18" t="s">
        <v>6258</v>
      </c>
      <c r="AE2200" t="str">
        <f t="shared" si="34"/>
        <v>2018-09-04</v>
      </c>
    </row>
    <row r="2201" spans="1:31">
      <c r="A2201" s="18" t="s">
        <v>14216</v>
      </c>
      <c r="B2201" s="18" t="s">
        <v>655</v>
      </c>
      <c r="C2201" s="18" t="s">
        <v>3116</v>
      </c>
      <c r="D2201" s="18" t="s">
        <v>14217</v>
      </c>
      <c r="E2201" s="18" t="s">
        <v>361</v>
      </c>
      <c r="F2201" s="18" t="s">
        <v>9334</v>
      </c>
      <c r="G2201" s="18" t="s">
        <v>12612</v>
      </c>
      <c r="H2201" s="18" t="s">
        <v>14218</v>
      </c>
      <c r="I2201" s="18"/>
      <c r="J2201" s="18" t="s">
        <v>6134</v>
      </c>
      <c r="K2201" s="18" t="s">
        <v>13233</v>
      </c>
      <c r="L2201" s="18" t="s">
        <v>6258</v>
      </c>
      <c r="M2201" s="18" t="s">
        <v>6134</v>
      </c>
      <c r="N2201" s="18" t="s">
        <v>427</v>
      </c>
      <c r="O2201" s="18" t="s">
        <v>365</v>
      </c>
      <c r="P2201" s="18" t="s">
        <v>6134</v>
      </c>
      <c r="Q2201" s="18" t="s">
        <v>6138</v>
      </c>
      <c r="R2201" s="18" t="s">
        <v>6138</v>
      </c>
      <c r="S2201" s="18" t="s">
        <v>6138</v>
      </c>
      <c r="T2201" s="18"/>
      <c r="U2201" s="18"/>
      <c r="V2201" s="18"/>
      <c r="W2201" s="18"/>
      <c r="X2201" s="18"/>
      <c r="Y2201" s="18"/>
      <c r="Z2201" s="18"/>
      <c r="AA2201" s="18"/>
      <c r="AB2201" s="18"/>
      <c r="AC2201" s="18" t="s">
        <v>6139</v>
      </c>
      <c r="AD2201" s="18" t="s">
        <v>6139</v>
      </c>
      <c r="AE2201" t="str">
        <f t="shared" si="34"/>
        <v>2018-09-04</v>
      </c>
    </row>
    <row r="2202" spans="1:31">
      <c r="A2202" s="18" t="s">
        <v>14219</v>
      </c>
      <c r="B2202" s="18" t="s">
        <v>629</v>
      </c>
      <c r="C2202" s="18" t="s">
        <v>6672</v>
      </c>
      <c r="D2202" s="18" t="s">
        <v>14220</v>
      </c>
      <c r="E2202" s="18" t="s">
        <v>361</v>
      </c>
      <c r="F2202" s="18" t="s">
        <v>6239</v>
      </c>
      <c r="G2202" s="18" t="s">
        <v>12612</v>
      </c>
      <c r="H2202" s="18" t="s">
        <v>14221</v>
      </c>
      <c r="I2202" s="18"/>
      <c r="J2202" s="18" t="s">
        <v>6134</v>
      </c>
      <c r="K2202" s="18" t="s">
        <v>6675</v>
      </c>
      <c r="L2202" s="18"/>
      <c r="M2202" s="18" t="s">
        <v>6292</v>
      </c>
      <c r="N2202" s="18" t="s">
        <v>8308</v>
      </c>
      <c r="O2202" s="18" t="s">
        <v>381</v>
      </c>
      <c r="P2202" s="18" t="s">
        <v>6134</v>
      </c>
      <c r="Q2202" s="18" t="s">
        <v>20</v>
      </c>
      <c r="R2202" s="18" t="s">
        <v>6258</v>
      </c>
      <c r="S2202" s="18" t="s">
        <v>6258</v>
      </c>
      <c r="T2202" s="18"/>
      <c r="U2202" s="18"/>
      <c r="V2202" s="18"/>
      <c r="W2202" s="18"/>
      <c r="X2202" s="18"/>
      <c r="Y2202" s="18"/>
      <c r="Z2202" s="18"/>
      <c r="AA2202" s="18"/>
      <c r="AB2202" s="18"/>
      <c r="AC2202" s="18" t="s">
        <v>6139</v>
      </c>
      <c r="AD2202" s="18" t="s">
        <v>6258</v>
      </c>
      <c r="AE2202" t="str">
        <f t="shared" si="34"/>
        <v>2018-09-04</v>
      </c>
    </row>
    <row r="2203" spans="1:31">
      <c r="A2203" s="18" t="s">
        <v>14222</v>
      </c>
      <c r="B2203" s="18" t="s">
        <v>629</v>
      </c>
      <c r="C2203" s="18" t="s">
        <v>6672</v>
      </c>
      <c r="D2203" s="18" t="s">
        <v>14223</v>
      </c>
      <c r="E2203" s="18" t="s">
        <v>361</v>
      </c>
      <c r="F2203" s="18" t="s">
        <v>6239</v>
      </c>
      <c r="G2203" s="18" t="s">
        <v>12612</v>
      </c>
      <c r="H2203" s="18" t="s">
        <v>14224</v>
      </c>
      <c r="I2203" s="18"/>
      <c r="J2203" s="18" t="s">
        <v>6134</v>
      </c>
      <c r="K2203" s="18" t="s">
        <v>7431</v>
      </c>
      <c r="L2203" s="18"/>
      <c r="M2203" s="18" t="s">
        <v>6292</v>
      </c>
      <c r="N2203" s="18" t="s">
        <v>6889</v>
      </c>
      <c r="O2203" s="18" t="s">
        <v>381</v>
      </c>
      <c r="P2203" s="18" t="s">
        <v>6134</v>
      </c>
      <c r="Q2203" s="18" t="s">
        <v>20</v>
      </c>
      <c r="R2203" s="18" t="s">
        <v>6258</v>
      </c>
      <c r="S2203" s="18" t="s">
        <v>6258</v>
      </c>
      <c r="T2203" s="18"/>
      <c r="U2203" s="18"/>
      <c r="V2203" s="18"/>
      <c r="W2203" s="18"/>
      <c r="X2203" s="18"/>
      <c r="Y2203" s="18"/>
      <c r="Z2203" s="18"/>
      <c r="AA2203" s="18"/>
      <c r="AB2203" s="18"/>
      <c r="AC2203" s="18" t="s">
        <v>6139</v>
      </c>
      <c r="AD2203" s="18" t="s">
        <v>6258</v>
      </c>
      <c r="AE2203" t="str">
        <f t="shared" si="34"/>
        <v>2018-09-04</v>
      </c>
    </row>
    <row r="2204" spans="1:31">
      <c r="A2204" s="18" t="s">
        <v>14225</v>
      </c>
      <c r="B2204" s="18" t="s">
        <v>584</v>
      </c>
      <c r="C2204" s="18" t="s">
        <v>1377</v>
      </c>
      <c r="D2204" s="18" t="s">
        <v>14226</v>
      </c>
      <c r="E2204" s="18" t="s">
        <v>361</v>
      </c>
      <c r="F2204" s="18" t="s">
        <v>6131</v>
      </c>
      <c r="G2204" s="18" t="s">
        <v>6132</v>
      </c>
      <c r="H2204" s="18" t="s">
        <v>14227</v>
      </c>
      <c r="I2204" s="18"/>
      <c r="J2204" s="18" t="s">
        <v>6134</v>
      </c>
      <c r="K2204" s="18" t="s">
        <v>14228</v>
      </c>
      <c r="L2204" s="18"/>
      <c r="M2204" s="18" t="s">
        <v>6140</v>
      </c>
      <c r="N2204" s="18" t="s">
        <v>461</v>
      </c>
      <c r="O2204" s="18" t="s">
        <v>365</v>
      </c>
      <c r="P2204" s="18" t="s">
        <v>6134</v>
      </c>
      <c r="Q2204" s="18" t="s">
        <v>6138</v>
      </c>
      <c r="R2204" s="18" t="s">
        <v>6137</v>
      </c>
      <c r="S2204" s="18" t="s">
        <v>6137</v>
      </c>
      <c r="T2204" s="18"/>
      <c r="U2204" s="18"/>
      <c r="V2204" s="18"/>
      <c r="W2204" s="18"/>
      <c r="X2204" s="18"/>
      <c r="Y2204" s="18"/>
      <c r="Z2204" s="18"/>
      <c r="AA2204" s="18"/>
      <c r="AB2204" s="18"/>
      <c r="AC2204" s="18" t="s">
        <v>6139</v>
      </c>
      <c r="AD2204" s="18" t="s">
        <v>6140</v>
      </c>
      <c r="AE2204" t="str">
        <f t="shared" si="34"/>
        <v>2018-09-04</v>
      </c>
    </row>
    <row r="2205" spans="1:31">
      <c r="A2205" s="18" t="s">
        <v>14229</v>
      </c>
      <c r="B2205" s="18" t="s">
        <v>1939</v>
      </c>
      <c r="C2205" s="18" t="s">
        <v>14230</v>
      </c>
      <c r="D2205" s="18" t="s">
        <v>14231</v>
      </c>
      <c r="E2205" s="18" t="s">
        <v>361</v>
      </c>
      <c r="F2205" s="18" t="s">
        <v>396</v>
      </c>
      <c r="G2205" s="18" t="s">
        <v>10170</v>
      </c>
      <c r="H2205" s="18" t="s">
        <v>14232</v>
      </c>
      <c r="I2205" s="18"/>
      <c r="J2205" s="18" t="s">
        <v>6193</v>
      </c>
      <c r="K2205" s="18" t="s">
        <v>14233</v>
      </c>
      <c r="L2205" s="18" t="s">
        <v>14234</v>
      </c>
      <c r="M2205" s="18" t="s">
        <v>14235</v>
      </c>
      <c r="N2205" s="18" t="s">
        <v>441</v>
      </c>
      <c r="O2205" s="18" t="s">
        <v>381</v>
      </c>
      <c r="P2205" s="18" t="s">
        <v>6193</v>
      </c>
      <c r="Q2205" s="18" t="s">
        <v>11</v>
      </c>
      <c r="R2205" s="18" t="s">
        <v>771</v>
      </c>
      <c r="S2205" s="18" t="s">
        <v>771</v>
      </c>
      <c r="T2205" s="18" t="s">
        <v>14236</v>
      </c>
      <c r="U2205" s="18"/>
      <c r="V2205" s="18"/>
      <c r="W2205" s="18"/>
      <c r="X2205" s="18"/>
      <c r="Y2205" s="18"/>
      <c r="Z2205" s="18"/>
      <c r="AA2205" s="18"/>
      <c r="AB2205" s="18"/>
      <c r="AC2205" s="18" t="s">
        <v>9629</v>
      </c>
      <c r="AD2205" s="18" t="s">
        <v>11129</v>
      </c>
      <c r="AE2205" t="str">
        <f t="shared" si="34"/>
        <v>2018-09-04</v>
      </c>
    </row>
    <row r="2206" spans="1:31">
      <c r="A2206" s="18" t="s">
        <v>14237</v>
      </c>
      <c r="B2206" s="18" t="s">
        <v>471</v>
      </c>
      <c r="C2206" s="18" t="s">
        <v>14238</v>
      </c>
      <c r="D2206" s="18" t="s">
        <v>14239</v>
      </c>
      <c r="E2206" s="18" t="s">
        <v>361</v>
      </c>
      <c r="F2206" s="18" t="s">
        <v>396</v>
      </c>
      <c r="G2206" s="18" t="s">
        <v>8286</v>
      </c>
      <c r="H2206" s="18" t="s">
        <v>14240</v>
      </c>
      <c r="I2206" s="18"/>
      <c r="J2206" s="18" t="s">
        <v>6134</v>
      </c>
      <c r="K2206" s="18" t="s">
        <v>14241</v>
      </c>
      <c r="L2206" s="18"/>
      <c r="M2206" s="18" t="s">
        <v>3865</v>
      </c>
      <c r="N2206" s="18" t="s">
        <v>997</v>
      </c>
      <c r="O2206" s="18" t="s">
        <v>381</v>
      </c>
      <c r="P2206" s="18" t="s">
        <v>6134</v>
      </c>
      <c r="Q2206" s="18" t="s">
        <v>18</v>
      </c>
      <c r="R2206" s="18" t="s">
        <v>1858</v>
      </c>
      <c r="S2206" s="18" t="s">
        <v>1849</v>
      </c>
      <c r="T2206" s="18" t="s">
        <v>14242</v>
      </c>
      <c r="U2206" s="18"/>
      <c r="V2206" s="18"/>
      <c r="W2206" s="18"/>
      <c r="X2206" s="18"/>
      <c r="Y2206" s="18"/>
      <c r="Z2206" s="18"/>
      <c r="AA2206" s="18"/>
      <c r="AB2206" s="18"/>
      <c r="AC2206" s="18" t="s">
        <v>6139</v>
      </c>
      <c r="AD2206" s="18" t="s">
        <v>6139</v>
      </c>
      <c r="AE2206" t="str">
        <f t="shared" si="34"/>
        <v>2018-09-04</v>
      </c>
    </row>
    <row r="2207" spans="1:31">
      <c r="A2207" s="18" t="s">
        <v>14243</v>
      </c>
      <c r="B2207" s="18" t="s">
        <v>471</v>
      </c>
      <c r="C2207" s="18" t="s">
        <v>14238</v>
      </c>
      <c r="D2207" s="18" t="s">
        <v>14244</v>
      </c>
      <c r="E2207" s="18" t="s">
        <v>361</v>
      </c>
      <c r="F2207" s="18" t="s">
        <v>6149</v>
      </c>
      <c r="G2207" s="18" t="s">
        <v>6132</v>
      </c>
      <c r="H2207" s="18" t="s">
        <v>14245</v>
      </c>
      <c r="I2207" s="18"/>
      <c r="J2207" s="18" t="s">
        <v>6134</v>
      </c>
      <c r="K2207" s="18" t="s">
        <v>14246</v>
      </c>
      <c r="L2207" s="18"/>
      <c r="M2207" s="18" t="s">
        <v>1319</v>
      </c>
      <c r="N2207" s="18" t="s">
        <v>461</v>
      </c>
      <c r="O2207" s="18" t="s">
        <v>365</v>
      </c>
      <c r="P2207" s="18" t="s">
        <v>6134</v>
      </c>
      <c r="Q2207" s="18" t="s">
        <v>26</v>
      </c>
      <c r="R2207" s="18" t="s">
        <v>556</v>
      </c>
      <c r="S2207" s="18" t="s">
        <v>556</v>
      </c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 t="s">
        <v>6139</v>
      </c>
      <c r="AD2207" s="18" t="s">
        <v>6139</v>
      </c>
      <c r="AE2207" t="str">
        <f t="shared" si="34"/>
        <v>2018-09-04</v>
      </c>
    </row>
    <row r="2208" spans="1:31">
      <c r="A2208" s="18" t="s">
        <v>14247</v>
      </c>
      <c r="B2208" s="18" t="s">
        <v>387</v>
      </c>
      <c r="C2208" s="18" t="s">
        <v>9875</v>
      </c>
      <c r="D2208" s="18" t="s">
        <v>14248</v>
      </c>
      <c r="E2208" s="18" t="s">
        <v>361</v>
      </c>
      <c r="F2208" s="18" t="s">
        <v>6239</v>
      </c>
      <c r="G2208" s="18" t="s">
        <v>12612</v>
      </c>
      <c r="H2208" s="18" t="s">
        <v>14249</v>
      </c>
      <c r="I2208" s="18"/>
      <c r="J2208" s="18" t="s">
        <v>6134</v>
      </c>
      <c r="K2208" s="18" t="s">
        <v>9879</v>
      </c>
      <c r="L2208" s="18"/>
      <c r="M2208" s="18" t="s">
        <v>6292</v>
      </c>
      <c r="N2208" s="18" t="s">
        <v>461</v>
      </c>
      <c r="O2208" s="18" t="s">
        <v>365</v>
      </c>
      <c r="P2208" s="18" t="s">
        <v>6134</v>
      </c>
      <c r="Q2208" s="18" t="s">
        <v>6138</v>
      </c>
      <c r="R2208" s="18" t="s">
        <v>6138</v>
      </c>
      <c r="S2208" s="18" t="s">
        <v>6138</v>
      </c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 t="s">
        <v>6139</v>
      </c>
      <c r="AD2208" s="18" t="s">
        <v>6258</v>
      </c>
      <c r="AE2208" t="str">
        <f t="shared" si="34"/>
        <v>2018-09-04</v>
      </c>
    </row>
    <row r="2209" spans="1:31">
      <c r="A2209" s="18" t="s">
        <v>14250</v>
      </c>
      <c r="B2209" s="18" t="s">
        <v>471</v>
      </c>
      <c r="C2209" s="18" t="s">
        <v>14251</v>
      </c>
      <c r="D2209" s="18" t="s">
        <v>14252</v>
      </c>
      <c r="E2209" s="18" t="s">
        <v>361</v>
      </c>
      <c r="F2209" s="18" t="s">
        <v>14253</v>
      </c>
      <c r="G2209" s="18" t="s">
        <v>6267</v>
      </c>
      <c r="H2209" s="18" t="s">
        <v>14254</v>
      </c>
      <c r="I2209" s="18"/>
      <c r="J2209" s="18" t="s">
        <v>6134</v>
      </c>
      <c r="K2209" s="18" t="s">
        <v>14255</v>
      </c>
      <c r="L2209" s="18"/>
      <c r="M2209" s="18" t="s">
        <v>14256</v>
      </c>
      <c r="N2209" s="18" t="s">
        <v>997</v>
      </c>
      <c r="O2209" s="18" t="s">
        <v>381</v>
      </c>
      <c r="P2209" s="18" t="s">
        <v>6134</v>
      </c>
      <c r="Q2209" s="18" t="s">
        <v>25</v>
      </c>
      <c r="R2209" s="18" t="s">
        <v>455</v>
      </c>
      <c r="S2209" s="18" t="s">
        <v>455</v>
      </c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 t="s">
        <v>6139</v>
      </c>
      <c r="AD2209" s="18" t="s">
        <v>6139</v>
      </c>
      <c r="AE2209" t="str">
        <f t="shared" si="34"/>
        <v>2018-09-04</v>
      </c>
    </row>
    <row r="2210" spans="1:31">
      <c r="A2210" s="18" t="s">
        <v>14257</v>
      </c>
      <c r="B2210" s="18" t="s">
        <v>804</v>
      </c>
      <c r="C2210" s="18" t="s">
        <v>6974</v>
      </c>
      <c r="D2210" s="18" t="s">
        <v>14258</v>
      </c>
      <c r="E2210" s="18" t="s">
        <v>361</v>
      </c>
      <c r="F2210" s="18" t="s">
        <v>7072</v>
      </c>
      <c r="G2210" s="18" t="s">
        <v>6240</v>
      </c>
      <c r="H2210" s="18" t="s">
        <v>14259</v>
      </c>
      <c r="I2210" s="18"/>
      <c r="J2210" s="18" t="s">
        <v>6134</v>
      </c>
      <c r="K2210" s="18" t="s">
        <v>6978</v>
      </c>
      <c r="L2210" s="18" t="s">
        <v>6355</v>
      </c>
      <c r="M2210" s="18" t="s">
        <v>6258</v>
      </c>
      <c r="N2210" s="18" t="s">
        <v>427</v>
      </c>
      <c r="O2210" s="18" t="s">
        <v>365</v>
      </c>
      <c r="P2210" s="18" t="s">
        <v>6134</v>
      </c>
      <c r="Q2210" s="18" t="s">
        <v>20</v>
      </c>
      <c r="R2210" s="18" t="s">
        <v>6258</v>
      </c>
      <c r="S2210" s="18" t="s">
        <v>6258</v>
      </c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 t="s">
        <v>6139</v>
      </c>
      <c r="AD2210" s="18" t="s">
        <v>6258</v>
      </c>
      <c r="AE2210" t="str">
        <f t="shared" si="34"/>
        <v>2018-09-04</v>
      </c>
    </row>
    <row r="2211" spans="1:31">
      <c r="A2211" s="18" t="s">
        <v>14260</v>
      </c>
      <c r="B2211" s="18" t="s">
        <v>804</v>
      </c>
      <c r="C2211" s="18" t="s">
        <v>6974</v>
      </c>
      <c r="D2211" s="18" t="s">
        <v>14261</v>
      </c>
      <c r="E2211" s="18" t="s">
        <v>361</v>
      </c>
      <c r="F2211" s="18" t="s">
        <v>14262</v>
      </c>
      <c r="G2211" s="18" t="s">
        <v>6132</v>
      </c>
      <c r="H2211" s="18" t="s">
        <v>14263</v>
      </c>
      <c r="I2211" s="18"/>
      <c r="J2211" s="18" t="s">
        <v>6134</v>
      </c>
      <c r="K2211" s="18" t="s">
        <v>7257</v>
      </c>
      <c r="L2211" s="18" t="s">
        <v>14264</v>
      </c>
      <c r="M2211" s="18" t="s">
        <v>14265</v>
      </c>
      <c r="N2211" s="18" t="s">
        <v>427</v>
      </c>
      <c r="O2211" s="18" t="s">
        <v>365</v>
      </c>
      <c r="P2211" s="18" t="s">
        <v>6134</v>
      </c>
      <c r="Q2211" s="18" t="s">
        <v>10</v>
      </c>
      <c r="R2211" s="18" t="s">
        <v>707</v>
      </c>
      <c r="S2211" s="18" t="s">
        <v>8431</v>
      </c>
      <c r="T2211" s="18" t="s">
        <v>10853</v>
      </c>
      <c r="U2211" s="18" t="s">
        <v>15</v>
      </c>
      <c r="V2211" s="18" t="s">
        <v>525</v>
      </c>
      <c r="W2211" s="18" t="s">
        <v>526</v>
      </c>
      <c r="X2211" s="18"/>
      <c r="Y2211" s="18"/>
      <c r="Z2211" s="18"/>
      <c r="AA2211" s="18"/>
      <c r="AB2211" s="18"/>
      <c r="AC2211" s="18" t="s">
        <v>6139</v>
      </c>
      <c r="AD2211" s="18" t="s">
        <v>6139</v>
      </c>
      <c r="AE2211" t="str">
        <f t="shared" si="34"/>
        <v>2018-09-04</v>
      </c>
    </row>
    <row r="2212" spans="1:31">
      <c r="A2212" s="18" t="s">
        <v>14266</v>
      </c>
      <c r="B2212" s="18" t="s">
        <v>629</v>
      </c>
      <c r="C2212" s="18" t="s">
        <v>3804</v>
      </c>
      <c r="D2212" s="18" t="s">
        <v>14267</v>
      </c>
      <c r="E2212" s="18" t="s">
        <v>361</v>
      </c>
      <c r="F2212" s="18" t="s">
        <v>6149</v>
      </c>
      <c r="G2212" s="18" t="s">
        <v>8286</v>
      </c>
      <c r="H2212" s="18" t="s">
        <v>14268</v>
      </c>
      <c r="I2212" s="18"/>
      <c r="J2212" s="18" t="s">
        <v>6134</v>
      </c>
      <c r="K2212" s="18" t="s">
        <v>3812</v>
      </c>
      <c r="L2212" s="18"/>
      <c r="M2212" s="18" t="s">
        <v>14269</v>
      </c>
      <c r="N2212" s="18" t="s">
        <v>909</v>
      </c>
      <c r="O2212" s="18" t="s">
        <v>365</v>
      </c>
      <c r="P2212" s="18" t="s">
        <v>6134</v>
      </c>
      <c r="Q2212" s="18" t="s">
        <v>10</v>
      </c>
      <c r="R2212" s="18" t="s">
        <v>707</v>
      </c>
      <c r="S2212" s="18" t="s">
        <v>14270</v>
      </c>
      <c r="T2212" s="18"/>
      <c r="U2212" s="18"/>
      <c r="V2212" s="18"/>
      <c r="W2212" s="18"/>
      <c r="X2212" s="18"/>
      <c r="Y2212" s="18"/>
      <c r="Z2212" s="18"/>
      <c r="AA2212" s="18"/>
      <c r="AB2212" s="18"/>
      <c r="AC2212" s="18" t="s">
        <v>6139</v>
      </c>
      <c r="AD2212" s="18" t="s">
        <v>6139</v>
      </c>
      <c r="AE2212" t="str">
        <f t="shared" si="34"/>
        <v>2018-09-04</v>
      </c>
    </row>
    <row r="2213" spans="1:31">
      <c r="A2213" s="18" t="s">
        <v>14271</v>
      </c>
      <c r="B2213" s="18" t="s">
        <v>629</v>
      </c>
      <c r="C2213" s="18" t="s">
        <v>3804</v>
      </c>
      <c r="D2213" s="18" t="s">
        <v>14272</v>
      </c>
      <c r="E2213" s="18" t="s">
        <v>361</v>
      </c>
      <c r="F2213" s="18" t="s">
        <v>6239</v>
      </c>
      <c r="G2213" s="18" t="s">
        <v>12612</v>
      </c>
      <c r="H2213" s="18" t="s">
        <v>14273</v>
      </c>
      <c r="I2213" s="18"/>
      <c r="J2213" s="18" t="s">
        <v>6134</v>
      </c>
      <c r="K2213" s="18" t="s">
        <v>3812</v>
      </c>
      <c r="L2213" s="18" t="s">
        <v>10517</v>
      </c>
      <c r="M2213" s="18" t="s">
        <v>6258</v>
      </c>
      <c r="N2213" s="18" t="s">
        <v>6245</v>
      </c>
      <c r="O2213" s="18" t="s">
        <v>381</v>
      </c>
      <c r="P2213" s="18" t="s">
        <v>6134</v>
      </c>
      <c r="Q2213" s="18" t="s">
        <v>20</v>
      </c>
      <c r="R2213" s="18" t="s">
        <v>6258</v>
      </c>
      <c r="S2213" s="18" t="s">
        <v>6258</v>
      </c>
      <c r="T2213" s="18"/>
      <c r="U2213" s="18"/>
      <c r="V2213" s="18"/>
      <c r="W2213" s="18"/>
      <c r="X2213" s="18"/>
      <c r="Y2213" s="18"/>
      <c r="Z2213" s="18"/>
      <c r="AA2213" s="18"/>
      <c r="AB2213" s="18"/>
      <c r="AC2213" s="18" t="s">
        <v>6139</v>
      </c>
      <c r="AD2213" s="18" t="s">
        <v>6139</v>
      </c>
      <c r="AE2213" t="str">
        <f t="shared" si="34"/>
        <v>2018-09-04</v>
      </c>
    </row>
    <row r="2214" spans="1:31">
      <c r="A2214" s="18" t="s">
        <v>14274</v>
      </c>
      <c r="B2214" s="18" t="s">
        <v>629</v>
      </c>
      <c r="C2214" s="18" t="s">
        <v>3804</v>
      </c>
      <c r="D2214" s="18" t="s">
        <v>14275</v>
      </c>
      <c r="E2214" s="18" t="s">
        <v>361</v>
      </c>
      <c r="F2214" s="18" t="s">
        <v>613</v>
      </c>
      <c r="G2214" s="18" t="s">
        <v>8286</v>
      </c>
      <c r="H2214" s="18" t="s">
        <v>14276</v>
      </c>
      <c r="I2214" s="18"/>
      <c r="J2214" s="18" t="s">
        <v>6134</v>
      </c>
      <c r="K2214" s="18" t="s">
        <v>3812</v>
      </c>
      <c r="L2214" s="18"/>
      <c r="M2214" s="18" t="s">
        <v>14277</v>
      </c>
      <c r="N2214" s="18" t="s">
        <v>909</v>
      </c>
      <c r="O2214" s="18" t="s">
        <v>365</v>
      </c>
      <c r="P2214" s="18" t="s">
        <v>6134</v>
      </c>
      <c r="Q2214" s="18" t="s">
        <v>11</v>
      </c>
      <c r="R2214" s="18" t="s">
        <v>771</v>
      </c>
      <c r="S2214" s="18" t="s">
        <v>771</v>
      </c>
      <c r="T2214" s="18" t="s">
        <v>14278</v>
      </c>
      <c r="U2214" s="18"/>
      <c r="V2214" s="18"/>
      <c r="W2214" s="18"/>
      <c r="X2214" s="18"/>
      <c r="Y2214" s="18"/>
      <c r="Z2214" s="18"/>
      <c r="AA2214" s="18"/>
      <c r="AB2214" s="18"/>
      <c r="AC2214" s="18" t="s">
        <v>6139</v>
      </c>
      <c r="AD2214" s="18" t="s">
        <v>6139</v>
      </c>
      <c r="AE2214" t="str">
        <f t="shared" si="34"/>
        <v>2018-09-04</v>
      </c>
    </row>
    <row r="2215" spans="1:31">
      <c r="A2215" s="18" t="s">
        <v>14279</v>
      </c>
      <c r="B2215" s="18" t="s">
        <v>655</v>
      </c>
      <c r="C2215" s="18" t="s">
        <v>1037</v>
      </c>
      <c r="D2215" s="18" t="s">
        <v>14280</v>
      </c>
      <c r="E2215" s="18" t="s">
        <v>361</v>
      </c>
      <c r="F2215" s="18" t="s">
        <v>9496</v>
      </c>
      <c r="G2215" s="18" t="s">
        <v>12612</v>
      </c>
      <c r="H2215" s="18" t="s">
        <v>14281</v>
      </c>
      <c r="I2215" s="18"/>
      <c r="J2215" s="18" t="s">
        <v>6134</v>
      </c>
      <c r="K2215" s="18" t="s">
        <v>1046</v>
      </c>
      <c r="L2215" s="18" t="s">
        <v>6258</v>
      </c>
      <c r="M2215" s="18" t="s">
        <v>6292</v>
      </c>
      <c r="N2215" s="18" t="s">
        <v>8308</v>
      </c>
      <c r="O2215" s="18" t="s">
        <v>381</v>
      </c>
      <c r="P2215" s="18" t="s">
        <v>6134</v>
      </c>
      <c r="Q2215" s="18" t="s">
        <v>20</v>
      </c>
      <c r="R2215" s="18" t="s">
        <v>6258</v>
      </c>
      <c r="S2215" s="18" t="s">
        <v>6258</v>
      </c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 t="s">
        <v>6139</v>
      </c>
      <c r="AD2215" s="18" t="s">
        <v>6258</v>
      </c>
      <c r="AE2215" t="str">
        <f t="shared" si="34"/>
        <v>2018-09-04</v>
      </c>
    </row>
    <row r="2216" spans="1:31">
      <c r="A2216" s="18" t="s">
        <v>14282</v>
      </c>
      <c r="B2216" s="18" t="s">
        <v>655</v>
      </c>
      <c r="C2216" s="18" t="s">
        <v>1037</v>
      </c>
      <c r="D2216" s="18" t="s">
        <v>14283</v>
      </c>
      <c r="E2216" s="18" t="s">
        <v>361</v>
      </c>
      <c r="F2216" s="18" t="s">
        <v>9496</v>
      </c>
      <c r="G2216" s="18" t="s">
        <v>12612</v>
      </c>
      <c r="H2216" s="18" t="s">
        <v>14284</v>
      </c>
      <c r="I2216" s="18"/>
      <c r="J2216" s="18" t="s">
        <v>6134</v>
      </c>
      <c r="K2216" s="18" t="s">
        <v>1046</v>
      </c>
      <c r="L2216" s="18" t="s">
        <v>14285</v>
      </c>
      <c r="M2216" s="18" t="s">
        <v>6292</v>
      </c>
      <c r="N2216" s="18" t="s">
        <v>6245</v>
      </c>
      <c r="O2216" s="18" t="s">
        <v>381</v>
      </c>
      <c r="P2216" s="18" t="s">
        <v>6134</v>
      </c>
      <c r="Q2216" s="18" t="s">
        <v>20</v>
      </c>
      <c r="R2216" s="18" t="s">
        <v>6258</v>
      </c>
      <c r="S2216" s="18" t="s">
        <v>6258</v>
      </c>
      <c r="T2216" s="18"/>
      <c r="U2216" s="18"/>
      <c r="V2216" s="18"/>
      <c r="W2216" s="18"/>
      <c r="X2216" s="18"/>
      <c r="Y2216" s="18"/>
      <c r="Z2216" s="18"/>
      <c r="AA2216" s="18"/>
      <c r="AB2216" s="18"/>
      <c r="AC2216" s="18" t="s">
        <v>6139</v>
      </c>
      <c r="AD2216" s="18" t="s">
        <v>6258</v>
      </c>
      <c r="AE2216" t="str">
        <f t="shared" si="34"/>
        <v>2018-09-04</v>
      </c>
    </row>
    <row r="2217" spans="1:31">
      <c r="A2217" s="18" t="s">
        <v>14286</v>
      </c>
      <c r="B2217" s="18" t="s">
        <v>387</v>
      </c>
      <c r="C2217" s="18" t="s">
        <v>6314</v>
      </c>
      <c r="D2217" s="18" t="s">
        <v>14287</v>
      </c>
      <c r="E2217" s="18" t="s">
        <v>361</v>
      </c>
      <c r="F2217" s="18" t="s">
        <v>14288</v>
      </c>
      <c r="G2217" s="18" t="s">
        <v>12612</v>
      </c>
      <c r="H2217" s="18" t="s">
        <v>14289</v>
      </c>
      <c r="I2217" s="18"/>
      <c r="J2217" s="18" t="s">
        <v>6134</v>
      </c>
      <c r="K2217" s="18" t="s">
        <v>6318</v>
      </c>
      <c r="L2217" s="18"/>
      <c r="M2217" s="18" t="s">
        <v>6366</v>
      </c>
      <c r="N2217" s="18" t="s">
        <v>6245</v>
      </c>
      <c r="O2217" s="18" t="s">
        <v>381</v>
      </c>
      <c r="P2217" s="18" t="s">
        <v>6134</v>
      </c>
      <c r="Q2217" s="18" t="s">
        <v>20</v>
      </c>
      <c r="R2217" s="18" t="s">
        <v>6258</v>
      </c>
      <c r="S2217" s="18" t="s">
        <v>6258</v>
      </c>
      <c r="T2217" s="18"/>
      <c r="U2217" s="18"/>
      <c r="V2217" s="18"/>
      <c r="W2217" s="18"/>
      <c r="X2217" s="18"/>
      <c r="Y2217" s="18"/>
      <c r="Z2217" s="18"/>
      <c r="AA2217" s="18"/>
      <c r="AB2217" s="18"/>
      <c r="AC2217" s="18" t="s">
        <v>6139</v>
      </c>
      <c r="AD2217" s="18" t="s">
        <v>6258</v>
      </c>
      <c r="AE2217" t="str">
        <f t="shared" si="34"/>
        <v>2018-09-04</v>
      </c>
    </row>
    <row r="2218" spans="1:31">
      <c r="A2218" s="18" t="s">
        <v>14290</v>
      </c>
      <c r="B2218" s="18" t="s">
        <v>2915</v>
      </c>
      <c r="C2218" s="18" t="s">
        <v>6601</v>
      </c>
      <c r="D2218" s="18" t="s">
        <v>14291</v>
      </c>
      <c r="E2218" s="18" t="s">
        <v>361</v>
      </c>
      <c r="F2218" s="18" t="s">
        <v>6149</v>
      </c>
      <c r="G2218" s="18" t="s">
        <v>6267</v>
      </c>
      <c r="H2218" s="18" t="s">
        <v>14292</v>
      </c>
      <c r="I2218" s="18"/>
      <c r="J2218" s="18" t="s">
        <v>6134</v>
      </c>
      <c r="K2218" s="18" t="s">
        <v>6604</v>
      </c>
      <c r="L2218" s="18"/>
      <c r="M2218" s="18" t="s">
        <v>14293</v>
      </c>
      <c r="N2218" s="18" t="s">
        <v>997</v>
      </c>
      <c r="O2218" s="18" t="s">
        <v>381</v>
      </c>
      <c r="P2218" s="18" t="s">
        <v>6134</v>
      </c>
      <c r="Q2218" s="18" t="s">
        <v>8</v>
      </c>
      <c r="R2218" s="18" t="s">
        <v>1034</v>
      </c>
      <c r="S2218" s="18" t="s">
        <v>1035</v>
      </c>
      <c r="T2218" s="18"/>
      <c r="U2218" s="18"/>
      <c r="V2218" s="18"/>
      <c r="W2218" s="18"/>
      <c r="X2218" s="18"/>
      <c r="Y2218" s="18"/>
      <c r="Z2218" s="18"/>
      <c r="AA2218" s="18"/>
      <c r="AB2218" s="18"/>
      <c r="AC2218" s="18" t="s">
        <v>6139</v>
      </c>
      <c r="AD2218" s="18" t="s">
        <v>6139</v>
      </c>
      <c r="AE2218" t="str">
        <f t="shared" si="34"/>
        <v>2018-09-04</v>
      </c>
    </row>
    <row r="2219" spans="1:31">
      <c r="A2219" s="18" t="s">
        <v>14294</v>
      </c>
      <c r="B2219" s="18" t="s">
        <v>552</v>
      </c>
      <c r="C2219" s="18" t="s">
        <v>4920</v>
      </c>
      <c r="D2219" s="18" t="s">
        <v>14295</v>
      </c>
      <c r="E2219" s="18" t="s">
        <v>361</v>
      </c>
      <c r="F2219" s="18" t="s">
        <v>6149</v>
      </c>
      <c r="G2219" s="18" t="s">
        <v>6132</v>
      </c>
      <c r="H2219" s="18" t="s">
        <v>14296</v>
      </c>
      <c r="I2219" s="18"/>
      <c r="J2219" s="18" t="s">
        <v>6134</v>
      </c>
      <c r="K2219" s="18" t="s">
        <v>14297</v>
      </c>
      <c r="L2219" s="18" t="s">
        <v>6218</v>
      </c>
      <c r="M2219" s="18" t="s">
        <v>1034</v>
      </c>
      <c r="N2219" s="18" t="s">
        <v>909</v>
      </c>
      <c r="O2219" s="18" t="s">
        <v>365</v>
      </c>
      <c r="P2219" s="18" t="s">
        <v>6134</v>
      </c>
      <c r="Q2219" s="18" t="s">
        <v>8</v>
      </c>
      <c r="R2219" s="18" t="s">
        <v>1034</v>
      </c>
      <c r="S2219" s="18" t="s">
        <v>1837</v>
      </c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 t="s">
        <v>6139</v>
      </c>
      <c r="AD2219" s="18" t="s">
        <v>6139</v>
      </c>
      <c r="AE2219" t="str">
        <f t="shared" si="34"/>
        <v>2018-09-04</v>
      </c>
    </row>
    <row r="2220" spans="1:31">
      <c r="A2220" s="18" t="s">
        <v>14298</v>
      </c>
      <c r="B2220" s="18" t="s">
        <v>655</v>
      </c>
      <c r="C2220" s="18" t="s">
        <v>6091</v>
      </c>
      <c r="D2220" s="18" t="s">
        <v>14299</v>
      </c>
      <c r="E2220" s="18" t="s">
        <v>361</v>
      </c>
      <c r="F2220" s="18" t="s">
        <v>6149</v>
      </c>
      <c r="G2220" s="18" t="s">
        <v>6132</v>
      </c>
      <c r="H2220" s="18" t="s">
        <v>14300</v>
      </c>
      <c r="I2220" s="18"/>
      <c r="J2220" s="18" t="s">
        <v>6134</v>
      </c>
      <c r="K2220" s="18" t="s">
        <v>6097</v>
      </c>
      <c r="L2220" s="18"/>
      <c r="M2220" s="18" t="s">
        <v>783</v>
      </c>
      <c r="N2220" s="18" t="s">
        <v>997</v>
      </c>
      <c r="O2220" s="18" t="s">
        <v>381</v>
      </c>
      <c r="P2220" s="18" t="s">
        <v>6134</v>
      </c>
      <c r="Q2220" s="18" t="s">
        <v>26</v>
      </c>
      <c r="R2220" s="18" t="s">
        <v>556</v>
      </c>
      <c r="S2220" s="18" t="s">
        <v>556</v>
      </c>
      <c r="T2220" s="18"/>
      <c r="U2220" s="18"/>
      <c r="V2220" s="18"/>
      <c r="W2220" s="18"/>
      <c r="X2220" s="18"/>
      <c r="Y2220" s="18"/>
      <c r="Z2220" s="18"/>
      <c r="AA2220" s="18"/>
      <c r="AB2220" s="18"/>
      <c r="AC2220" s="18" t="s">
        <v>6139</v>
      </c>
      <c r="AD2220" s="18" t="s">
        <v>6139</v>
      </c>
      <c r="AE2220" t="str">
        <f t="shared" si="34"/>
        <v>2018-09-04</v>
      </c>
    </row>
    <row r="2221" spans="1:31">
      <c r="A2221" s="18" t="s">
        <v>14301</v>
      </c>
      <c r="B2221" s="18" t="s">
        <v>655</v>
      </c>
      <c r="C2221" s="18" t="s">
        <v>4787</v>
      </c>
      <c r="D2221" s="18" t="s">
        <v>14302</v>
      </c>
      <c r="E2221" s="18" t="s">
        <v>361</v>
      </c>
      <c r="F2221" s="18" t="s">
        <v>6239</v>
      </c>
      <c r="G2221" s="18" t="s">
        <v>12612</v>
      </c>
      <c r="H2221" s="18" t="s">
        <v>14303</v>
      </c>
      <c r="I2221" s="18"/>
      <c r="J2221" s="18" t="s">
        <v>6134</v>
      </c>
      <c r="K2221" s="18" t="s">
        <v>10274</v>
      </c>
      <c r="L2221" s="18" t="s">
        <v>14304</v>
      </c>
      <c r="M2221" s="18" t="s">
        <v>6258</v>
      </c>
      <c r="N2221" s="18" t="s">
        <v>6270</v>
      </c>
      <c r="O2221" s="18" t="s">
        <v>381</v>
      </c>
      <c r="P2221" s="18" t="s">
        <v>6134</v>
      </c>
      <c r="Q2221" s="18" t="s">
        <v>20</v>
      </c>
      <c r="R2221" s="18" t="s">
        <v>6258</v>
      </c>
      <c r="S2221" s="18" t="s">
        <v>6258</v>
      </c>
      <c r="T2221" s="18"/>
      <c r="U2221" s="18"/>
      <c r="V2221" s="18"/>
      <c r="W2221" s="18"/>
      <c r="X2221" s="18"/>
      <c r="Y2221" s="18"/>
      <c r="Z2221" s="18"/>
      <c r="AA2221" s="18"/>
      <c r="AB2221" s="18"/>
      <c r="AC2221" s="18" t="s">
        <v>6139</v>
      </c>
      <c r="AD2221" s="18" t="s">
        <v>6258</v>
      </c>
      <c r="AE2221" t="str">
        <f t="shared" si="34"/>
        <v>2018-09-04</v>
      </c>
    </row>
    <row r="2222" spans="1:31">
      <c r="A2222" s="18" t="s">
        <v>14305</v>
      </c>
      <c r="B2222" s="18" t="s">
        <v>655</v>
      </c>
      <c r="C2222" s="18" t="s">
        <v>4787</v>
      </c>
      <c r="D2222" s="18" t="s">
        <v>14306</v>
      </c>
      <c r="E2222" s="18" t="s">
        <v>361</v>
      </c>
      <c r="F2222" s="18" t="s">
        <v>6239</v>
      </c>
      <c r="G2222" s="18" t="s">
        <v>12612</v>
      </c>
      <c r="H2222" s="18" t="s">
        <v>14307</v>
      </c>
      <c r="I2222" s="18"/>
      <c r="J2222" s="18" t="s">
        <v>6134</v>
      </c>
      <c r="K2222" s="18" t="s">
        <v>4795</v>
      </c>
      <c r="L2222" s="18" t="s">
        <v>10369</v>
      </c>
      <c r="M2222" s="18" t="s">
        <v>6258</v>
      </c>
      <c r="N2222" s="18" t="s">
        <v>8308</v>
      </c>
      <c r="O2222" s="18" t="s">
        <v>381</v>
      </c>
      <c r="P2222" s="18" t="s">
        <v>6134</v>
      </c>
      <c r="Q2222" s="18" t="s">
        <v>20</v>
      </c>
      <c r="R2222" s="18" t="s">
        <v>6258</v>
      </c>
      <c r="S2222" s="18" t="s">
        <v>6258</v>
      </c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 t="s">
        <v>6139</v>
      </c>
      <c r="AD2222" s="18" t="s">
        <v>6258</v>
      </c>
      <c r="AE2222" t="str">
        <f t="shared" si="34"/>
        <v>2018-09-04</v>
      </c>
    </row>
    <row r="2223" spans="1:31">
      <c r="A2223" s="18" t="s">
        <v>14308</v>
      </c>
      <c r="B2223" s="18" t="s">
        <v>1022</v>
      </c>
      <c r="C2223" s="18" t="s">
        <v>2479</v>
      </c>
      <c r="D2223" s="18" t="s">
        <v>14309</v>
      </c>
      <c r="E2223" s="18" t="s">
        <v>361</v>
      </c>
      <c r="F2223" s="18" t="s">
        <v>6239</v>
      </c>
      <c r="G2223" s="18" t="s">
        <v>6710</v>
      </c>
      <c r="H2223" s="18" t="s">
        <v>14310</v>
      </c>
      <c r="I2223" s="18"/>
      <c r="J2223" s="18" t="s">
        <v>6134</v>
      </c>
      <c r="K2223" s="18" t="s">
        <v>6982</v>
      </c>
      <c r="L2223" s="18"/>
      <c r="M2223" s="18" t="s">
        <v>6138</v>
      </c>
      <c r="N2223" s="18" t="s">
        <v>8308</v>
      </c>
      <c r="O2223" s="18" t="s">
        <v>381</v>
      </c>
      <c r="P2223" s="18" t="s">
        <v>6134</v>
      </c>
      <c r="Q2223" s="18" t="s">
        <v>6138</v>
      </c>
      <c r="R2223" s="18" t="s">
        <v>6138</v>
      </c>
      <c r="S2223" s="18" t="s">
        <v>6138</v>
      </c>
      <c r="T2223" s="18"/>
      <c r="U2223" s="18"/>
      <c r="V2223" s="18"/>
      <c r="W2223" s="18"/>
      <c r="X2223" s="18"/>
      <c r="Y2223" s="18"/>
      <c r="Z2223" s="18"/>
      <c r="AA2223" s="18"/>
      <c r="AB2223" s="18"/>
      <c r="AC2223" s="18" t="s">
        <v>6139</v>
      </c>
      <c r="AD2223" s="18" t="s">
        <v>6258</v>
      </c>
      <c r="AE2223" t="str">
        <f t="shared" si="34"/>
        <v>2018-09-04</v>
      </c>
    </row>
    <row r="2224" spans="1:31">
      <c r="A2224" s="18" t="s">
        <v>14311</v>
      </c>
      <c r="B2224" s="18" t="s">
        <v>1022</v>
      </c>
      <c r="C2224" s="18" t="s">
        <v>2479</v>
      </c>
      <c r="D2224" s="18" t="s">
        <v>14312</v>
      </c>
      <c r="E2224" s="18" t="s">
        <v>361</v>
      </c>
      <c r="F2224" s="18" t="s">
        <v>6239</v>
      </c>
      <c r="G2224" s="18" t="s">
        <v>6710</v>
      </c>
      <c r="H2224" s="18" t="s">
        <v>14313</v>
      </c>
      <c r="I2224" s="18"/>
      <c r="J2224" s="18" t="s">
        <v>6134</v>
      </c>
      <c r="K2224" s="18" t="s">
        <v>6982</v>
      </c>
      <c r="L2224" s="18"/>
      <c r="M2224" s="18" t="s">
        <v>6138</v>
      </c>
      <c r="N2224" s="18" t="s">
        <v>6245</v>
      </c>
      <c r="O2224" s="18" t="s">
        <v>381</v>
      </c>
      <c r="P2224" s="18" t="s">
        <v>6134</v>
      </c>
      <c r="Q2224" s="18" t="s">
        <v>6138</v>
      </c>
      <c r="R2224" s="18" t="s">
        <v>6138</v>
      </c>
      <c r="S2224" s="18" t="s">
        <v>6138</v>
      </c>
      <c r="T2224" s="18"/>
      <c r="U2224" s="18"/>
      <c r="V2224" s="18"/>
      <c r="W2224" s="18"/>
      <c r="X2224" s="18"/>
      <c r="Y2224" s="18"/>
      <c r="Z2224" s="18"/>
      <c r="AA2224" s="18"/>
      <c r="AB2224" s="18"/>
      <c r="AC2224" s="18" t="s">
        <v>6139</v>
      </c>
      <c r="AD2224" s="18" t="s">
        <v>6258</v>
      </c>
      <c r="AE2224" t="str">
        <f t="shared" si="34"/>
        <v>2018-09-04</v>
      </c>
    </row>
    <row r="2225" spans="1:31">
      <c r="A2225" s="18" t="s">
        <v>14314</v>
      </c>
      <c r="B2225" s="18" t="s">
        <v>655</v>
      </c>
      <c r="C2225" s="18" t="s">
        <v>13652</v>
      </c>
      <c r="D2225" s="18" t="s">
        <v>14315</v>
      </c>
      <c r="E2225" s="18" t="s">
        <v>361</v>
      </c>
      <c r="F2225" s="18" t="s">
        <v>6239</v>
      </c>
      <c r="G2225" s="18" t="s">
        <v>6240</v>
      </c>
      <c r="H2225" s="18" t="s">
        <v>14316</v>
      </c>
      <c r="I2225" s="18"/>
      <c r="J2225" s="18" t="s">
        <v>6134</v>
      </c>
      <c r="K2225" s="18" t="s">
        <v>14317</v>
      </c>
      <c r="L2225" s="18" t="s">
        <v>6258</v>
      </c>
      <c r="M2225" s="18" t="s">
        <v>6258</v>
      </c>
      <c r="N2225" s="18" t="s">
        <v>441</v>
      </c>
      <c r="O2225" s="18" t="s">
        <v>381</v>
      </c>
      <c r="P2225" s="18" t="s">
        <v>6134</v>
      </c>
      <c r="Q2225" s="18" t="s">
        <v>20</v>
      </c>
      <c r="R2225" s="18" t="s">
        <v>6258</v>
      </c>
      <c r="S2225" s="18" t="s">
        <v>6258</v>
      </c>
      <c r="T2225" s="18"/>
      <c r="U2225" s="18"/>
      <c r="V2225" s="18"/>
      <c r="W2225" s="18"/>
      <c r="X2225" s="18"/>
      <c r="Y2225" s="18"/>
      <c r="Z2225" s="18"/>
      <c r="AA2225" s="18"/>
      <c r="AB2225" s="18"/>
      <c r="AC2225" s="18" t="s">
        <v>6139</v>
      </c>
      <c r="AD2225" s="18" t="s">
        <v>6258</v>
      </c>
      <c r="AE2225" t="str">
        <f t="shared" si="34"/>
        <v>2018-09-04</v>
      </c>
    </row>
    <row r="2226" spans="1:31">
      <c r="A2226" s="18" t="s">
        <v>14318</v>
      </c>
      <c r="B2226" s="18" t="s">
        <v>655</v>
      </c>
      <c r="C2226" s="18" t="s">
        <v>14319</v>
      </c>
      <c r="D2226" s="18" t="s">
        <v>14320</v>
      </c>
      <c r="E2226" s="18" t="s">
        <v>361</v>
      </c>
      <c r="F2226" s="18" t="s">
        <v>6131</v>
      </c>
      <c r="G2226" s="18" t="s">
        <v>6132</v>
      </c>
      <c r="H2226" s="18" t="s">
        <v>14321</v>
      </c>
      <c r="I2226" s="18"/>
      <c r="J2226" s="18" t="s">
        <v>6134</v>
      </c>
      <c r="K2226" s="18" t="s">
        <v>14322</v>
      </c>
      <c r="L2226" s="18"/>
      <c r="M2226" s="18" t="s">
        <v>14323</v>
      </c>
      <c r="N2226" s="18" t="s">
        <v>997</v>
      </c>
      <c r="O2226" s="18" t="s">
        <v>381</v>
      </c>
      <c r="P2226" s="18" t="s">
        <v>6134</v>
      </c>
      <c r="Q2226" s="18" t="s">
        <v>24</v>
      </c>
      <c r="R2226" s="18" t="s">
        <v>1426</v>
      </c>
      <c r="S2226" s="18" t="s">
        <v>1426</v>
      </c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 t="s">
        <v>6139</v>
      </c>
      <c r="AD2226" s="18" t="s">
        <v>6139</v>
      </c>
      <c r="AE2226" t="str">
        <f t="shared" si="34"/>
        <v>2018-09-04</v>
      </c>
    </row>
    <row r="2227" spans="1:31">
      <c r="A2227" s="18" t="s">
        <v>14324</v>
      </c>
      <c r="B2227" s="18" t="s">
        <v>2530</v>
      </c>
      <c r="C2227" s="18" t="s">
        <v>2670</v>
      </c>
      <c r="D2227" s="18" t="s">
        <v>14325</v>
      </c>
      <c r="E2227" s="18" t="s">
        <v>361</v>
      </c>
      <c r="F2227" s="18" t="s">
        <v>6149</v>
      </c>
      <c r="G2227" s="18" t="s">
        <v>10170</v>
      </c>
      <c r="H2227" s="18" t="s">
        <v>14326</v>
      </c>
      <c r="I2227" s="18"/>
      <c r="J2227" s="18" t="s">
        <v>6134</v>
      </c>
      <c r="K2227" s="18" t="s">
        <v>2679</v>
      </c>
      <c r="L2227" s="18"/>
      <c r="M2227" s="18" t="s">
        <v>14327</v>
      </c>
      <c r="N2227" s="18" t="s">
        <v>423</v>
      </c>
      <c r="O2227" s="18" t="s">
        <v>381</v>
      </c>
      <c r="P2227" s="18" t="s">
        <v>6134</v>
      </c>
      <c r="Q2227" s="18" t="s">
        <v>6138</v>
      </c>
      <c r="R2227" s="18" t="s">
        <v>6137</v>
      </c>
      <c r="S2227" s="18" t="s">
        <v>6137</v>
      </c>
      <c r="T2227" s="18"/>
      <c r="U2227" s="18"/>
      <c r="V2227" s="18"/>
      <c r="W2227" s="18"/>
      <c r="X2227" s="18"/>
      <c r="Y2227" s="18"/>
      <c r="Z2227" s="18"/>
      <c r="AA2227" s="18"/>
      <c r="AB2227" s="18"/>
      <c r="AC2227" s="18" t="s">
        <v>6139</v>
      </c>
      <c r="AD2227" s="18" t="s">
        <v>6140</v>
      </c>
      <c r="AE2227" t="str">
        <f t="shared" si="34"/>
        <v>2018-09-04</v>
      </c>
    </row>
    <row r="2228" spans="1:31">
      <c r="A2228" s="18" t="s">
        <v>14328</v>
      </c>
      <c r="B2228" s="18" t="s">
        <v>655</v>
      </c>
      <c r="C2228" s="18" t="s">
        <v>4787</v>
      </c>
      <c r="D2228" s="18" t="s">
        <v>14329</v>
      </c>
      <c r="E2228" s="18" t="s">
        <v>361</v>
      </c>
      <c r="F2228" s="18" t="s">
        <v>14330</v>
      </c>
      <c r="G2228" s="18" t="s">
        <v>12612</v>
      </c>
      <c r="H2228" s="18" t="s">
        <v>14092</v>
      </c>
      <c r="I2228" s="18"/>
      <c r="J2228" s="18" t="s">
        <v>6134</v>
      </c>
      <c r="K2228" s="18" t="s">
        <v>11037</v>
      </c>
      <c r="L2228" s="18" t="s">
        <v>14331</v>
      </c>
      <c r="M2228" s="18" t="s">
        <v>6258</v>
      </c>
      <c r="N2228" s="18" t="s">
        <v>997</v>
      </c>
      <c r="O2228" s="18" t="s">
        <v>381</v>
      </c>
      <c r="P2228" s="18" t="s">
        <v>6134</v>
      </c>
      <c r="Q2228" s="18" t="s">
        <v>20</v>
      </c>
      <c r="R2228" s="18" t="s">
        <v>6258</v>
      </c>
      <c r="S2228" s="18" t="s">
        <v>6258</v>
      </c>
      <c r="T2228" s="18"/>
      <c r="U2228" s="18"/>
      <c r="V2228" s="18"/>
      <c r="W2228" s="18"/>
      <c r="X2228" s="18"/>
      <c r="Y2228" s="18"/>
      <c r="Z2228" s="18"/>
      <c r="AA2228" s="18"/>
      <c r="AB2228" s="18"/>
      <c r="AC2228" s="18" t="s">
        <v>6139</v>
      </c>
      <c r="AD2228" s="18" t="s">
        <v>6258</v>
      </c>
      <c r="AE2228" t="str">
        <f t="shared" si="34"/>
        <v>2018-09-04</v>
      </c>
    </row>
    <row r="2229" spans="1:31">
      <c r="A2229" s="18" t="s">
        <v>14332</v>
      </c>
      <c r="B2229" s="18" t="s">
        <v>804</v>
      </c>
      <c r="C2229" s="18" t="s">
        <v>6757</v>
      </c>
      <c r="D2229" s="18" t="s">
        <v>14333</v>
      </c>
      <c r="E2229" s="18" t="s">
        <v>361</v>
      </c>
      <c r="F2229" s="18" t="s">
        <v>14334</v>
      </c>
      <c r="G2229" s="18" t="s">
        <v>6240</v>
      </c>
      <c r="H2229" s="18" t="s">
        <v>14335</v>
      </c>
      <c r="I2229" s="18"/>
      <c r="J2229" s="18" t="s">
        <v>6134</v>
      </c>
      <c r="K2229" s="18" t="s">
        <v>6760</v>
      </c>
      <c r="L2229" s="18" t="s">
        <v>8756</v>
      </c>
      <c r="M2229" s="18" t="s">
        <v>6258</v>
      </c>
      <c r="N2229" s="18" t="s">
        <v>909</v>
      </c>
      <c r="O2229" s="18" t="s">
        <v>365</v>
      </c>
      <c r="P2229" s="18" t="s">
        <v>6134</v>
      </c>
      <c r="Q2229" s="18" t="s">
        <v>20</v>
      </c>
      <c r="R2229" s="18" t="s">
        <v>6258</v>
      </c>
      <c r="S2229" s="18" t="s">
        <v>6258</v>
      </c>
      <c r="T2229" s="18"/>
      <c r="U2229" s="18"/>
      <c r="V2229" s="18"/>
      <c r="W2229" s="18"/>
      <c r="X2229" s="18"/>
      <c r="Y2229" s="18"/>
      <c r="Z2229" s="18"/>
      <c r="AA2229" s="18"/>
      <c r="AB2229" s="18"/>
      <c r="AC2229" s="18" t="s">
        <v>6139</v>
      </c>
      <c r="AD2229" s="18" t="s">
        <v>6139</v>
      </c>
      <c r="AE2229" t="str">
        <f t="shared" si="34"/>
        <v>2018-09-04</v>
      </c>
    </row>
    <row r="2230" spans="1:31">
      <c r="A2230" s="18" t="s">
        <v>14336</v>
      </c>
      <c r="B2230" s="18" t="s">
        <v>655</v>
      </c>
      <c r="C2230" s="18" t="s">
        <v>5865</v>
      </c>
      <c r="D2230" s="18" t="s">
        <v>14337</v>
      </c>
      <c r="E2230" s="18" t="s">
        <v>361</v>
      </c>
      <c r="F2230" s="18" t="s">
        <v>6239</v>
      </c>
      <c r="G2230" s="18" t="s">
        <v>12612</v>
      </c>
      <c r="H2230" s="18" t="s">
        <v>14338</v>
      </c>
      <c r="I2230" s="18"/>
      <c r="J2230" s="18" t="s">
        <v>6134</v>
      </c>
      <c r="K2230" s="18" t="s">
        <v>5871</v>
      </c>
      <c r="L2230" s="18" t="s">
        <v>6258</v>
      </c>
      <c r="M2230" s="18" t="s">
        <v>6258</v>
      </c>
      <c r="N2230" s="18" t="s">
        <v>6270</v>
      </c>
      <c r="O2230" s="18" t="s">
        <v>381</v>
      </c>
      <c r="P2230" s="18" t="s">
        <v>6134</v>
      </c>
      <c r="Q2230" s="18" t="s">
        <v>20</v>
      </c>
      <c r="R2230" s="18" t="s">
        <v>6258</v>
      </c>
      <c r="S2230" s="18" t="s">
        <v>6258</v>
      </c>
      <c r="T2230" s="18"/>
      <c r="U2230" s="18"/>
      <c r="V2230" s="18"/>
      <c r="W2230" s="18"/>
      <c r="X2230" s="18"/>
      <c r="Y2230" s="18"/>
      <c r="Z2230" s="18"/>
      <c r="AA2230" s="18"/>
      <c r="AB2230" s="18"/>
      <c r="AC2230" s="18" t="s">
        <v>6139</v>
      </c>
      <c r="AD2230" s="18" t="s">
        <v>6258</v>
      </c>
      <c r="AE2230" t="str">
        <f t="shared" si="34"/>
        <v>2018-09-04</v>
      </c>
    </row>
    <row r="2231" spans="1:31">
      <c r="A2231" s="18" t="s">
        <v>14339</v>
      </c>
      <c r="B2231" s="18" t="s">
        <v>655</v>
      </c>
      <c r="C2231" s="18" t="s">
        <v>5865</v>
      </c>
      <c r="D2231" s="18" t="s">
        <v>14340</v>
      </c>
      <c r="E2231" s="18" t="s">
        <v>361</v>
      </c>
      <c r="F2231" s="18" t="s">
        <v>6239</v>
      </c>
      <c r="G2231" s="18" t="s">
        <v>12612</v>
      </c>
      <c r="H2231" s="18" t="s">
        <v>14341</v>
      </c>
      <c r="I2231" s="18"/>
      <c r="J2231" s="18" t="s">
        <v>6134</v>
      </c>
      <c r="K2231" s="18" t="s">
        <v>5871</v>
      </c>
      <c r="L2231" s="18" t="s">
        <v>6258</v>
      </c>
      <c r="M2231" s="18" t="s">
        <v>6258</v>
      </c>
      <c r="N2231" s="18" t="s">
        <v>441</v>
      </c>
      <c r="O2231" s="18" t="s">
        <v>381</v>
      </c>
      <c r="P2231" s="18" t="s">
        <v>6134</v>
      </c>
      <c r="Q2231" s="18" t="s">
        <v>20</v>
      </c>
      <c r="R2231" s="18" t="s">
        <v>6258</v>
      </c>
      <c r="S2231" s="18" t="s">
        <v>6258</v>
      </c>
      <c r="T2231" s="18"/>
      <c r="U2231" s="18"/>
      <c r="V2231" s="18"/>
      <c r="W2231" s="18"/>
      <c r="X2231" s="18"/>
      <c r="Y2231" s="18"/>
      <c r="Z2231" s="18"/>
      <c r="AA2231" s="18"/>
      <c r="AB2231" s="18"/>
      <c r="AC2231" s="18" t="s">
        <v>6139</v>
      </c>
      <c r="AD2231" s="18" t="s">
        <v>6258</v>
      </c>
      <c r="AE2231" t="str">
        <f t="shared" si="34"/>
        <v>2018-09-04</v>
      </c>
    </row>
    <row r="2232" spans="1:31">
      <c r="A2232" s="18" t="s">
        <v>14342</v>
      </c>
      <c r="B2232" s="18" t="s">
        <v>655</v>
      </c>
      <c r="C2232" s="18" t="s">
        <v>5865</v>
      </c>
      <c r="D2232" s="18" t="s">
        <v>14343</v>
      </c>
      <c r="E2232" s="18" t="s">
        <v>361</v>
      </c>
      <c r="F2232" s="18" t="s">
        <v>6239</v>
      </c>
      <c r="G2232" s="18" t="s">
        <v>12612</v>
      </c>
      <c r="H2232" s="18" t="s">
        <v>14344</v>
      </c>
      <c r="I2232" s="18"/>
      <c r="J2232" s="18" t="s">
        <v>6134</v>
      </c>
      <c r="K2232" s="18" t="s">
        <v>5871</v>
      </c>
      <c r="L2232" s="18" t="s">
        <v>6258</v>
      </c>
      <c r="M2232" s="18" t="s">
        <v>6258</v>
      </c>
      <c r="N2232" s="18" t="s">
        <v>6245</v>
      </c>
      <c r="O2232" s="18" t="s">
        <v>381</v>
      </c>
      <c r="P2232" s="18" t="s">
        <v>6134</v>
      </c>
      <c r="Q2232" s="18" t="s">
        <v>20</v>
      </c>
      <c r="R2232" s="18" t="s">
        <v>6258</v>
      </c>
      <c r="S2232" s="18" t="s">
        <v>6258</v>
      </c>
      <c r="T2232" s="18"/>
      <c r="U2232" s="18"/>
      <c r="V2232" s="18"/>
      <c r="W2232" s="18"/>
      <c r="X2232" s="18"/>
      <c r="Y2232" s="18"/>
      <c r="Z2232" s="18"/>
      <c r="AA2232" s="18"/>
      <c r="AB2232" s="18"/>
      <c r="AC2232" s="18" t="s">
        <v>6139</v>
      </c>
      <c r="AD2232" s="18" t="s">
        <v>6258</v>
      </c>
      <c r="AE2232" t="str">
        <f t="shared" si="34"/>
        <v>2018-09-04</v>
      </c>
    </row>
    <row r="2233" spans="1:31">
      <c r="A2233" s="18" t="s">
        <v>14345</v>
      </c>
      <c r="B2233" s="18" t="s">
        <v>655</v>
      </c>
      <c r="C2233" s="18" t="s">
        <v>5865</v>
      </c>
      <c r="D2233" s="18" t="s">
        <v>14346</v>
      </c>
      <c r="E2233" s="18" t="s">
        <v>361</v>
      </c>
      <c r="F2233" s="18" t="s">
        <v>6239</v>
      </c>
      <c r="G2233" s="18" t="s">
        <v>12612</v>
      </c>
      <c r="H2233" s="18" t="s">
        <v>14347</v>
      </c>
      <c r="I2233" s="18"/>
      <c r="J2233" s="18" t="s">
        <v>6134</v>
      </c>
      <c r="K2233" s="18" t="s">
        <v>5871</v>
      </c>
      <c r="L2233" s="18" t="s">
        <v>6258</v>
      </c>
      <c r="M2233" s="18" t="s">
        <v>6258</v>
      </c>
      <c r="N2233" s="18" t="s">
        <v>441</v>
      </c>
      <c r="O2233" s="18" t="s">
        <v>381</v>
      </c>
      <c r="P2233" s="18" t="s">
        <v>6134</v>
      </c>
      <c r="Q2233" s="18" t="s">
        <v>20</v>
      </c>
      <c r="R2233" s="18" t="s">
        <v>6258</v>
      </c>
      <c r="S2233" s="18" t="s">
        <v>6258</v>
      </c>
      <c r="T2233" s="18"/>
      <c r="U2233" s="18"/>
      <c r="V2233" s="18"/>
      <c r="W2233" s="18"/>
      <c r="X2233" s="18"/>
      <c r="Y2233" s="18"/>
      <c r="Z2233" s="18"/>
      <c r="AA2233" s="18"/>
      <c r="AB2233" s="18"/>
      <c r="AC2233" s="18" t="s">
        <v>6139</v>
      </c>
      <c r="AD2233" s="18" t="s">
        <v>6258</v>
      </c>
      <c r="AE2233" t="str">
        <f t="shared" si="34"/>
        <v>2018-09-04</v>
      </c>
    </row>
    <row r="2234" spans="1:31">
      <c r="A2234" s="18" t="s">
        <v>14348</v>
      </c>
      <c r="B2234" s="18" t="s">
        <v>655</v>
      </c>
      <c r="C2234" s="18" t="s">
        <v>5865</v>
      </c>
      <c r="D2234" s="18" t="s">
        <v>14349</v>
      </c>
      <c r="E2234" s="18" t="s">
        <v>361</v>
      </c>
      <c r="F2234" s="18" t="s">
        <v>6239</v>
      </c>
      <c r="G2234" s="18" t="s">
        <v>12612</v>
      </c>
      <c r="H2234" s="18" t="s">
        <v>14350</v>
      </c>
      <c r="I2234" s="18"/>
      <c r="J2234" s="18" t="s">
        <v>6134</v>
      </c>
      <c r="K2234" s="18" t="s">
        <v>5871</v>
      </c>
      <c r="L2234" s="18" t="s">
        <v>6258</v>
      </c>
      <c r="M2234" s="18" t="s">
        <v>6258</v>
      </c>
      <c r="N2234" s="18" t="s">
        <v>8308</v>
      </c>
      <c r="O2234" s="18" t="s">
        <v>381</v>
      </c>
      <c r="P2234" s="18" t="s">
        <v>6134</v>
      </c>
      <c r="Q2234" s="18" t="s">
        <v>20</v>
      </c>
      <c r="R2234" s="18" t="s">
        <v>6258</v>
      </c>
      <c r="S2234" s="18" t="s">
        <v>6258</v>
      </c>
      <c r="T2234" s="18"/>
      <c r="U2234" s="18"/>
      <c r="V2234" s="18"/>
      <c r="W2234" s="18"/>
      <c r="X2234" s="18"/>
      <c r="Y2234" s="18"/>
      <c r="Z2234" s="18"/>
      <c r="AA2234" s="18"/>
      <c r="AB2234" s="18"/>
      <c r="AC2234" s="18" t="s">
        <v>6139</v>
      </c>
      <c r="AD2234" s="18" t="s">
        <v>6258</v>
      </c>
      <c r="AE2234" t="str">
        <f t="shared" si="34"/>
        <v>2018-09-04</v>
      </c>
    </row>
    <row r="2235" spans="1:31">
      <c r="A2235" s="18" t="s">
        <v>14351</v>
      </c>
      <c r="B2235" s="18" t="s">
        <v>655</v>
      </c>
      <c r="C2235" s="18" t="s">
        <v>5865</v>
      </c>
      <c r="D2235" s="18" t="s">
        <v>14352</v>
      </c>
      <c r="E2235" s="18" t="s">
        <v>361</v>
      </c>
      <c r="F2235" s="18" t="s">
        <v>6239</v>
      </c>
      <c r="G2235" s="18" t="s">
        <v>12612</v>
      </c>
      <c r="H2235" s="18" t="s">
        <v>14353</v>
      </c>
      <c r="I2235" s="18"/>
      <c r="J2235" s="18" t="s">
        <v>6134</v>
      </c>
      <c r="K2235" s="18" t="s">
        <v>5871</v>
      </c>
      <c r="L2235" s="18" t="s">
        <v>6258</v>
      </c>
      <c r="M2235" s="18" t="s">
        <v>6258</v>
      </c>
      <c r="N2235" s="18" t="s">
        <v>6245</v>
      </c>
      <c r="O2235" s="18" t="s">
        <v>381</v>
      </c>
      <c r="P2235" s="18" t="s">
        <v>6134</v>
      </c>
      <c r="Q2235" s="18" t="s">
        <v>20</v>
      </c>
      <c r="R2235" s="18" t="s">
        <v>6258</v>
      </c>
      <c r="S2235" s="18" t="s">
        <v>6258</v>
      </c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 t="s">
        <v>6139</v>
      </c>
      <c r="AD2235" s="18" t="s">
        <v>6258</v>
      </c>
      <c r="AE2235" t="str">
        <f t="shared" si="34"/>
        <v>2018-09-04</v>
      </c>
    </row>
    <row r="2236" spans="1:31">
      <c r="A2236" s="18" t="s">
        <v>14354</v>
      </c>
      <c r="B2236" s="18" t="s">
        <v>655</v>
      </c>
      <c r="C2236" s="18" t="s">
        <v>5865</v>
      </c>
      <c r="D2236" s="18" t="s">
        <v>14355</v>
      </c>
      <c r="E2236" s="18" t="s">
        <v>361</v>
      </c>
      <c r="F2236" s="18" t="s">
        <v>6239</v>
      </c>
      <c r="G2236" s="18" t="s">
        <v>12612</v>
      </c>
      <c r="H2236" s="18" t="s">
        <v>14356</v>
      </c>
      <c r="I2236" s="18"/>
      <c r="J2236" s="18" t="s">
        <v>6134</v>
      </c>
      <c r="K2236" s="18" t="s">
        <v>5871</v>
      </c>
      <c r="L2236" s="18" t="s">
        <v>6258</v>
      </c>
      <c r="M2236" s="18" t="s">
        <v>6258</v>
      </c>
      <c r="N2236" s="18" t="s">
        <v>441</v>
      </c>
      <c r="O2236" s="18" t="s">
        <v>381</v>
      </c>
      <c r="P2236" s="18" t="s">
        <v>6134</v>
      </c>
      <c r="Q2236" s="18" t="s">
        <v>20</v>
      </c>
      <c r="R2236" s="18" t="s">
        <v>6258</v>
      </c>
      <c r="S2236" s="18" t="s">
        <v>6258</v>
      </c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 t="s">
        <v>6139</v>
      </c>
      <c r="AD2236" s="18" t="s">
        <v>6258</v>
      </c>
      <c r="AE2236" t="str">
        <f t="shared" si="34"/>
        <v>2018-09-04</v>
      </c>
    </row>
    <row r="2237" spans="1:31">
      <c r="A2237" s="18" t="s">
        <v>14357</v>
      </c>
      <c r="B2237" s="18" t="s">
        <v>655</v>
      </c>
      <c r="C2237" s="18" t="s">
        <v>5865</v>
      </c>
      <c r="D2237" s="18" t="s">
        <v>14358</v>
      </c>
      <c r="E2237" s="18" t="s">
        <v>361</v>
      </c>
      <c r="F2237" s="18" t="s">
        <v>6239</v>
      </c>
      <c r="G2237" s="18" t="s">
        <v>12612</v>
      </c>
      <c r="H2237" s="18" t="s">
        <v>14359</v>
      </c>
      <c r="I2237" s="18"/>
      <c r="J2237" s="18" t="s">
        <v>6134</v>
      </c>
      <c r="K2237" s="18" t="s">
        <v>5871</v>
      </c>
      <c r="L2237" s="18" t="s">
        <v>6258</v>
      </c>
      <c r="M2237" s="18" t="s">
        <v>6258</v>
      </c>
      <c r="N2237" s="18" t="s">
        <v>8308</v>
      </c>
      <c r="O2237" s="18" t="s">
        <v>381</v>
      </c>
      <c r="P2237" s="18" t="s">
        <v>6134</v>
      </c>
      <c r="Q2237" s="18" t="s">
        <v>20</v>
      </c>
      <c r="R2237" s="18" t="s">
        <v>6258</v>
      </c>
      <c r="S2237" s="18" t="s">
        <v>6258</v>
      </c>
      <c r="T2237" s="18"/>
      <c r="U2237" s="18"/>
      <c r="V2237" s="18"/>
      <c r="W2237" s="18"/>
      <c r="X2237" s="18"/>
      <c r="Y2237" s="18"/>
      <c r="Z2237" s="18"/>
      <c r="AA2237" s="18"/>
      <c r="AB2237" s="18"/>
      <c r="AC2237" s="18" t="s">
        <v>6139</v>
      </c>
      <c r="AD2237" s="18" t="s">
        <v>6258</v>
      </c>
      <c r="AE2237" t="str">
        <f t="shared" si="34"/>
        <v>2018-09-04</v>
      </c>
    </row>
    <row r="2238" spans="1:31">
      <c r="A2238" s="18" t="s">
        <v>14360</v>
      </c>
      <c r="B2238" s="18" t="s">
        <v>655</v>
      </c>
      <c r="C2238" s="18" t="s">
        <v>5865</v>
      </c>
      <c r="D2238" s="18" t="s">
        <v>14361</v>
      </c>
      <c r="E2238" s="18" t="s">
        <v>361</v>
      </c>
      <c r="F2238" s="18" t="s">
        <v>6239</v>
      </c>
      <c r="G2238" s="18" t="s">
        <v>12612</v>
      </c>
      <c r="H2238" s="18" t="s">
        <v>14362</v>
      </c>
      <c r="I2238" s="18"/>
      <c r="J2238" s="18" t="s">
        <v>6134</v>
      </c>
      <c r="K2238" s="18" t="s">
        <v>5871</v>
      </c>
      <c r="L2238" s="18" t="s">
        <v>6258</v>
      </c>
      <c r="M2238" s="18" t="s">
        <v>6258</v>
      </c>
      <c r="N2238" s="18" t="s">
        <v>8308</v>
      </c>
      <c r="O2238" s="18" t="s">
        <v>381</v>
      </c>
      <c r="P2238" s="18" t="s">
        <v>6134</v>
      </c>
      <c r="Q2238" s="18" t="s">
        <v>20</v>
      </c>
      <c r="R2238" s="18" t="s">
        <v>6258</v>
      </c>
      <c r="S2238" s="18" t="s">
        <v>6258</v>
      </c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 t="s">
        <v>6139</v>
      </c>
      <c r="AD2238" s="18" t="s">
        <v>6258</v>
      </c>
      <c r="AE2238" t="str">
        <f t="shared" si="34"/>
        <v>2018-09-04</v>
      </c>
    </row>
    <row r="2239" spans="1:31">
      <c r="A2239" s="18" t="s">
        <v>14363</v>
      </c>
      <c r="B2239" s="18" t="s">
        <v>655</v>
      </c>
      <c r="C2239" s="18" t="s">
        <v>5865</v>
      </c>
      <c r="D2239" s="18" t="s">
        <v>14364</v>
      </c>
      <c r="E2239" s="18" t="s">
        <v>361</v>
      </c>
      <c r="F2239" s="18" t="s">
        <v>6239</v>
      </c>
      <c r="G2239" s="18" t="s">
        <v>12612</v>
      </c>
      <c r="H2239" s="18" t="s">
        <v>14365</v>
      </c>
      <c r="I2239" s="18"/>
      <c r="J2239" s="18" t="s">
        <v>6134</v>
      </c>
      <c r="K2239" s="18" t="s">
        <v>5871</v>
      </c>
      <c r="L2239" s="18" t="s">
        <v>6258</v>
      </c>
      <c r="M2239" s="18" t="s">
        <v>6258</v>
      </c>
      <c r="N2239" s="18" t="s">
        <v>6245</v>
      </c>
      <c r="O2239" s="18" t="s">
        <v>381</v>
      </c>
      <c r="P2239" s="18" t="s">
        <v>6134</v>
      </c>
      <c r="Q2239" s="18" t="s">
        <v>20</v>
      </c>
      <c r="R2239" s="18" t="s">
        <v>6258</v>
      </c>
      <c r="S2239" s="18" t="s">
        <v>6258</v>
      </c>
      <c r="T2239" s="18"/>
      <c r="U2239" s="18"/>
      <c r="V2239" s="18"/>
      <c r="W2239" s="18"/>
      <c r="X2239" s="18"/>
      <c r="Y2239" s="18"/>
      <c r="Z2239" s="18"/>
      <c r="AA2239" s="18"/>
      <c r="AB2239" s="18"/>
      <c r="AC2239" s="18" t="s">
        <v>6139</v>
      </c>
      <c r="AD2239" s="18" t="s">
        <v>6258</v>
      </c>
      <c r="AE2239" t="str">
        <f t="shared" si="34"/>
        <v>2018-09-04</v>
      </c>
    </row>
    <row r="2240" spans="1:31">
      <c r="A2240" s="18" t="s">
        <v>14366</v>
      </c>
      <c r="B2240" s="18" t="s">
        <v>655</v>
      </c>
      <c r="C2240" s="18" t="s">
        <v>5865</v>
      </c>
      <c r="D2240" s="18" t="s">
        <v>14367</v>
      </c>
      <c r="E2240" s="18" t="s">
        <v>361</v>
      </c>
      <c r="F2240" s="18" t="s">
        <v>6239</v>
      </c>
      <c r="G2240" s="18" t="s">
        <v>12612</v>
      </c>
      <c r="H2240" s="18" t="s">
        <v>14368</v>
      </c>
      <c r="I2240" s="18"/>
      <c r="J2240" s="18" t="s">
        <v>6134</v>
      </c>
      <c r="K2240" s="18" t="s">
        <v>5871</v>
      </c>
      <c r="L2240" s="18" t="s">
        <v>6258</v>
      </c>
      <c r="M2240" s="18" t="s">
        <v>6258</v>
      </c>
      <c r="N2240" s="18" t="s">
        <v>6245</v>
      </c>
      <c r="O2240" s="18" t="s">
        <v>381</v>
      </c>
      <c r="P2240" s="18" t="s">
        <v>6134</v>
      </c>
      <c r="Q2240" s="18" t="s">
        <v>20</v>
      </c>
      <c r="R2240" s="18" t="s">
        <v>6258</v>
      </c>
      <c r="S2240" s="18" t="s">
        <v>6258</v>
      </c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 t="s">
        <v>6139</v>
      </c>
      <c r="AD2240" s="18" t="s">
        <v>6258</v>
      </c>
      <c r="AE2240" t="str">
        <f t="shared" si="34"/>
        <v>2018-09-04</v>
      </c>
    </row>
    <row r="2241" spans="1:31">
      <c r="A2241" s="18" t="s">
        <v>14369</v>
      </c>
      <c r="B2241" s="18" t="s">
        <v>629</v>
      </c>
      <c r="C2241" s="18" t="s">
        <v>9789</v>
      </c>
      <c r="D2241" s="18" t="s">
        <v>14370</v>
      </c>
      <c r="E2241" s="18" t="s">
        <v>361</v>
      </c>
      <c r="F2241" s="18" t="s">
        <v>8372</v>
      </c>
      <c r="G2241" s="18" t="s">
        <v>12612</v>
      </c>
      <c r="H2241" s="18" t="s">
        <v>14371</v>
      </c>
      <c r="I2241" s="18"/>
      <c r="J2241" s="18" t="s">
        <v>6134</v>
      </c>
      <c r="K2241" s="18" t="s">
        <v>9793</v>
      </c>
      <c r="L2241" s="18"/>
      <c r="M2241" s="18" t="s">
        <v>6292</v>
      </c>
      <c r="N2241" s="18" t="s">
        <v>441</v>
      </c>
      <c r="O2241" s="18" t="s">
        <v>381</v>
      </c>
      <c r="P2241" s="18" t="s">
        <v>6134</v>
      </c>
      <c r="Q2241" s="18" t="s">
        <v>20</v>
      </c>
      <c r="R2241" s="18" t="s">
        <v>6258</v>
      </c>
      <c r="S2241" s="18" t="s">
        <v>6258</v>
      </c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 t="s">
        <v>6139</v>
      </c>
      <c r="AD2241" s="18" t="s">
        <v>6258</v>
      </c>
      <c r="AE2241" t="str">
        <f t="shared" si="34"/>
        <v>2018-09-04</v>
      </c>
    </row>
    <row r="2242" spans="1:31">
      <c r="A2242" s="18" t="s">
        <v>14372</v>
      </c>
      <c r="B2242" s="18" t="s">
        <v>629</v>
      </c>
      <c r="C2242" s="18" t="s">
        <v>9789</v>
      </c>
      <c r="D2242" s="18" t="s">
        <v>14373</v>
      </c>
      <c r="E2242" s="18" t="s">
        <v>361</v>
      </c>
      <c r="F2242" s="18" t="s">
        <v>10393</v>
      </c>
      <c r="G2242" s="18" t="s">
        <v>12612</v>
      </c>
      <c r="H2242" s="18" t="s">
        <v>14374</v>
      </c>
      <c r="I2242" s="18"/>
      <c r="J2242" s="18" t="s">
        <v>6134</v>
      </c>
      <c r="K2242" s="18" t="s">
        <v>9793</v>
      </c>
      <c r="L2242" s="18"/>
      <c r="M2242" s="18" t="s">
        <v>6292</v>
      </c>
      <c r="N2242" s="18" t="s">
        <v>441</v>
      </c>
      <c r="O2242" s="18" t="s">
        <v>381</v>
      </c>
      <c r="P2242" s="18" t="s">
        <v>6134</v>
      </c>
      <c r="Q2242" s="18" t="s">
        <v>20</v>
      </c>
      <c r="R2242" s="18" t="s">
        <v>6258</v>
      </c>
      <c r="S2242" s="18" t="s">
        <v>6258</v>
      </c>
      <c r="T2242" s="18"/>
      <c r="U2242" s="18"/>
      <c r="V2242" s="18"/>
      <c r="W2242" s="18"/>
      <c r="X2242" s="18"/>
      <c r="Y2242" s="18"/>
      <c r="Z2242" s="18"/>
      <c r="AA2242" s="18"/>
      <c r="AB2242" s="18"/>
      <c r="AC2242" s="18" t="s">
        <v>6139</v>
      </c>
      <c r="AD2242" s="18" t="s">
        <v>6258</v>
      </c>
      <c r="AE2242" t="str">
        <f t="shared" si="34"/>
        <v>2018-09-04</v>
      </c>
    </row>
    <row r="2243" spans="1:31">
      <c r="A2243" s="18" t="s">
        <v>14375</v>
      </c>
      <c r="B2243" s="18" t="s">
        <v>629</v>
      </c>
      <c r="C2243" s="18" t="s">
        <v>9789</v>
      </c>
      <c r="D2243" s="18" t="s">
        <v>14376</v>
      </c>
      <c r="E2243" s="18" t="s">
        <v>361</v>
      </c>
      <c r="F2243" s="18" t="s">
        <v>7560</v>
      </c>
      <c r="G2243" s="18" t="s">
        <v>12612</v>
      </c>
      <c r="H2243" s="18" t="s">
        <v>14377</v>
      </c>
      <c r="I2243" s="18"/>
      <c r="J2243" s="18" t="s">
        <v>6134</v>
      </c>
      <c r="K2243" s="18" t="s">
        <v>9793</v>
      </c>
      <c r="L2243" s="18"/>
      <c r="M2243" s="18" t="s">
        <v>6292</v>
      </c>
      <c r="N2243" s="18" t="s">
        <v>441</v>
      </c>
      <c r="O2243" s="18" t="s">
        <v>381</v>
      </c>
      <c r="P2243" s="18" t="s">
        <v>6134</v>
      </c>
      <c r="Q2243" s="18" t="s">
        <v>20</v>
      </c>
      <c r="R2243" s="18" t="s">
        <v>6258</v>
      </c>
      <c r="S2243" s="18" t="s">
        <v>6258</v>
      </c>
      <c r="T2243" s="18"/>
      <c r="U2243" s="18"/>
      <c r="V2243" s="18"/>
      <c r="W2243" s="18"/>
      <c r="X2243" s="18"/>
      <c r="Y2243" s="18"/>
      <c r="Z2243" s="18"/>
      <c r="AA2243" s="18"/>
      <c r="AB2243" s="18"/>
      <c r="AC2243" s="18" t="s">
        <v>6139</v>
      </c>
      <c r="AD2243" s="18" t="s">
        <v>6258</v>
      </c>
      <c r="AE2243" t="str">
        <f t="shared" si="34"/>
        <v>2018-09-04</v>
      </c>
    </row>
    <row r="2244" spans="1:31">
      <c r="A2244" s="18" t="s">
        <v>14378</v>
      </c>
      <c r="B2244" s="18" t="s">
        <v>629</v>
      </c>
      <c r="C2244" s="18" t="s">
        <v>9789</v>
      </c>
      <c r="D2244" s="18" t="s">
        <v>14379</v>
      </c>
      <c r="E2244" s="18" t="s">
        <v>361</v>
      </c>
      <c r="F2244" s="18" t="s">
        <v>10393</v>
      </c>
      <c r="G2244" s="18" t="s">
        <v>12612</v>
      </c>
      <c r="H2244" s="18" t="s">
        <v>14380</v>
      </c>
      <c r="I2244" s="18"/>
      <c r="J2244" s="18" t="s">
        <v>6134</v>
      </c>
      <c r="K2244" s="18" t="s">
        <v>9853</v>
      </c>
      <c r="L2244" s="18"/>
      <c r="M2244" s="18" t="s">
        <v>6292</v>
      </c>
      <c r="N2244" s="18" t="s">
        <v>441</v>
      </c>
      <c r="O2244" s="18" t="s">
        <v>381</v>
      </c>
      <c r="P2244" s="18" t="s">
        <v>6134</v>
      </c>
      <c r="Q2244" s="18" t="s">
        <v>20</v>
      </c>
      <c r="R2244" s="18" t="s">
        <v>6258</v>
      </c>
      <c r="S2244" s="18" t="s">
        <v>6258</v>
      </c>
      <c r="T2244" s="18"/>
      <c r="U2244" s="18"/>
      <c r="V2244" s="18"/>
      <c r="W2244" s="18"/>
      <c r="X2244" s="18"/>
      <c r="Y2244" s="18"/>
      <c r="Z2244" s="18"/>
      <c r="AA2244" s="18"/>
      <c r="AB2244" s="18"/>
      <c r="AC2244" s="18" t="s">
        <v>6139</v>
      </c>
      <c r="AD2244" s="18" t="s">
        <v>6258</v>
      </c>
      <c r="AE2244" t="str">
        <f t="shared" si="34"/>
        <v>2018-09-04</v>
      </c>
    </row>
    <row r="2245" spans="1:31">
      <c r="A2245" s="18" t="s">
        <v>14381</v>
      </c>
      <c r="B2245" s="18" t="s">
        <v>629</v>
      </c>
      <c r="C2245" s="18" t="s">
        <v>9789</v>
      </c>
      <c r="D2245" s="18" t="s">
        <v>14382</v>
      </c>
      <c r="E2245" s="18" t="s">
        <v>361</v>
      </c>
      <c r="F2245" s="18" t="s">
        <v>10393</v>
      </c>
      <c r="G2245" s="18" t="s">
        <v>12612</v>
      </c>
      <c r="H2245" s="18" t="s">
        <v>14383</v>
      </c>
      <c r="I2245" s="18"/>
      <c r="J2245" s="18" t="s">
        <v>6134</v>
      </c>
      <c r="K2245" s="18" t="s">
        <v>9853</v>
      </c>
      <c r="L2245" s="18"/>
      <c r="M2245" s="18" t="s">
        <v>6292</v>
      </c>
      <c r="N2245" s="18" t="s">
        <v>441</v>
      </c>
      <c r="O2245" s="18" t="s">
        <v>381</v>
      </c>
      <c r="P2245" s="18" t="s">
        <v>6134</v>
      </c>
      <c r="Q2245" s="18" t="s">
        <v>20</v>
      </c>
      <c r="R2245" s="18" t="s">
        <v>6258</v>
      </c>
      <c r="S2245" s="18" t="s">
        <v>6258</v>
      </c>
      <c r="T2245" s="18"/>
      <c r="U2245" s="18"/>
      <c r="V2245" s="18"/>
      <c r="W2245" s="18"/>
      <c r="X2245" s="18"/>
      <c r="Y2245" s="18"/>
      <c r="Z2245" s="18"/>
      <c r="AA2245" s="18"/>
      <c r="AB2245" s="18"/>
      <c r="AC2245" s="18" t="s">
        <v>6139</v>
      </c>
      <c r="AD2245" s="18" t="s">
        <v>6258</v>
      </c>
      <c r="AE2245" t="str">
        <f t="shared" ref="AE2245:AE2270" si="35">TEXT(H2245,"YYYY-MM-DD")</f>
        <v>2018-09-04</v>
      </c>
    </row>
    <row r="2246" spans="1:31">
      <c r="A2246" s="18" t="s">
        <v>14384</v>
      </c>
      <c r="B2246" s="18" t="s">
        <v>1022</v>
      </c>
      <c r="C2246" s="18" t="s">
        <v>10333</v>
      </c>
      <c r="D2246" s="18" t="s">
        <v>14385</v>
      </c>
      <c r="E2246" s="18" t="s">
        <v>361</v>
      </c>
      <c r="F2246" s="18" t="s">
        <v>12776</v>
      </c>
      <c r="G2246" s="18" t="s">
        <v>8286</v>
      </c>
      <c r="H2246" s="18" t="s">
        <v>14386</v>
      </c>
      <c r="I2246" s="18"/>
      <c r="J2246" s="18" t="s">
        <v>6134</v>
      </c>
      <c r="K2246" s="18" t="s">
        <v>14387</v>
      </c>
      <c r="L2246" s="18" t="s">
        <v>14388</v>
      </c>
      <c r="M2246" s="18" t="s">
        <v>6258</v>
      </c>
      <c r="N2246" s="18" t="s">
        <v>3310</v>
      </c>
      <c r="O2246" s="18" t="s">
        <v>365</v>
      </c>
      <c r="P2246" s="18" t="s">
        <v>6134</v>
      </c>
      <c r="Q2246" s="18" t="s">
        <v>20</v>
      </c>
      <c r="R2246" s="18" t="s">
        <v>6258</v>
      </c>
      <c r="S2246" s="18" t="s">
        <v>6258</v>
      </c>
      <c r="T2246" s="18"/>
      <c r="U2246" s="18"/>
      <c r="V2246" s="18"/>
      <c r="W2246" s="18"/>
      <c r="X2246" s="18"/>
      <c r="Y2246" s="18"/>
      <c r="Z2246" s="18"/>
      <c r="AA2246" s="18"/>
      <c r="AB2246" s="18"/>
      <c r="AC2246" s="18" t="s">
        <v>6139</v>
      </c>
      <c r="AD2246" s="18" t="s">
        <v>6258</v>
      </c>
      <c r="AE2246" t="str">
        <f t="shared" si="35"/>
        <v>2018-09-04</v>
      </c>
    </row>
    <row r="2247" spans="1:31">
      <c r="A2247" s="18" t="s">
        <v>14389</v>
      </c>
      <c r="B2247" s="18" t="s">
        <v>1022</v>
      </c>
      <c r="C2247" s="18" t="s">
        <v>10333</v>
      </c>
      <c r="D2247" s="18" t="s">
        <v>14390</v>
      </c>
      <c r="E2247" s="18" t="s">
        <v>361</v>
      </c>
      <c r="F2247" s="18" t="s">
        <v>10192</v>
      </c>
      <c r="G2247" s="18" t="s">
        <v>8286</v>
      </c>
      <c r="H2247" s="18" t="s">
        <v>14391</v>
      </c>
      <c r="I2247" s="18"/>
      <c r="J2247" s="18" t="s">
        <v>6134</v>
      </c>
      <c r="K2247" s="18" t="s">
        <v>14387</v>
      </c>
      <c r="L2247" s="18" t="s">
        <v>14388</v>
      </c>
      <c r="M2247" s="18" t="s">
        <v>6258</v>
      </c>
      <c r="N2247" s="18" t="s">
        <v>3310</v>
      </c>
      <c r="O2247" s="18" t="s">
        <v>365</v>
      </c>
      <c r="P2247" s="18" t="s">
        <v>6134</v>
      </c>
      <c r="Q2247" s="18" t="s">
        <v>20</v>
      </c>
      <c r="R2247" s="18" t="s">
        <v>6258</v>
      </c>
      <c r="S2247" s="18" t="s">
        <v>6258</v>
      </c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 t="s">
        <v>6139</v>
      </c>
      <c r="AD2247" s="18" t="s">
        <v>6258</v>
      </c>
      <c r="AE2247" t="str">
        <f t="shared" si="35"/>
        <v>2018-09-04</v>
      </c>
    </row>
    <row r="2248" spans="1:31">
      <c r="A2248" s="18" t="s">
        <v>14392</v>
      </c>
      <c r="B2248" s="18" t="s">
        <v>1022</v>
      </c>
      <c r="C2248" s="18" t="s">
        <v>10333</v>
      </c>
      <c r="D2248" s="18" t="s">
        <v>14393</v>
      </c>
      <c r="E2248" s="18" t="s">
        <v>361</v>
      </c>
      <c r="F2248" s="18" t="s">
        <v>11756</v>
      </c>
      <c r="G2248" s="18" t="s">
        <v>10170</v>
      </c>
      <c r="H2248" s="18" t="s">
        <v>14394</v>
      </c>
      <c r="I2248" s="18"/>
      <c r="J2248" s="18" t="s">
        <v>6134</v>
      </c>
      <c r="K2248" s="18" t="s">
        <v>14387</v>
      </c>
      <c r="L2248" s="18" t="s">
        <v>14388</v>
      </c>
      <c r="M2248" s="18" t="s">
        <v>6258</v>
      </c>
      <c r="N2248" s="18" t="s">
        <v>3310</v>
      </c>
      <c r="O2248" s="18" t="s">
        <v>365</v>
      </c>
      <c r="P2248" s="18" t="s">
        <v>6134</v>
      </c>
      <c r="Q2248" s="18" t="s">
        <v>20</v>
      </c>
      <c r="R2248" s="18" t="s">
        <v>6258</v>
      </c>
      <c r="S2248" s="18" t="s">
        <v>6258</v>
      </c>
      <c r="T2248" s="18"/>
      <c r="U2248" s="18"/>
      <c r="V2248" s="18"/>
      <c r="W2248" s="18"/>
      <c r="X2248" s="18"/>
      <c r="Y2248" s="18"/>
      <c r="Z2248" s="18"/>
      <c r="AA2248" s="18"/>
      <c r="AB2248" s="18"/>
      <c r="AC2248" s="18" t="s">
        <v>6139</v>
      </c>
      <c r="AD2248" s="18" t="s">
        <v>6258</v>
      </c>
      <c r="AE2248" t="str">
        <f t="shared" si="35"/>
        <v>2018-09-04</v>
      </c>
    </row>
    <row r="2249" spans="1:31">
      <c r="A2249" s="18" t="s">
        <v>14395</v>
      </c>
      <c r="B2249" s="18" t="s">
        <v>1022</v>
      </c>
      <c r="C2249" s="18" t="s">
        <v>10333</v>
      </c>
      <c r="D2249" s="18" t="s">
        <v>14396</v>
      </c>
      <c r="E2249" s="18" t="s">
        <v>361</v>
      </c>
      <c r="F2249" s="18" t="s">
        <v>11756</v>
      </c>
      <c r="G2249" s="18" t="s">
        <v>8286</v>
      </c>
      <c r="H2249" s="18" t="s">
        <v>14397</v>
      </c>
      <c r="I2249" s="18"/>
      <c r="J2249" s="18" t="s">
        <v>6134</v>
      </c>
      <c r="K2249" s="18" t="s">
        <v>14387</v>
      </c>
      <c r="L2249" s="18" t="s">
        <v>14388</v>
      </c>
      <c r="M2249" s="18" t="s">
        <v>7215</v>
      </c>
      <c r="N2249" s="18" t="s">
        <v>3310</v>
      </c>
      <c r="O2249" s="18" t="s">
        <v>365</v>
      </c>
      <c r="P2249" s="18" t="s">
        <v>6134</v>
      </c>
      <c r="Q2249" s="18" t="s">
        <v>20</v>
      </c>
      <c r="R2249" s="18" t="s">
        <v>6258</v>
      </c>
      <c r="S2249" s="18" t="s">
        <v>6258</v>
      </c>
      <c r="T2249" s="18"/>
      <c r="U2249" s="18"/>
      <c r="V2249" s="18"/>
      <c r="W2249" s="18"/>
      <c r="X2249" s="18"/>
      <c r="Y2249" s="18"/>
      <c r="Z2249" s="18"/>
      <c r="AA2249" s="18"/>
      <c r="AB2249" s="18"/>
      <c r="AC2249" s="18" t="s">
        <v>6139</v>
      </c>
      <c r="AD2249" s="18" t="s">
        <v>6258</v>
      </c>
      <c r="AE2249" t="str">
        <f t="shared" si="35"/>
        <v>2018-09-04</v>
      </c>
    </row>
    <row r="2250" spans="1:31">
      <c r="A2250" s="18" t="s">
        <v>14398</v>
      </c>
      <c r="B2250" s="18" t="s">
        <v>1022</v>
      </c>
      <c r="C2250" s="18" t="s">
        <v>10333</v>
      </c>
      <c r="D2250" s="18" t="s">
        <v>14399</v>
      </c>
      <c r="E2250" s="18" t="s">
        <v>361</v>
      </c>
      <c r="F2250" s="18" t="s">
        <v>11477</v>
      </c>
      <c r="G2250" s="18" t="s">
        <v>10170</v>
      </c>
      <c r="H2250" s="18" t="s">
        <v>14400</v>
      </c>
      <c r="I2250" s="18"/>
      <c r="J2250" s="18" t="s">
        <v>6134</v>
      </c>
      <c r="K2250" s="18" t="s">
        <v>14387</v>
      </c>
      <c r="L2250" s="18" t="s">
        <v>14388</v>
      </c>
      <c r="M2250" s="18" t="s">
        <v>6258</v>
      </c>
      <c r="N2250" s="18" t="s">
        <v>3310</v>
      </c>
      <c r="O2250" s="18" t="s">
        <v>365</v>
      </c>
      <c r="P2250" s="18" t="s">
        <v>6134</v>
      </c>
      <c r="Q2250" s="18" t="s">
        <v>20</v>
      </c>
      <c r="R2250" s="18" t="s">
        <v>6258</v>
      </c>
      <c r="S2250" s="18" t="s">
        <v>6258</v>
      </c>
      <c r="T2250" s="18"/>
      <c r="U2250" s="18"/>
      <c r="V2250" s="18"/>
      <c r="W2250" s="18"/>
      <c r="X2250" s="18"/>
      <c r="Y2250" s="18"/>
      <c r="Z2250" s="18"/>
      <c r="AA2250" s="18"/>
      <c r="AB2250" s="18"/>
      <c r="AC2250" s="18" t="s">
        <v>6139</v>
      </c>
      <c r="AD2250" s="18" t="s">
        <v>6258</v>
      </c>
      <c r="AE2250" t="str">
        <f t="shared" si="35"/>
        <v>2018-09-04</v>
      </c>
    </row>
    <row r="2251" spans="1:31">
      <c r="A2251" s="18" t="s">
        <v>14401</v>
      </c>
      <c r="B2251" s="18" t="s">
        <v>1022</v>
      </c>
      <c r="C2251" s="18" t="s">
        <v>10333</v>
      </c>
      <c r="D2251" s="18" t="s">
        <v>14402</v>
      </c>
      <c r="E2251" s="18" t="s">
        <v>361</v>
      </c>
      <c r="F2251" s="18" t="s">
        <v>12835</v>
      </c>
      <c r="G2251" s="18" t="s">
        <v>8286</v>
      </c>
      <c r="H2251" s="18" t="s">
        <v>14403</v>
      </c>
      <c r="I2251" s="18"/>
      <c r="J2251" s="18" t="s">
        <v>6134</v>
      </c>
      <c r="K2251" s="18" t="s">
        <v>14387</v>
      </c>
      <c r="L2251" s="18" t="s">
        <v>14388</v>
      </c>
      <c r="M2251" s="18" t="s">
        <v>6258</v>
      </c>
      <c r="N2251" s="18" t="s">
        <v>3310</v>
      </c>
      <c r="O2251" s="18" t="s">
        <v>365</v>
      </c>
      <c r="P2251" s="18" t="s">
        <v>6134</v>
      </c>
      <c r="Q2251" s="18" t="s">
        <v>20</v>
      </c>
      <c r="R2251" s="18" t="s">
        <v>6258</v>
      </c>
      <c r="S2251" s="18" t="s">
        <v>6258</v>
      </c>
      <c r="T2251" s="18"/>
      <c r="U2251" s="18"/>
      <c r="V2251" s="18"/>
      <c r="W2251" s="18"/>
      <c r="X2251" s="18"/>
      <c r="Y2251" s="18"/>
      <c r="Z2251" s="18"/>
      <c r="AA2251" s="18"/>
      <c r="AB2251" s="18"/>
      <c r="AC2251" s="18" t="s">
        <v>6139</v>
      </c>
      <c r="AD2251" s="18" t="s">
        <v>6258</v>
      </c>
      <c r="AE2251" t="str">
        <f t="shared" si="35"/>
        <v>2018-09-04</v>
      </c>
    </row>
    <row r="2252" spans="1:31">
      <c r="A2252" s="18" t="s">
        <v>14404</v>
      </c>
      <c r="B2252" s="18" t="s">
        <v>1022</v>
      </c>
      <c r="C2252" s="18" t="s">
        <v>10333</v>
      </c>
      <c r="D2252" s="18" t="s">
        <v>14405</v>
      </c>
      <c r="E2252" s="18" t="s">
        <v>361</v>
      </c>
      <c r="F2252" s="18" t="s">
        <v>12748</v>
      </c>
      <c r="G2252" s="18" t="s">
        <v>10170</v>
      </c>
      <c r="H2252" s="18" t="s">
        <v>14406</v>
      </c>
      <c r="I2252" s="18"/>
      <c r="J2252" s="18" t="s">
        <v>6134</v>
      </c>
      <c r="K2252" s="18" t="s">
        <v>14387</v>
      </c>
      <c r="L2252" s="18" t="s">
        <v>14388</v>
      </c>
      <c r="M2252" s="18" t="s">
        <v>6258</v>
      </c>
      <c r="N2252" s="18" t="s">
        <v>3310</v>
      </c>
      <c r="O2252" s="18" t="s">
        <v>365</v>
      </c>
      <c r="P2252" s="18" t="s">
        <v>6134</v>
      </c>
      <c r="Q2252" s="18" t="s">
        <v>20</v>
      </c>
      <c r="R2252" s="18" t="s">
        <v>6258</v>
      </c>
      <c r="S2252" s="18" t="s">
        <v>6258</v>
      </c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 t="s">
        <v>6139</v>
      </c>
      <c r="AD2252" s="18" t="s">
        <v>6258</v>
      </c>
      <c r="AE2252" t="str">
        <f t="shared" si="35"/>
        <v>2018-09-04</v>
      </c>
    </row>
    <row r="2253" spans="1:31">
      <c r="A2253" s="18" t="s">
        <v>14407</v>
      </c>
      <c r="B2253" s="18" t="s">
        <v>1022</v>
      </c>
      <c r="C2253" s="18" t="s">
        <v>10333</v>
      </c>
      <c r="D2253" s="18" t="s">
        <v>14408</v>
      </c>
      <c r="E2253" s="18" t="s">
        <v>361</v>
      </c>
      <c r="F2253" s="18" t="s">
        <v>12765</v>
      </c>
      <c r="G2253" s="18" t="s">
        <v>12612</v>
      </c>
      <c r="H2253" s="18" t="s">
        <v>14409</v>
      </c>
      <c r="I2253" s="18"/>
      <c r="J2253" s="18" t="s">
        <v>6134</v>
      </c>
      <c r="K2253" s="18" t="s">
        <v>14387</v>
      </c>
      <c r="L2253" s="18" t="s">
        <v>14388</v>
      </c>
      <c r="M2253" s="18" t="s">
        <v>7215</v>
      </c>
      <c r="N2253" s="18" t="s">
        <v>3310</v>
      </c>
      <c r="O2253" s="18" t="s">
        <v>365</v>
      </c>
      <c r="P2253" s="18" t="s">
        <v>6134</v>
      </c>
      <c r="Q2253" s="18" t="s">
        <v>20</v>
      </c>
      <c r="R2253" s="18" t="s">
        <v>6258</v>
      </c>
      <c r="S2253" s="18" t="s">
        <v>6258</v>
      </c>
      <c r="T2253" s="18"/>
      <c r="U2253" s="18"/>
      <c r="V2253" s="18"/>
      <c r="W2253" s="18"/>
      <c r="X2253" s="18"/>
      <c r="Y2253" s="18"/>
      <c r="Z2253" s="18"/>
      <c r="AA2253" s="18"/>
      <c r="AB2253" s="18"/>
      <c r="AC2253" s="18" t="s">
        <v>6139</v>
      </c>
      <c r="AD2253" s="18" t="s">
        <v>6258</v>
      </c>
      <c r="AE2253" t="str">
        <f t="shared" si="35"/>
        <v>2018-09-04</v>
      </c>
    </row>
    <row r="2254" spans="1:31">
      <c r="A2254" s="18" t="s">
        <v>14410</v>
      </c>
      <c r="B2254" s="18" t="s">
        <v>1022</v>
      </c>
      <c r="C2254" s="18" t="s">
        <v>10333</v>
      </c>
      <c r="D2254" s="18" t="s">
        <v>14411</v>
      </c>
      <c r="E2254" s="18" t="s">
        <v>361</v>
      </c>
      <c r="F2254" s="18" t="s">
        <v>10961</v>
      </c>
      <c r="G2254" s="18" t="s">
        <v>12612</v>
      </c>
      <c r="H2254" s="18" t="s">
        <v>14412</v>
      </c>
      <c r="I2254" s="18"/>
      <c r="J2254" s="18" t="s">
        <v>6134</v>
      </c>
      <c r="K2254" s="18" t="s">
        <v>14387</v>
      </c>
      <c r="L2254" s="18" t="s">
        <v>14388</v>
      </c>
      <c r="M2254" s="18" t="s">
        <v>6258</v>
      </c>
      <c r="N2254" s="18" t="s">
        <v>3310</v>
      </c>
      <c r="O2254" s="18" t="s">
        <v>365</v>
      </c>
      <c r="P2254" s="18" t="s">
        <v>6134</v>
      </c>
      <c r="Q2254" s="18" t="s">
        <v>20</v>
      </c>
      <c r="R2254" s="18" t="s">
        <v>6258</v>
      </c>
      <c r="S2254" s="18" t="s">
        <v>6258</v>
      </c>
      <c r="T2254" s="18"/>
      <c r="U2254" s="18"/>
      <c r="V2254" s="18"/>
      <c r="W2254" s="18"/>
      <c r="X2254" s="18"/>
      <c r="Y2254" s="18"/>
      <c r="Z2254" s="18"/>
      <c r="AA2254" s="18"/>
      <c r="AB2254" s="18"/>
      <c r="AC2254" s="18" t="s">
        <v>6139</v>
      </c>
      <c r="AD2254" s="18" t="s">
        <v>6258</v>
      </c>
      <c r="AE2254" t="str">
        <f t="shared" si="35"/>
        <v>2018-09-04</v>
      </c>
    </row>
    <row r="2255" spans="1:31">
      <c r="A2255" s="18" t="s">
        <v>14413</v>
      </c>
      <c r="B2255" s="18" t="s">
        <v>1022</v>
      </c>
      <c r="C2255" s="18" t="s">
        <v>10333</v>
      </c>
      <c r="D2255" s="18" t="s">
        <v>14414</v>
      </c>
      <c r="E2255" s="18" t="s">
        <v>361</v>
      </c>
      <c r="F2255" s="18" t="s">
        <v>12804</v>
      </c>
      <c r="G2255" s="18" t="s">
        <v>10170</v>
      </c>
      <c r="H2255" s="18" t="s">
        <v>14415</v>
      </c>
      <c r="I2255" s="18"/>
      <c r="J2255" s="18" t="s">
        <v>6134</v>
      </c>
      <c r="K2255" s="18" t="s">
        <v>14387</v>
      </c>
      <c r="L2255" s="18" t="s">
        <v>14388</v>
      </c>
      <c r="M2255" s="18" t="s">
        <v>6258</v>
      </c>
      <c r="N2255" s="18" t="s">
        <v>3310</v>
      </c>
      <c r="O2255" s="18" t="s">
        <v>365</v>
      </c>
      <c r="P2255" s="18" t="s">
        <v>6134</v>
      </c>
      <c r="Q2255" s="18" t="s">
        <v>20</v>
      </c>
      <c r="R2255" s="18" t="s">
        <v>6258</v>
      </c>
      <c r="S2255" s="18" t="s">
        <v>6258</v>
      </c>
      <c r="T2255" s="18"/>
      <c r="U2255" s="18"/>
      <c r="V2255" s="18"/>
      <c r="W2255" s="18"/>
      <c r="X2255" s="18"/>
      <c r="Y2255" s="18"/>
      <c r="Z2255" s="18"/>
      <c r="AA2255" s="18"/>
      <c r="AB2255" s="18"/>
      <c r="AC2255" s="18" t="s">
        <v>6139</v>
      </c>
      <c r="AD2255" s="18" t="s">
        <v>6258</v>
      </c>
      <c r="AE2255" t="str">
        <f t="shared" si="35"/>
        <v>2018-09-04</v>
      </c>
    </row>
    <row r="2256" spans="1:31">
      <c r="A2256" s="18" t="s">
        <v>14416</v>
      </c>
      <c r="B2256" s="18" t="s">
        <v>1022</v>
      </c>
      <c r="C2256" s="18" t="s">
        <v>10333</v>
      </c>
      <c r="D2256" s="18" t="s">
        <v>14417</v>
      </c>
      <c r="E2256" s="18" t="s">
        <v>361</v>
      </c>
      <c r="F2256" s="18" t="s">
        <v>12804</v>
      </c>
      <c r="G2256" s="18" t="s">
        <v>10170</v>
      </c>
      <c r="H2256" s="18" t="s">
        <v>14418</v>
      </c>
      <c r="I2256" s="18"/>
      <c r="J2256" s="18" t="s">
        <v>6134</v>
      </c>
      <c r="K2256" s="18" t="s">
        <v>14387</v>
      </c>
      <c r="L2256" s="18" t="s">
        <v>14388</v>
      </c>
      <c r="M2256" s="18" t="s">
        <v>6258</v>
      </c>
      <c r="N2256" s="18" t="s">
        <v>3310</v>
      </c>
      <c r="O2256" s="18" t="s">
        <v>365</v>
      </c>
      <c r="P2256" s="18" t="s">
        <v>6134</v>
      </c>
      <c r="Q2256" s="18" t="s">
        <v>20</v>
      </c>
      <c r="R2256" s="18" t="s">
        <v>6258</v>
      </c>
      <c r="S2256" s="18" t="s">
        <v>6258</v>
      </c>
      <c r="T2256" s="18"/>
      <c r="U2256" s="18"/>
      <c r="V2256" s="18"/>
      <c r="W2256" s="18"/>
      <c r="X2256" s="18"/>
      <c r="Y2256" s="18"/>
      <c r="Z2256" s="18"/>
      <c r="AA2256" s="18"/>
      <c r="AB2256" s="18"/>
      <c r="AC2256" s="18" t="s">
        <v>6139</v>
      </c>
      <c r="AD2256" s="18" t="s">
        <v>6258</v>
      </c>
      <c r="AE2256" t="str">
        <f t="shared" si="35"/>
        <v>2018-09-04</v>
      </c>
    </row>
    <row r="2257" spans="1:31">
      <c r="A2257" s="18" t="s">
        <v>14419</v>
      </c>
      <c r="B2257" s="18" t="s">
        <v>1022</v>
      </c>
      <c r="C2257" s="18" t="s">
        <v>10333</v>
      </c>
      <c r="D2257" s="18" t="s">
        <v>14420</v>
      </c>
      <c r="E2257" s="18" t="s">
        <v>361</v>
      </c>
      <c r="F2257" s="18" t="s">
        <v>10335</v>
      </c>
      <c r="G2257" s="18" t="s">
        <v>10170</v>
      </c>
      <c r="H2257" s="18" t="s">
        <v>14421</v>
      </c>
      <c r="I2257" s="18"/>
      <c r="J2257" s="18" t="s">
        <v>6134</v>
      </c>
      <c r="K2257" s="18" t="s">
        <v>14387</v>
      </c>
      <c r="L2257" s="18" t="s">
        <v>14388</v>
      </c>
      <c r="M2257" s="18" t="s">
        <v>6258</v>
      </c>
      <c r="N2257" s="18" t="s">
        <v>3310</v>
      </c>
      <c r="O2257" s="18" t="s">
        <v>365</v>
      </c>
      <c r="P2257" s="18" t="s">
        <v>6134</v>
      </c>
      <c r="Q2257" s="18" t="s">
        <v>20</v>
      </c>
      <c r="R2257" s="18" t="s">
        <v>6258</v>
      </c>
      <c r="S2257" s="18" t="s">
        <v>6258</v>
      </c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 t="s">
        <v>6139</v>
      </c>
      <c r="AD2257" s="18" t="s">
        <v>6258</v>
      </c>
      <c r="AE2257" t="str">
        <f t="shared" si="35"/>
        <v>2018-09-04</v>
      </c>
    </row>
    <row r="2258" spans="1:31">
      <c r="A2258" s="18" t="s">
        <v>14422</v>
      </c>
      <c r="B2258" s="18" t="s">
        <v>1022</v>
      </c>
      <c r="C2258" s="18" t="s">
        <v>10333</v>
      </c>
      <c r="D2258" s="18" t="s">
        <v>14423</v>
      </c>
      <c r="E2258" s="18" t="s">
        <v>361</v>
      </c>
      <c r="F2258" s="18" t="s">
        <v>11756</v>
      </c>
      <c r="G2258" s="18" t="s">
        <v>10170</v>
      </c>
      <c r="H2258" s="18" t="s">
        <v>14424</v>
      </c>
      <c r="I2258" s="18"/>
      <c r="J2258" s="18" t="s">
        <v>6134</v>
      </c>
      <c r="K2258" s="18" t="s">
        <v>14387</v>
      </c>
      <c r="L2258" s="18" t="s">
        <v>14388</v>
      </c>
      <c r="M2258" s="18" t="s">
        <v>6258</v>
      </c>
      <c r="N2258" s="18" t="s">
        <v>3310</v>
      </c>
      <c r="O2258" s="18" t="s">
        <v>365</v>
      </c>
      <c r="P2258" s="18" t="s">
        <v>6134</v>
      </c>
      <c r="Q2258" s="18" t="s">
        <v>20</v>
      </c>
      <c r="R2258" s="18" t="s">
        <v>6258</v>
      </c>
      <c r="S2258" s="18" t="s">
        <v>6258</v>
      </c>
      <c r="T2258" s="18"/>
      <c r="U2258" s="18"/>
      <c r="V2258" s="18"/>
      <c r="W2258" s="18"/>
      <c r="X2258" s="18"/>
      <c r="Y2258" s="18"/>
      <c r="Z2258" s="18"/>
      <c r="AA2258" s="18"/>
      <c r="AB2258" s="18"/>
      <c r="AC2258" s="18" t="s">
        <v>6139</v>
      </c>
      <c r="AD2258" s="18" t="s">
        <v>6258</v>
      </c>
      <c r="AE2258" t="str">
        <f t="shared" si="35"/>
        <v>2018-09-04</v>
      </c>
    </row>
    <row r="2259" spans="1:31">
      <c r="A2259" s="18" t="s">
        <v>14425</v>
      </c>
      <c r="B2259" s="18" t="s">
        <v>1022</v>
      </c>
      <c r="C2259" s="18" t="s">
        <v>10333</v>
      </c>
      <c r="D2259" s="18" t="s">
        <v>14426</v>
      </c>
      <c r="E2259" s="18" t="s">
        <v>361</v>
      </c>
      <c r="F2259" s="18" t="s">
        <v>14427</v>
      </c>
      <c r="G2259" s="18" t="s">
        <v>10170</v>
      </c>
      <c r="H2259" s="18" t="s">
        <v>14428</v>
      </c>
      <c r="I2259" s="18"/>
      <c r="J2259" s="18" t="s">
        <v>6134</v>
      </c>
      <c r="K2259" s="18" t="s">
        <v>14387</v>
      </c>
      <c r="L2259" s="18" t="s">
        <v>14388</v>
      </c>
      <c r="M2259" s="18" t="s">
        <v>6258</v>
      </c>
      <c r="N2259" s="18" t="s">
        <v>3310</v>
      </c>
      <c r="O2259" s="18" t="s">
        <v>365</v>
      </c>
      <c r="P2259" s="18" t="s">
        <v>6134</v>
      </c>
      <c r="Q2259" s="18" t="s">
        <v>20</v>
      </c>
      <c r="R2259" s="18" t="s">
        <v>6258</v>
      </c>
      <c r="S2259" s="18" t="s">
        <v>6258</v>
      </c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 t="s">
        <v>6139</v>
      </c>
      <c r="AD2259" s="18" t="s">
        <v>6258</v>
      </c>
      <c r="AE2259" t="str">
        <f t="shared" si="35"/>
        <v>2018-09-04</v>
      </c>
    </row>
    <row r="2260" spans="1:31">
      <c r="A2260" s="18" t="s">
        <v>14429</v>
      </c>
      <c r="B2260" s="18" t="s">
        <v>1022</v>
      </c>
      <c r="C2260" s="18" t="s">
        <v>10333</v>
      </c>
      <c r="D2260" s="18" t="s">
        <v>14430</v>
      </c>
      <c r="E2260" s="18" t="s">
        <v>361</v>
      </c>
      <c r="F2260" s="18" t="s">
        <v>10335</v>
      </c>
      <c r="G2260" s="18" t="s">
        <v>10170</v>
      </c>
      <c r="H2260" s="18" t="s">
        <v>14431</v>
      </c>
      <c r="I2260" s="18"/>
      <c r="J2260" s="18" t="s">
        <v>6134</v>
      </c>
      <c r="K2260" s="18" t="s">
        <v>14387</v>
      </c>
      <c r="L2260" s="18" t="s">
        <v>14388</v>
      </c>
      <c r="M2260" s="18" t="s">
        <v>6258</v>
      </c>
      <c r="N2260" s="18" t="s">
        <v>3310</v>
      </c>
      <c r="O2260" s="18" t="s">
        <v>365</v>
      </c>
      <c r="P2260" s="18" t="s">
        <v>6134</v>
      </c>
      <c r="Q2260" s="18" t="s">
        <v>20</v>
      </c>
      <c r="R2260" s="18" t="s">
        <v>6258</v>
      </c>
      <c r="S2260" s="18" t="s">
        <v>6258</v>
      </c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 t="s">
        <v>6139</v>
      </c>
      <c r="AD2260" s="18" t="s">
        <v>6139</v>
      </c>
      <c r="AE2260" t="str">
        <f t="shared" si="35"/>
        <v>2018-09-04</v>
      </c>
    </row>
    <row r="2261" spans="1:31">
      <c r="A2261" s="18" t="s">
        <v>14432</v>
      </c>
      <c r="B2261" s="18" t="s">
        <v>906</v>
      </c>
      <c r="C2261" s="18" t="s">
        <v>907</v>
      </c>
      <c r="D2261" s="18" t="s">
        <v>14433</v>
      </c>
      <c r="E2261" s="18" t="s">
        <v>361</v>
      </c>
      <c r="F2261" s="18" t="s">
        <v>6131</v>
      </c>
      <c r="G2261" s="18" t="s">
        <v>6267</v>
      </c>
      <c r="H2261" s="18" t="s">
        <v>14434</v>
      </c>
      <c r="I2261" s="18"/>
      <c r="J2261" s="18" t="s">
        <v>6134</v>
      </c>
      <c r="K2261" s="18" t="s">
        <v>14435</v>
      </c>
      <c r="L2261" s="18"/>
      <c r="M2261" s="18" t="s">
        <v>1917</v>
      </c>
      <c r="N2261" s="18" t="s">
        <v>441</v>
      </c>
      <c r="O2261" s="18" t="s">
        <v>381</v>
      </c>
      <c r="P2261" s="18" t="s">
        <v>6134</v>
      </c>
      <c r="Q2261" s="18" t="s">
        <v>26</v>
      </c>
      <c r="R2261" s="18" t="s">
        <v>556</v>
      </c>
      <c r="S2261" s="18" t="s">
        <v>556</v>
      </c>
      <c r="T2261" s="18"/>
      <c r="U2261" s="18"/>
      <c r="V2261" s="18"/>
      <c r="W2261" s="18"/>
      <c r="X2261" s="18"/>
      <c r="Y2261" s="18"/>
      <c r="Z2261" s="18"/>
      <c r="AA2261" s="18"/>
      <c r="AB2261" s="18"/>
      <c r="AC2261" s="18" t="s">
        <v>6139</v>
      </c>
      <c r="AD2261" s="18" t="s">
        <v>6139</v>
      </c>
      <c r="AE2261" t="str">
        <f t="shared" si="35"/>
        <v>2018-09-04</v>
      </c>
    </row>
    <row r="2262" spans="1:31">
      <c r="A2262" s="18" t="s">
        <v>14436</v>
      </c>
      <c r="B2262" s="18" t="s">
        <v>471</v>
      </c>
      <c r="C2262" s="18" t="s">
        <v>14437</v>
      </c>
      <c r="D2262" s="18" t="s">
        <v>14438</v>
      </c>
      <c r="E2262" s="18" t="s">
        <v>361</v>
      </c>
      <c r="F2262" s="18" t="s">
        <v>14439</v>
      </c>
      <c r="G2262" s="18" t="s">
        <v>6267</v>
      </c>
      <c r="H2262" s="18" t="s">
        <v>14440</v>
      </c>
      <c r="I2262" s="18"/>
      <c r="J2262" s="18" t="s">
        <v>6134</v>
      </c>
      <c r="K2262" s="18" t="s">
        <v>14441</v>
      </c>
      <c r="L2262" s="18" t="s">
        <v>14442</v>
      </c>
      <c r="M2262" s="18" t="s">
        <v>6140</v>
      </c>
      <c r="N2262" s="18" t="s">
        <v>461</v>
      </c>
      <c r="O2262" s="18" t="s">
        <v>365</v>
      </c>
      <c r="P2262" s="18" t="s">
        <v>6134</v>
      </c>
      <c r="Q2262" s="18" t="s">
        <v>6138</v>
      </c>
      <c r="R2262" s="18" t="s">
        <v>6137</v>
      </c>
      <c r="S2262" s="18" t="s">
        <v>6137</v>
      </c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 t="s">
        <v>6139</v>
      </c>
      <c r="AD2262" s="18" t="s">
        <v>6140</v>
      </c>
      <c r="AE2262" t="str">
        <f t="shared" si="35"/>
        <v>2018-09-04</v>
      </c>
    </row>
    <row r="2263" spans="1:31">
      <c r="A2263" s="18" t="s">
        <v>14443</v>
      </c>
      <c r="B2263" s="18" t="s">
        <v>471</v>
      </c>
      <c r="C2263" s="18" t="s">
        <v>1953</v>
      </c>
      <c r="D2263" s="18" t="s">
        <v>14444</v>
      </c>
      <c r="E2263" s="18" t="s">
        <v>361</v>
      </c>
      <c r="F2263" s="18" t="s">
        <v>396</v>
      </c>
      <c r="G2263" s="18" t="s">
        <v>6710</v>
      </c>
      <c r="H2263" s="18" t="s">
        <v>14445</v>
      </c>
      <c r="I2263" s="18"/>
      <c r="J2263" s="18" t="s">
        <v>6193</v>
      </c>
      <c r="K2263" s="18" t="s">
        <v>14446</v>
      </c>
      <c r="L2263" s="18" t="s">
        <v>14447</v>
      </c>
      <c r="M2263" s="18" t="s">
        <v>3466</v>
      </c>
      <c r="N2263" s="18" t="s">
        <v>997</v>
      </c>
      <c r="O2263" s="18" t="s">
        <v>381</v>
      </c>
      <c r="P2263" s="18" t="s">
        <v>6193</v>
      </c>
      <c r="Q2263" s="18" t="s">
        <v>26</v>
      </c>
      <c r="R2263" s="18" t="s">
        <v>556</v>
      </c>
      <c r="S2263" s="18" t="s">
        <v>556</v>
      </c>
      <c r="T2263" s="18"/>
      <c r="U2263" s="18"/>
      <c r="V2263" s="18"/>
      <c r="W2263" s="18"/>
      <c r="X2263" s="18"/>
      <c r="Y2263" s="18"/>
      <c r="Z2263" s="18"/>
      <c r="AA2263" s="18"/>
      <c r="AB2263" s="18"/>
      <c r="AC2263" s="18" t="s">
        <v>1111</v>
      </c>
      <c r="AD2263" s="18" t="s">
        <v>1111</v>
      </c>
      <c r="AE2263" t="str">
        <f t="shared" si="35"/>
        <v>2018-09-04</v>
      </c>
    </row>
    <row r="2264" spans="1:31">
      <c r="A2264" s="18" t="s">
        <v>14448</v>
      </c>
      <c r="B2264" s="18" t="s">
        <v>629</v>
      </c>
      <c r="C2264" s="18" t="s">
        <v>3153</v>
      </c>
      <c r="D2264" s="18" t="s">
        <v>14449</v>
      </c>
      <c r="E2264" s="18" t="s">
        <v>361</v>
      </c>
      <c r="F2264" s="18" t="s">
        <v>14450</v>
      </c>
      <c r="G2264" s="18" t="s">
        <v>12612</v>
      </c>
      <c r="H2264" s="18" t="s">
        <v>14451</v>
      </c>
      <c r="I2264" s="18"/>
      <c r="J2264" s="18" t="s">
        <v>6134</v>
      </c>
      <c r="K2264" s="18" t="s">
        <v>3664</v>
      </c>
      <c r="L2264" s="18"/>
      <c r="M2264" s="18" t="s">
        <v>6292</v>
      </c>
      <c r="N2264" s="18" t="s">
        <v>461</v>
      </c>
      <c r="O2264" s="18" t="s">
        <v>365</v>
      </c>
      <c r="P2264" s="18" t="s">
        <v>6134</v>
      </c>
      <c r="Q2264" s="18" t="s">
        <v>20</v>
      </c>
      <c r="R2264" s="18" t="s">
        <v>6258</v>
      </c>
      <c r="S2264" s="18" t="s">
        <v>6258</v>
      </c>
      <c r="T2264" s="18"/>
      <c r="U2264" s="18"/>
      <c r="V2264" s="18"/>
      <c r="W2264" s="18"/>
      <c r="X2264" s="18"/>
      <c r="Y2264" s="18"/>
      <c r="Z2264" s="18"/>
      <c r="AA2264" s="18"/>
      <c r="AB2264" s="18"/>
      <c r="AC2264" s="18" t="s">
        <v>6139</v>
      </c>
      <c r="AD2264" s="18" t="s">
        <v>6258</v>
      </c>
      <c r="AE2264" t="str">
        <f t="shared" si="35"/>
        <v>2018-09-04</v>
      </c>
    </row>
    <row r="2265" spans="1:31">
      <c r="A2265" s="18" t="s">
        <v>14452</v>
      </c>
      <c r="B2265" s="18" t="s">
        <v>629</v>
      </c>
      <c r="C2265" s="18" t="s">
        <v>3153</v>
      </c>
      <c r="D2265" s="18" t="s">
        <v>14453</v>
      </c>
      <c r="E2265" s="18" t="s">
        <v>361</v>
      </c>
      <c r="F2265" s="18" t="s">
        <v>14450</v>
      </c>
      <c r="G2265" s="18" t="s">
        <v>12612</v>
      </c>
      <c r="H2265" s="18" t="s">
        <v>14454</v>
      </c>
      <c r="I2265" s="18"/>
      <c r="J2265" s="18" t="s">
        <v>6134</v>
      </c>
      <c r="K2265" s="18" t="s">
        <v>3664</v>
      </c>
      <c r="L2265" s="18"/>
      <c r="M2265" s="18" t="s">
        <v>6292</v>
      </c>
      <c r="N2265" s="18" t="s">
        <v>461</v>
      </c>
      <c r="O2265" s="18" t="s">
        <v>365</v>
      </c>
      <c r="P2265" s="18" t="s">
        <v>6134</v>
      </c>
      <c r="Q2265" s="18" t="s">
        <v>20</v>
      </c>
      <c r="R2265" s="18" t="s">
        <v>6258</v>
      </c>
      <c r="S2265" s="18" t="s">
        <v>6258</v>
      </c>
      <c r="T2265" s="18"/>
      <c r="U2265" s="18"/>
      <c r="V2265" s="18"/>
      <c r="W2265" s="18"/>
      <c r="X2265" s="18"/>
      <c r="Y2265" s="18"/>
      <c r="Z2265" s="18"/>
      <c r="AA2265" s="18"/>
      <c r="AB2265" s="18"/>
      <c r="AC2265" s="18" t="s">
        <v>6139</v>
      </c>
      <c r="AD2265" s="18" t="s">
        <v>6258</v>
      </c>
      <c r="AE2265" t="str">
        <f t="shared" si="35"/>
        <v>2018-09-04</v>
      </c>
    </row>
    <row r="2266" spans="1:31">
      <c r="A2266" s="18" t="s">
        <v>14455</v>
      </c>
      <c r="B2266" s="18" t="s">
        <v>629</v>
      </c>
      <c r="C2266" s="18" t="s">
        <v>3153</v>
      </c>
      <c r="D2266" s="18" t="s">
        <v>14456</v>
      </c>
      <c r="E2266" s="18" t="s">
        <v>361</v>
      </c>
      <c r="F2266" s="18" t="s">
        <v>14457</v>
      </c>
      <c r="G2266" s="18" t="s">
        <v>12612</v>
      </c>
      <c r="H2266" s="18" t="s">
        <v>5885</v>
      </c>
      <c r="I2266" s="18"/>
      <c r="J2266" s="18" t="s">
        <v>6134</v>
      </c>
      <c r="K2266" s="18" t="s">
        <v>3664</v>
      </c>
      <c r="L2266" s="18"/>
      <c r="M2266" s="18" t="s">
        <v>6292</v>
      </c>
      <c r="N2266" s="18" t="s">
        <v>461</v>
      </c>
      <c r="O2266" s="18" t="s">
        <v>365</v>
      </c>
      <c r="P2266" s="18" t="s">
        <v>6134</v>
      </c>
      <c r="Q2266" s="18" t="s">
        <v>20</v>
      </c>
      <c r="R2266" s="18" t="s">
        <v>6258</v>
      </c>
      <c r="S2266" s="18" t="s">
        <v>6258</v>
      </c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 t="s">
        <v>6139</v>
      </c>
      <c r="AD2266" s="18" t="s">
        <v>6258</v>
      </c>
      <c r="AE2266" t="str">
        <f t="shared" si="35"/>
        <v>2018-09-04</v>
      </c>
    </row>
    <row r="2267" spans="1:31">
      <c r="A2267" s="18" t="s">
        <v>14458</v>
      </c>
      <c r="B2267" s="18" t="s">
        <v>629</v>
      </c>
      <c r="C2267" s="18" t="s">
        <v>3153</v>
      </c>
      <c r="D2267" s="18" t="s">
        <v>14459</v>
      </c>
      <c r="E2267" s="18" t="s">
        <v>361</v>
      </c>
      <c r="F2267" s="18" t="s">
        <v>14450</v>
      </c>
      <c r="G2267" s="18" t="s">
        <v>12612</v>
      </c>
      <c r="H2267" s="18" t="s">
        <v>14460</v>
      </c>
      <c r="I2267" s="18"/>
      <c r="J2267" s="18" t="s">
        <v>6134</v>
      </c>
      <c r="K2267" s="18" t="s">
        <v>3664</v>
      </c>
      <c r="L2267" s="18"/>
      <c r="M2267" s="18" t="s">
        <v>6292</v>
      </c>
      <c r="N2267" s="18" t="s">
        <v>461</v>
      </c>
      <c r="O2267" s="18" t="s">
        <v>365</v>
      </c>
      <c r="P2267" s="18" t="s">
        <v>6134</v>
      </c>
      <c r="Q2267" s="18" t="s">
        <v>20</v>
      </c>
      <c r="R2267" s="18" t="s">
        <v>6258</v>
      </c>
      <c r="S2267" s="18" t="s">
        <v>6258</v>
      </c>
      <c r="T2267" s="18"/>
      <c r="U2267" s="18"/>
      <c r="V2267" s="18"/>
      <c r="W2267" s="18"/>
      <c r="X2267" s="18"/>
      <c r="Y2267" s="18"/>
      <c r="Z2267" s="18"/>
      <c r="AA2267" s="18"/>
      <c r="AB2267" s="18"/>
      <c r="AC2267" s="18" t="s">
        <v>6139</v>
      </c>
      <c r="AD2267" s="18" t="s">
        <v>6258</v>
      </c>
      <c r="AE2267" t="str">
        <f t="shared" si="35"/>
        <v>2018-09-04</v>
      </c>
    </row>
    <row r="2268" spans="1:31">
      <c r="A2268" s="18" t="s">
        <v>14461</v>
      </c>
      <c r="B2268" s="18" t="s">
        <v>629</v>
      </c>
      <c r="C2268" s="18" t="s">
        <v>3153</v>
      </c>
      <c r="D2268" s="18" t="s">
        <v>14462</v>
      </c>
      <c r="E2268" s="18" t="s">
        <v>361</v>
      </c>
      <c r="F2268" s="18" t="s">
        <v>14463</v>
      </c>
      <c r="G2268" s="18" t="s">
        <v>12612</v>
      </c>
      <c r="H2268" s="18" t="s">
        <v>14464</v>
      </c>
      <c r="I2268" s="18"/>
      <c r="J2268" s="18" t="s">
        <v>6134</v>
      </c>
      <c r="K2268" s="18" t="s">
        <v>3664</v>
      </c>
      <c r="L2268" s="18"/>
      <c r="M2268" s="18" t="s">
        <v>6292</v>
      </c>
      <c r="N2268" s="18" t="s">
        <v>461</v>
      </c>
      <c r="O2268" s="18" t="s">
        <v>365</v>
      </c>
      <c r="P2268" s="18" t="s">
        <v>6134</v>
      </c>
      <c r="Q2268" s="18" t="s">
        <v>20</v>
      </c>
      <c r="R2268" s="18" t="s">
        <v>6258</v>
      </c>
      <c r="S2268" s="18" t="s">
        <v>6258</v>
      </c>
      <c r="T2268" s="18"/>
      <c r="U2268" s="18"/>
      <c r="V2268" s="18"/>
      <c r="W2268" s="18"/>
      <c r="X2268" s="18"/>
      <c r="Y2268" s="18"/>
      <c r="Z2268" s="18"/>
      <c r="AA2268" s="18"/>
      <c r="AB2268" s="18"/>
      <c r="AC2268" s="18" t="s">
        <v>6139</v>
      </c>
      <c r="AD2268" s="18" t="s">
        <v>6258</v>
      </c>
      <c r="AE2268" t="str">
        <f t="shared" si="35"/>
        <v>2018-09-04</v>
      </c>
    </row>
    <row r="2269" spans="1:31">
      <c r="A2269" s="18" t="s">
        <v>14465</v>
      </c>
      <c r="B2269" s="18" t="s">
        <v>629</v>
      </c>
      <c r="C2269" s="18" t="s">
        <v>3153</v>
      </c>
      <c r="D2269" s="18" t="s">
        <v>14466</v>
      </c>
      <c r="E2269" s="18" t="s">
        <v>361</v>
      </c>
      <c r="F2269" s="18" t="s">
        <v>8464</v>
      </c>
      <c r="G2269" s="18" t="s">
        <v>12612</v>
      </c>
      <c r="H2269" s="18" t="s">
        <v>14467</v>
      </c>
      <c r="I2269" s="18"/>
      <c r="J2269" s="18" t="s">
        <v>6134</v>
      </c>
      <c r="K2269" s="18" t="s">
        <v>3869</v>
      </c>
      <c r="L2269" s="18"/>
      <c r="M2269" s="18" t="s">
        <v>6292</v>
      </c>
      <c r="N2269" s="18" t="s">
        <v>461</v>
      </c>
      <c r="O2269" s="18" t="s">
        <v>365</v>
      </c>
      <c r="P2269" s="18" t="s">
        <v>6134</v>
      </c>
      <c r="Q2269" s="18" t="s">
        <v>20</v>
      </c>
      <c r="R2269" s="18" t="s">
        <v>6258</v>
      </c>
      <c r="S2269" s="18" t="s">
        <v>6258</v>
      </c>
      <c r="T2269" s="18"/>
      <c r="U2269" s="18"/>
      <c r="V2269" s="18"/>
      <c r="W2269" s="18"/>
      <c r="X2269" s="18"/>
      <c r="Y2269" s="18"/>
      <c r="Z2269" s="18"/>
      <c r="AA2269" s="18"/>
      <c r="AB2269" s="18"/>
      <c r="AC2269" s="18" t="s">
        <v>6139</v>
      </c>
      <c r="AD2269" s="18" t="s">
        <v>6258</v>
      </c>
      <c r="AE2269" t="str">
        <f t="shared" si="35"/>
        <v>2018-09-04</v>
      </c>
    </row>
    <row r="2270" spans="1:31">
      <c r="A2270" s="18" t="s">
        <v>14468</v>
      </c>
      <c r="B2270" s="18" t="s">
        <v>655</v>
      </c>
      <c r="C2270" s="18" t="s">
        <v>732</v>
      </c>
      <c r="D2270" s="18" t="s">
        <v>909</v>
      </c>
      <c r="E2270" s="18" t="s">
        <v>529</v>
      </c>
      <c r="F2270" s="18"/>
      <c r="G2270" s="18" t="s">
        <v>6240</v>
      </c>
      <c r="H2270" s="18" t="s">
        <v>14469</v>
      </c>
      <c r="I2270" s="18"/>
      <c r="J2270" s="18" t="s">
        <v>6134</v>
      </c>
      <c r="K2270" s="18" t="s">
        <v>13184</v>
      </c>
      <c r="L2270" s="18"/>
      <c r="M2270" s="18" t="s">
        <v>1111</v>
      </c>
      <c r="N2270" s="18" t="s">
        <v>427</v>
      </c>
      <c r="O2270" s="18" t="s">
        <v>365</v>
      </c>
      <c r="P2270" s="18" t="s">
        <v>6134</v>
      </c>
      <c r="Q2270" s="18" t="s">
        <v>15</v>
      </c>
      <c r="R2270" s="18" t="s">
        <v>525</v>
      </c>
      <c r="S2270" s="18" t="s">
        <v>526</v>
      </c>
      <c r="T2270" s="18"/>
      <c r="U2270" s="18"/>
      <c r="V2270" s="18"/>
      <c r="W2270" s="18"/>
      <c r="X2270" s="18"/>
      <c r="Y2270" s="18"/>
      <c r="Z2270" s="18"/>
      <c r="AA2270" s="18"/>
      <c r="AB2270" s="18"/>
      <c r="AC2270" s="18" t="s">
        <v>1111</v>
      </c>
      <c r="AD2270" s="18" t="s">
        <v>1111</v>
      </c>
      <c r="AE2270" t="str">
        <f t="shared" si="35"/>
        <v>2018-09-04</v>
      </c>
    </row>
  </sheetData>
  <autoFilter ref="A1:BL2270"/>
  <phoneticPr fontId="74" type="noConversion"/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00"/>
  <sheetViews>
    <sheetView topLeftCell="A37" workbookViewId="0">
      <selection activeCell="C62" sqref="C62"/>
    </sheetView>
  </sheetViews>
  <sheetFormatPr defaultColWidth="9" defaultRowHeight="24.95" customHeight="1"/>
  <cols>
    <col min="1" max="1" width="17.28515625" customWidth="1"/>
    <col min="2" max="2" width="23.7109375" customWidth="1"/>
    <col min="3" max="3" width="28.42578125" customWidth="1"/>
  </cols>
  <sheetData>
    <row r="1" spans="1:3" ht="24.95" customHeight="1">
      <c r="A1" s="1" t="s">
        <v>14470</v>
      </c>
      <c r="B1" s="1" t="s">
        <v>14471</v>
      </c>
      <c r="C1" s="2" t="s">
        <v>14472</v>
      </c>
    </row>
    <row r="2" spans="1:3" ht="24.95" customHeight="1">
      <c r="A2" s="3" t="s">
        <v>70</v>
      </c>
      <c r="B2" s="4" t="s">
        <v>14473</v>
      </c>
      <c r="C2" s="5" t="s">
        <v>14474</v>
      </c>
    </row>
    <row r="3" spans="1:3" ht="24.95" customHeight="1">
      <c r="A3" s="3" t="s">
        <v>71</v>
      </c>
      <c r="B3" s="4" t="s">
        <v>14473</v>
      </c>
      <c r="C3" s="6" t="s">
        <v>14475</v>
      </c>
    </row>
    <row r="4" spans="1:3" ht="24.95" customHeight="1">
      <c r="A4" s="3" t="s">
        <v>51</v>
      </c>
      <c r="B4" s="7" t="s">
        <v>14476</v>
      </c>
      <c r="C4" s="6" t="s">
        <v>14477</v>
      </c>
    </row>
    <row r="5" spans="1:3" ht="24.95" customHeight="1">
      <c r="A5" s="3" t="s">
        <v>53</v>
      </c>
      <c r="B5" s="7" t="s">
        <v>578</v>
      </c>
      <c r="C5" s="5" t="s">
        <v>14478</v>
      </c>
    </row>
    <row r="6" spans="1:3" ht="24.95" customHeight="1">
      <c r="A6" s="3" t="s">
        <v>54</v>
      </c>
      <c r="B6" s="7" t="s">
        <v>578</v>
      </c>
      <c r="C6" s="7" t="s">
        <v>14479</v>
      </c>
    </row>
    <row r="7" spans="1:3" ht="24.95" customHeight="1">
      <c r="A7" s="3" t="s">
        <v>55</v>
      </c>
      <c r="B7" s="7" t="s">
        <v>14480</v>
      </c>
      <c r="C7" s="6" t="s">
        <v>14477</v>
      </c>
    </row>
    <row r="8" spans="1:3" ht="24.95" customHeight="1">
      <c r="A8" s="3" t="s">
        <v>56</v>
      </c>
      <c r="B8" s="7" t="s">
        <v>14481</v>
      </c>
      <c r="C8" s="5" t="s">
        <v>14482</v>
      </c>
    </row>
    <row r="9" spans="1:3" ht="24.95" customHeight="1">
      <c r="A9" s="3" t="s">
        <v>57</v>
      </c>
      <c r="B9" s="7" t="s">
        <v>14483</v>
      </c>
      <c r="C9" s="7"/>
    </row>
    <row r="10" spans="1:3" ht="24.95" customHeight="1">
      <c r="A10" s="3" t="s">
        <v>58</v>
      </c>
      <c r="B10" s="7" t="s">
        <v>578</v>
      </c>
      <c r="C10" s="7" t="s">
        <v>14484</v>
      </c>
    </row>
    <row r="11" spans="1:3" ht="24.95" customHeight="1">
      <c r="A11" s="3" t="s">
        <v>59</v>
      </c>
      <c r="B11" s="7" t="s">
        <v>14485</v>
      </c>
      <c r="C11" s="6" t="s">
        <v>14486</v>
      </c>
    </row>
    <row r="12" spans="1:3" ht="24.95" customHeight="1">
      <c r="A12" s="3" t="s">
        <v>60</v>
      </c>
      <c r="B12" s="7" t="s">
        <v>14487</v>
      </c>
      <c r="C12" s="5"/>
    </row>
    <row r="13" spans="1:3" ht="24.95" customHeight="1">
      <c r="A13" s="3" t="s">
        <v>61</v>
      </c>
      <c r="B13" s="4" t="s">
        <v>578</v>
      </c>
      <c r="C13" s="6" t="s">
        <v>14486</v>
      </c>
    </row>
    <row r="14" spans="1:3" ht="24.95" customHeight="1">
      <c r="A14" s="3" t="s">
        <v>62</v>
      </c>
      <c r="B14" s="4" t="s">
        <v>578</v>
      </c>
      <c r="C14" s="5" t="s">
        <v>14488</v>
      </c>
    </row>
    <row r="15" spans="1:3" ht="24.95" customHeight="1">
      <c r="A15" s="3" t="s">
        <v>63</v>
      </c>
      <c r="B15" s="7" t="s">
        <v>14487</v>
      </c>
      <c r="C15" s="5"/>
    </row>
    <row r="16" spans="1:3" ht="24.95" customHeight="1">
      <c r="A16" s="3" t="s">
        <v>64</v>
      </c>
      <c r="B16" s="7" t="s">
        <v>14489</v>
      </c>
      <c r="C16" s="8"/>
    </row>
    <row r="17" spans="1:3" ht="24.95" customHeight="1">
      <c r="A17" s="3" t="s">
        <v>65</v>
      </c>
      <c r="B17" s="4" t="s">
        <v>14490</v>
      </c>
      <c r="C17" s="6" t="s">
        <v>14491</v>
      </c>
    </row>
    <row r="18" spans="1:3" ht="24.95" customHeight="1">
      <c r="A18" s="3" t="s">
        <v>66</v>
      </c>
      <c r="B18" s="4" t="s">
        <v>14490</v>
      </c>
      <c r="C18" s="6" t="s">
        <v>14491</v>
      </c>
    </row>
    <row r="19" spans="1:3" ht="24.95" customHeight="1">
      <c r="A19" s="3" t="s">
        <v>67</v>
      </c>
      <c r="B19" s="4" t="s">
        <v>14492</v>
      </c>
      <c r="C19" s="6"/>
    </row>
    <row r="20" spans="1:3" ht="24.95" customHeight="1">
      <c r="A20" s="3" t="s">
        <v>68</v>
      </c>
      <c r="B20" s="4" t="s">
        <v>14490</v>
      </c>
      <c r="C20" s="6" t="s">
        <v>14491</v>
      </c>
    </row>
    <row r="21" spans="1:3" ht="24.95" customHeight="1">
      <c r="A21" s="3" t="s">
        <v>69</v>
      </c>
      <c r="B21" s="4" t="s">
        <v>14493</v>
      </c>
      <c r="C21" s="6"/>
    </row>
    <row r="22" spans="1:3" ht="24.95" customHeight="1">
      <c r="A22" s="9">
        <v>865146047090977</v>
      </c>
      <c r="B22" s="7" t="s">
        <v>578</v>
      </c>
      <c r="C22" s="5"/>
    </row>
    <row r="23" spans="1:3" ht="24.95" customHeight="1">
      <c r="A23" s="10" t="s">
        <v>229</v>
      </c>
      <c r="B23" s="7" t="s">
        <v>14489</v>
      </c>
      <c r="C23" s="5"/>
    </row>
    <row r="24" spans="1:3" ht="24.95" customHeight="1">
      <c r="A24" s="10" t="s">
        <v>155</v>
      </c>
      <c r="B24" s="7" t="s">
        <v>14473</v>
      </c>
      <c r="C24" s="5"/>
    </row>
    <row r="25" spans="1:3" ht="24.95" customHeight="1">
      <c r="A25" s="10" t="s">
        <v>227</v>
      </c>
      <c r="B25" s="7" t="s">
        <v>14473</v>
      </c>
      <c r="C25" s="5"/>
    </row>
    <row r="26" spans="1:3" ht="24.95" customHeight="1">
      <c r="A26" s="10" t="s">
        <v>228</v>
      </c>
      <c r="B26" s="7" t="s">
        <v>14473</v>
      </c>
      <c r="C26" s="5"/>
    </row>
    <row r="27" spans="1:3" ht="24.95" customHeight="1">
      <c r="A27" s="10" t="s">
        <v>112</v>
      </c>
      <c r="B27" s="7" t="s">
        <v>14487</v>
      </c>
      <c r="C27" s="5"/>
    </row>
    <row r="28" spans="1:3" ht="24.95" customHeight="1">
      <c r="A28" s="10" t="s">
        <v>113</v>
      </c>
      <c r="B28" s="7" t="s">
        <v>578</v>
      </c>
      <c r="C28" s="5" t="s">
        <v>14494</v>
      </c>
    </row>
    <row r="29" spans="1:3" ht="24.95" customHeight="1">
      <c r="A29" s="10" t="s">
        <v>114</v>
      </c>
      <c r="B29" s="7" t="s">
        <v>578</v>
      </c>
      <c r="C29" s="5" t="s">
        <v>14494</v>
      </c>
    </row>
    <row r="30" spans="1:3" ht="24.95" customHeight="1">
      <c r="A30" s="10" t="s">
        <v>157</v>
      </c>
      <c r="B30" s="4" t="s">
        <v>14495</v>
      </c>
      <c r="C30" s="11"/>
    </row>
    <row r="31" spans="1:3" ht="24.95" customHeight="1">
      <c r="A31" s="10" t="s">
        <v>230</v>
      </c>
      <c r="B31" s="4" t="s">
        <v>14487</v>
      </c>
      <c r="C31" s="11"/>
    </row>
    <row r="32" spans="1:3" ht="24.95" customHeight="1">
      <c r="A32" s="10" t="s">
        <v>231</v>
      </c>
      <c r="B32" s="7" t="s">
        <v>578</v>
      </c>
      <c r="C32" s="11"/>
    </row>
    <row r="33" spans="1:3" ht="24.95" customHeight="1">
      <c r="A33" s="10" t="s">
        <v>232</v>
      </c>
      <c r="B33" s="7" t="s">
        <v>578</v>
      </c>
      <c r="C33" s="8"/>
    </row>
    <row r="34" spans="1:3" ht="24.95" customHeight="1">
      <c r="A34" s="10" t="s">
        <v>233</v>
      </c>
      <c r="B34" s="11" t="s">
        <v>578</v>
      </c>
      <c r="C34" s="6"/>
    </row>
    <row r="35" spans="1:3" ht="24.95" customHeight="1">
      <c r="A35" s="10" t="s">
        <v>234</v>
      </c>
      <c r="B35" s="7" t="s">
        <v>578</v>
      </c>
      <c r="C35" s="8"/>
    </row>
    <row r="36" spans="1:3" ht="24.95" customHeight="1">
      <c r="A36" s="10" t="s">
        <v>235</v>
      </c>
      <c r="B36" s="7" t="s">
        <v>14496</v>
      </c>
      <c r="C36" s="5"/>
    </row>
    <row r="37" spans="1:3" ht="24.95" customHeight="1">
      <c r="A37" s="10" t="s">
        <v>236</v>
      </c>
      <c r="B37" s="7" t="s">
        <v>578</v>
      </c>
      <c r="C37" s="5"/>
    </row>
    <row r="38" spans="1:3" ht="24.95" customHeight="1">
      <c r="A38" s="10" t="s">
        <v>237</v>
      </c>
      <c r="B38" s="7" t="s">
        <v>14487</v>
      </c>
      <c r="C38" s="5"/>
    </row>
    <row r="39" spans="1:3" ht="24.95" customHeight="1">
      <c r="A39" s="10" t="s">
        <v>238</v>
      </c>
      <c r="B39" s="7" t="s">
        <v>578</v>
      </c>
      <c r="C39" s="5"/>
    </row>
    <row r="40" spans="1:3" ht="24.95" customHeight="1">
      <c r="A40" s="10" t="s">
        <v>239</v>
      </c>
      <c r="B40" s="7" t="s">
        <v>578</v>
      </c>
      <c r="C40" s="5"/>
    </row>
    <row r="41" spans="1:3" ht="24.95" customHeight="1">
      <c r="A41" s="12" t="s">
        <v>240</v>
      </c>
      <c r="B41" s="7" t="s">
        <v>578</v>
      </c>
      <c r="C41" s="5"/>
    </row>
    <row r="42" spans="1:3" ht="24.95" customHeight="1">
      <c r="A42" s="10" t="s">
        <v>79</v>
      </c>
      <c r="B42" s="11" t="s">
        <v>14497</v>
      </c>
      <c r="C42" s="11" t="s">
        <v>14498</v>
      </c>
    </row>
    <row r="43" spans="1:3" ht="24.95" customHeight="1">
      <c r="A43" s="10" t="s">
        <v>80</v>
      </c>
      <c r="B43" s="11" t="s">
        <v>14499</v>
      </c>
      <c r="C43" s="11" t="s">
        <v>14500</v>
      </c>
    </row>
    <row r="44" spans="1:3" ht="24.95" customHeight="1">
      <c r="A44" s="10" t="s">
        <v>81</v>
      </c>
      <c r="B44" s="11" t="s">
        <v>14501</v>
      </c>
      <c r="C44" s="11" t="s">
        <v>14502</v>
      </c>
    </row>
    <row r="45" spans="1:3" ht="24.95" customHeight="1">
      <c r="A45" s="10" t="s">
        <v>83</v>
      </c>
      <c r="B45" s="11" t="s">
        <v>14497</v>
      </c>
      <c r="C45" s="11" t="s">
        <v>14502</v>
      </c>
    </row>
    <row r="46" spans="1:3" ht="24.95" customHeight="1">
      <c r="A46" s="10" t="s">
        <v>151</v>
      </c>
      <c r="B46" s="11" t="s">
        <v>14503</v>
      </c>
      <c r="C46" s="11" t="s">
        <v>14498</v>
      </c>
    </row>
    <row r="47" spans="1:3" ht="24.95" customHeight="1">
      <c r="A47" s="10" t="s">
        <v>193</v>
      </c>
      <c r="B47" s="11" t="s">
        <v>14504</v>
      </c>
      <c r="C47" s="13" t="s">
        <v>14505</v>
      </c>
    </row>
    <row r="48" spans="1:3" ht="24.95" customHeight="1">
      <c r="A48" s="10" t="s">
        <v>194</v>
      </c>
      <c r="B48" s="11" t="s">
        <v>14503</v>
      </c>
      <c r="C48" s="14" t="s">
        <v>14498</v>
      </c>
    </row>
    <row r="49" spans="1:3" ht="24.95" customHeight="1">
      <c r="A49" s="10" t="s">
        <v>195</v>
      </c>
      <c r="B49" s="11" t="s">
        <v>14504</v>
      </c>
      <c r="C49" s="13" t="s">
        <v>14506</v>
      </c>
    </row>
    <row r="50" spans="1:3" ht="24.95" customHeight="1">
      <c r="A50" s="10" t="s">
        <v>196</v>
      </c>
      <c r="B50" s="11" t="s">
        <v>14504</v>
      </c>
      <c r="C50" s="13" t="s">
        <v>14506</v>
      </c>
    </row>
    <row r="51" spans="1:3" ht="24.95" customHeight="1">
      <c r="A51" s="10" t="s">
        <v>197</v>
      </c>
      <c r="B51" s="11" t="s">
        <v>14504</v>
      </c>
      <c r="C51" s="13" t="s">
        <v>14506</v>
      </c>
    </row>
    <row r="52" spans="1:3" ht="24.95" customHeight="1">
      <c r="A52" s="12" t="s">
        <v>198</v>
      </c>
      <c r="B52" s="15" t="s">
        <v>14507</v>
      </c>
      <c r="C52" s="14" t="s">
        <v>14508</v>
      </c>
    </row>
    <row r="53" spans="1:3" ht="24.95" customHeight="1">
      <c r="A53" s="16"/>
      <c r="B53" s="16"/>
      <c r="C53" s="17"/>
    </row>
    <row r="54" spans="1:3" ht="24.95" customHeight="1">
      <c r="A54" s="16"/>
      <c r="B54" s="16"/>
      <c r="C54" s="17"/>
    </row>
    <row r="55" spans="1:3" ht="24.95" customHeight="1">
      <c r="A55" s="16"/>
      <c r="B55" s="16"/>
      <c r="C55" s="17"/>
    </row>
    <row r="56" spans="1:3" ht="24.95" customHeight="1">
      <c r="A56" s="16"/>
      <c r="B56" s="16"/>
      <c r="C56" s="17"/>
    </row>
    <row r="57" spans="1:3" ht="24.95" customHeight="1">
      <c r="A57" s="16"/>
      <c r="B57" s="16"/>
      <c r="C57" s="17"/>
    </row>
    <row r="58" spans="1:3" ht="24.95" customHeight="1">
      <c r="A58" s="16"/>
      <c r="B58" s="16"/>
      <c r="C58" s="17"/>
    </row>
    <row r="59" spans="1:3" ht="24.95" customHeight="1">
      <c r="A59" s="16"/>
      <c r="B59" s="16"/>
      <c r="C59" s="17"/>
    </row>
    <row r="60" spans="1:3" ht="24.95" customHeight="1">
      <c r="A60" s="16"/>
      <c r="B60" s="16"/>
      <c r="C60" s="17"/>
    </row>
    <row r="61" spans="1:3" ht="24.95" customHeight="1">
      <c r="A61" s="16"/>
      <c r="B61" s="16"/>
      <c r="C61" s="17"/>
    </row>
    <row r="62" spans="1:3" ht="24.95" customHeight="1">
      <c r="A62" s="16"/>
      <c r="B62" s="16"/>
      <c r="C62" s="17"/>
    </row>
    <row r="63" spans="1:3" ht="24.95" customHeight="1">
      <c r="A63" s="16"/>
      <c r="B63" s="16"/>
      <c r="C63" s="17"/>
    </row>
    <row r="64" spans="1:3" ht="24.95" customHeight="1">
      <c r="A64" s="16"/>
      <c r="B64" s="16"/>
      <c r="C64" s="17"/>
    </row>
    <row r="65" spans="1:3" ht="24.95" customHeight="1">
      <c r="A65" s="16"/>
      <c r="B65" s="16"/>
      <c r="C65" s="17"/>
    </row>
    <row r="66" spans="1:3" ht="24.95" customHeight="1">
      <c r="A66" s="16"/>
      <c r="B66" s="16"/>
      <c r="C66" s="17"/>
    </row>
    <row r="67" spans="1:3" ht="24.95" customHeight="1">
      <c r="A67" s="16"/>
      <c r="B67" s="16"/>
      <c r="C67" s="17"/>
    </row>
    <row r="68" spans="1:3" ht="24.95" customHeight="1">
      <c r="A68" s="16"/>
      <c r="B68" s="16"/>
      <c r="C68" s="17"/>
    </row>
    <row r="69" spans="1:3" ht="24.95" customHeight="1">
      <c r="A69" s="16"/>
      <c r="B69" s="16"/>
      <c r="C69" s="17"/>
    </row>
    <row r="70" spans="1:3" ht="24.95" customHeight="1">
      <c r="A70" s="16"/>
      <c r="B70" s="16"/>
      <c r="C70" s="17"/>
    </row>
    <row r="71" spans="1:3" ht="24.95" customHeight="1">
      <c r="A71" s="16"/>
      <c r="B71" s="16"/>
      <c r="C71" s="17"/>
    </row>
    <row r="72" spans="1:3" ht="24.95" customHeight="1">
      <c r="A72" s="16"/>
      <c r="B72" s="16"/>
      <c r="C72" s="17"/>
    </row>
    <row r="73" spans="1:3" ht="24.95" customHeight="1">
      <c r="A73" s="16"/>
      <c r="B73" s="16"/>
      <c r="C73" s="17"/>
    </row>
    <row r="74" spans="1:3" ht="24.95" customHeight="1">
      <c r="A74" s="16"/>
      <c r="B74" s="16"/>
      <c r="C74" s="17"/>
    </row>
    <row r="75" spans="1:3" ht="24.95" customHeight="1">
      <c r="A75" s="16"/>
      <c r="B75" s="16"/>
      <c r="C75" s="17"/>
    </row>
    <row r="76" spans="1:3" ht="24.95" customHeight="1">
      <c r="A76" s="16"/>
      <c r="B76" s="16"/>
      <c r="C76" s="17"/>
    </row>
    <row r="77" spans="1:3" ht="24.95" customHeight="1">
      <c r="A77" s="16"/>
      <c r="B77" s="16"/>
      <c r="C77" s="17"/>
    </row>
    <row r="78" spans="1:3" ht="24.95" customHeight="1">
      <c r="A78" s="16"/>
      <c r="B78" s="16"/>
      <c r="C78" s="17"/>
    </row>
    <row r="79" spans="1:3" ht="24.95" customHeight="1">
      <c r="A79" s="16"/>
      <c r="B79" s="16"/>
      <c r="C79" s="17"/>
    </row>
    <row r="80" spans="1:3" ht="24.95" customHeight="1">
      <c r="A80" s="16"/>
      <c r="B80" s="16"/>
      <c r="C80" s="17"/>
    </row>
    <row r="81" spans="1:3" ht="24.95" customHeight="1">
      <c r="A81" s="16"/>
      <c r="B81" s="16"/>
      <c r="C81" s="17"/>
    </row>
    <row r="82" spans="1:3" ht="24.95" customHeight="1">
      <c r="A82" s="16"/>
      <c r="B82" s="16"/>
      <c r="C82" s="17"/>
    </row>
    <row r="83" spans="1:3" ht="24.95" customHeight="1">
      <c r="A83" s="16"/>
      <c r="B83" s="16"/>
      <c r="C83" s="17"/>
    </row>
    <row r="84" spans="1:3" ht="24.95" customHeight="1">
      <c r="A84" s="16"/>
      <c r="B84" s="16"/>
      <c r="C84" s="17"/>
    </row>
    <row r="85" spans="1:3" ht="24.95" customHeight="1">
      <c r="A85" s="16"/>
      <c r="B85" s="16"/>
      <c r="C85" s="17"/>
    </row>
    <row r="86" spans="1:3" ht="24.95" customHeight="1">
      <c r="A86" s="16"/>
      <c r="B86" s="16"/>
      <c r="C86" s="17"/>
    </row>
    <row r="87" spans="1:3" ht="24.95" customHeight="1">
      <c r="A87" s="16"/>
      <c r="B87" s="16"/>
      <c r="C87" s="17"/>
    </row>
    <row r="88" spans="1:3" ht="24.95" customHeight="1">
      <c r="A88" s="16"/>
      <c r="B88" s="16"/>
      <c r="C88" s="17"/>
    </row>
    <row r="89" spans="1:3" ht="24.95" customHeight="1">
      <c r="A89" s="16"/>
      <c r="B89" s="16"/>
      <c r="C89" s="17"/>
    </row>
    <row r="90" spans="1:3" ht="24.95" customHeight="1">
      <c r="A90" s="16"/>
      <c r="B90" s="16"/>
      <c r="C90" s="17"/>
    </row>
    <row r="91" spans="1:3" ht="24.95" customHeight="1">
      <c r="A91" s="16"/>
      <c r="B91" s="16"/>
      <c r="C91" s="17"/>
    </row>
    <row r="92" spans="1:3" ht="24.95" customHeight="1">
      <c r="A92" s="16"/>
      <c r="B92" s="16"/>
      <c r="C92" s="17"/>
    </row>
    <row r="93" spans="1:3" ht="24.95" customHeight="1">
      <c r="A93" s="16"/>
      <c r="B93" s="16"/>
      <c r="C93" s="17"/>
    </row>
    <row r="94" spans="1:3" ht="24.95" customHeight="1">
      <c r="A94" s="16"/>
      <c r="B94" s="16"/>
      <c r="C94" s="17"/>
    </row>
    <row r="95" spans="1:3" ht="24.95" customHeight="1">
      <c r="A95" s="16"/>
      <c r="B95" s="16"/>
      <c r="C95" s="17"/>
    </row>
    <row r="96" spans="1:3" ht="24.95" customHeight="1">
      <c r="A96" s="16"/>
      <c r="B96" s="16"/>
      <c r="C96" s="17"/>
    </row>
    <row r="97" spans="1:3" ht="24.95" customHeight="1">
      <c r="A97" s="16"/>
      <c r="B97" s="16"/>
      <c r="C97" s="17"/>
    </row>
    <row r="98" spans="1:3" ht="24.95" customHeight="1">
      <c r="A98" s="16"/>
      <c r="B98" s="16"/>
      <c r="C98" s="17"/>
    </row>
    <row r="99" spans="1:3" ht="24.95" customHeight="1">
      <c r="A99" s="16"/>
      <c r="B99" s="16"/>
      <c r="C99" s="17"/>
    </row>
    <row r="100" spans="1:3" ht="24.95" customHeight="1">
      <c r="A100" s="16"/>
      <c r="B100" s="16"/>
      <c r="C100" s="17"/>
    </row>
    <row r="101" spans="1:3" ht="24.95" customHeight="1">
      <c r="A101" s="16"/>
      <c r="B101" s="16"/>
      <c r="C101" s="17"/>
    </row>
    <row r="102" spans="1:3" ht="24.95" customHeight="1">
      <c r="A102" s="16"/>
      <c r="B102" s="16"/>
      <c r="C102" s="17"/>
    </row>
    <row r="103" spans="1:3" ht="24.95" customHeight="1">
      <c r="A103" s="16"/>
      <c r="B103" s="16"/>
      <c r="C103" s="17"/>
    </row>
    <row r="104" spans="1:3" ht="24.95" customHeight="1">
      <c r="A104" s="16"/>
      <c r="B104" s="16"/>
      <c r="C104" s="17"/>
    </row>
    <row r="105" spans="1:3" ht="24.95" customHeight="1">
      <c r="A105" s="16"/>
      <c r="B105" s="16"/>
      <c r="C105" s="17"/>
    </row>
    <row r="106" spans="1:3" ht="24.95" customHeight="1">
      <c r="A106" s="16"/>
      <c r="B106" s="16"/>
      <c r="C106" s="17"/>
    </row>
    <row r="107" spans="1:3" ht="24.95" customHeight="1">
      <c r="A107" s="16"/>
      <c r="B107" s="16"/>
      <c r="C107" s="17"/>
    </row>
    <row r="108" spans="1:3" ht="24.95" customHeight="1">
      <c r="A108" s="16"/>
      <c r="B108" s="16"/>
      <c r="C108" s="17"/>
    </row>
    <row r="109" spans="1:3" ht="24.95" customHeight="1">
      <c r="A109" s="16"/>
      <c r="B109" s="16"/>
      <c r="C109" s="17"/>
    </row>
    <row r="110" spans="1:3" ht="24.95" customHeight="1">
      <c r="A110" s="16"/>
      <c r="B110" s="16"/>
      <c r="C110" s="17"/>
    </row>
    <row r="111" spans="1:3" ht="24.95" customHeight="1">
      <c r="A111" s="16"/>
      <c r="B111" s="16"/>
      <c r="C111" s="17"/>
    </row>
    <row r="112" spans="1:3" ht="24.95" customHeight="1">
      <c r="A112" s="16"/>
      <c r="B112" s="16"/>
      <c r="C112" s="17"/>
    </row>
    <row r="113" spans="1:3" ht="24.95" customHeight="1">
      <c r="A113" s="16"/>
      <c r="B113" s="16"/>
      <c r="C113" s="17"/>
    </row>
    <row r="114" spans="1:3" ht="24.95" customHeight="1">
      <c r="A114" s="16"/>
      <c r="B114" s="16"/>
      <c r="C114" s="17"/>
    </row>
    <row r="115" spans="1:3" ht="24.95" customHeight="1">
      <c r="A115" s="16"/>
      <c r="B115" s="16"/>
      <c r="C115" s="17"/>
    </row>
    <row r="116" spans="1:3" ht="24.95" customHeight="1">
      <c r="A116" s="16"/>
      <c r="B116" s="16"/>
      <c r="C116" s="17"/>
    </row>
    <row r="117" spans="1:3" ht="24.95" customHeight="1">
      <c r="A117" s="16"/>
      <c r="B117" s="16"/>
      <c r="C117" s="17"/>
    </row>
    <row r="118" spans="1:3" ht="24.95" customHeight="1">
      <c r="A118" s="16"/>
      <c r="B118" s="16"/>
      <c r="C118" s="17"/>
    </row>
    <row r="119" spans="1:3" ht="24.95" customHeight="1">
      <c r="A119" s="16"/>
      <c r="B119" s="16"/>
      <c r="C119" s="17"/>
    </row>
    <row r="120" spans="1:3" ht="24.95" customHeight="1">
      <c r="A120" s="16"/>
      <c r="B120" s="16"/>
      <c r="C120" s="17"/>
    </row>
    <row r="121" spans="1:3" ht="24.95" customHeight="1">
      <c r="A121" s="16"/>
      <c r="B121" s="16"/>
      <c r="C121" s="17"/>
    </row>
    <row r="122" spans="1:3" ht="24.95" customHeight="1">
      <c r="A122" s="16"/>
      <c r="B122" s="16"/>
      <c r="C122" s="17"/>
    </row>
    <row r="123" spans="1:3" ht="24.95" customHeight="1">
      <c r="A123" s="16"/>
      <c r="B123" s="16"/>
      <c r="C123" s="17"/>
    </row>
    <row r="124" spans="1:3" ht="24.95" customHeight="1">
      <c r="A124" s="16"/>
      <c r="B124" s="16"/>
      <c r="C124" s="17"/>
    </row>
    <row r="125" spans="1:3" ht="24.95" customHeight="1">
      <c r="A125" s="16"/>
      <c r="B125" s="16"/>
      <c r="C125" s="17"/>
    </row>
    <row r="126" spans="1:3" ht="24.95" customHeight="1">
      <c r="A126" s="16"/>
      <c r="B126" s="16"/>
      <c r="C126" s="17"/>
    </row>
    <row r="127" spans="1:3" ht="24.95" customHeight="1">
      <c r="A127" s="16"/>
      <c r="B127" s="16"/>
      <c r="C127" s="17"/>
    </row>
    <row r="128" spans="1:3" ht="24.95" customHeight="1">
      <c r="A128" s="16"/>
      <c r="B128" s="16"/>
      <c r="C128" s="17"/>
    </row>
    <row r="129" spans="1:3" ht="24.95" customHeight="1">
      <c r="A129" s="16"/>
      <c r="B129" s="16"/>
      <c r="C129" s="17"/>
    </row>
    <row r="130" spans="1:3" ht="24.95" customHeight="1">
      <c r="A130" s="16"/>
      <c r="B130" s="16"/>
      <c r="C130" s="17"/>
    </row>
    <row r="131" spans="1:3" ht="24.95" customHeight="1">
      <c r="A131" s="16"/>
      <c r="B131" s="16"/>
      <c r="C131" s="17"/>
    </row>
    <row r="132" spans="1:3" ht="24.95" customHeight="1">
      <c r="A132" s="16"/>
      <c r="B132" s="16"/>
      <c r="C132" s="17"/>
    </row>
    <row r="133" spans="1:3" ht="24.95" customHeight="1">
      <c r="A133" s="16"/>
      <c r="B133" s="16"/>
      <c r="C133" s="17"/>
    </row>
    <row r="134" spans="1:3" ht="24.95" customHeight="1">
      <c r="A134" s="16"/>
      <c r="B134" s="16"/>
      <c r="C134" s="17"/>
    </row>
    <row r="135" spans="1:3" ht="24.95" customHeight="1">
      <c r="A135" s="16"/>
      <c r="B135" s="16"/>
      <c r="C135" s="17"/>
    </row>
    <row r="136" spans="1:3" ht="24.95" customHeight="1">
      <c r="A136" s="16"/>
      <c r="B136" s="16"/>
      <c r="C136" s="17"/>
    </row>
    <row r="137" spans="1:3" ht="24.95" customHeight="1">
      <c r="A137" s="16"/>
      <c r="B137" s="16"/>
      <c r="C137" s="17"/>
    </row>
    <row r="138" spans="1:3" ht="24.95" customHeight="1">
      <c r="A138" s="16"/>
      <c r="B138" s="16"/>
      <c r="C138" s="17"/>
    </row>
    <row r="139" spans="1:3" ht="24.95" customHeight="1">
      <c r="A139" s="16"/>
      <c r="B139" s="16"/>
      <c r="C139" s="17"/>
    </row>
    <row r="140" spans="1:3" ht="24.95" customHeight="1">
      <c r="A140" s="16"/>
      <c r="B140" s="16"/>
      <c r="C140" s="17"/>
    </row>
    <row r="141" spans="1:3" ht="24.95" customHeight="1">
      <c r="A141" s="16"/>
      <c r="B141" s="16"/>
      <c r="C141" s="17"/>
    </row>
    <row r="142" spans="1:3" ht="24.95" customHeight="1">
      <c r="A142" s="16"/>
      <c r="B142" s="16"/>
      <c r="C142" s="17"/>
    </row>
    <row r="143" spans="1:3" ht="24.95" customHeight="1">
      <c r="A143" s="16"/>
      <c r="B143" s="16"/>
      <c r="C143" s="17"/>
    </row>
    <row r="144" spans="1:3" ht="24.95" customHeight="1">
      <c r="A144" s="16"/>
      <c r="B144" s="16"/>
      <c r="C144" s="17"/>
    </row>
    <row r="145" spans="1:3" ht="24.95" customHeight="1">
      <c r="A145" s="16"/>
      <c r="B145" s="16"/>
      <c r="C145" s="17"/>
    </row>
    <row r="146" spans="1:3" ht="24.95" customHeight="1">
      <c r="A146" s="16"/>
      <c r="B146" s="16"/>
      <c r="C146" s="17"/>
    </row>
    <row r="147" spans="1:3" ht="24.95" customHeight="1">
      <c r="A147" s="16"/>
      <c r="B147" s="16"/>
      <c r="C147" s="17"/>
    </row>
    <row r="148" spans="1:3" ht="24.95" customHeight="1">
      <c r="A148" s="16"/>
      <c r="B148" s="16"/>
      <c r="C148" s="17"/>
    </row>
    <row r="149" spans="1:3" ht="24.95" customHeight="1">
      <c r="A149" s="16"/>
      <c r="B149" s="16"/>
      <c r="C149" s="17"/>
    </row>
    <row r="150" spans="1:3" ht="24.95" customHeight="1">
      <c r="A150" s="16"/>
      <c r="B150" s="16"/>
      <c r="C150" s="17"/>
    </row>
    <row r="151" spans="1:3" ht="24.95" customHeight="1">
      <c r="A151" s="16"/>
      <c r="B151" s="16"/>
      <c r="C151" s="17"/>
    </row>
    <row r="152" spans="1:3" ht="24.95" customHeight="1">
      <c r="A152" s="16"/>
      <c r="B152" s="16"/>
      <c r="C152" s="17"/>
    </row>
    <row r="153" spans="1:3" ht="24.95" customHeight="1">
      <c r="A153" s="16"/>
      <c r="B153" s="16"/>
      <c r="C153" s="17"/>
    </row>
    <row r="154" spans="1:3" ht="24.95" customHeight="1">
      <c r="A154" s="16"/>
      <c r="B154" s="16"/>
      <c r="C154" s="17"/>
    </row>
    <row r="155" spans="1:3" ht="24.95" customHeight="1">
      <c r="A155" s="16"/>
      <c r="B155" s="16"/>
      <c r="C155" s="17"/>
    </row>
    <row r="156" spans="1:3" ht="24.95" customHeight="1">
      <c r="A156" s="16"/>
      <c r="B156" s="16"/>
      <c r="C156" s="17"/>
    </row>
    <row r="157" spans="1:3" ht="24.95" customHeight="1">
      <c r="A157" s="16"/>
      <c r="B157" s="16"/>
      <c r="C157" s="17"/>
    </row>
    <row r="158" spans="1:3" ht="24.95" customHeight="1">
      <c r="A158" s="16"/>
      <c r="B158" s="16"/>
      <c r="C158" s="17"/>
    </row>
    <row r="159" spans="1:3" ht="24.95" customHeight="1">
      <c r="A159" s="16"/>
      <c r="B159" s="16"/>
      <c r="C159" s="17"/>
    </row>
    <row r="160" spans="1:3" ht="24.95" customHeight="1">
      <c r="A160" s="16"/>
      <c r="B160" s="16"/>
      <c r="C160" s="17"/>
    </row>
    <row r="161" spans="1:3" ht="24.95" customHeight="1">
      <c r="A161" s="16"/>
      <c r="B161" s="16"/>
      <c r="C161" s="17"/>
    </row>
    <row r="162" spans="1:3" ht="24.95" customHeight="1">
      <c r="A162" s="16"/>
      <c r="B162" s="16"/>
      <c r="C162" s="17"/>
    </row>
    <row r="163" spans="1:3" ht="24.95" customHeight="1">
      <c r="A163" s="16"/>
      <c r="B163" s="16"/>
      <c r="C163" s="17"/>
    </row>
    <row r="164" spans="1:3" ht="24.95" customHeight="1">
      <c r="A164" s="16"/>
      <c r="B164" s="16"/>
      <c r="C164" s="17"/>
    </row>
    <row r="165" spans="1:3" ht="24.95" customHeight="1">
      <c r="A165" s="16"/>
      <c r="B165" s="16"/>
      <c r="C165" s="17"/>
    </row>
    <row r="166" spans="1:3" ht="24.95" customHeight="1">
      <c r="A166" s="16"/>
      <c r="B166" s="16"/>
      <c r="C166" s="17"/>
    </row>
    <row r="167" spans="1:3" ht="24.95" customHeight="1">
      <c r="A167" s="16"/>
      <c r="B167" s="16"/>
      <c r="C167" s="17"/>
    </row>
    <row r="168" spans="1:3" ht="24.95" customHeight="1">
      <c r="A168" s="16"/>
      <c r="B168" s="16"/>
      <c r="C168" s="17"/>
    </row>
    <row r="169" spans="1:3" ht="24.95" customHeight="1">
      <c r="A169" s="16"/>
      <c r="B169" s="16"/>
      <c r="C169" s="17"/>
    </row>
    <row r="170" spans="1:3" ht="24.95" customHeight="1">
      <c r="A170" s="16"/>
      <c r="B170" s="16"/>
      <c r="C170" s="17"/>
    </row>
    <row r="171" spans="1:3" ht="24.95" customHeight="1">
      <c r="A171" s="16"/>
      <c r="B171" s="16"/>
      <c r="C171" s="17"/>
    </row>
    <row r="172" spans="1:3" ht="24.95" customHeight="1">
      <c r="A172" s="16"/>
      <c r="B172" s="16"/>
      <c r="C172" s="17"/>
    </row>
    <row r="173" spans="1:3" ht="24.95" customHeight="1">
      <c r="A173" s="16"/>
      <c r="B173" s="16"/>
      <c r="C173" s="17"/>
    </row>
    <row r="174" spans="1:3" ht="24.95" customHeight="1">
      <c r="A174" s="16"/>
      <c r="B174" s="16"/>
      <c r="C174" s="17"/>
    </row>
    <row r="175" spans="1:3" ht="24.95" customHeight="1">
      <c r="A175" s="16"/>
      <c r="B175" s="16"/>
      <c r="C175" s="17"/>
    </row>
    <row r="176" spans="1:3" ht="24.95" customHeight="1">
      <c r="A176" s="16"/>
      <c r="B176" s="16"/>
      <c r="C176" s="17"/>
    </row>
    <row r="177" spans="1:3" ht="24.95" customHeight="1">
      <c r="A177" s="16"/>
      <c r="B177" s="16"/>
      <c r="C177" s="17"/>
    </row>
    <row r="178" spans="1:3" ht="24.95" customHeight="1">
      <c r="A178" s="16"/>
      <c r="B178" s="16"/>
      <c r="C178" s="17"/>
    </row>
    <row r="179" spans="1:3" ht="24.95" customHeight="1">
      <c r="A179" s="16"/>
      <c r="B179" s="16"/>
      <c r="C179" s="17"/>
    </row>
    <row r="180" spans="1:3" ht="24.95" customHeight="1">
      <c r="A180" s="16"/>
      <c r="B180" s="16"/>
      <c r="C180" s="17"/>
    </row>
    <row r="181" spans="1:3" ht="24.95" customHeight="1">
      <c r="A181" s="16"/>
      <c r="B181" s="16"/>
      <c r="C181" s="17"/>
    </row>
    <row r="182" spans="1:3" ht="24.95" customHeight="1">
      <c r="A182" s="16"/>
      <c r="B182" s="16"/>
      <c r="C182" s="17"/>
    </row>
    <row r="183" spans="1:3" ht="24.95" customHeight="1">
      <c r="A183" s="16"/>
      <c r="B183" s="16"/>
      <c r="C183" s="17"/>
    </row>
    <row r="184" spans="1:3" ht="24.95" customHeight="1">
      <c r="A184" s="16"/>
      <c r="B184" s="16"/>
      <c r="C184" s="17"/>
    </row>
    <row r="185" spans="1:3" ht="24.95" customHeight="1">
      <c r="A185" s="16"/>
      <c r="B185" s="16"/>
      <c r="C185" s="17"/>
    </row>
    <row r="186" spans="1:3" ht="24.95" customHeight="1">
      <c r="A186" s="16"/>
      <c r="B186" s="16"/>
      <c r="C186" s="17"/>
    </row>
    <row r="187" spans="1:3" ht="24.95" customHeight="1">
      <c r="A187" s="16"/>
      <c r="B187" s="16"/>
      <c r="C187" s="17"/>
    </row>
    <row r="188" spans="1:3" ht="24.95" customHeight="1">
      <c r="A188" s="16"/>
      <c r="B188" s="16"/>
      <c r="C188" s="17"/>
    </row>
    <row r="189" spans="1:3" ht="24.95" customHeight="1">
      <c r="A189" s="16"/>
      <c r="B189" s="16"/>
      <c r="C189" s="17"/>
    </row>
    <row r="190" spans="1:3" ht="24.95" customHeight="1">
      <c r="A190" s="16"/>
      <c r="B190" s="16"/>
      <c r="C190" s="17"/>
    </row>
    <row r="191" spans="1:3" ht="24.95" customHeight="1">
      <c r="A191" s="16"/>
      <c r="B191" s="16"/>
      <c r="C191" s="17"/>
    </row>
    <row r="192" spans="1:3" ht="24.95" customHeight="1">
      <c r="A192" s="16"/>
      <c r="B192" s="16"/>
      <c r="C192" s="17"/>
    </row>
    <row r="193" spans="1:3" ht="24.95" customHeight="1">
      <c r="A193" s="16"/>
      <c r="B193" s="16"/>
      <c r="C193" s="17"/>
    </row>
    <row r="194" spans="1:3" ht="24.95" customHeight="1">
      <c r="A194" s="16"/>
      <c r="B194" s="16"/>
      <c r="C194" s="17"/>
    </row>
    <row r="195" spans="1:3" ht="24.95" customHeight="1">
      <c r="A195" s="16"/>
      <c r="B195" s="16"/>
      <c r="C195" s="17"/>
    </row>
    <row r="196" spans="1:3" ht="24.95" customHeight="1">
      <c r="A196" s="16"/>
      <c r="B196" s="16"/>
      <c r="C196" s="17"/>
    </row>
    <row r="197" spans="1:3" ht="24.95" customHeight="1">
      <c r="A197" s="16"/>
      <c r="B197" s="16"/>
      <c r="C197" s="17"/>
    </row>
    <row r="198" spans="1:3" ht="24.95" customHeight="1">
      <c r="A198" s="16"/>
      <c r="B198" s="16"/>
      <c r="C198" s="17"/>
    </row>
    <row r="199" spans="1:3" ht="24.95" customHeight="1">
      <c r="A199" s="16"/>
      <c r="B199" s="16"/>
      <c r="C199" s="17"/>
    </row>
    <row r="200" spans="1:3" ht="24.95" customHeight="1">
      <c r="A200" s="16"/>
      <c r="B200" s="16"/>
      <c r="C200" s="17"/>
    </row>
    <row r="201" spans="1:3" ht="24.95" customHeight="1">
      <c r="A201" s="16"/>
      <c r="B201" s="16"/>
      <c r="C201" s="17"/>
    </row>
    <row r="202" spans="1:3" ht="24.95" customHeight="1">
      <c r="A202" s="16"/>
      <c r="B202" s="16"/>
      <c r="C202" s="17"/>
    </row>
    <row r="203" spans="1:3" ht="24.95" customHeight="1">
      <c r="A203" s="16"/>
      <c r="B203" s="16"/>
      <c r="C203" s="17"/>
    </row>
    <row r="204" spans="1:3" ht="24.95" customHeight="1">
      <c r="A204" s="16"/>
      <c r="B204" s="16"/>
      <c r="C204" s="17"/>
    </row>
    <row r="205" spans="1:3" ht="24.95" customHeight="1">
      <c r="A205" s="16"/>
      <c r="B205" s="16"/>
      <c r="C205" s="17"/>
    </row>
    <row r="206" spans="1:3" ht="24.95" customHeight="1">
      <c r="A206" s="16"/>
      <c r="B206" s="16"/>
      <c r="C206" s="17"/>
    </row>
    <row r="207" spans="1:3" ht="24.95" customHeight="1">
      <c r="A207" s="16"/>
      <c r="B207" s="16"/>
      <c r="C207" s="17"/>
    </row>
    <row r="208" spans="1:3" ht="24.95" customHeight="1">
      <c r="A208" s="16"/>
      <c r="B208" s="16"/>
      <c r="C208" s="17"/>
    </row>
    <row r="209" spans="1:3" ht="24.95" customHeight="1">
      <c r="A209" s="16"/>
      <c r="B209" s="16"/>
      <c r="C209" s="17"/>
    </row>
    <row r="210" spans="1:3" ht="24.95" customHeight="1">
      <c r="A210" s="16"/>
      <c r="B210" s="16"/>
      <c r="C210" s="17"/>
    </row>
    <row r="211" spans="1:3" ht="24.95" customHeight="1">
      <c r="A211" s="16"/>
      <c r="B211" s="16"/>
      <c r="C211" s="17"/>
    </row>
    <row r="212" spans="1:3" ht="24.95" customHeight="1">
      <c r="A212" s="16"/>
      <c r="B212" s="16"/>
      <c r="C212" s="17"/>
    </row>
    <row r="213" spans="1:3" ht="24.95" customHeight="1">
      <c r="A213" s="16"/>
      <c r="B213" s="16"/>
      <c r="C213" s="17"/>
    </row>
    <row r="214" spans="1:3" ht="24.95" customHeight="1">
      <c r="A214" s="16"/>
      <c r="B214" s="16"/>
      <c r="C214" s="17"/>
    </row>
    <row r="215" spans="1:3" ht="24.95" customHeight="1">
      <c r="A215" s="16"/>
      <c r="B215" s="16"/>
      <c r="C215" s="17"/>
    </row>
    <row r="216" spans="1:3" ht="24.95" customHeight="1">
      <c r="A216" s="16"/>
      <c r="B216" s="16"/>
      <c r="C216" s="17"/>
    </row>
    <row r="217" spans="1:3" ht="24.95" customHeight="1">
      <c r="A217" s="16"/>
      <c r="B217" s="16"/>
      <c r="C217" s="17"/>
    </row>
    <row r="218" spans="1:3" ht="24.95" customHeight="1">
      <c r="A218" s="16"/>
      <c r="B218" s="16"/>
      <c r="C218" s="17"/>
    </row>
    <row r="219" spans="1:3" ht="24.95" customHeight="1">
      <c r="A219" s="16"/>
      <c r="B219" s="16"/>
      <c r="C219" s="17"/>
    </row>
    <row r="220" spans="1:3" ht="24.95" customHeight="1">
      <c r="A220" s="16"/>
      <c r="B220" s="16"/>
      <c r="C220" s="17"/>
    </row>
    <row r="221" spans="1:3" ht="24.95" customHeight="1">
      <c r="A221" s="16"/>
      <c r="B221" s="16"/>
      <c r="C221" s="17"/>
    </row>
    <row r="222" spans="1:3" ht="24.95" customHeight="1">
      <c r="A222" s="16"/>
      <c r="B222" s="16"/>
      <c r="C222" s="17"/>
    </row>
    <row r="223" spans="1:3" ht="24.95" customHeight="1">
      <c r="A223" s="16"/>
      <c r="B223" s="16"/>
      <c r="C223" s="17"/>
    </row>
    <row r="224" spans="1:3" ht="24.95" customHeight="1">
      <c r="A224" s="16"/>
      <c r="B224" s="16"/>
      <c r="C224" s="17"/>
    </row>
    <row r="225" spans="1:3" ht="24.95" customHeight="1">
      <c r="A225" s="16"/>
      <c r="B225" s="16"/>
      <c r="C225" s="17"/>
    </row>
    <row r="226" spans="1:3" ht="24.95" customHeight="1">
      <c r="A226" s="16"/>
      <c r="B226" s="16"/>
      <c r="C226" s="17"/>
    </row>
    <row r="227" spans="1:3" ht="24.95" customHeight="1">
      <c r="A227" s="16"/>
      <c r="B227" s="16"/>
      <c r="C227" s="17"/>
    </row>
    <row r="228" spans="1:3" ht="24.95" customHeight="1">
      <c r="A228" s="16"/>
      <c r="B228" s="16"/>
      <c r="C228" s="17"/>
    </row>
    <row r="229" spans="1:3" ht="24.95" customHeight="1">
      <c r="A229" s="16"/>
      <c r="B229" s="16"/>
      <c r="C229" s="17"/>
    </row>
    <row r="230" spans="1:3" ht="24.95" customHeight="1">
      <c r="A230" s="16"/>
      <c r="B230" s="16"/>
      <c r="C230" s="17"/>
    </row>
    <row r="231" spans="1:3" ht="24.95" customHeight="1">
      <c r="A231" s="16"/>
      <c r="B231" s="16"/>
      <c r="C231" s="17"/>
    </row>
    <row r="232" spans="1:3" ht="24.95" customHeight="1">
      <c r="A232" s="16"/>
      <c r="B232" s="16"/>
      <c r="C232" s="17"/>
    </row>
    <row r="233" spans="1:3" ht="24.95" customHeight="1">
      <c r="A233" s="16"/>
      <c r="B233" s="16"/>
      <c r="C233" s="17"/>
    </row>
    <row r="234" spans="1:3" ht="24.95" customHeight="1">
      <c r="A234" s="16"/>
      <c r="B234" s="16"/>
      <c r="C234" s="17"/>
    </row>
    <row r="235" spans="1:3" ht="24.95" customHeight="1">
      <c r="A235" s="16"/>
      <c r="B235" s="16"/>
      <c r="C235" s="17"/>
    </row>
    <row r="236" spans="1:3" ht="24.95" customHeight="1">
      <c r="A236" s="16"/>
      <c r="B236" s="16"/>
      <c r="C236" s="17"/>
    </row>
    <row r="237" spans="1:3" ht="24.95" customHeight="1">
      <c r="A237" s="16"/>
      <c r="B237" s="16"/>
      <c r="C237" s="17"/>
    </row>
    <row r="238" spans="1:3" ht="24.95" customHeight="1">
      <c r="A238" s="16"/>
      <c r="B238" s="16"/>
      <c r="C238" s="17"/>
    </row>
    <row r="239" spans="1:3" ht="24.95" customHeight="1">
      <c r="A239" s="16"/>
      <c r="B239" s="16"/>
      <c r="C239" s="17"/>
    </row>
    <row r="240" spans="1:3" ht="24.95" customHeight="1">
      <c r="A240" s="16"/>
      <c r="B240" s="16"/>
      <c r="C240" s="17"/>
    </row>
    <row r="241" spans="1:3" ht="24.95" customHeight="1">
      <c r="A241" s="16"/>
      <c r="B241" s="16"/>
      <c r="C241" s="17"/>
    </row>
    <row r="242" spans="1:3" ht="24.95" customHeight="1">
      <c r="A242" s="16"/>
      <c r="B242" s="16"/>
      <c r="C242" s="17"/>
    </row>
    <row r="243" spans="1:3" ht="24.95" customHeight="1">
      <c r="A243" s="16"/>
      <c r="B243" s="16"/>
      <c r="C243" s="17"/>
    </row>
    <row r="244" spans="1:3" ht="24.95" customHeight="1">
      <c r="A244" s="16"/>
      <c r="B244" s="16"/>
      <c r="C244" s="17"/>
    </row>
    <row r="245" spans="1:3" ht="24.95" customHeight="1">
      <c r="A245" s="16"/>
      <c r="B245" s="16"/>
      <c r="C245" s="17"/>
    </row>
    <row r="246" spans="1:3" ht="24.95" customHeight="1">
      <c r="A246" s="16"/>
      <c r="B246" s="16"/>
      <c r="C246" s="17"/>
    </row>
    <row r="247" spans="1:3" ht="24.95" customHeight="1">
      <c r="A247" s="16"/>
      <c r="B247" s="16"/>
      <c r="C247" s="17"/>
    </row>
    <row r="248" spans="1:3" ht="24.95" customHeight="1">
      <c r="A248" s="16"/>
      <c r="B248" s="16"/>
      <c r="C248" s="17"/>
    </row>
    <row r="249" spans="1:3" ht="24.95" customHeight="1">
      <c r="A249" s="16"/>
      <c r="B249" s="16"/>
      <c r="C249" s="17"/>
    </row>
    <row r="250" spans="1:3" ht="24.95" customHeight="1">
      <c r="A250" s="16"/>
      <c r="B250" s="16"/>
      <c r="C250" s="17"/>
    </row>
    <row r="251" spans="1:3" ht="24.95" customHeight="1">
      <c r="A251" s="16"/>
      <c r="B251" s="16"/>
      <c r="C251" s="17"/>
    </row>
    <row r="252" spans="1:3" ht="24.95" customHeight="1">
      <c r="A252" s="16"/>
      <c r="B252" s="16"/>
      <c r="C252" s="17"/>
    </row>
    <row r="253" spans="1:3" ht="24.95" customHeight="1">
      <c r="A253" s="16"/>
      <c r="B253" s="16"/>
      <c r="C253" s="17"/>
    </row>
    <row r="254" spans="1:3" ht="24.95" customHeight="1">
      <c r="A254" s="16"/>
      <c r="B254" s="16"/>
      <c r="C254" s="17"/>
    </row>
    <row r="255" spans="1:3" ht="24.95" customHeight="1">
      <c r="A255" s="16"/>
      <c r="B255" s="16"/>
      <c r="C255" s="17"/>
    </row>
    <row r="256" spans="1:3" ht="24.95" customHeight="1">
      <c r="A256" s="16"/>
      <c r="B256" s="16"/>
      <c r="C256" s="17"/>
    </row>
    <row r="257" spans="1:3" ht="24.95" customHeight="1">
      <c r="A257" s="16"/>
      <c r="B257" s="16"/>
      <c r="C257" s="17"/>
    </row>
    <row r="258" spans="1:3" ht="24.95" customHeight="1">
      <c r="A258" s="16"/>
      <c r="B258" s="16"/>
      <c r="C258" s="17"/>
    </row>
    <row r="259" spans="1:3" ht="24.95" customHeight="1">
      <c r="A259" s="16"/>
      <c r="B259" s="16"/>
      <c r="C259" s="17"/>
    </row>
    <row r="260" spans="1:3" ht="24.95" customHeight="1">
      <c r="A260" s="16"/>
      <c r="B260" s="16"/>
      <c r="C260" s="17"/>
    </row>
    <row r="261" spans="1:3" ht="24.95" customHeight="1">
      <c r="A261" s="16"/>
      <c r="B261" s="16"/>
      <c r="C261" s="17"/>
    </row>
    <row r="262" spans="1:3" ht="24.95" customHeight="1">
      <c r="A262" s="16"/>
      <c r="B262" s="16"/>
      <c r="C262" s="17"/>
    </row>
    <row r="263" spans="1:3" ht="24.95" customHeight="1">
      <c r="A263" s="16"/>
      <c r="B263" s="16"/>
      <c r="C263" s="17"/>
    </row>
    <row r="264" spans="1:3" ht="24.95" customHeight="1">
      <c r="A264" s="16"/>
      <c r="B264" s="16"/>
      <c r="C264" s="17"/>
    </row>
    <row r="265" spans="1:3" ht="24.95" customHeight="1">
      <c r="A265" s="16"/>
      <c r="B265" s="16"/>
      <c r="C265" s="17"/>
    </row>
    <row r="266" spans="1:3" ht="24.95" customHeight="1">
      <c r="A266" s="16"/>
      <c r="B266" s="16"/>
      <c r="C266" s="17"/>
    </row>
    <row r="267" spans="1:3" ht="24.95" customHeight="1">
      <c r="A267" s="16"/>
      <c r="B267" s="16"/>
      <c r="C267" s="17"/>
    </row>
    <row r="268" spans="1:3" ht="24.95" customHeight="1">
      <c r="A268" s="16"/>
      <c r="B268" s="16"/>
      <c r="C268" s="17"/>
    </row>
    <row r="269" spans="1:3" ht="24.95" customHeight="1">
      <c r="A269" s="16"/>
      <c r="B269" s="16"/>
      <c r="C269" s="17"/>
    </row>
    <row r="270" spans="1:3" ht="24.95" customHeight="1">
      <c r="A270" s="16"/>
      <c r="B270" s="16"/>
      <c r="C270" s="17"/>
    </row>
    <row r="271" spans="1:3" ht="24.95" customHeight="1">
      <c r="A271" s="16"/>
      <c r="B271" s="16"/>
      <c r="C271" s="17"/>
    </row>
    <row r="272" spans="1:3" ht="24.95" customHeight="1">
      <c r="A272" s="16"/>
      <c r="B272" s="16"/>
      <c r="C272" s="17"/>
    </row>
    <row r="273" spans="1:3" ht="24.95" customHeight="1">
      <c r="A273" s="16"/>
      <c r="B273" s="16"/>
      <c r="C273" s="17"/>
    </row>
    <row r="274" spans="1:3" ht="24.95" customHeight="1">
      <c r="A274" s="16"/>
      <c r="B274" s="16"/>
      <c r="C274" s="17"/>
    </row>
    <row r="275" spans="1:3" ht="24.95" customHeight="1">
      <c r="A275" s="16"/>
      <c r="B275" s="16"/>
      <c r="C275" s="17"/>
    </row>
    <row r="276" spans="1:3" ht="24.95" customHeight="1">
      <c r="A276" s="16"/>
      <c r="B276" s="16"/>
      <c r="C276" s="17"/>
    </row>
    <row r="277" spans="1:3" ht="24.95" customHeight="1">
      <c r="A277" s="16"/>
      <c r="B277" s="16"/>
      <c r="C277" s="17"/>
    </row>
    <row r="278" spans="1:3" ht="24.95" customHeight="1">
      <c r="A278" s="16"/>
      <c r="B278" s="16"/>
      <c r="C278" s="17"/>
    </row>
    <row r="279" spans="1:3" ht="24.95" customHeight="1">
      <c r="A279" s="16"/>
      <c r="B279" s="16"/>
      <c r="C279" s="17"/>
    </row>
    <row r="280" spans="1:3" ht="24.95" customHeight="1">
      <c r="A280" s="16"/>
      <c r="B280" s="16"/>
      <c r="C280" s="17"/>
    </row>
    <row r="281" spans="1:3" ht="24.95" customHeight="1">
      <c r="A281" s="16"/>
      <c r="B281" s="16"/>
      <c r="C281" s="17"/>
    </row>
    <row r="282" spans="1:3" ht="24.95" customHeight="1">
      <c r="A282" s="16"/>
      <c r="B282" s="16"/>
      <c r="C282" s="17"/>
    </row>
    <row r="283" spans="1:3" ht="24.95" customHeight="1">
      <c r="A283" s="16"/>
      <c r="B283" s="16"/>
      <c r="C283" s="17"/>
    </row>
    <row r="284" spans="1:3" ht="24.95" customHeight="1">
      <c r="A284" s="16"/>
      <c r="B284" s="16"/>
      <c r="C284" s="17"/>
    </row>
    <row r="285" spans="1:3" ht="24.95" customHeight="1">
      <c r="A285" s="16"/>
      <c r="B285" s="16"/>
      <c r="C285" s="17"/>
    </row>
    <row r="286" spans="1:3" ht="24.95" customHeight="1">
      <c r="A286" s="16"/>
      <c r="B286" s="16"/>
      <c r="C286" s="17"/>
    </row>
    <row r="287" spans="1:3" ht="24.95" customHeight="1">
      <c r="A287" s="16"/>
      <c r="B287" s="16"/>
      <c r="C287" s="17"/>
    </row>
    <row r="288" spans="1:3" ht="24.95" customHeight="1">
      <c r="A288" s="16"/>
      <c r="B288" s="16"/>
      <c r="C288" s="17"/>
    </row>
    <row r="289" spans="1:3" ht="24.95" customHeight="1">
      <c r="A289" s="16"/>
      <c r="B289" s="16"/>
      <c r="C289" s="17"/>
    </row>
    <row r="290" spans="1:3" ht="24.95" customHeight="1">
      <c r="A290" s="16"/>
      <c r="B290" s="16"/>
      <c r="C290" s="17"/>
    </row>
    <row r="291" spans="1:3" ht="24.95" customHeight="1">
      <c r="A291" s="16"/>
      <c r="B291" s="16"/>
      <c r="C291" s="17"/>
    </row>
    <row r="292" spans="1:3" ht="24.95" customHeight="1">
      <c r="A292" s="16"/>
      <c r="B292" s="16"/>
      <c r="C292" s="17"/>
    </row>
    <row r="293" spans="1:3" ht="24.95" customHeight="1">
      <c r="A293" s="16"/>
      <c r="B293" s="16"/>
      <c r="C293" s="17"/>
    </row>
    <row r="294" spans="1:3" ht="24.95" customHeight="1">
      <c r="A294" s="16"/>
      <c r="B294" s="16"/>
      <c r="C294" s="17"/>
    </row>
    <row r="295" spans="1:3" ht="24.95" customHeight="1">
      <c r="A295" s="16"/>
      <c r="B295" s="16"/>
      <c r="C295" s="17"/>
    </row>
    <row r="296" spans="1:3" ht="24.95" customHeight="1">
      <c r="A296" s="16"/>
      <c r="B296" s="16"/>
      <c r="C296" s="17"/>
    </row>
    <row r="297" spans="1:3" ht="24.95" customHeight="1">
      <c r="A297" s="16"/>
      <c r="B297" s="16"/>
      <c r="C297" s="17"/>
    </row>
    <row r="298" spans="1:3" ht="24.95" customHeight="1">
      <c r="A298" s="16"/>
      <c r="B298" s="16"/>
      <c r="C298" s="17"/>
    </row>
    <row r="299" spans="1:3" ht="24.95" customHeight="1">
      <c r="A299" s="16"/>
      <c r="B299" s="16"/>
      <c r="C299" s="17"/>
    </row>
    <row r="300" spans="1:3" ht="24.95" customHeight="1">
      <c r="A300" s="16"/>
      <c r="B300" s="16"/>
      <c r="C300" s="17"/>
    </row>
    <row r="301" spans="1:3" ht="24.95" customHeight="1">
      <c r="A301" s="16"/>
      <c r="B301" s="16"/>
      <c r="C301" s="17"/>
    </row>
    <row r="302" spans="1:3" ht="24.95" customHeight="1">
      <c r="A302" s="16"/>
      <c r="B302" s="16"/>
      <c r="C302" s="17"/>
    </row>
    <row r="303" spans="1:3" ht="24.95" customHeight="1">
      <c r="A303" s="16"/>
      <c r="B303" s="16"/>
      <c r="C303" s="17"/>
    </row>
    <row r="304" spans="1:3" ht="24.95" customHeight="1">
      <c r="A304" s="16"/>
      <c r="B304" s="16"/>
      <c r="C304" s="17"/>
    </row>
    <row r="305" spans="1:3" ht="24.95" customHeight="1">
      <c r="A305" s="16"/>
      <c r="B305" s="16"/>
      <c r="C305" s="17"/>
    </row>
    <row r="306" spans="1:3" ht="24.95" customHeight="1">
      <c r="A306" s="16"/>
      <c r="B306" s="16"/>
      <c r="C306" s="17"/>
    </row>
    <row r="307" spans="1:3" ht="24.95" customHeight="1">
      <c r="A307" s="16"/>
      <c r="B307" s="16"/>
      <c r="C307" s="17"/>
    </row>
    <row r="308" spans="1:3" ht="24.95" customHeight="1">
      <c r="A308" s="16"/>
      <c r="B308" s="16"/>
      <c r="C308" s="17"/>
    </row>
    <row r="309" spans="1:3" ht="24.95" customHeight="1">
      <c r="A309" s="16"/>
      <c r="B309" s="16"/>
      <c r="C309" s="17"/>
    </row>
    <row r="310" spans="1:3" ht="24.95" customHeight="1">
      <c r="A310" s="16"/>
      <c r="B310" s="16"/>
      <c r="C310" s="17"/>
    </row>
    <row r="311" spans="1:3" ht="24.95" customHeight="1">
      <c r="A311" s="16"/>
      <c r="B311" s="16"/>
      <c r="C311" s="17"/>
    </row>
    <row r="312" spans="1:3" ht="24.95" customHeight="1">
      <c r="A312" s="16"/>
      <c r="B312" s="16"/>
      <c r="C312" s="17"/>
    </row>
    <row r="313" spans="1:3" ht="24.95" customHeight="1">
      <c r="A313" s="16"/>
      <c r="B313" s="16"/>
      <c r="C313" s="17"/>
    </row>
    <row r="314" spans="1:3" ht="24.95" customHeight="1">
      <c r="A314" s="16"/>
      <c r="B314" s="16"/>
      <c r="C314" s="17"/>
    </row>
    <row r="315" spans="1:3" ht="24.95" customHeight="1">
      <c r="A315" s="16"/>
      <c r="B315" s="16"/>
      <c r="C315" s="17"/>
    </row>
    <row r="316" spans="1:3" ht="24.95" customHeight="1">
      <c r="A316" s="16"/>
      <c r="B316" s="16"/>
      <c r="C316" s="17"/>
    </row>
    <row r="317" spans="1:3" ht="24.95" customHeight="1">
      <c r="A317" s="16"/>
      <c r="B317" s="16"/>
      <c r="C317" s="17"/>
    </row>
    <row r="318" spans="1:3" ht="24.95" customHeight="1">
      <c r="A318" s="16"/>
      <c r="B318" s="16"/>
      <c r="C318" s="17"/>
    </row>
    <row r="319" spans="1:3" ht="24.95" customHeight="1">
      <c r="A319" s="16"/>
      <c r="B319" s="16"/>
      <c r="C319" s="17"/>
    </row>
    <row r="320" spans="1:3" ht="24.95" customHeight="1">
      <c r="A320" s="16"/>
      <c r="B320" s="16"/>
      <c r="C320" s="17"/>
    </row>
    <row r="321" spans="1:3" ht="24.95" customHeight="1">
      <c r="A321" s="16"/>
      <c r="B321" s="16"/>
      <c r="C321" s="17"/>
    </row>
    <row r="322" spans="1:3" ht="24.95" customHeight="1">
      <c r="A322" s="16"/>
      <c r="B322" s="16"/>
      <c r="C322" s="17"/>
    </row>
    <row r="323" spans="1:3" ht="24.95" customHeight="1">
      <c r="A323" s="16"/>
      <c r="B323" s="16"/>
      <c r="C323" s="17"/>
    </row>
    <row r="324" spans="1:3" ht="24.95" customHeight="1">
      <c r="A324" s="16"/>
      <c r="B324" s="16"/>
      <c r="C324" s="17"/>
    </row>
    <row r="325" spans="1:3" ht="24.95" customHeight="1">
      <c r="A325" s="16"/>
      <c r="B325" s="16"/>
      <c r="C325" s="17"/>
    </row>
    <row r="326" spans="1:3" ht="24.95" customHeight="1">
      <c r="A326" s="16"/>
      <c r="B326" s="16"/>
      <c r="C326" s="17"/>
    </row>
    <row r="327" spans="1:3" ht="24.95" customHeight="1">
      <c r="A327" s="16"/>
      <c r="B327" s="16"/>
      <c r="C327" s="17"/>
    </row>
    <row r="328" spans="1:3" ht="24.95" customHeight="1">
      <c r="A328" s="16"/>
      <c r="B328" s="16"/>
      <c r="C328" s="17"/>
    </row>
    <row r="329" spans="1:3" ht="24.95" customHeight="1">
      <c r="A329" s="16"/>
      <c r="B329" s="16"/>
      <c r="C329" s="17"/>
    </row>
    <row r="330" spans="1:3" ht="24.95" customHeight="1">
      <c r="A330" s="16"/>
      <c r="B330" s="16"/>
      <c r="C330" s="17"/>
    </row>
    <row r="331" spans="1:3" ht="24.95" customHeight="1">
      <c r="A331" s="16"/>
      <c r="B331" s="16"/>
      <c r="C331" s="17"/>
    </row>
    <row r="332" spans="1:3" ht="24.95" customHeight="1">
      <c r="A332" s="16"/>
      <c r="B332" s="16"/>
      <c r="C332" s="17"/>
    </row>
    <row r="333" spans="1:3" ht="24.95" customHeight="1">
      <c r="A333" s="16"/>
      <c r="B333" s="16"/>
      <c r="C333" s="17"/>
    </row>
    <row r="334" spans="1:3" ht="24.95" customHeight="1">
      <c r="A334" s="16"/>
      <c r="B334" s="16"/>
      <c r="C334" s="17"/>
    </row>
    <row r="335" spans="1:3" ht="24.95" customHeight="1">
      <c r="A335" s="16"/>
      <c r="B335" s="16"/>
      <c r="C335" s="17"/>
    </row>
    <row r="336" spans="1:3" ht="24.95" customHeight="1">
      <c r="A336" s="16"/>
      <c r="B336" s="16"/>
      <c r="C336" s="17"/>
    </row>
    <row r="337" spans="1:3" ht="24.95" customHeight="1">
      <c r="A337" s="16"/>
      <c r="B337" s="16"/>
      <c r="C337" s="17"/>
    </row>
    <row r="338" spans="1:3" ht="24.95" customHeight="1">
      <c r="A338" s="16"/>
      <c r="B338" s="16"/>
      <c r="C338" s="17"/>
    </row>
    <row r="339" spans="1:3" ht="24.95" customHeight="1">
      <c r="A339" s="16"/>
      <c r="B339" s="16"/>
      <c r="C339" s="17"/>
    </row>
    <row r="340" spans="1:3" ht="24.95" customHeight="1">
      <c r="A340" s="16"/>
      <c r="B340" s="16"/>
      <c r="C340" s="17"/>
    </row>
    <row r="341" spans="1:3" ht="24.95" customHeight="1">
      <c r="A341" s="16"/>
      <c r="B341" s="16"/>
      <c r="C341" s="17"/>
    </row>
    <row r="342" spans="1:3" ht="24.95" customHeight="1">
      <c r="A342" s="16"/>
      <c r="B342" s="16"/>
      <c r="C342" s="17"/>
    </row>
    <row r="343" spans="1:3" ht="24.95" customHeight="1">
      <c r="A343" s="16"/>
      <c r="B343" s="16"/>
      <c r="C343" s="17"/>
    </row>
    <row r="344" spans="1:3" ht="24.95" customHeight="1">
      <c r="A344" s="16"/>
      <c r="B344" s="16"/>
      <c r="C344" s="17"/>
    </row>
    <row r="345" spans="1:3" ht="24.95" customHeight="1">
      <c r="A345" s="16"/>
      <c r="B345" s="16"/>
      <c r="C345" s="17"/>
    </row>
    <row r="346" spans="1:3" ht="24.95" customHeight="1">
      <c r="A346" s="16"/>
      <c r="B346" s="16"/>
      <c r="C346" s="17"/>
    </row>
    <row r="347" spans="1:3" ht="24.95" customHeight="1">
      <c r="A347" s="16"/>
      <c r="B347" s="16"/>
      <c r="C347" s="17"/>
    </row>
    <row r="348" spans="1:3" ht="24.95" customHeight="1">
      <c r="A348" s="16"/>
      <c r="B348" s="16"/>
      <c r="C348" s="17"/>
    </row>
    <row r="349" spans="1:3" ht="24.95" customHeight="1">
      <c r="A349" s="16"/>
      <c r="B349" s="16"/>
      <c r="C349" s="17"/>
    </row>
    <row r="350" spans="1:3" ht="24.95" customHeight="1">
      <c r="A350" s="16"/>
      <c r="B350" s="16"/>
      <c r="C350" s="17"/>
    </row>
    <row r="351" spans="1:3" ht="24.95" customHeight="1">
      <c r="A351" s="16"/>
      <c r="B351" s="16"/>
      <c r="C351" s="17"/>
    </row>
    <row r="352" spans="1:3" ht="24.95" customHeight="1">
      <c r="A352" s="16"/>
      <c r="B352" s="16"/>
      <c r="C352" s="17"/>
    </row>
    <row r="353" spans="1:3" ht="24.95" customHeight="1">
      <c r="A353" s="16"/>
      <c r="B353" s="16"/>
      <c r="C353" s="17"/>
    </row>
    <row r="354" spans="1:3" ht="24.95" customHeight="1">
      <c r="A354" s="16"/>
      <c r="B354" s="16"/>
      <c r="C354" s="17"/>
    </row>
    <row r="355" spans="1:3" ht="24.95" customHeight="1">
      <c r="A355" s="16"/>
      <c r="B355" s="16"/>
      <c r="C355" s="17"/>
    </row>
    <row r="356" spans="1:3" ht="24.95" customHeight="1">
      <c r="A356" s="16"/>
      <c r="B356" s="16"/>
      <c r="C356" s="17"/>
    </row>
    <row r="357" spans="1:3" ht="24.95" customHeight="1">
      <c r="A357" s="16"/>
      <c r="B357" s="16"/>
      <c r="C357" s="17"/>
    </row>
    <row r="358" spans="1:3" ht="24.95" customHeight="1">
      <c r="A358" s="16"/>
      <c r="B358" s="16"/>
      <c r="C358" s="17"/>
    </row>
    <row r="359" spans="1:3" ht="24.95" customHeight="1">
      <c r="A359" s="16"/>
      <c r="B359" s="16"/>
      <c r="C359" s="17"/>
    </row>
    <row r="360" spans="1:3" ht="24.95" customHeight="1">
      <c r="A360" s="16"/>
      <c r="B360" s="16"/>
      <c r="C360" s="17"/>
    </row>
    <row r="361" spans="1:3" ht="24.95" customHeight="1">
      <c r="A361" s="16"/>
      <c r="B361" s="16"/>
      <c r="C361" s="17"/>
    </row>
    <row r="362" spans="1:3" ht="24.95" customHeight="1">
      <c r="A362" s="16"/>
      <c r="B362" s="16"/>
      <c r="C362" s="17"/>
    </row>
    <row r="363" spans="1:3" ht="24.95" customHeight="1">
      <c r="A363" s="16"/>
      <c r="B363" s="16"/>
      <c r="C363" s="17"/>
    </row>
    <row r="364" spans="1:3" ht="24.95" customHeight="1">
      <c r="A364" s="16"/>
      <c r="B364" s="16"/>
      <c r="C364" s="17"/>
    </row>
    <row r="365" spans="1:3" ht="24.95" customHeight="1">
      <c r="A365" s="16"/>
      <c r="B365" s="16"/>
      <c r="C365" s="17"/>
    </row>
    <row r="366" spans="1:3" ht="24.95" customHeight="1">
      <c r="A366" s="16"/>
      <c r="B366" s="16"/>
      <c r="C366" s="17"/>
    </row>
    <row r="367" spans="1:3" ht="24.95" customHeight="1">
      <c r="A367" s="16"/>
      <c r="B367" s="16"/>
      <c r="C367" s="17"/>
    </row>
    <row r="368" spans="1:3" ht="24.95" customHeight="1">
      <c r="A368" s="16"/>
      <c r="B368" s="16"/>
      <c r="C368" s="17"/>
    </row>
    <row r="369" spans="1:3" ht="24.95" customHeight="1">
      <c r="A369" s="16"/>
      <c r="B369" s="16"/>
      <c r="C369" s="17"/>
    </row>
    <row r="370" spans="1:3" ht="24.95" customHeight="1">
      <c r="A370" s="16"/>
      <c r="B370" s="16"/>
      <c r="C370" s="17"/>
    </row>
    <row r="371" spans="1:3" ht="24.95" customHeight="1">
      <c r="A371" s="16"/>
      <c r="B371" s="16"/>
      <c r="C371" s="17"/>
    </row>
    <row r="372" spans="1:3" ht="24.95" customHeight="1">
      <c r="A372" s="16"/>
      <c r="B372" s="16"/>
      <c r="C372" s="17"/>
    </row>
    <row r="373" spans="1:3" ht="24.95" customHeight="1">
      <c r="A373" s="16"/>
      <c r="B373" s="16"/>
      <c r="C373" s="17"/>
    </row>
    <row r="374" spans="1:3" ht="24.95" customHeight="1">
      <c r="A374" s="16"/>
      <c r="B374" s="16"/>
      <c r="C374" s="17"/>
    </row>
    <row r="375" spans="1:3" ht="24.95" customHeight="1">
      <c r="A375" s="16"/>
      <c r="B375" s="16"/>
      <c r="C375" s="17"/>
    </row>
    <row r="376" spans="1:3" ht="24.95" customHeight="1">
      <c r="A376" s="16"/>
      <c r="B376" s="16"/>
      <c r="C376" s="17"/>
    </row>
    <row r="377" spans="1:3" ht="24.95" customHeight="1">
      <c r="A377" s="16"/>
      <c r="B377" s="16"/>
      <c r="C377" s="17"/>
    </row>
    <row r="378" spans="1:3" ht="24.95" customHeight="1">
      <c r="A378" s="16"/>
      <c r="B378" s="16"/>
      <c r="C378" s="17"/>
    </row>
    <row r="379" spans="1:3" ht="24.95" customHeight="1">
      <c r="A379" s="16"/>
      <c r="B379" s="16"/>
      <c r="C379" s="17"/>
    </row>
    <row r="380" spans="1:3" ht="24.95" customHeight="1">
      <c r="A380" s="16"/>
      <c r="B380" s="16"/>
      <c r="C380" s="17"/>
    </row>
    <row r="381" spans="1:3" ht="24.95" customHeight="1">
      <c r="A381" s="16"/>
      <c r="B381" s="16"/>
      <c r="C381" s="17"/>
    </row>
    <row r="382" spans="1:3" ht="24.95" customHeight="1">
      <c r="A382" s="16"/>
      <c r="B382" s="16"/>
      <c r="C382" s="17"/>
    </row>
    <row r="383" spans="1:3" ht="24.95" customHeight="1">
      <c r="A383" s="16"/>
      <c r="B383" s="16"/>
      <c r="C383" s="17"/>
    </row>
    <row r="384" spans="1:3" ht="24.95" customHeight="1">
      <c r="A384" s="16"/>
      <c r="B384" s="16"/>
      <c r="C384" s="17"/>
    </row>
    <row r="385" spans="1:3" ht="24.95" customHeight="1">
      <c r="A385" s="16"/>
      <c r="B385" s="16"/>
      <c r="C385" s="17"/>
    </row>
    <row r="386" spans="1:3" ht="24.95" customHeight="1">
      <c r="A386" s="16"/>
      <c r="B386" s="16"/>
      <c r="C386" s="17"/>
    </row>
    <row r="387" spans="1:3" ht="24.95" customHeight="1">
      <c r="A387" s="16"/>
      <c r="B387" s="16"/>
      <c r="C387" s="17"/>
    </row>
    <row r="388" spans="1:3" ht="24.95" customHeight="1">
      <c r="A388" s="16"/>
      <c r="B388" s="16"/>
      <c r="C388" s="17"/>
    </row>
    <row r="389" spans="1:3" ht="24.95" customHeight="1">
      <c r="A389" s="16"/>
      <c r="B389" s="16"/>
      <c r="C389" s="17"/>
    </row>
    <row r="390" spans="1:3" ht="24.95" customHeight="1">
      <c r="A390" s="16"/>
      <c r="B390" s="16"/>
      <c r="C390" s="17"/>
    </row>
    <row r="391" spans="1:3" ht="24.95" customHeight="1">
      <c r="A391" s="16"/>
      <c r="B391" s="16"/>
      <c r="C391" s="17"/>
    </row>
    <row r="392" spans="1:3" ht="24.95" customHeight="1">
      <c r="A392" s="16"/>
      <c r="B392" s="16"/>
      <c r="C392" s="17"/>
    </row>
    <row r="393" spans="1:3" ht="24.95" customHeight="1">
      <c r="A393" s="16"/>
      <c r="B393" s="16"/>
      <c r="C393" s="17"/>
    </row>
    <row r="394" spans="1:3" ht="24.95" customHeight="1">
      <c r="A394" s="16"/>
      <c r="B394" s="16"/>
      <c r="C394" s="17"/>
    </row>
    <row r="395" spans="1:3" ht="24.95" customHeight="1">
      <c r="A395" s="16"/>
      <c r="B395" s="16"/>
      <c r="C395" s="17"/>
    </row>
    <row r="396" spans="1:3" ht="24.95" customHeight="1">
      <c r="A396" s="16"/>
      <c r="B396" s="16"/>
      <c r="C396" s="17"/>
    </row>
    <row r="397" spans="1:3" ht="24.95" customHeight="1">
      <c r="A397" s="16"/>
      <c r="B397" s="16"/>
      <c r="C397" s="17"/>
    </row>
    <row r="398" spans="1:3" ht="24.95" customHeight="1">
      <c r="A398" s="16"/>
      <c r="B398" s="16"/>
      <c r="C398" s="17"/>
    </row>
    <row r="399" spans="1:3" ht="24.95" customHeight="1">
      <c r="A399" s="16"/>
      <c r="B399" s="16"/>
      <c r="C399" s="17"/>
    </row>
    <row r="400" spans="1:3" ht="24.95" customHeight="1">
      <c r="A400" s="16"/>
      <c r="B400" s="16"/>
      <c r="C400" s="17"/>
    </row>
    <row r="401" spans="1:3" ht="24.95" customHeight="1">
      <c r="A401" s="16"/>
      <c r="B401" s="16"/>
      <c r="C401" s="17"/>
    </row>
    <row r="402" spans="1:3" ht="24.95" customHeight="1">
      <c r="A402" s="16"/>
      <c r="B402" s="16"/>
      <c r="C402" s="17"/>
    </row>
    <row r="403" spans="1:3" ht="24.95" customHeight="1">
      <c r="A403" s="16"/>
      <c r="B403" s="16"/>
      <c r="C403" s="17"/>
    </row>
    <row r="404" spans="1:3" ht="24.95" customHeight="1">
      <c r="A404" s="16"/>
      <c r="B404" s="16"/>
      <c r="C404" s="17"/>
    </row>
    <row r="405" spans="1:3" ht="24.95" customHeight="1">
      <c r="A405" s="16"/>
      <c r="B405" s="16"/>
      <c r="C405" s="17"/>
    </row>
    <row r="406" spans="1:3" ht="24.95" customHeight="1">
      <c r="A406" s="16"/>
      <c r="B406" s="16"/>
      <c r="C406" s="17"/>
    </row>
    <row r="407" spans="1:3" ht="24.95" customHeight="1">
      <c r="A407" s="16"/>
      <c r="B407" s="16"/>
      <c r="C407" s="17"/>
    </row>
    <row r="408" spans="1:3" ht="24.95" customHeight="1">
      <c r="A408" s="16"/>
      <c r="B408" s="16"/>
      <c r="C408" s="17"/>
    </row>
    <row r="409" spans="1:3" ht="24.95" customHeight="1">
      <c r="A409" s="16"/>
      <c r="B409" s="16"/>
      <c r="C409" s="17"/>
    </row>
    <row r="410" spans="1:3" ht="24.95" customHeight="1">
      <c r="A410" s="16"/>
      <c r="B410" s="16"/>
      <c r="C410" s="17"/>
    </row>
    <row r="411" spans="1:3" ht="24.95" customHeight="1">
      <c r="A411" s="16"/>
      <c r="B411" s="16"/>
      <c r="C411" s="17"/>
    </row>
    <row r="412" spans="1:3" ht="24.95" customHeight="1">
      <c r="A412" s="16"/>
      <c r="B412" s="16"/>
      <c r="C412" s="17"/>
    </row>
    <row r="413" spans="1:3" ht="24.95" customHeight="1">
      <c r="A413" s="16"/>
      <c r="B413" s="16"/>
      <c r="C413" s="17"/>
    </row>
    <row r="414" spans="1:3" ht="24.95" customHeight="1">
      <c r="A414" s="16"/>
      <c r="B414" s="16"/>
      <c r="C414" s="17"/>
    </row>
    <row r="415" spans="1:3" ht="24.95" customHeight="1">
      <c r="A415" s="16"/>
      <c r="B415" s="16"/>
      <c r="C415" s="17"/>
    </row>
    <row r="416" spans="1:3" ht="24.95" customHeight="1">
      <c r="A416" s="16"/>
      <c r="B416" s="16"/>
      <c r="C416" s="17"/>
    </row>
    <row r="417" spans="1:3" ht="24.95" customHeight="1">
      <c r="A417" s="16"/>
      <c r="B417" s="16"/>
      <c r="C417" s="17"/>
    </row>
    <row r="418" spans="1:3" ht="24.95" customHeight="1">
      <c r="A418" s="16"/>
      <c r="B418" s="16"/>
      <c r="C418" s="17"/>
    </row>
    <row r="419" spans="1:3" ht="24.95" customHeight="1">
      <c r="A419" s="16"/>
      <c r="B419" s="16"/>
      <c r="C419" s="17"/>
    </row>
    <row r="420" spans="1:3" ht="24.95" customHeight="1">
      <c r="A420" s="16"/>
      <c r="B420" s="16"/>
      <c r="C420" s="17"/>
    </row>
    <row r="421" spans="1:3" ht="24.95" customHeight="1">
      <c r="A421" s="16"/>
      <c r="B421" s="16"/>
      <c r="C421" s="17"/>
    </row>
    <row r="422" spans="1:3" ht="24.95" customHeight="1">
      <c r="A422" s="16"/>
      <c r="B422" s="16"/>
      <c r="C422" s="17"/>
    </row>
    <row r="423" spans="1:3" ht="24.95" customHeight="1">
      <c r="A423" s="16"/>
      <c r="B423" s="16"/>
      <c r="C423" s="17"/>
    </row>
    <row r="424" spans="1:3" ht="24.95" customHeight="1">
      <c r="A424" s="16"/>
      <c r="B424" s="16"/>
      <c r="C424" s="17"/>
    </row>
    <row r="425" spans="1:3" ht="24.95" customHeight="1">
      <c r="A425" s="16"/>
      <c r="B425" s="16"/>
      <c r="C425" s="17"/>
    </row>
    <row r="426" spans="1:3" ht="24.95" customHeight="1">
      <c r="A426" s="16"/>
      <c r="B426" s="16"/>
      <c r="C426" s="17"/>
    </row>
    <row r="427" spans="1:3" ht="24.95" customHeight="1">
      <c r="A427" s="16"/>
      <c r="B427" s="16"/>
      <c r="C427" s="17"/>
    </row>
    <row r="428" spans="1:3" ht="24.95" customHeight="1">
      <c r="A428" s="16"/>
      <c r="B428" s="16"/>
      <c r="C428" s="17"/>
    </row>
    <row r="429" spans="1:3" ht="24.95" customHeight="1">
      <c r="A429" s="16"/>
      <c r="B429" s="16"/>
      <c r="C429" s="17"/>
    </row>
    <row r="430" spans="1:3" ht="24.95" customHeight="1">
      <c r="A430" s="16"/>
      <c r="B430" s="16"/>
      <c r="C430" s="17"/>
    </row>
    <row r="431" spans="1:3" ht="24.95" customHeight="1">
      <c r="A431" s="16"/>
      <c r="B431" s="16"/>
      <c r="C431" s="17"/>
    </row>
    <row r="432" spans="1:3" ht="24.95" customHeight="1">
      <c r="A432" s="16"/>
      <c r="B432" s="16"/>
      <c r="C432" s="17"/>
    </row>
    <row r="433" spans="1:3" ht="24.95" customHeight="1">
      <c r="A433" s="16"/>
      <c r="B433" s="16"/>
      <c r="C433" s="17"/>
    </row>
    <row r="434" spans="1:3" ht="24.95" customHeight="1">
      <c r="A434" s="16"/>
      <c r="B434" s="16"/>
      <c r="C434" s="17"/>
    </row>
    <row r="435" spans="1:3" ht="24.95" customHeight="1">
      <c r="A435" s="16"/>
      <c r="B435" s="16"/>
      <c r="C435" s="17"/>
    </row>
    <row r="436" spans="1:3" ht="24.95" customHeight="1">
      <c r="A436" s="16"/>
      <c r="B436" s="16"/>
      <c r="C436" s="17"/>
    </row>
    <row r="437" spans="1:3" ht="24.95" customHeight="1">
      <c r="A437" s="16"/>
      <c r="B437" s="16"/>
      <c r="C437" s="17"/>
    </row>
    <row r="438" spans="1:3" ht="24.95" customHeight="1">
      <c r="A438" s="16"/>
      <c r="B438" s="16"/>
      <c r="C438" s="17"/>
    </row>
    <row r="439" spans="1:3" ht="24.95" customHeight="1">
      <c r="A439" s="16"/>
      <c r="B439" s="16"/>
      <c r="C439" s="17"/>
    </row>
    <row r="440" spans="1:3" ht="24.95" customHeight="1">
      <c r="A440" s="16"/>
      <c r="B440" s="16"/>
      <c r="C440" s="17"/>
    </row>
    <row r="441" spans="1:3" ht="24.95" customHeight="1">
      <c r="A441" s="16"/>
      <c r="B441" s="16"/>
      <c r="C441" s="17"/>
    </row>
    <row r="442" spans="1:3" ht="24.95" customHeight="1">
      <c r="A442" s="16"/>
      <c r="B442" s="16"/>
      <c r="C442" s="17"/>
    </row>
    <row r="443" spans="1:3" ht="24.95" customHeight="1">
      <c r="A443" s="16"/>
      <c r="B443" s="16"/>
      <c r="C443" s="17"/>
    </row>
    <row r="444" spans="1:3" ht="24.95" customHeight="1">
      <c r="A444" s="16"/>
      <c r="B444" s="16"/>
      <c r="C444" s="17"/>
    </row>
    <row r="445" spans="1:3" ht="24.95" customHeight="1">
      <c r="A445" s="16"/>
      <c r="B445" s="16"/>
      <c r="C445" s="17"/>
    </row>
    <row r="446" spans="1:3" ht="24.95" customHeight="1">
      <c r="A446" s="16"/>
      <c r="B446" s="16"/>
      <c r="C446" s="17"/>
    </row>
    <row r="447" spans="1:3" ht="24.95" customHeight="1">
      <c r="A447" s="16"/>
      <c r="B447" s="16"/>
      <c r="C447" s="17"/>
    </row>
    <row r="448" spans="1:3" ht="24.95" customHeight="1">
      <c r="A448" s="16"/>
      <c r="B448" s="16"/>
      <c r="C448" s="17"/>
    </row>
    <row r="449" spans="1:3" ht="24.95" customHeight="1">
      <c r="A449" s="16"/>
      <c r="B449" s="16"/>
      <c r="C449" s="17"/>
    </row>
    <row r="450" spans="1:3" ht="24.95" customHeight="1">
      <c r="A450" s="16"/>
      <c r="B450" s="16"/>
      <c r="C450" s="17"/>
    </row>
    <row r="451" spans="1:3" ht="24.95" customHeight="1">
      <c r="A451" s="16"/>
      <c r="B451" s="16"/>
      <c r="C451" s="17"/>
    </row>
    <row r="452" spans="1:3" ht="24.95" customHeight="1">
      <c r="A452" s="16"/>
      <c r="B452" s="16"/>
      <c r="C452" s="17"/>
    </row>
    <row r="453" spans="1:3" ht="24.95" customHeight="1">
      <c r="A453" s="16"/>
      <c r="B453" s="16"/>
      <c r="C453" s="17"/>
    </row>
    <row r="454" spans="1:3" ht="24.95" customHeight="1">
      <c r="A454" s="16"/>
      <c r="B454" s="16"/>
      <c r="C454" s="17"/>
    </row>
    <row r="455" spans="1:3" ht="24.95" customHeight="1">
      <c r="A455" s="16"/>
      <c r="B455" s="16"/>
      <c r="C455" s="17"/>
    </row>
    <row r="456" spans="1:3" ht="24.95" customHeight="1">
      <c r="A456" s="16"/>
      <c r="B456" s="16"/>
      <c r="C456" s="17"/>
    </row>
    <row r="457" spans="1:3" ht="24.95" customHeight="1">
      <c r="A457" s="16"/>
      <c r="B457" s="16"/>
      <c r="C457" s="17"/>
    </row>
    <row r="458" spans="1:3" ht="24.95" customHeight="1">
      <c r="A458" s="16"/>
      <c r="B458" s="16"/>
      <c r="C458" s="17"/>
    </row>
    <row r="459" spans="1:3" ht="24.95" customHeight="1">
      <c r="A459" s="16"/>
      <c r="B459" s="16"/>
      <c r="C459" s="17"/>
    </row>
    <row r="460" spans="1:3" ht="24.95" customHeight="1">
      <c r="A460" s="16"/>
      <c r="B460" s="16"/>
      <c r="C460" s="17"/>
    </row>
    <row r="461" spans="1:3" ht="24.95" customHeight="1">
      <c r="A461" s="16"/>
      <c r="B461" s="16"/>
      <c r="C461" s="17"/>
    </row>
    <row r="462" spans="1:3" ht="24.95" customHeight="1">
      <c r="A462" s="16"/>
      <c r="B462" s="16"/>
      <c r="C462" s="17"/>
    </row>
    <row r="463" spans="1:3" ht="24.95" customHeight="1">
      <c r="A463" s="16"/>
      <c r="B463" s="16"/>
      <c r="C463" s="17"/>
    </row>
    <row r="464" spans="1:3" ht="24.95" customHeight="1">
      <c r="A464" s="16"/>
      <c r="B464" s="16"/>
      <c r="C464" s="17"/>
    </row>
    <row r="465" spans="1:3" ht="24.95" customHeight="1">
      <c r="A465" s="16"/>
      <c r="B465" s="16"/>
      <c r="C465" s="17"/>
    </row>
    <row r="466" spans="1:3" ht="24.95" customHeight="1">
      <c r="A466" s="16"/>
      <c r="B466" s="16"/>
      <c r="C466" s="17"/>
    </row>
    <row r="467" spans="1:3" ht="24.95" customHeight="1">
      <c r="A467" s="16"/>
      <c r="B467" s="16"/>
      <c r="C467" s="17"/>
    </row>
    <row r="468" spans="1:3" ht="24.95" customHeight="1">
      <c r="A468" s="16"/>
      <c r="B468" s="16"/>
      <c r="C468" s="17"/>
    </row>
    <row r="469" spans="1:3" ht="24.95" customHeight="1">
      <c r="A469" s="16"/>
      <c r="B469" s="16"/>
      <c r="C469" s="17"/>
    </row>
    <row r="470" spans="1:3" ht="24.95" customHeight="1">
      <c r="A470" s="16"/>
      <c r="B470" s="16"/>
      <c r="C470" s="17"/>
    </row>
    <row r="471" spans="1:3" ht="24.95" customHeight="1">
      <c r="A471" s="16"/>
      <c r="B471" s="16"/>
      <c r="C471" s="17"/>
    </row>
    <row r="472" spans="1:3" ht="24.95" customHeight="1">
      <c r="A472" s="16"/>
      <c r="B472" s="16"/>
      <c r="C472" s="17"/>
    </row>
    <row r="473" spans="1:3" ht="24.95" customHeight="1">
      <c r="A473" s="16"/>
      <c r="B473" s="16"/>
      <c r="C473" s="17"/>
    </row>
    <row r="474" spans="1:3" ht="24.95" customHeight="1">
      <c r="A474" s="16"/>
      <c r="B474" s="16"/>
      <c r="C474" s="17"/>
    </row>
    <row r="475" spans="1:3" ht="24.95" customHeight="1">
      <c r="A475" s="16"/>
      <c r="B475" s="16"/>
      <c r="C475" s="17"/>
    </row>
    <row r="476" spans="1:3" ht="24.95" customHeight="1">
      <c r="A476" s="16"/>
      <c r="B476" s="16"/>
      <c r="C476" s="17"/>
    </row>
    <row r="477" spans="1:3" ht="24.95" customHeight="1">
      <c r="A477" s="16"/>
      <c r="B477" s="16"/>
      <c r="C477" s="17"/>
    </row>
    <row r="478" spans="1:3" ht="24.95" customHeight="1">
      <c r="A478" s="16"/>
      <c r="B478" s="16"/>
      <c r="C478" s="17"/>
    </row>
    <row r="479" spans="1:3" ht="24.95" customHeight="1">
      <c r="A479" s="16"/>
      <c r="B479" s="16"/>
      <c r="C479" s="17"/>
    </row>
    <row r="480" spans="1:3" ht="24.95" customHeight="1">
      <c r="A480" s="16"/>
      <c r="B480" s="16"/>
      <c r="C480" s="17"/>
    </row>
    <row r="481" spans="1:3" ht="24.95" customHeight="1">
      <c r="A481" s="16"/>
      <c r="B481" s="16"/>
      <c r="C481" s="17"/>
    </row>
    <row r="482" spans="1:3" ht="24.95" customHeight="1">
      <c r="A482" s="16"/>
      <c r="B482" s="16"/>
      <c r="C482" s="17"/>
    </row>
    <row r="483" spans="1:3" ht="24.95" customHeight="1">
      <c r="A483" s="16"/>
      <c r="B483" s="16"/>
      <c r="C483" s="17"/>
    </row>
    <row r="484" spans="1:3" ht="24.95" customHeight="1">
      <c r="A484" s="16"/>
      <c r="B484" s="16"/>
      <c r="C484" s="17"/>
    </row>
    <row r="485" spans="1:3" ht="24.95" customHeight="1">
      <c r="A485" s="16"/>
      <c r="B485" s="16"/>
      <c r="C485" s="17"/>
    </row>
    <row r="486" spans="1:3" ht="24.95" customHeight="1">
      <c r="A486" s="16"/>
      <c r="B486" s="16"/>
      <c r="C486" s="17"/>
    </row>
    <row r="487" spans="1:3" ht="24.95" customHeight="1">
      <c r="A487" s="16"/>
      <c r="B487" s="16"/>
      <c r="C487" s="17"/>
    </row>
    <row r="488" spans="1:3" ht="24.95" customHeight="1">
      <c r="A488" s="16"/>
      <c r="B488" s="16"/>
      <c r="C488" s="17"/>
    </row>
    <row r="489" spans="1:3" ht="24.95" customHeight="1">
      <c r="A489" s="16"/>
      <c r="B489" s="16"/>
      <c r="C489" s="17"/>
    </row>
    <row r="490" spans="1:3" ht="24.95" customHeight="1">
      <c r="A490" s="16"/>
      <c r="B490" s="16"/>
      <c r="C490" s="17"/>
    </row>
    <row r="491" spans="1:3" ht="24.95" customHeight="1">
      <c r="A491" s="16"/>
      <c r="B491" s="16"/>
      <c r="C491" s="17"/>
    </row>
    <row r="492" spans="1:3" ht="24.95" customHeight="1">
      <c r="A492" s="16"/>
      <c r="B492" s="16"/>
      <c r="C492" s="17"/>
    </row>
    <row r="493" spans="1:3" ht="24.95" customHeight="1">
      <c r="A493" s="16"/>
      <c r="B493" s="16"/>
      <c r="C493" s="17"/>
    </row>
    <row r="494" spans="1:3" ht="24.95" customHeight="1">
      <c r="A494" s="16"/>
      <c r="B494" s="16"/>
      <c r="C494" s="17"/>
    </row>
    <row r="495" spans="1:3" ht="24.95" customHeight="1">
      <c r="A495" s="16"/>
      <c r="B495" s="16"/>
      <c r="C495" s="17"/>
    </row>
    <row r="496" spans="1:3" ht="24.95" customHeight="1">
      <c r="A496" s="16"/>
      <c r="B496" s="16"/>
      <c r="C496" s="17"/>
    </row>
    <row r="497" spans="1:3" ht="24.95" customHeight="1">
      <c r="A497" s="16"/>
      <c r="B497" s="16"/>
      <c r="C497" s="17"/>
    </row>
    <row r="498" spans="1:3" ht="24.95" customHeight="1">
      <c r="A498" s="16"/>
      <c r="B498" s="16"/>
      <c r="C498" s="17"/>
    </row>
    <row r="499" spans="1:3" ht="24.95" customHeight="1">
      <c r="A499" s="16"/>
      <c r="B499" s="16"/>
      <c r="C499" s="17"/>
    </row>
    <row r="500" spans="1:3" ht="24.95" customHeight="1">
      <c r="A500" s="16"/>
      <c r="B500" s="16"/>
      <c r="C500" s="17"/>
    </row>
    <row r="501" spans="1:3" ht="24.95" customHeight="1">
      <c r="A501" s="16"/>
      <c r="B501" s="16"/>
      <c r="C501" s="17"/>
    </row>
    <row r="502" spans="1:3" ht="24.95" customHeight="1">
      <c r="A502" s="16"/>
      <c r="B502" s="16"/>
      <c r="C502" s="17"/>
    </row>
    <row r="503" spans="1:3" ht="24.95" customHeight="1">
      <c r="A503" s="16"/>
      <c r="B503" s="16"/>
      <c r="C503" s="17"/>
    </row>
    <row r="504" spans="1:3" ht="24.95" customHeight="1">
      <c r="A504" s="16"/>
      <c r="B504" s="16"/>
      <c r="C504" s="17"/>
    </row>
    <row r="505" spans="1:3" ht="24.95" customHeight="1">
      <c r="A505" s="16"/>
      <c r="B505" s="16"/>
      <c r="C505" s="17"/>
    </row>
    <row r="506" spans="1:3" ht="24.95" customHeight="1">
      <c r="A506" s="16"/>
      <c r="B506" s="16"/>
      <c r="C506" s="17"/>
    </row>
    <row r="507" spans="1:3" ht="24.95" customHeight="1">
      <c r="A507" s="16"/>
      <c r="B507" s="16"/>
      <c r="C507" s="17"/>
    </row>
    <row r="508" spans="1:3" ht="24.95" customHeight="1">
      <c r="A508" s="16"/>
      <c r="B508" s="16"/>
      <c r="C508" s="17"/>
    </row>
    <row r="509" spans="1:3" ht="24.95" customHeight="1">
      <c r="A509" s="16"/>
      <c r="B509" s="16"/>
      <c r="C509" s="17"/>
    </row>
    <row r="510" spans="1:3" ht="24.95" customHeight="1">
      <c r="A510" s="16"/>
      <c r="B510" s="16"/>
      <c r="C510" s="17"/>
    </row>
    <row r="511" spans="1:3" ht="24.95" customHeight="1">
      <c r="A511" s="16"/>
      <c r="B511" s="16"/>
      <c r="C511" s="17"/>
    </row>
    <row r="512" spans="1:3" ht="24.95" customHeight="1">
      <c r="A512" s="16"/>
      <c r="B512" s="16"/>
      <c r="C512" s="17"/>
    </row>
    <row r="513" spans="1:3" ht="24.95" customHeight="1">
      <c r="A513" s="16"/>
      <c r="B513" s="16"/>
      <c r="C513" s="17"/>
    </row>
    <row r="514" spans="1:3" ht="24.95" customHeight="1">
      <c r="A514" s="16"/>
      <c r="B514" s="16"/>
      <c r="C514" s="17"/>
    </row>
    <row r="515" spans="1:3" ht="24.95" customHeight="1">
      <c r="A515" s="16"/>
      <c r="B515" s="16"/>
      <c r="C515" s="17"/>
    </row>
    <row r="516" spans="1:3" ht="24.95" customHeight="1">
      <c r="A516" s="16"/>
      <c r="B516" s="16"/>
      <c r="C516" s="17"/>
    </row>
    <row r="517" spans="1:3" ht="24.95" customHeight="1">
      <c r="A517" s="16"/>
      <c r="B517" s="16"/>
      <c r="C517" s="17"/>
    </row>
    <row r="518" spans="1:3" ht="24.95" customHeight="1">
      <c r="A518" s="16"/>
      <c r="B518" s="16"/>
      <c r="C518" s="17"/>
    </row>
    <row r="519" spans="1:3" ht="24.95" customHeight="1">
      <c r="A519" s="16"/>
      <c r="B519" s="16"/>
      <c r="C519" s="17"/>
    </row>
    <row r="520" spans="1:3" ht="24.95" customHeight="1">
      <c r="A520" s="16"/>
      <c r="B520" s="16"/>
      <c r="C520" s="17"/>
    </row>
    <row r="521" spans="1:3" ht="24.95" customHeight="1">
      <c r="A521" s="16"/>
      <c r="B521" s="16"/>
      <c r="C521" s="17"/>
    </row>
    <row r="522" spans="1:3" ht="24.95" customHeight="1">
      <c r="A522" s="16"/>
      <c r="B522" s="16"/>
      <c r="C522" s="17"/>
    </row>
    <row r="523" spans="1:3" ht="24.95" customHeight="1">
      <c r="A523" s="16"/>
      <c r="B523" s="16"/>
      <c r="C523" s="17"/>
    </row>
    <row r="524" spans="1:3" ht="24.95" customHeight="1">
      <c r="A524" s="16"/>
      <c r="B524" s="16"/>
      <c r="C524" s="17"/>
    </row>
    <row r="525" spans="1:3" ht="24.95" customHeight="1">
      <c r="A525" s="16"/>
      <c r="B525" s="16"/>
      <c r="C525" s="17"/>
    </row>
    <row r="526" spans="1:3" ht="24.95" customHeight="1">
      <c r="A526" s="16"/>
      <c r="B526" s="16"/>
      <c r="C526" s="17"/>
    </row>
    <row r="527" spans="1:3" ht="24.95" customHeight="1">
      <c r="A527" s="16"/>
      <c r="B527" s="16"/>
      <c r="C527" s="17"/>
    </row>
    <row r="528" spans="1:3" ht="24.95" customHeight="1">
      <c r="A528" s="16"/>
      <c r="B528" s="16"/>
      <c r="C528" s="17"/>
    </row>
    <row r="529" spans="1:3" ht="24.95" customHeight="1">
      <c r="A529" s="16"/>
      <c r="B529" s="16"/>
      <c r="C529" s="17"/>
    </row>
    <row r="530" spans="1:3" ht="24.95" customHeight="1">
      <c r="A530" s="16"/>
      <c r="B530" s="16"/>
      <c r="C530" s="17"/>
    </row>
    <row r="531" spans="1:3" ht="24.95" customHeight="1">
      <c r="A531" s="16"/>
      <c r="B531" s="16"/>
      <c r="C531" s="17"/>
    </row>
    <row r="532" spans="1:3" ht="24.95" customHeight="1">
      <c r="A532" s="16"/>
      <c r="B532" s="16"/>
      <c r="C532" s="17"/>
    </row>
    <row r="533" spans="1:3" ht="24.95" customHeight="1">
      <c r="A533" s="16"/>
      <c r="B533" s="16"/>
      <c r="C533" s="17"/>
    </row>
    <row r="534" spans="1:3" ht="24.95" customHeight="1">
      <c r="A534" s="16"/>
      <c r="B534" s="16"/>
      <c r="C534" s="17"/>
    </row>
    <row r="535" spans="1:3" ht="24.95" customHeight="1">
      <c r="A535" s="16"/>
      <c r="B535" s="16"/>
      <c r="C535" s="17"/>
    </row>
    <row r="536" spans="1:3" ht="24.95" customHeight="1">
      <c r="A536" s="16"/>
      <c r="B536" s="16"/>
      <c r="C536" s="17"/>
    </row>
    <row r="537" spans="1:3" ht="24.95" customHeight="1">
      <c r="A537" s="16"/>
      <c r="B537" s="16"/>
      <c r="C537" s="17"/>
    </row>
    <row r="538" spans="1:3" ht="24.95" customHeight="1">
      <c r="A538" s="16"/>
      <c r="B538" s="16"/>
      <c r="C538" s="17"/>
    </row>
    <row r="539" spans="1:3" ht="24.95" customHeight="1">
      <c r="A539" s="16"/>
      <c r="B539" s="16"/>
      <c r="C539" s="17"/>
    </row>
    <row r="540" spans="1:3" ht="24.95" customHeight="1">
      <c r="A540" s="16"/>
      <c r="B540" s="16"/>
      <c r="C540" s="17"/>
    </row>
    <row r="541" spans="1:3" ht="24.95" customHeight="1">
      <c r="A541" s="16"/>
      <c r="B541" s="16"/>
      <c r="C541" s="17"/>
    </row>
    <row r="542" spans="1:3" ht="24.95" customHeight="1">
      <c r="A542" s="16"/>
      <c r="B542" s="16"/>
      <c r="C542" s="17"/>
    </row>
    <row r="543" spans="1:3" ht="24.95" customHeight="1">
      <c r="A543" s="16"/>
      <c r="B543" s="16"/>
      <c r="C543" s="17"/>
    </row>
    <row r="544" spans="1:3" ht="24.95" customHeight="1">
      <c r="A544" s="16"/>
      <c r="B544" s="16"/>
      <c r="C544" s="17"/>
    </row>
    <row r="545" spans="1:3" ht="24.95" customHeight="1">
      <c r="A545" s="16"/>
      <c r="B545" s="16"/>
      <c r="C545" s="17"/>
    </row>
    <row r="546" spans="1:3" ht="24.95" customHeight="1">
      <c r="A546" s="16"/>
      <c r="B546" s="16"/>
      <c r="C546" s="17"/>
    </row>
    <row r="547" spans="1:3" ht="24.95" customHeight="1">
      <c r="A547" s="16"/>
      <c r="B547" s="16"/>
      <c r="C547" s="17"/>
    </row>
    <row r="548" spans="1:3" ht="24.95" customHeight="1">
      <c r="A548" s="16"/>
      <c r="B548" s="16"/>
      <c r="C548" s="17"/>
    </row>
    <row r="549" spans="1:3" ht="24.95" customHeight="1">
      <c r="A549" s="16"/>
      <c r="B549" s="16"/>
      <c r="C549" s="17"/>
    </row>
    <row r="550" spans="1:3" ht="24.95" customHeight="1">
      <c r="A550" s="16"/>
      <c r="B550" s="16"/>
      <c r="C550" s="17"/>
    </row>
    <row r="551" spans="1:3" ht="24.95" customHeight="1">
      <c r="A551" s="16"/>
      <c r="B551" s="16"/>
      <c r="C551" s="17"/>
    </row>
    <row r="552" spans="1:3" ht="24.95" customHeight="1">
      <c r="A552" s="16"/>
      <c r="B552" s="16"/>
      <c r="C552" s="17"/>
    </row>
    <row r="553" spans="1:3" ht="24.95" customHeight="1">
      <c r="A553" s="16"/>
      <c r="B553" s="16"/>
      <c r="C553" s="17"/>
    </row>
    <row r="554" spans="1:3" ht="24.95" customHeight="1">
      <c r="A554" s="16"/>
      <c r="B554" s="16"/>
      <c r="C554" s="17"/>
    </row>
    <row r="555" spans="1:3" ht="24.95" customHeight="1">
      <c r="A555" s="16"/>
      <c r="B555" s="16"/>
      <c r="C555" s="17"/>
    </row>
    <row r="556" spans="1:3" ht="24.95" customHeight="1">
      <c r="A556" s="16"/>
      <c r="B556" s="16"/>
      <c r="C556" s="17"/>
    </row>
    <row r="557" spans="1:3" ht="24.95" customHeight="1">
      <c r="A557" s="16"/>
      <c r="B557" s="16"/>
      <c r="C557" s="17"/>
    </row>
    <row r="558" spans="1:3" ht="24.95" customHeight="1">
      <c r="A558" s="16"/>
      <c r="B558" s="16"/>
      <c r="C558" s="17"/>
    </row>
    <row r="559" spans="1:3" ht="24.95" customHeight="1">
      <c r="A559" s="16"/>
      <c r="B559" s="16"/>
      <c r="C559" s="17"/>
    </row>
    <row r="560" spans="1:3" ht="24.95" customHeight="1">
      <c r="A560" s="16"/>
      <c r="B560" s="16"/>
      <c r="C560" s="17"/>
    </row>
    <row r="561" spans="1:3" ht="24.95" customHeight="1">
      <c r="A561" s="16"/>
      <c r="B561" s="16"/>
      <c r="C561" s="17"/>
    </row>
    <row r="562" spans="1:3" ht="24.95" customHeight="1">
      <c r="A562" s="16"/>
      <c r="B562" s="16"/>
      <c r="C562" s="17"/>
    </row>
    <row r="563" spans="1:3" ht="24.95" customHeight="1">
      <c r="A563" s="16"/>
      <c r="B563" s="16"/>
      <c r="C563" s="17"/>
    </row>
    <row r="564" spans="1:3" ht="24.95" customHeight="1">
      <c r="A564" s="16"/>
      <c r="B564" s="16"/>
      <c r="C564" s="17"/>
    </row>
    <row r="565" spans="1:3" ht="24.95" customHeight="1">
      <c r="A565" s="16"/>
      <c r="B565" s="16"/>
      <c r="C565" s="17"/>
    </row>
    <row r="566" spans="1:3" ht="24.95" customHeight="1">
      <c r="A566" s="16"/>
      <c r="B566" s="16"/>
      <c r="C566" s="17"/>
    </row>
    <row r="567" spans="1:3" ht="24.95" customHeight="1">
      <c r="A567" s="16"/>
      <c r="B567" s="16"/>
      <c r="C567" s="17"/>
    </row>
    <row r="568" spans="1:3" ht="24.95" customHeight="1">
      <c r="A568" s="16"/>
      <c r="B568" s="16"/>
      <c r="C568" s="17"/>
    </row>
    <row r="569" spans="1:3" ht="24.95" customHeight="1">
      <c r="A569" s="16"/>
      <c r="B569" s="16"/>
      <c r="C569" s="17"/>
    </row>
    <row r="570" spans="1:3" ht="24.95" customHeight="1">
      <c r="A570" s="16"/>
      <c r="B570" s="16"/>
      <c r="C570" s="17"/>
    </row>
    <row r="571" spans="1:3" ht="24.95" customHeight="1">
      <c r="A571" s="16"/>
      <c r="B571" s="16"/>
      <c r="C571" s="17"/>
    </row>
    <row r="572" spans="1:3" ht="24.95" customHeight="1">
      <c r="A572" s="16"/>
      <c r="B572" s="16"/>
      <c r="C572" s="17"/>
    </row>
    <row r="573" spans="1:3" ht="24.95" customHeight="1">
      <c r="A573" s="16"/>
      <c r="B573" s="16"/>
      <c r="C573" s="17"/>
    </row>
    <row r="574" spans="1:3" ht="24.95" customHeight="1">
      <c r="A574" s="16"/>
      <c r="B574" s="16"/>
      <c r="C574" s="17"/>
    </row>
    <row r="575" spans="1:3" ht="24.95" customHeight="1">
      <c r="A575" s="16"/>
      <c r="B575" s="16"/>
      <c r="C575" s="17"/>
    </row>
    <row r="576" spans="1:3" ht="24.95" customHeight="1">
      <c r="A576" s="16"/>
      <c r="B576" s="16"/>
      <c r="C576" s="17"/>
    </row>
    <row r="577" spans="1:3" ht="24.95" customHeight="1">
      <c r="A577" s="16"/>
      <c r="B577" s="16"/>
      <c r="C577" s="17"/>
    </row>
    <row r="578" spans="1:3" ht="24.95" customHeight="1">
      <c r="A578" s="16"/>
      <c r="B578" s="16"/>
      <c r="C578" s="17"/>
    </row>
    <row r="579" spans="1:3" ht="24.95" customHeight="1">
      <c r="A579" s="16"/>
      <c r="B579" s="16"/>
      <c r="C579" s="17"/>
    </row>
    <row r="580" spans="1:3" ht="24.95" customHeight="1">
      <c r="A580" s="16"/>
      <c r="B580" s="16"/>
      <c r="C580" s="17"/>
    </row>
    <row r="581" spans="1:3" ht="24.95" customHeight="1">
      <c r="A581" s="16"/>
      <c r="B581" s="16"/>
      <c r="C581" s="17"/>
    </row>
    <row r="582" spans="1:3" ht="24.95" customHeight="1">
      <c r="A582" s="16"/>
      <c r="B582" s="16"/>
      <c r="C582" s="17"/>
    </row>
    <row r="583" spans="1:3" ht="24.95" customHeight="1">
      <c r="A583" s="16"/>
      <c r="B583" s="16"/>
      <c r="C583" s="17"/>
    </row>
    <row r="584" spans="1:3" ht="24.95" customHeight="1">
      <c r="A584" s="16"/>
      <c r="B584" s="16"/>
      <c r="C584" s="17"/>
    </row>
    <row r="585" spans="1:3" ht="24.95" customHeight="1">
      <c r="A585" s="16"/>
      <c r="B585" s="16"/>
      <c r="C585" s="17"/>
    </row>
    <row r="586" spans="1:3" ht="24.95" customHeight="1">
      <c r="A586" s="16"/>
      <c r="B586" s="16"/>
      <c r="C586" s="17"/>
    </row>
    <row r="587" spans="1:3" ht="24.95" customHeight="1">
      <c r="A587" s="16"/>
      <c r="B587" s="16"/>
      <c r="C587" s="17"/>
    </row>
    <row r="588" spans="1:3" ht="24.95" customHeight="1">
      <c r="A588" s="16"/>
      <c r="B588" s="16"/>
      <c r="C588" s="17"/>
    </row>
    <row r="589" spans="1:3" ht="24.95" customHeight="1">
      <c r="A589" s="16"/>
      <c r="B589" s="16"/>
      <c r="C589" s="17"/>
    </row>
    <row r="590" spans="1:3" ht="24.95" customHeight="1">
      <c r="A590" s="16"/>
      <c r="B590" s="16"/>
      <c r="C590" s="17"/>
    </row>
    <row r="591" spans="1:3" ht="24.95" customHeight="1">
      <c r="A591" s="16"/>
      <c r="B591" s="16"/>
      <c r="C591" s="17"/>
    </row>
    <row r="592" spans="1:3" ht="24.95" customHeight="1">
      <c r="A592" s="16"/>
      <c r="B592" s="16"/>
      <c r="C592" s="17"/>
    </row>
    <row r="593" spans="1:3" ht="24.95" customHeight="1">
      <c r="A593" s="16"/>
      <c r="B593" s="16"/>
      <c r="C593" s="17"/>
    </row>
    <row r="594" spans="1:3" ht="24.95" customHeight="1">
      <c r="A594" s="16"/>
      <c r="B594" s="16"/>
      <c r="C594" s="17"/>
    </row>
    <row r="595" spans="1:3" ht="24.95" customHeight="1">
      <c r="A595" s="16"/>
      <c r="B595" s="16"/>
      <c r="C595" s="17"/>
    </row>
    <row r="596" spans="1:3" ht="24.95" customHeight="1">
      <c r="A596" s="16"/>
      <c r="B596" s="16"/>
      <c r="C596" s="17"/>
    </row>
    <row r="597" spans="1:3" ht="24.95" customHeight="1">
      <c r="A597" s="16"/>
      <c r="B597" s="16"/>
      <c r="C597" s="17"/>
    </row>
    <row r="598" spans="1:3" ht="24.95" customHeight="1">
      <c r="A598" s="16"/>
      <c r="B598" s="16"/>
      <c r="C598" s="17"/>
    </row>
    <row r="599" spans="1:3" ht="24.95" customHeight="1">
      <c r="A599" s="16"/>
      <c r="B599" s="16"/>
      <c r="C599" s="17"/>
    </row>
    <row r="600" spans="1:3" ht="24.95" customHeight="1">
      <c r="A600" s="16"/>
      <c r="B600" s="16"/>
      <c r="C600" s="17"/>
    </row>
  </sheetData>
  <phoneticPr fontId="74" type="noConversion"/>
  <conditionalFormatting sqref="C42:C46 B42:B51">
    <cfRule type="expression" dxfId="0" priority="1" stopIfTrue="1">
      <formula>$K42="关闭"</formula>
    </cfRule>
  </conditionalFormatting>
  <pageMargins left="0.75" right="0.75" top="1" bottom="1" header="0.51180555555555596" footer="0.51180555555555596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退机数量汇总</vt:lpstr>
      <vt:lpstr>保修分析记录</vt:lpstr>
      <vt:lpstr>ID</vt:lpstr>
      <vt:lpstr>退机原始数据</vt:lpstr>
      <vt:lpstr>维修原始数据</vt:lpstr>
      <vt:lpstr>分析数据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80061107</dc:creator>
  <cp:lastModifiedBy>Admin</cp:lastModifiedBy>
  <dcterms:created xsi:type="dcterms:W3CDTF">2006-09-16T00:00:00Z</dcterms:created>
  <dcterms:modified xsi:type="dcterms:W3CDTF">2021-04-12T17:41:04Z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2052-10.1.0.6395</vt:lpwstr>
  </property>
</Properties>
</file>