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pivotCache/pivotCacheDefinition9.xml" ContentType="application/vnd.openxmlformats-officedocument.spreadsheetml.pivotCacheDefinition+xml"/>
  <Override PartName="/xl/pivotCache/pivotCacheRecords9.xml" ContentType="application/vnd.openxmlformats-officedocument.spreadsheetml.pivotCacheRecords+xml"/>
  <Override PartName="/xl/pivotCache/pivotCacheDefinition10.xml" ContentType="application/vnd.openxmlformats-officedocument.spreadsheetml.pivotCacheDefinition+xml"/>
  <Override PartName="/xl/pivotCache/pivotCacheRecords10.xml" ContentType="application/vnd.openxmlformats-officedocument.spreadsheetml.pivotCacheRecords+xml"/>
  <Override PartName="/xl/pivotCache/pivotCacheDefinition11.xml" ContentType="application/vnd.openxmlformats-officedocument.spreadsheetml.pivotCacheDefinition+xml"/>
  <Override PartName="/xl/pivotCache/pivotCacheRecords11.xml" ContentType="application/vnd.openxmlformats-officedocument.spreadsheetml.pivotCacheRecords+xml"/>
  <Override PartName="/xl/pivotCache/pivotCacheDefinition12.xml" ContentType="application/vnd.openxmlformats-officedocument.spreadsheetml.pivotCacheDefinition+xml"/>
  <Override PartName="/xl/pivotCache/pivotCacheRecords12.xml" ContentType="application/vnd.openxmlformats-officedocument.spreadsheetml.pivotCacheRecords+xml"/>
  <Override PartName="/xl/pivotCache/pivotCacheDefinition13.xml" ContentType="application/vnd.openxmlformats-officedocument.spreadsheetml.pivotCacheDefinition+xml"/>
  <Override PartName="/xl/pivotCache/pivotCacheRecords13.xml" ContentType="application/vnd.openxmlformats-officedocument.spreadsheetml.pivotCacheRecords+xml"/>
  <Override PartName="/xl/pivotCache/pivotCacheDefinition14.xml" ContentType="application/vnd.openxmlformats-officedocument.spreadsheetml.pivotCacheDefinition+xml"/>
  <Override PartName="/xl/pivotCache/pivotCacheRecords14.xml" ContentType="application/vnd.openxmlformats-officedocument.spreadsheetml.pivotCacheRecords+xml"/>
  <Override PartName="/xl/pivotCache/pivotCacheDefinition15.xml" ContentType="application/vnd.openxmlformats-officedocument.spreadsheetml.pivotCacheDefinition+xml"/>
  <Override PartName="/xl/pivotCache/pivotCacheRecords15.xml" ContentType="application/vnd.openxmlformats-officedocument.spreadsheetml.pivotCacheRecords+xml"/>
  <Override PartName="/xl/pivotCache/pivotCacheDefinition16.xml" ContentType="application/vnd.openxmlformats-officedocument.spreadsheetml.pivotCacheDefinition+xml"/>
  <Override PartName="/xl/pivotCache/pivotCacheRecords16.xml" ContentType="application/vnd.openxmlformats-officedocument.spreadsheetml.pivotCacheRecords+xml"/>
  <Override PartName="/xl/pivotCache/pivotCacheDefinition17.xml" ContentType="application/vnd.openxmlformats-officedocument.spreadsheetml.pivotCacheDefinition+xml"/>
  <Override PartName="/xl/pivotCache/pivotCacheRecords17.xml" ContentType="application/vnd.openxmlformats-officedocument.spreadsheetml.pivotCacheRecords+xml"/>
  <Override PartName="/xl/pivotCache/pivotCacheDefinition18.xml" ContentType="application/vnd.openxmlformats-officedocument.spreadsheetml.pivotCacheDefinition+xml"/>
  <Override PartName="/xl/pivotCache/pivotCacheRecords18.xml" ContentType="application/vnd.openxmlformats-officedocument.spreadsheetml.pivotCacheRecords+xml"/>
  <Override PartName="/xl/pivotCache/pivotCacheDefinition19.xml" ContentType="application/vnd.openxmlformats-officedocument.spreadsheetml.pivotCacheDefinition+xml"/>
  <Override PartName="/xl/pivotCache/pivotCacheRecords19.xml" ContentType="application/vnd.openxmlformats-officedocument.spreadsheetml.pivotCacheRecords+xml"/>
  <Override PartName="/xl/pivotCache/pivotCacheDefinition20.xml" ContentType="application/vnd.openxmlformats-officedocument.spreadsheetml.pivotCacheDefinition+xml"/>
  <Override PartName="/xl/pivotCache/pivotCacheRecords20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drawings/drawing4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drawings/drawing5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Users\80261183\AppData\Roaming\Lenovo\LenovoData3_private\Cache\293355\415375094\14f531e14eb5efad\"/>
    </mc:Choice>
  </mc:AlternateContent>
  <xr:revisionPtr revIDLastSave="0" documentId="13_ncr:1_{3C968A66-54B2-453D-A057-DA234B8BEF78}" xr6:coauthVersionLast="44" xr6:coauthVersionMax="44" xr10:uidLastSave="{00000000-0000-0000-0000-000000000000}"/>
  <bookViews>
    <workbookView xWindow="-110" yWindow="-110" windowWidth="19420" windowHeight="10420" tabRatio="792" activeTab="14" xr2:uid="{00000000-000D-0000-FFFF-FFFF00000000}"/>
  </bookViews>
  <sheets>
    <sheet name="SUMMARY" sheetId="19" r:id="rId1"/>
    <sheet name="Action Items" sheetId="28" r:id="rId2"/>
    <sheet name="Phone_Parameter" sheetId="12" state="hidden" r:id="rId3"/>
    <sheet name="Email_Parameter" sheetId="16" state="hidden" r:id="rId4"/>
    <sheet name="Chat_Parameter" sheetId="25" state="hidden" r:id="rId5"/>
    <sheet name="RV_Parameter" sheetId="18" state="hidden" r:id="rId6"/>
    <sheet name="QA Daily Checklist" sheetId="3" state="hidden" r:id="rId7"/>
    <sheet name="Quality Performance" sheetId="29" r:id="rId8"/>
    <sheet name="Phone_RAW" sheetId="20" r:id="rId9"/>
    <sheet name="Phone_Furnished" sheetId="14" state="hidden" r:id="rId10"/>
    <sheet name="Email_RAW" sheetId="21" r:id="rId11"/>
    <sheet name="Email_Furnished" sheetId="15" state="hidden" r:id="rId12"/>
    <sheet name="Chat_RAW" sheetId="23" r:id="rId13"/>
    <sheet name="Chat_Furnished" sheetId="24" state="hidden" r:id="rId14"/>
    <sheet name="RV_RAW" sheetId="22" r:id="rId15"/>
    <sheet name="RV_Furnished" sheetId="17" state="hidden" r:id="rId16"/>
  </sheets>
  <definedNames>
    <definedName name="_xlnm._FilterDatabase" localSheetId="12" hidden="1">Chat_RAW!$B$1:$F$15</definedName>
    <definedName name="_xlnm._FilterDatabase" localSheetId="10" hidden="1">Email_RAW!$C$1:$H$151</definedName>
    <definedName name="_xlnm._FilterDatabase" localSheetId="8" hidden="1">Phone_RAW!$C$1:$H$178</definedName>
    <definedName name="_xlnm._FilterDatabase" localSheetId="6" hidden="1">'QA Daily Checklist'!$C$1:$F$87</definedName>
    <definedName name="_xlnm._FilterDatabase" localSheetId="14" hidden="1">RV_RAW!$B$1:$G$21</definedName>
  </definedNames>
  <calcPr calcId="191029"/>
  <pivotCaches>
    <pivotCache cacheId="0" r:id="rId17"/>
    <pivotCache cacheId="1" r:id="rId18"/>
    <pivotCache cacheId="2" r:id="rId19"/>
    <pivotCache cacheId="3" r:id="rId20"/>
    <pivotCache cacheId="4" r:id="rId21"/>
    <pivotCache cacheId="5" r:id="rId22"/>
    <pivotCache cacheId="6" r:id="rId23"/>
    <pivotCache cacheId="7" r:id="rId24"/>
    <pivotCache cacheId="8" r:id="rId25"/>
    <pivotCache cacheId="9" r:id="rId26"/>
    <pivotCache cacheId="10" r:id="rId27"/>
    <pivotCache cacheId="11" r:id="rId28"/>
    <pivotCache cacheId="12" r:id="rId29"/>
    <pivotCache cacheId="13" r:id="rId30"/>
    <pivotCache cacheId="14" r:id="rId31"/>
    <pivotCache cacheId="15" r:id="rId32"/>
    <pivotCache cacheId="16" r:id="rId33"/>
    <pivotCache cacheId="17" r:id="rId34"/>
    <pivotCache cacheId="18" r:id="rId35"/>
    <pivotCache cacheId="19" r:id="rId3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I9" i="19" l="1"/>
  <c r="AJ9" i="19" s="1"/>
  <c r="AG26" i="19" s="1"/>
  <c r="AG9" i="19"/>
  <c r="AH9" i="19" s="1"/>
  <c r="AG25" i="19" s="1"/>
  <c r="AE9" i="19"/>
  <c r="AF9" i="19" s="1"/>
  <c r="AG24" i="19" s="1"/>
  <c r="AC9" i="19"/>
  <c r="AD9" i="19" s="1"/>
  <c r="AG23" i="19" s="1"/>
  <c r="D120" i="24" l="1"/>
  <c r="E120" i="24" s="1"/>
  <c r="D119" i="24"/>
  <c r="E119" i="24" s="1"/>
  <c r="D118" i="24"/>
  <c r="E118" i="24" s="1"/>
  <c r="D117" i="24"/>
  <c r="E117" i="24" s="1"/>
  <c r="D116" i="24"/>
  <c r="E116" i="24" s="1"/>
  <c r="D115" i="24"/>
  <c r="E115" i="24" s="1"/>
  <c r="D114" i="24"/>
  <c r="E114" i="24" s="1"/>
  <c r="D113" i="24"/>
  <c r="E113" i="24" s="1"/>
  <c r="D112" i="24"/>
  <c r="E112" i="24" s="1"/>
  <c r="D111" i="24"/>
  <c r="E111" i="24" s="1"/>
  <c r="D110" i="24"/>
  <c r="E110" i="24" s="1"/>
  <c r="D109" i="24"/>
  <c r="E109" i="24" s="1"/>
  <c r="D108" i="24"/>
  <c r="E108" i="24" s="1"/>
  <c r="D107" i="24"/>
  <c r="E107" i="24" s="1"/>
  <c r="D106" i="24"/>
  <c r="E106" i="24" s="1"/>
  <c r="D105" i="24"/>
  <c r="E105" i="24" s="1"/>
  <c r="D104" i="24"/>
  <c r="E104" i="24" s="1"/>
  <c r="D103" i="24"/>
  <c r="E103" i="24" s="1"/>
  <c r="D102" i="24"/>
  <c r="E102" i="24" s="1"/>
  <c r="D101" i="24"/>
  <c r="E101" i="24" s="1"/>
  <c r="D100" i="24"/>
  <c r="E100" i="24" s="1"/>
  <c r="D99" i="24"/>
  <c r="E99" i="24" s="1"/>
  <c r="D98" i="24"/>
  <c r="E98" i="24" s="1"/>
  <c r="D96" i="24"/>
  <c r="E96" i="24" s="1"/>
  <c r="D95" i="24"/>
  <c r="E95" i="24" s="1"/>
  <c r="D94" i="24"/>
  <c r="E94" i="24" s="1"/>
  <c r="D93" i="24"/>
  <c r="E93" i="24" s="1"/>
  <c r="D92" i="24"/>
  <c r="E92" i="24" s="1"/>
  <c r="D91" i="24"/>
  <c r="E91" i="24" s="1"/>
  <c r="D90" i="24"/>
  <c r="E90" i="24" s="1"/>
  <c r="D89" i="24"/>
  <c r="E89" i="24" s="1"/>
  <c r="D88" i="24"/>
  <c r="E88" i="24" s="1"/>
  <c r="D87" i="24"/>
  <c r="E87" i="24" s="1"/>
  <c r="D86" i="24"/>
  <c r="E86" i="24" s="1"/>
  <c r="D85" i="24"/>
  <c r="E85" i="24" s="1"/>
  <c r="D84" i="24"/>
  <c r="E84" i="24" s="1"/>
  <c r="D83" i="24"/>
  <c r="E83" i="24" s="1"/>
  <c r="D82" i="24"/>
  <c r="E82" i="24" s="1"/>
  <c r="D81" i="24"/>
  <c r="E81" i="24" s="1"/>
  <c r="D80" i="24"/>
  <c r="E80" i="24" s="1"/>
  <c r="D79" i="24"/>
  <c r="E79" i="24" s="1"/>
  <c r="D78" i="24"/>
  <c r="E78" i="24" s="1"/>
  <c r="D77" i="24"/>
  <c r="E77" i="24" s="1"/>
  <c r="D76" i="24"/>
  <c r="E76" i="24" s="1"/>
  <c r="D75" i="24"/>
  <c r="E75" i="24" s="1"/>
  <c r="D74" i="24"/>
  <c r="E74" i="24" s="1"/>
  <c r="D72" i="24"/>
  <c r="E72" i="24" s="1"/>
  <c r="D71" i="24"/>
  <c r="E71" i="24" s="1"/>
  <c r="D70" i="24"/>
  <c r="E70" i="24" s="1"/>
  <c r="D69" i="24"/>
  <c r="E69" i="24" s="1"/>
  <c r="D68" i="24"/>
  <c r="E68" i="24" s="1"/>
  <c r="D67" i="24"/>
  <c r="E67" i="24" s="1"/>
  <c r="D66" i="24"/>
  <c r="E66" i="24" s="1"/>
  <c r="D65" i="24"/>
  <c r="E65" i="24" s="1"/>
  <c r="D64" i="24"/>
  <c r="E64" i="24" s="1"/>
  <c r="D63" i="24"/>
  <c r="E63" i="24" s="1"/>
  <c r="D62" i="24"/>
  <c r="E62" i="24" s="1"/>
  <c r="D61" i="24"/>
  <c r="E61" i="24" s="1"/>
  <c r="D60" i="24"/>
  <c r="E60" i="24" s="1"/>
  <c r="D59" i="24"/>
  <c r="E59" i="24" s="1"/>
  <c r="D58" i="24"/>
  <c r="E58" i="24" s="1"/>
  <c r="D57" i="24"/>
  <c r="E57" i="24" s="1"/>
  <c r="D56" i="24"/>
  <c r="E56" i="24" s="1"/>
  <c r="D55" i="24"/>
  <c r="E55" i="24" s="1"/>
  <c r="D54" i="24"/>
  <c r="E54" i="24" s="1"/>
  <c r="D53" i="24"/>
  <c r="E53" i="24" s="1"/>
  <c r="D52" i="24"/>
  <c r="E52" i="24" s="1"/>
  <c r="D51" i="24"/>
  <c r="E51" i="24" s="1"/>
  <c r="D50" i="24"/>
  <c r="E50" i="24" s="1"/>
  <c r="D48" i="24"/>
  <c r="E48" i="24" s="1"/>
  <c r="D47" i="24"/>
  <c r="E47" i="24" s="1"/>
  <c r="D46" i="24"/>
  <c r="E46" i="24" s="1"/>
  <c r="D45" i="24"/>
  <c r="E45" i="24" s="1"/>
  <c r="D44" i="24"/>
  <c r="E44" i="24" s="1"/>
  <c r="D43" i="24"/>
  <c r="E43" i="24" s="1"/>
  <c r="D42" i="24"/>
  <c r="E42" i="24" s="1"/>
  <c r="D41" i="24"/>
  <c r="E41" i="24" s="1"/>
  <c r="D40" i="24"/>
  <c r="E40" i="24" s="1"/>
  <c r="D39" i="24"/>
  <c r="E39" i="24" s="1"/>
  <c r="D38" i="24"/>
  <c r="E38" i="24" s="1"/>
  <c r="D37" i="24"/>
  <c r="E37" i="24" s="1"/>
  <c r="D36" i="24"/>
  <c r="E36" i="24" s="1"/>
  <c r="D35" i="24"/>
  <c r="E35" i="24" s="1"/>
  <c r="D34" i="24"/>
  <c r="E34" i="24" s="1"/>
  <c r="D33" i="24"/>
  <c r="E33" i="24" s="1"/>
  <c r="D32" i="24"/>
  <c r="E32" i="24" s="1"/>
  <c r="D31" i="24"/>
  <c r="E31" i="24" s="1"/>
  <c r="D30" i="24"/>
  <c r="E30" i="24" s="1"/>
  <c r="D29" i="24"/>
  <c r="E29" i="24" s="1"/>
  <c r="D28" i="24"/>
  <c r="E28" i="24" s="1"/>
  <c r="D27" i="24"/>
  <c r="E27" i="24" s="1"/>
  <c r="D26" i="24"/>
  <c r="E26" i="24" s="1"/>
  <c r="D24" i="24"/>
  <c r="E24" i="24" s="1"/>
  <c r="D23" i="24"/>
  <c r="E23" i="24" s="1"/>
  <c r="D22" i="24"/>
  <c r="E22" i="24" s="1"/>
  <c r="D21" i="24"/>
  <c r="E21" i="24" s="1"/>
  <c r="D20" i="24"/>
  <c r="E20" i="24" s="1"/>
  <c r="D19" i="24"/>
  <c r="E19" i="24" s="1"/>
  <c r="D18" i="24"/>
  <c r="E18" i="24" s="1"/>
  <c r="D17" i="24"/>
  <c r="E17" i="24" s="1"/>
  <c r="D16" i="24"/>
  <c r="E16" i="24" s="1"/>
  <c r="D15" i="24"/>
  <c r="E15" i="24" s="1"/>
  <c r="D14" i="24"/>
  <c r="E14" i="24" s="1"/>
  <c r="D13" i="24"/>
  <c r="E13" i="24" s="1"/>
  <c r="D12" i="24"/>
  <c r="E12" i="24" s="1"/>
  <c r="D11" i="24"/>
  <c r="E11" i="24" s="1"/>
  <c r="D10" i="24"/>
  <c r="E10" i="24" s="1"/>
  <c r="D9" i="24"/>
  <c r="E9" i="24" s="1"/>
  <c r="D8" i="24"/>
  <c r="E8" i="24" s="1"/>
  <c r="D7" i="24"/>
  <c r="E7" i="24" s="1"/>
  <c r="D6" i="24"/>
  <c r="E6" i="24" s="1"/>
  <c r="D5" i="24"/>
  <c r="E5" i="24" s="1"/>
  <c r="D4" i="24"/>
  <c r="E4" i="24" s="1"/>
  <c r="D3" i="24"/>
  <c r="E3" i="24" s="1"/>
  <c r="D2" i="24"/>
  <c r="D122" i="24" l="1"/>
  <c r="E2" i="24"/>
  <c r="D113" i="14" l="1"/>
  <c r="E113" i="14" s="1"/>
  <c r="D114" i="14"/>
  <c r="E114" i="14" s="1"/>
  <c r="D115" i="14"/>
  <c r="E115" i="14" s="1"/>
  <c r="D116" i="14"/>
  <c r="E116" i="14" s="1"/>
  <c r="D117" i="14"/>
  <c r="E117" i="14" s="1"/>
  <c r="D118" i="14"/>
  <c r="E118" i="14" s="1"/>
  <c r="D85" i="14"/>
  <c r="E85" i="14" s="1"/>
  <c r="D86" i="14"/>
  <c r="E86" i="14" s="1"/>
  <c r="D87" i="14"/>
  <c r="E87" i="14" s="1"/>
  <c r="D88" i="14"/>
  <c r="E88" i="14" s="1"/>
  <c r="D89" i="14"/>
  <c r="E89" i="14" s="1"/>
  <c r="D90" i="14"/>
  <c r="E90" i="14" s="1"/>
  <c r="D59" i="14"/>
  <c r="E59" i="14" s="1"/>
  <c r="D60" i="14"/>
  <c r="E60" i="14" s="1"/>
  <c r="D61" i="14"/>
  <c r="E61" i="14" s="1"/>
  <c r="D62" i="14"/>
  <c r="E62" i="14" s="1"/>
  <c r="D63" i="14"/>
  <c r="E63" i="14" s="1"/>
  <c r="D64" i="14"/>
  <c r="E64" i="14" s="1"/>
  <c r="D36" i="14"/>
  <c r="E36" i="14" s="1"/>
  <c r="D37" i="14"/>
  <c r="E37" i="14" s="1"/>
  <c r="D38" i="14"/>
  <c r="E38" i="14" s="1"/>
  <c r="D39" i="14"/>
  <c r="E39" i="14" s="1"/>
  <c r="D40" i="14"/>
  <c r="E40" i="14" s="1"/>
  <c r="D12" i="14"/>
  <c r="E12" i="14" s="1"/>
  <c r="D13" i="14"/>
  <c r="E13" i="14" s="1"/>
  <c r="D14" i="14"/>
  <c r="E14" i="14" s="1"/>
  <c r="D15" i="14"/>
  <c r="E15" i="14" s="1"/>
  <c r="D16" i="14"/>
  <c r="E16" i="14" s="1"/>
  <c r="D104" i="15"/>
  <c r="E104" i="15" s="1"/>
  <c r="D105" i="15"/>
  <c r="E105" i="15" s="1"/>
  <c r="D106" i="15"/>
  <c r="E106" i="15" s="1"/>
  <c r="D107" i="15"/>
  <c r="E107" i="15" s="1"/>
  <c r="D108" i="15"/>
  <c r="E108" i="15" s="1"/>
  <c r="D109" i="15"/>
  <c r="E109" i="15" s="1"/>
  <c r="D110" i="15"/>
  <c r="E110" i="15" s="1"/>
  <c r="D84" i="15"/>
  <c r="E84" i="15" s="1"/>
  <c r="D85" i="15"/>
  <c r="E85" i="15" s="1"/>
  <c r="D86" i="15"/>
  <c r="E86" i="15" s="1"/>
  <c r="D87" i="15"/>
  <c r="E87" i="15" s="1"/>
  <c r="D88" i="15"/>
  <c r="E88" i="15" s="1"/>
  <c r="D89" i="15"/>
  <c r="E89" i="15" s="1"/>
  <c r="D90" i="15"/>
  <c r="E90" i="15" s="1"/>
  <c r="D64" i="15"/>
  <c r="E64" i="15" s="1"/>
  <c r="D65" i="15"/>
  <c r="E65" i="15" s="1"/>
  <c r="D66" i="15"/>
  <c r="E66" i="15" s="1"/>
  <c r="D67" i="15"/>
  <c r="E67" i="15"/>
  <c r="D68" i="15"/>
  <c r="E68" i="15" s="1"/>
  <c r="D69" i="15"/>
  <c r="E69" i="15" s="1"/>
  <c r="D70" i="15"/>
  <c r="E70" i="15" s="1"/>
  <c r="D45" i="15"/>
  <c r="E45" i="15" s="1"/>
  <c r="D46" i="15"/>
  <c r="E46" i="15" s="1"/>
  <c r="D47" i="15"/>
  <c r="E47" i="15" s="1"/>
  <c r="D48" i="15"/>
  <c r="E48" i="15" s="1"/>
  <c r="D49" i="15"/>
  <c r="E49" i="15" s="1"/>
  <c r="D50" i="15"/>
  <c r="E50" i="15" s="1"/>
  <c r="D51" i="15"/>
  <c r="E51" i="15" s="1"/>
  <c r="D26" i="15"/>
  <c r="E26" i="15" s="1"/>
  <c r="D27" i="15"/>
  <c r="E27" i="15" s="1"/>
  <c r="D28" i="15"/>
  <c r="E28" i="15" s="1"/>
  <c r="D29" i="15"/>
  <c r="E29" i="15" s="1"/>
  <c r="D30" i="15"/>
  <c r="E30" i="15" s="1"/>
  <c r="D31" i="15"/>
  <c r="E31" i="15" s="1"/>
  <c r="D32" i="15"/>
  <c r="E32" i="15" s="1"/>
  <c r="D6" i="15"/>
  <c r="E6" i="15" s="1"/>
  <c r="D7" i="15"/>
  <c r="E7" i="15" s="1"/>
  <c r="D8" i="15"/>
  <c r="E8" i="15" s="1"/>
  <c r="D9" i="15"/>
  <c r="E9" i="15" s="1"/>
  <c r="D10" i="15"/>
  <c r="E10" i="15" s="1"/>
  <c r="D11" i="15"/>
  <c r="E11" i="15" s="1"/>
  <c r="D12" i="15"/>
  <c r="E12" i="15" s="1"/>
  <c r="D37" i="17"/>
  <c r="E37" i="17" s="1"/>
  <c r="D22" i="17"/>
  <c r="E22" i="17" s="1"/>
  <c r="D6" i="17"/>
  <c r="E6" i="17" s="1"/>
  <c r="D23" i="17"/>
  <c r="E23" i="17" s="1"/>
  <c r="D24" i="17"/>
  <c r="E24" i="17" s="1"/>
  <c r="D25" i="17"/>
  <c r="E25" i="17" s="1"/>
  <c r="D40" i="17"/>
  <c r="E40" i="17" s="1"/>
  <c r="D41" i="17"/>
  <c r="E41" i="17" s="1"/>
  <c r="D42" i="17"/>
  <c r="E42" i="17" s="1"/>
  <c r="D43" i="17"/>
  <c r="E43" i="17" s="1"/>
  <c r="D44" i="17"/>
  <c r="E44" i="17" s="1"/>
  <c r="D45" i="17"/>
  <c r="E45" i="17" s="1"/>
  <c r="D46" i="17"/>
  <c r="E46" i="17" s="1"/>
  <c r="D47" i="17"/>
  <c r="E47" i="17" s="1"/>
  <c r="D48" i="17"/>
  <c r="E48" i="17" s="1"/>
  <c r="D26" i="17"/>
  <c r="E26" i="17" s="1"/>
  <c r="D27" i="17"/>
  <c r="E27" i="17" s="1"/>
  <c r="D28" i="17"/>
  <c r="E28" i="17" s="1"/>
  <c r="D29" i="17"/>
  <c r="E29" i="17" s="1"/>
  <c r="D30" i="17"/>
  <c r="E30" i="17" s="1"/>
  <c r="D31" i="17"/>
  <c r="E31" i="17" s="1"/>
  <c r="D32" i="17"/>
  <c r="E32" i="17" s="1"/>
  <c r="D8" i="17"/>
  <c r="E8" i="17" s="1"/>
  <c r="D9" i="17"/>
  <c r="E9" i="17" s="1"/>
  <c r="D10" i="17"/>
  <c r="E10" i="17" s="1"/>
  <c r="D11" i="17"/>
  <c r="E11" i="17" s="1"/>
  <c r="D12" i="17"/>
  <c r="E12" i="17" s="1"/>
  <c r="D13" i="17"/>
  <c r="E13" i="17" s="1"/>
  <c r="D14" i="17"/>
  <c r="E14" i="17" s="1"/>
  <c r="D15" i="17"/>
  <c r="E15" i="17" s="1"/>
  <c r="D16" i="17"/>
  <c r="E16" i="17" s="1"/>
  <c r="D130" i="14"/>
  <c r="E130" i="14" s="1"/>
  <c r="D129" i="14"/>
  <c r="E129" i="14" s="1"/>
  <c r="D128" i="14"/>
  <c r="E128" i="14" s="1"/>
  <c r="D127" i="14"/>
  <c r="E127" i="14" s="1"/>
  <c r="D126" i="14"/>
  <c r="E126" i="14" s="1"/>
  <c r="D125" i="14"/>
  <c r="E125" i="14" s="1"/>
  <c r="D124" i="14"/>
  <c r="E124" i="14" s="1"/>
  <c r="D123" i="14"/>
  <c r="E123" i="14" s="1"/>
  <c r="D122" i="14"/>
  <c r="E122" i="14" s="1"/>
  <c r="D121" i="14"/>
  <c r="E121" i="14" s="1"/>
  <c r="D120" i="14"/>
  <c r="E120" i="14" s="1"/>
  <c r="D119" i="14"/>
  <c r="E119" i="14" s="1"/>
  <c r="D112" i="14"/>
  <c r="E112" i="14" s="1"/>
  <c r="D111" i="14"/>
  <c r="E111" i="14" s="1"/>
  <c r="D110" i="14"/>
  <c r="E110" i="14" s="1"/>
  <c r="D109" i="14"/>
  <c r="E109" i="14" s="1"/>
  <c r="D108" i="14"/>
  <c r="E108" i="14" s="1"/>
  <c r="D107" i="14"/>
  <c r="E107" i="14" s="1"/>
  <c r="D106" i="14"/>
  <c r="E106" i="14" s="1"/>
  <c r="D104" i="14"/>
  <c r="E104" i="14" s="1"/>
  <c r="D103" i="14"/>
  <c r="E103" i="14" s="1"/>
  <c r="D102" i="14"/>
  <c r="E102" i="14" s="1"/>
  <c r="D101" i="14"/>
  <c r="E101" i="14" s="1"/>
  <c r="D100" i="14"/>
  <c r="E100" i="14" s="1"/>
  <c r="D99" i="14"/>
  <c r="E99" i="14" s="1"/>
  <c r="D98" i="14"/>
  <c r="E98" i="14" s="1"/>
  <c r="D97" i="14"/>
  <c r="E97" i="14" s="1"/>
  <c r="D96" i="14"/>
  <c r="E96" i="14" s="1"/>
  <c r="D95" i="14"/>
  <c r="E95" i="14" s="1"/>
  <c r="D94" i="14"/>
  <c r="E94" i="14" s="1"/>
  <c r="D93" i="14"/>
  <c r="E93" i="14" s="1"/>
  <c r="D92" i="14"/>
  <c r="E92" i="14" s="1"/>
  <c r="D91" i="14"/>
  <c r="E91" i="14" s="1"/>
  <c r="D84" i="14"/>
  <c r="E84" i="14" s="1"/>
  <c r="D83" i="14"/>
  <c r="E83" i="14" s="1"/>
  <c r="D82" i="14"/>
  <c r="E82" i="14" s="1"/>
  <c r="D81" i="14"/>
  <c r="E81" i="14" s="1"/>
  <c r="D80" i="14"/>
  <c r="E80" i="14" s="1"/>
  <c r="D78" i="14"/>
  <c r="E78" i="14" s="1"/>
  <c r="D77" i="14"/>
  <c r="E77" i="14" s="1"/>
  <c r="D76" i="14"/>
  <c r="E76" i="14" s="1"/>
  <c r="D75" i="14"/>
  <c r="E75" i="14" s="1"/>
  <c r="D74" i="14"/>
  <c r="E74" i="14" s="1"/>
  <c r="D73" i="14"/>
  <c r="E73" i="14" s="1"/>
  <c r="D72" i="14"/>
  <c r="E72" i="14" s="1"/>
  <c r="D71" i="14"/>
  <c r="E71" i="14" s="1"/>
  <c r="D70" i="14"/>
  <c r="E70" i="14" s="1"/>
  <c r="D69" i="14"/>
  <c r="E69" i="14" s="1"/>
  <c r="D68" i="14"/>
  <c r="E68" i="14" s="1"/>
  <c r="D67" i="14"/>
  <c r="E67" i="14" s="1"/>
  <c r="D66" i="14"/>
  <c r="E66" i="14" s="1"/>
  <c r="D65" i="14"/>
  <c r="E65" i="14" s="1"/>
  <c r="D58" i="14"/>
  <c r="E58" i="14" s="1"/>
  <c r="D57" i="14"/>
  <c r="E57" i="14" s="1"/>
  <c r="D56" i="14"/>
  <c r="E56" i="14" s="1"/>
  <c r="D55" i="14"/>
  <c r="E55" i="14" s="1"/>
  <c r="D54" i="14"/>
  <c r="E54" i="14"/>
  <c r="D52" i="14"/>
  <c r="E52" i="14" s="1"/>
  <c r="D51" i="14"/>
  <c r="E51" i="14" s="1"/>
  <c r="D50" i="14"/>
  <c r="E50" i="14" s="1"/>
  <c r="D49" i="14"/>
  <c r="E49" i="14" s="1"/>
  <c r="D48" i="14"/>
  <c r="E48" i="14" s="1"/>
  <c r="D47" i="14"/>
  <c r="E47" i="14" s="1"/>
  <c r="D46" i="14"/>
  <c r="E46" i="14" s="1"/>
  <c r="D45" i="14"/>
  <c r="E45" i="14" s="1"/>
  <c r="D44" i="14"/>
  <c r="E44" i="14" s="1"/>
  <c r="D43" i="14"/>
  <c r="E43" i="14" s="1"/>
  <c r="D42" i="14"/>
  <c r="E42" i="14" s="1"/>
  <c r="D41" i="14"/>
  <c r="E41" i="14" s="1"/>
  <c r="D35" i="14"/>
  <c r="E35" i="14" s="1"/>
  <c r="D34" i="14"/>
  <c r="E34" i="14" s="1"/>
  <c r="D33" i="14"/>
  <c r="E33" i="14" s="1"/>
  <c r="D32" i="14"/>
  <c r="E32" i="14" s="1"/>
  <c r="D31" i="14"/>
  <c r="E31" i="14" s="1"/>
  <c r="D30" i="14"/>
  <c r="E30" i="14" s="1"/>
  <c r="D29" i="14"/>
  <c r="E29" i="14" s="1"/>
  <c r="D28" i="14"/>
  <c r="E28" i="14" s="1"/>
  <c r="D39" i="17"/>
  <c r="E39" i="17" s="1"/>
  <c r="D38" i="17"/>
  <c r="E38" i="17" s="1"/>
  <c r="D36" i="17"/>
  <c r="E36" i="17" s="1"/>
  <c r="D35" i="17"/>
  <c r="E35" i="17" s="1"/>
  <c r="D34" i="17"/>
  <c r="E34" i="17" s="1"/>
  <c r="D21" i="17"/>
  <c r="E21" i="17" s="1"/>
  <c r="D20" i="17"/>
  <c r="E20" i="17" s="1"/>
  <c r="D19" i="17"/>
  <c r="E19" i="17" s="1"/>
  <c r="D18" i="17"/>
  <c r="E18" i="17" s="1"/>
  <c r="D7" i="17"/>
  <c r="E7" i="17" s="1"/>
  <c r="D5" i="17"/>
  <c r="E5" i="17" s="1"/>
  <c r="D4" i="17"/>
  <c r="E4" i="17" s="1"/>
  <c r="D3" i="17"/>
  <c r="E3" i="17" s="1"/>
  <c r="D2" i="17"/>
  <c r="E2" i="17" s="1"/>
  <c r="D120" i="15"/>
  <c r="E120" i="15" s="1"/>
  <c r="D119" i="15"/>
  <c r="E119" i="15" s="1"/>
  <c r="D118" i="15"/>
  <c r="E118" i="15" s="1"/>
  <c r="D117" i="15"/>
  <c r="E117" i="15" s="1"/>
  <c r="D116" i="15"/>
  <c r="E116" i="15" s="1"/>
  <c r="D115" i="15"/>
  <c r="E115" i="15" s="1"/>
  <c r="D114" i="15"/>
  <c r="E114" i="15" s="1"/>
  <c r="D113" i="15"/>
  <c r="E113" i="15" s="1"/>
  <c r="D112" i="15"/>
  <c r="E112" i="15" s="1"/>
  <c r="D111" i="15"/>
  <c r="E111" i="15" s="1"/>
  <c r="D103" i="15"/>
  <c r="E103" i="15" s="1"/>
  <c r="D102" i="15"/>
  <c r="E102" i="15" s="1"/>
  <c r="D100" i="15"/>
  <c r="E100" i="15" s="1"/>
  <c r="D99" i="15"/>
  <c r="E99" i="15" s="1"/>
  <c r="D98" i="15"/>
  <c r="E98" i="15" s="1"/>
  <c r="D97" i="15"/>
  <c r="E97" i="15" s="1"/>
  <c r="D96" i="15"/>
  <c r="E96" i="15" s="1"/>
  <c r="D95" i="15"/>
  <c r="E95" i="15" s="1"/>
  <c r="D94" i="15"/>
  <c r="E94" i="15" s="1"/>
  <c r="D93" i="15"/>
  <c r="E93" i="15" s="1"/>
  <c r="D92" i="15"/>
  <c r="E92" i="15" s="1"/>
  <c r="D91" i="15"/>
  <c r="E91" i="15" s="1"/>
  <c r="D83" i="15"/>
  <c r="E83" i="15" s="1"/>
  <c r="D82" i="15"/>
  <c r="E82" i="15" s="1"/>
  <c r="D80" i="15"/>
  <c r="E80" i="15" s="1"/>
  <c r="D79" i="15"/>
  <c r="E79" i="15" s="1"/>
  <c r="D78" i="15"/>
  <c r="E78" i="15" s="1"/>
  <c r="D77" i="15"/>
  <c r="E77" i="15" s="1"/>
  <c r="D76" i="15"/>
  <c r="E76" i="15" s="1"/>
  <c r="D75" i="15"/>
  <c r="E75" i="15" s="1"/>
  <c r="D74" i="15"/>
  <c r="E74" i="15"/>
  <c r="D73" i="15"/>
  <c r="E73" i="15" s="1"/>
  <c r="D72" i="15"/>
  <c r="E72" i="15" s="1"/>
  <c r="D71" i="15"/>
  <c r="E71" i="15" s="1"/>
  <c r="D63" i="15"/>
  <c r="E63" i="15" s="1"/>
  <c r="D62" i="15"/>
  <c r="E62" i="15" s="1"/>
  <c r="D60" i="15"/>
  <c r="E60" i="15" s="1"/>
  <c r="D59" i="15"/>
  <c r="E59" i="15" s="1"/>
  <c r="D58" i="15"/>
  <c r="E58" i="15" s="1"/>
  <c r="D57" i="15"/>
  <c r="E57" i="15" s="1"/>
  <c r="D56" i="15"/>
  <c r="E56" i="15" s="1"/>
  <c r="D55" i="15"/>
  <c r="E55" i="15" s="1"/>
  <c r="D54" i="15"/>
  <c r="E54" i="15" s="1"/>
  <c r="D53" i="15"/>
  <c r="E53" i="15" s="1"/>
  <c r="D52" i="15"/>
  <c r="E52" i="15" s="1"/>
  <c r="D44" i="15"/>
  <c r="E44" i="15" s="1"/>
  <c r="D43" i="15"/>
  <c r="E43" i="15" s="1"/>
  <c r="D42" i="15"/>
  <c r="E42" i="15" s="1"/>
  <c r="D40" i="15"/>
  <c r="E40" i="15" s="1"/>
  <c r="D39" i="15"/>
  <c r="E39" i="15" s="1"/>
  <c r="D38" i="15"/>
  <c r="E38" i="15" s="1"/>
  <c r="D37" i="15"/>
  <c r="E37" i="15" s="1"/>
  <c r="D36" i="15"/>
  <c r="E36" i="15" s="1"/>
  <c r="D35" i="15"/>
  <c r="E35" i="15" s="1"/>
  <c r="D34" i="15"/>
  <c r="E34" i="15" s="1"/>
  <c r="D33" i="15"/>
  <c r="E33" i="15" s="1"/>
  <c r="D25" i="15"/>
  <c r="E25" i="15" s="1"/>
  <c r="D24" i="15"/>
  <c r="E24" i="15" s="1"/>
  <c r="D23" i="15"/>
  <c r="E23" i="15" s="1"/>
  <c r="D22" i="15"/>
  <c r="E22" i="15" s="1"/>
  <c r="D3" i="15"/>
  <c r="E3" i="15" s="1"/>
  <c r="D4" i="15"/>
  <c r="E4" i="15" s="1"/>
  <c r="D5" i="15"/>
  <c r="E5" i="15" s="1"/>
  <c r="D13" i="15"/>
  <c r="E13" i="15" s="1"/>
  <c r="D14" i="15"/>
  <c r="E14" i="15" s="1"/>
  <c r="D15" i="15"/>
  <c r="E15" i="15" s="1"/>
  <c r="D16" i="15"/>
  <c r="E16" i="15" s="1"/>
  <c r="D17" i="15"/>
  <c r="E17" i="15" s="1"/>
  <c r="D18" i="15"/>
  <c r="E18" i="15" s="1"/>
  <c r="D19" i="15"/>
  <c r="E19" i="15" s="1"/>
  <c r="D20" i="15"/>
  <c r="E20" i="15" s="1"/>
  <c r="D2" i="15"/>
  <c r="E2" i="15" s="1"/>
  <c r="D26" i="14"/>
  <c r="E26" i="14" s="1"/>
  <c r="D25" i="14"/>
  <c r="E25" i="14" s="1"/>
  <c r="D24" i="14"/>
  <c r="E24" i="14" s="1"/>
  <c r="D23" i="14"/>
  <c r="E23" i="14" s="1"/>
  <c r="D22" i="14"/>
  <c r="E22" i="14" s="1"/>
  <c r="D21" i="14"/>
  <c r="E21" i="14" s="1"/>
  <c r="D20" i="14"/>
  <c r="E20" i="14" s="1"/>
  <c r="D19" i="14"/>
  <c r="E19" i="14" s="1"/>
  <c r="D18" i="14"/>
  <c r="E18" i="14" s="1"/>
  <c r="D17" i="14"/>
  <c r="E17" i="14" s="1"/>
  <c r="D11" i="14"/>
  <c r="E11" i="14" s="1"/>
  <c r="D10" i="14"/>
  <c r="E10" i="14" s="1"/>
  <c r="D9" i="14"/>
  <c r="E9" i="14" s="1"/>
  <c r="D8" i="14"/>
  <c r="E8" i="14" s="1"/>
  <c r="D7" i="14"/>
  <c r="E7" i="14" s="1"/>
  <c r="D6" i="14"/>
  <c r="E6" i="14" s="1"/>
  <c r="D5" i="14"/>
  <c r="E5" i="14" s="1"/>
  <c r="D4" i="14"/>
  <c r="E4" i="14" s="1"/>
  <c r="D3" i="14"/>
  <c r="E3" i="14" s="1"/>
  <c r="D2" i="14"/>
  <c r="E2" i="14" s="1"/>
  <c r="D132" i="14" l="1"/>
  <c r="D50" i="17"/>
  <c r="D122" i="15"/>
</calcChain>
</file>

<file path=xl/sharedStrings.xml><?xml version="1.0" encoding="utf-8"?>
<sst xmlns="http://schemas.openxmlformats.org/spreadsheetml/2006/main" count="7735" uniqueCount="152">
  <si>
    <t>Agent Name</t>
  </si>
  <si>
    <t>Call Date</t>
  </si>
  <si>
    <t>Language</t>
  </si>
  <si>
    <t>Call Time</t>
  </si>
  <si>
    <t>Call Driver</t>
  </si>
  <si>
    <t>AU</t>
  </si>
  <si>
    <t>PH</t>
  </si>
  <si>
    <t>MY</t>
  </si>
  <si>
    <t>SG</t>
  </si>
  <si>
    <t>NZ</t>
  </si>
  <si>
    <t>Audit Date</t>
  </si>
  <si>
    <t>Case ID</t>
  </si>
  <si>
    <t>EN</t>
  </si>
  <si>
    <t>Email Date</t>
  </si>
  <si>
    <t>Country Code</t>
  </si>
  <si>
    <t>Phone</t>
  </si>
  <si>
    <t>Email</t>
  </si>
  <si>
    <t>Customer Name</t>
  </si>
  <si>
    <t>Phone Model</t>
  </si>
  <si>
    <t>Phone No.</t>
  </si>
  <si>
    <t>Repair Order No.</t>
  </si>
  <si>
    <t>Row Labels</t>
  </si>
  <si>
    <t>Grand Total</t>
  </si>
  <si>
    <t>Total</t>
  </si>
  <si>
    <t>Communication Skills</t>
  </si>
  <si>
    <t>Parameter</t>
  </si>
  <si>
    <t>Sub-Parameter</t>
  </si>
  <si>
    <t>Score</t>
  </si>
  <si>
    <t>Total Passed %</t>
  </si>
  <si>
    <t>Resolution</t>
  </si>
  <si>
    <t>Average of Total Passed %</t>
  </si>
  <si>
    <t>(Multiple Items)</t>
  </si>
  <si>
    <t>Country</t>
  </si>
  <si>
    <t>Average</t>
  </si>
  <si>
    <t>Iswan Imran Ismail</t>
  </si>
  <si>
    <t>Mohammed Sufian Mohammed Salim</t>
  </si>
  <si>
    <t>Marifel Suarez San Pedro</t>
  </si>
  <si>
    <t>Audited By</t>
  </si>
  <si>
    <t>Call Duration</t>
  </si>
  <si>
    <t>Call Observation</t>
  </si>
  <si>
    <t>%Scored</t>
  </si>
  <si>
    <t>Email Address</t>
  </si>
  <si>
    <t>Email Observation</t>
  </si>
  <si>
    <t>Type of Evaluation</t>
  </si>
  <si>
    <t>Zero Tolerance</t>
  </si>
  <si>
    <t>Yes</t>
  </si>
  <si>
    <t>No</t>
  </si>
  <si>
    <t>N/A</t>
  </si>
  <si>
    <t>RV Questionnaires</t>
  </si>
  <si>
    <t>Yii Sui Ying</t>
  </si>
  <si>
    <t>Kavina Kalaimani</t>
  </si>
  <si>
    <t>Tracie</t>
  </si>
  <si>
    <t>Wan Zulaiqa Sazali</t>
  </si>
  <si>
    <t>Bhuvaneswari Sanmugam</t>
  </si>
  <si>
    <t>Channel</t>
  </si>
  <si>
    <t>Balamukesh Mohana</t>
  </si>
  <si>
    <t>%Score</t>
  </si>
  <si>
    <t>Sample</t>
  </si>
  <si>
    <t>Salutation</t>
  </si>
  <si>
    <t>Welcome Statement</t>
  </si>
  <si>
    <t>Appropriate Paraphrasing / Acknowledgement</t>
  </si>
  <si>
    <t>Check for Case / Customer History</t>
  </si>
  <si>
    <t xml:space="preserve">Probing </t>
  </si>
  <si>
    <t>Completeness of Solution / Troubleshooting</t>
  </si>
  <si>
    <t>Accuracy of Solution / Troubleshooting</t>
  </si>
  <si>
    <t>All Queries / Information requests / or Complaints Addressed</t>
  </si>
  <si>
    <t>Appropriate Email Handling</t>
  </si>
  <si>
    <t>Escalation Process Followed</t>
  </si>
  <si>
    <t>Website Self-Service Script</t>
  </si>
  <si>
    <t>Email Signature</t>
  </si>
  <si>
    <t>Empathy / Apology</t>
  </si>
  <si>
    <t>Spelling</t>
  </si>
  <si>
    <t>Punctuation / Grammatical Sentence Construction</t>
  </si>
  <si>
    <t>Customer / Product Information</t>
  </si>
  <si>
    <t>Appropriate Tally Categorization</t>
  </si>
  <si>
    <t>Summary of Email Content with Translation (only for Non-English Email)</t>
  </si>
  <si>
    <t>Reflection of OPPO Core Values (WOW Factor)</t>
  </si>
  <si>
    <t>Bonus</t>
  </si>
  <si>
    <t>Final %Score</t>
  </si>
  <si>
    <t>Mary Jane Almonte Salcedo</t>
  </si>
  <si>
    <t>Opening</t>
  </si>
  <si>
    <t>Paraphrasing</t>
  </si>
  <si>
    <t>Closing</t>
  </si>
  <si>
    <t>Email Etiquettes</t>
  </si>
  <si>
    <t>Documentation</t>
  </si>
  <si>
    <t>OPPO Core Values</t>
  </si>
  <si>
    <t>Lim Chee Jian</t>
  </si>
  <si>
    <t>Opening Standard</t>
  </si>
  <si>
    <t>Customer Profiling</t>
  </si>
  <si>
    <t>Hold Procedure</t>
  </si>
  <si>
    <t>Hold Time Management</t>
  </si>
  <si>
    <t>Probing</t>
  </si>
  <si>
    <t>Backup Reminders</t>
  </si>
  <si>
    <t>Escalation Process or  Call Back / Email Back Procedure Followed</t>
  </si>
  <si>
    <t>Website Self-Service Spiel</t>
  </si>
  <si>
    <t>Survey Spiel</t>
  </si>
  <si>
    <t>Closing Standard</t>
  </si>
  <si>
    <t>Personalization</t>
  </si>
  <si>
    <t>Active Listening</t>
  </si>
  <si>
    <t>Tone / Pace / Volume</t>
  </si>
  <si>
    <t>Grammatical Sentence Construction / Appropriate Words</t>
  </si>
  <si>
    <t>Call Control</t>
  </si>
  <si>
    <t>Completeness / Accuracy of Documentation</t>
  </si>
  <si>
    <t>Case Creation</t>
  </si>
  <si>
    <t xml:space="preserve">Escalation Process or  Call Back / Email Back Procedure Followed </t>
  </si>
  <si>
    <t>Hold Process</t>
  </si>
  <si>
    <t>Elaine Turla Supan</t>
  </si>
  <si>
    <t>Mira Lyn E. Gregorio</t>
  </si>
  <si>
    <t>Purpose of Calling</t>
  </si>
  <si>
    <t>All Return Visit Questions Asked</t>
  </si>
  <si>
    <t>Re-confirmation - If customer said did not send device for repair</t>
  </si>
  <si>
    <t>Reason - If customer said the phone wasn't returned within 1 hour / 5 days</t>
  </si>
  <si>
    <t>Suggestion - If customer's reply was "General" or "Dissatisfied" with the repair experience</t>
  </si>
  <si>
    <t>Troubleshooting - If issue still persist / New issue occurred</t>
  </si>
  <si>
    <t>Accuracy of Documentation</t>
  </si>
  <si>
    <t>RV</t>
  </si>
  <si>
    <t>Sarah Jane Majid Sakaluran</t>
  </si>
  <si>
    <t>Myrlyn Crucillo Durias</t>
  </si>
  <si>
    <t>Charo</t>
  </si>
  <si>
    <t>Ana Marie L. Areja</t>
  </si>
  <si>
    <t>Chat</t>
  </si>
  <si>
    <t>%Sample</t>
  </si>
  <si>
    <t>Chat Date</t>
  </si>
  <si>
    <t>Chat Time</t>
  </si>
  <si>
    <t>Chat Driver</t>
  </si>
  <si>
    <t>Chat Observation</t>
  </si>
  <si>
    <t>Product Re-confirmation</t>
  </si>
  <si>
    <t>Offer Assistance</t>
  </si>
  <si>
    <t>Closing Standard (with Survey Spiel)</t>
  </si>
  <si>
    <t>Active Response</t>
  </si>
  <si>
    <t>Chat Control</t>
  </si>
  <si>
    <t>Brian Anish Fernandez</t>
  </si>
  <si>
    <t>Sheila Mae Romeo Ingente</t>
  </si>
  <si>
    <t>Baghiyalatchmi Rajasagaran</t>
  </si>
  <si>
    <t>Angeles Alindao Vallesfino</t>
  </si>
  <si>
    <t>Angelica Bonajos Germono</t>
  </si>
  <si>
    <t>MTD</t>
  </si>
  <si>
    <t>Month</t>
  </si>
  <si>
    <t>Contact Channel</t>
  </si>
  <si>
    <t>Description</t>
  </si>
  <si>
    <t>1st layer of QA Actions</t>
  </si>
  <si>
    <t>2nd layer of QA Actions</t>
  </si>
  <si>
    <t>3rd layer of QA Actions</t>
  </si>
  <si>
    <t>Owner</t>
  </si>
  <si>
    <t>Remarks</t>
  </si>
  <si>
    <t>JUN Wk 2</t>
  </si>
  <si>
    <t>Week</t>
  </si>
  <si>
    <t>Status</t>
  </si>
  <si>
    <t>JUN Wk 3</t>
  </si>
  <si>
    <t>JUN Wk 4</t>
  </si>
  <si>
    <t>JUL Wk 1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</si>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</sst>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d\-mmm\-yy;@"/>
    <numFmt numFmtId="177" formatCode="[$-409]d\-mmm;@"/>
    <numFmt numFmtId="178" formatCode="h:mm;@"/>
  </numFmts>
  <fonts count="30" x14ac:knownFonts="1">
    <font>
      <sz val="11"/>
      <color theme="1"/>
      <name val="宋体"/>
      <family val="2"/>
      <scheme val="minor"/>
    </font>
    <font>
      <sz val="12"/>
      <color theme="1"/>
      <name val="宋体"/>
      <family val="2"/>
      <scheme val="minor"/>
    </font>
    <font>
      <sz val="11"/>
      <color rgb="FF000000"/>
      <name val="Calibri"/>
      <family val="2"/>
    </font>
    <font>
      <b/>
      <sz val="12"/>
      <color theme="0"/>
      <name val="宋体"/>
      <family val="2"/>
      <scheme val="minor"/>
    </font>
    <font>
      <sz val="11"/>
      <color theme="1"/>
      <name val="宋体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2"/>
      <color rgb="FF0070C0"/>
      <name val="宋体"/>
      <family val="2"/>
      <scheme val="minor"/>
    </font>
    <font>
      <b/>
      <sz val="10"/>
      <color theme="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9"/>
      <name val="宋体"/>
      <family val="3"/>
      <charset val="134"/>
      <scheme val="minor"/>
    </font>
    <font>
      <sz val="11"/>
      <color theme="1"/>
      <name val="OPPOSans R"/>
      <family val="1"/>
      <charset val="134"/>
    </font>
    <font>
      <b/>
      <sz val="11"/>
      <color theme="0"/>
      <name val="OPPOSans R"/>
      <family val="1"/>
      <charset val="134"/>
    </font>
    <font>
      <b/>
      <sz val="10.5"/>
      <color rgb="FF002664"/>
      <name val="OPPOSans R"/>
      <family val="1"/>
      <charset val="134"/>
    </font>
    <font>
      <sz val="10.5"/>
      <color rgb="FF002664"/>
      <name val="OPPOSans R"/>
      <family val="1"/>
      <charset val="134"/>
    </font>
    <font>
      <sz val="10"/>
      <color theme="0"/>
      <name val="OPPOSans R"/>
      <family val="1"/>
      <charset val="134"/>
    </font>
    <font>
      <sz val="6"/>
      <color theme="0"/>
      <name val="OPPOSans R"/>
      <family val="1"/>
      <charset val="134"/>
    </font>
    <font>
      <sz val="6"/>
      <color rgb="FFFF0000"/>
      <name val="OPPOSans R"/>
      <family val="1"/>
      <charset val="134"/>
    </font>
    <font>
      <b/>
      <sz val="10"/>
      <color theme="0"/>
      <name val="OPPOSans R"/>
      <family val="1"/>
      <charset val="134"/>
    </font>
    <font>
      <sz val="10"/>
      <color rgb="FF000000"/>
      <name val="OPPOSans R"/>
      <family val="1"/>
      <charset val="134"/>
    </font>
    <font>
      <sz val="6"/>
      <color rgb="FF000000"/>
      <name val="OPPOSans R"/>
      <family val="1"/>
      <charset val="134"/>
    </font>
    <font>
      <sz val="6"/>
      <color theme="1"/>
      <name val="OPPOSans R"/>
      <family val="1"/>
      <charset val="134"/>
    </font>
    <font>
      <sz val="10"/>
      <color rgb="FFFF0000"/>
      <name val="OPPOSans R"/>
      <family val="1"/>
      <charset val="134"/>
    </font>
    <font>
      <b/>
      <sz val="10"/>
      <color rgb="FFFF0000"/>
      <name val="OPPOSans R"/>
      <family val="1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177" fontId="0" fillId="0" borderId="0"/>
    <xf numFmtId="177" fontId="2" fillId="0" borderId="0"/>
    <xf numFmtId="9" fontId="4" fillId="0" borderId="0" applyFont="0" applyFill="0" applyBorder="0" applyAlignment="0" applyProtection="0"/>
    <xf numFmtId="0" fontId="4" fillId="0" borderId="0"/>
  </cellStyleXfs>
  <cellXfs count="150">
    <xf numFmtId="177" fontId="0" fillId="0" borderId="0" xfId="0"/>
    <xf numFmtId="177" fontId="1" fillId="2" borderId="0" xfId="0" applyFont="1" applyFill="1"/>
    <xf numFmtId="9" fontId="1" fillId="2" borderId="1" xfId="2" applyFont="1" applyFill="1" applyBorder="1"/>
    <xf numFmtId="0" fontId="1" fillId="2" borderId="1" xfId="0" applyNumberFormat="1" applyFont="1" applyFill="1" applyBorder="1"/>
    <xf numFmtId="0" fontId="1" fillId="2" borderId="0" xfId="0" applyNumberFormat="1" applyFont="1" applyFill="1"/>
    <xf numFmtId="0" fontId="3" fillId="3" borderId="1" xfId="0" applyNumberFormat="1" applyFont="1" applyFill="1" applyBorder="1"/>
    <xf numFmtId="0" fontId="3" fillId="3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/>
    </xf>
    <xf numFmtId="0" fontId="0" fillId="2" borderId="0" xfId="0" applyNumberFormat="1" applyFill="1"/>
    <xf numFmtId="176" fontId="0" fillId="2" borderId="0" xfId="0" applyNumberFormat="1" applyFill="1"/>
    <xf numFmtId="9" fontId="0" fillId="2" borderId="0" xfId="2" applyFont="1" applyFill="1"/>
    <xf numFmtId="0" fontId="0" fillId="2" borderId="2" xfId="0" applyNumberFormat="1" applyFill="1" applyBorder="1"/>
    <xf numFmtId="0" fontId="0" fillId="2" borderId="3" xfId="0" applyNumberFormat="1" applyFill="1" applyBorder="1"/>
    <xf numFmtId="0" fontId="0" fillId="2" borderId="2" xfId="0" applyNumberFormat="1" applyFill="1" applyBorder="1" applyAlignment="1">
      <alignment horizontal="left"/>
    </xf>
    <xf numFmtId="0" fontId="1" fillId="2" borderId="4" xfId="0" applyNumberFormat="1" applyFont="1" applyFill="1" applyBorder="1"/>
    <xf numFmtId="176" fontId="5" fillId="0" borderId="0" xfId="1" applyNumberFormat="1" applyFont="1"/>
    <xf numFmtId="0" fontId="5" fillId="0" borderId="0" xfId="1" applyNumberFormat="1" applyFont="1"/>
    <xf numFmtId="9" fontId="5" fillId="0" borderId="0" xfId="2" applyFont="1"/>
    <xf numFmtId="0" fontId="6" fillId="4" borderId="1" xfId="1" applyNumberFormat="1" applyFont="1" applyFill="1" applyBorder="1"/>
    <xf numFmtId="0" fontId="6" fillId="5" borderId="1" xfId="1" applyNumberFormat="1" applyFont="1" applyFill="1" applyBorder="1"/>
    <xf numFmtId="177" fontId="0" fillId="2" borderId="0" xfId="0" applyFill="1"/>
    <xf numFmtId="0" fontId="1" fillId="2" borderId="5" xfId="0" applyNumberFormat="1" applyFont="1" applyFill="1" applyBorder="1"/>
    <xf numFmtId="0" fontId="3" fillId="3" borderId="5" xfId="0" applyNumberFormat="1" applyFont="1" applyFill="1" applyBorder="1" applyAlignment="1">
      <alignment horizontal="center"/>
    </xf>
    <xf numFmtId="0" fontId="8" fillId="6" borderId="0" xfId="0" applyNumberFormat="1" applyFont="1" applyFill="1" applyAlignment="1">
      <alignment horizontal="center"/>
    </xf>
    <xf numFmtId="0" fontId="6" fillId="0" borderId="1" xfId="1" applyNumberFormat="1" applyFont="1" applyBorder="1"/>
    <xf numFmtId="0" fontId="9" fillId="3" borderId="0" xfId="1" applyNumberFormat="1" applyFont="1" applyFill="1" applyAlignment="1">
      <alignment horizontal="center"/>
    </xf>
    <xf numFmtId="0" fontId="5" fillId="0" borderId="0" xfId="2" applyNumberFormat="1" applyFont="1"/>
    <xf numFmtId="9" fontId="6" fillId="4" borderId="1" xfId="2" applyFont="1" applyFill="1" applyBorder="1"/>
    <xf numFmtId="9" fontId="6" fillId="5" borderId="1" xfId="2" applyFont="1" applyFill="1" applyBorder="1"/>
    <xf numFmtId="15" fontId="5" fillId="0" borderId="0" xfId="1" applyNumberFormat="1" applyFont="1"/>
    <xf numFmtId="0" fontId="5" fillId="4" borderId="1" xfId="1" applyNumberFormat="1" applyFont="1" applyFill="1" applyBorder="1"/>
    <xf numFmtId="0" fontId="5" fillId="5" borderId="1" xfId="1" applyNumberFormat="1" applyFont="1" applyFill="1" applyBorder="1"/>
    <xf numFmtId="9" fontId="5" fillId="4" borderId="1" xfId="2" applyFont="1" applyFill="1" applyBorder="1"/>
    <xf numFmtId="177" fontId="0" fillId="2" borderId="2" xfId="0" applyFill="1" applyBorder="1"/>
    <xf numFmtId="177" fontId="0" fillId="2" borderId="3" xfId="0" applyFill="1" applyBorder="1"/>
    <xf numFmtId="176" fontId="13" fillId="0" borderId="0" xfId="1" applyNumberFormat="1" applyFont="1"/>
    <xf numFmtId="0" fontId="13" fillId="0" borderId="0" xfId="1" applyNumberFormat="1" applyFont="1"/>
    <xf numFmtId="9" fontId="14" fillId="0" borderId="0" xfId="1" applyNumberFormat="1" applyFont="1"/>
    <xf numFmtId="176" fontId="5" fillId="0" borderId="0" xfId="1" applyNumberFormat="1" applyFont="1" applyAlignment="1"/>
    <xf numFmtId="0" fontId="5" fillId="0" borderId="0" xfId="1" applyNumberFormat="1" applyFont="1" applyAlignment="1"/>
    <xf numFmtId="0" fontId="10" fillId="0" borderId="0" xfId="1" applyNumberFormat="1" applyFont="1" applyAlignment="1"/>
    <xf numFmtId="9" fontId="5" fillId="0" borderId="0" xfId="2" applyFont="1" applyAlignment="1"/>
    <xf numFmtId="9" fontId="7" fillId="0" borderId="0" xfId="2" applyFont="1" applyAlignment="1"/>
    <xf numFmtId="176" fontId="10" fillId="0" borderId="0" xfId="1" applyNumberFormat="1" applyFont="1" applyAlignment="1"/>
    <xf numFmtId="176" fontId="11" fillId="0" borderId="0" xfId="1" applyNumberFormat="1" applyFont="1" applyAlignment="1"/>
    <xf numFmtId="0" fontId="11" fillId="0" borderId="0" xfId="1" applyNumberFormat="1" applyFont="1" applyAlignment="1"/>
    <xf numFmtId="176" fontId="12" fillId="0" borderId="0" xfId="1" applyNumberFormat="1" applyFont="1" applyAlignment="1"/>
    <xf numFmtId="0" fontId="12" fillId="0" borderId="0" xfId="1" applyNumberFormat="1" applyFont="1" applyAlignment="1"/>
    <xf numFmtId="176" fontId="15" fillId="0" borderId="0" xfId="1" applyNumberFormat="1" applyFont="1" applyFill="1" applyAlignment="1"/>
    <xf numFmtId="0" fontId="15" fillId="0" borderId="0" xfId="1" applyNumberFormat="1" applyFont="1" applyFill="1" applyAlignment="1"/>
    <xf numFmtId="0" fontId="5" fillId="0" borderId="0" xfId="1" applyNumberFormat="1" applyFont="1" applyFill="1" applyAlignment="1"/>
    <xf numFmtId="49" fontId="5" fillId="0" borderId="0" xfId="2" applyNumberFormat="1" applyFont="1" applyAlignment="1"/>
    <xf numFmtId="15" fontId="11" fillId="0" borderId="0" xfId="1" applyNumberFormat="1" applyFont="1" applyAlignment="1"/>
    <xf numFmtId="0" fontId="5" fillId="4" borderId="1" xfId="1" applyNumberFormat="1" applyFont="1" applyFill="1" applyBorder="1" applyAlignment="1"/>
    <xf numFmtId="0" fontId="5" fillId="5" borderId="1" xfId="1" applyNumberFormat="1" applyFont="1" applyFill="1" applyBorder="1" applyAlignment="1"/>
    <xf numFmtId="9" fontId="5" fillId="4" borderId="1" xfId="2" applyNumberFormat="1" applyFont="1" applyFill="1" applyBorder="1" applyAlignment="1"/>
    <xf numFmtId="176" fontId="5" fillId="0" borderId="0" xfId="1" applyNumberFormat="1" applyFont="1" applyFill="1"/>
    <xf numFmtId="0" fontId="5" fillId="0" borderId="0" xfId="1" applyNumberFormat="1" applyFont="1" applyFill="1"/>
    <xf numFmtId="9" fontId="5" fillId="4" borderId="1" xfId="2" applyNumberFormat="1" applyFont="1" applyFill="1" applyBorder="1"/>
    <xf numFmtId="9" fontId="5" fillId="5" borderId="1" xfId="2" applyNumberFormat="1" applyFont="1" applyFill="1" applyBorder="1"/>
    <xf numFmtId="176" fontId="5" fillId="0" borderId="0" xfId="1" applyNumberFormat="1" applyFont="1" applyFill="1" applyAlignment="1"/>
    <xf numFmtId="9" fontId="0" fillId="2" borderId="0" xfId="0" applyNumberFormat="1" applyFill="1"/>
    <xf numFmtId="0" fontId="0" fillId="2" borderId="0" xfId="0" applyNumberFormat="1" applyFill="1"/>
    <xf numFmtId="0" fontId="0" fillId="2" borderId="0" xfId="0" applyNumberFormat="1" applyFill="1" applyAlignment="1">
      <alignment horizontal="left"/>
    </xf>
    <xf numFmtId="0" fontId="0" fillId="2" borderId="0" xfId="0" applyNumberFormat="1" applyFill="1" applyAlignment="1">
      <alignment horizontal="left" indent="1"/>
    </xf>
    <xf numFmtId="0" fontId="17" fillId="2" borderId="0" xfId="0" applyNumberFormat="1" applyFont="1" applyFill="1"/>
    <xf numFmtId="0" fontId="18" fillId="3" borderId="1" xfId="0" applyNumberFormat="1" applyFont="1" applyFill="1" applyBorder="1" applyAlignment="1">
      <alignment horizontal="center" vertical="center"/>
    </xf>
    <xf numFmtId="0" fontId="18" fillId="3" borderId="1" xfId="0" applyNumberFormat="1" applyFont="1" applyFill="1" applyBorder="1" applyAlignment="1">
      <alignment horizontal="center"/>
    </xf>
    <xf numFmtId="0" fontId="18" fillId="3" borderId="5" xfId="0" applyNumberFormat="1" applyFont="1" applyFill="1" applyBorder="1" applyAlignment="1">
      <alignment horizontal="center"/>
    </xf>
    <xf numFmtId="0" fontId="18" fillId="3" borderId="6" xfId="0" applyNumberFormat="1" applyFont="1" applyFill="1" applyBorder="1" applyAlignment="1">
      <alignment horizontal="center"/>
    </xf>
    <xf numFmtId="0" fontId="18" fillId="3" borderId="1" xfId="0" applyNumberFormat="1" applyFont="1" applyFill="1" applyBorder="1" applyAlignment="1">
      <alignment horizontal="center"/>
    </xf>
    <xf numFmtId="0" fontId="17" fillId="2" borderId="1" xfId="0" applyNumberFormat="1" applyFont="1" applyFill="1" applyBorder="1" applyAlignment="1">
      <alignment horizontal="center"/>
    </xf>
    <xf numFmtId="10" fontId="17" fillId="2" borderId="1" xfId="2" applyNumberFormat="1" applyFont="1" applyFill="1" applyBorder="1" applyAlignment="1">
      <alignment horizontal="center"/>
    </xf>
    <xf numFmtId="0" fontId="17" fillId="7" borderId="1" xfId="0" applyNumberFormat="1" applyFont="1" applyFill="1" applyBorder="1" applyAlignment="1">
      <alignment horizontal="center"/>
    </xf>
    <xf numFmtId="10" fontId="17" fillId="7" borderId="1" xfId="2" applyNumberFormat="1" applyFont="1" applyFill="1" applyBorder="1" applyAlignment="1">
      <alignment horizontal="center"/>
    </xf>
    <xf numFmtId="1" fontId="17" fillId="2" borderId="1" xfId="0" applyNumberFormat="1" applyFont="1" applyFill="1" applyBorder="1" applyAlignment="1">
      <alignment horizontal="center"/>
    </xf>
    <xf numFmtId="10" fontId="18" fillId="3" borderId="1" xfId="2" applyNumberFormat="1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177" fontId="17" fillId="2" borderId="0" xfId="0" applyFont="1" applyFill="1"/>
    <xf numFmtId="9" fontId="17" fillId="2" borderId="1" xfId="2" applyFont="1" applyFill="1" applyBorder="1" applyAlignment="1">
      <alignment horizontal="center"/>
    </xf>
    <xf numFmtId="177" fontId="19" fillId="3" borderId="1" xfId="0" applyFont="1" applyFill="1" applyBorder="1" applyAlignment="1">
      <alignment horizontal="center" vertical="center" wrapText="1" readingOrder="1"/>
    </xf>
    <xf numFmtId="177" fontId="17" fillId="0" borderId="0" xfId="0" applyFont="1"/>
    <xf numFmtId="177" fontId="20" fillId="0" borderId="1" xfId="0" applyFont="1" applyBorder="1" applyAlignment="1">
      <alignment horizontal="center" vertical="center" wrapText="1" readingOrder="1"/>
    </xf>
    <xf numFmtId="177" fontId="20" fillId="0" borderId="10" xfId="0" applyFont="1" applyBorder="1" applyAlignment="1">
      <alignment horizontal="center" vertical="center" wrapText="1" readingOrder="1"/>
    </xf>
    <xf numFmtId="177" fontId="20" fillId="0" borderId="1" xfId="0" applyFont="1" applyBorder="1" applyAlignment="1">
      <alignment horizontal="center" wrapText="1" readingOrder="1"/>
    </xf>
    <xf numFmtId="177" fontId="20" fillId="0" borderId="11" xfId="0" applyFont="1" applyBorder="1" applyAlignment="1">
      <alignment horizontal="center" vertical="center" wrapText="1" readingOrder="1"/>
    </xf>
    <xf numFmtId="177" fontId="20" fillId="0" borderId="1" xfId="0" applyFont="1" applyBorder="1" applyAlignment="1">
      <alignment horizontal="center" vertical="center" wrapText="1" readingOrder="1"/>
    </xf>
    <xf numFmtId="177" fontId="20" fillId="0" borderId="10" xfId="0" applyFont="1" applyBorder="1" applyAlignment="1">
      <alignment horizontal="center" vertical="center" wrapText="1" readingOrder="1"/>
    </xf>
    <xf numFmtId="177" fontId="20" fillId="0" borderId="1" xfId="0" applyFont="1" applyFill="1" applyBorder="1" applyAlignment="1">
      <alignment horizontal="center" vertical="center" wrapText="1" readingOrder="1"/>
    </xf>
    <xf numFmtId="177" fontId="20" fillId="8" borderId="1" xfId="0" applyFont="1" applyFill="1" applyBorder="1" applyAlignment="1">
      <alignment horizontal="center" vertical="center" wrapText="1" readingOrder="1"/>
    </xf>
    <xf numFmtId="177" fontId="17" fillId="0" borderId="0" xfId="0" applyFont="1" applyFill="1"/>
    <xf numFmtId="1" fontId="17" fillId="0" borderId="0" xfId="0" applyNumberFormat="1" applyFont="1" applyFill="1"/>
    <xf numFmtId="10" fontId="17" fillId="0" borderId="0" xfId="0" applyNumberFormat="1" applyFont="1" applyFill="1"/>
    <xf numFmtId="177" fontId="17" fillId="0" borderId="0" xfId="0" applyFont="1" applyAlignment="1">
      <alignment horizontal="center"/>
    </xf>
    <xf numFmtId="1" fontId="17" fillId="0" borderId="0" xfId="0" applyNumberFormat="1" applyFont="1" applyFill="1" applyAlignment="1">
      <alignment horizontal="center"/>
    </xf>
    <xf numFmtId="0" fontId="21" fillId="3" borderId="0" xfId="1" applyNumberFormat="1" applyFont="1" applyFill="1" applyAlignment="1">
      <alignment horizontal="center" textRotation="90"/>
    </xf>
    <xf numFmtId="0" fontId="22" fillId="3" borderId="0" xfId="1" applyNumberFormat="1" applyFont="1" applyFill="1" applyAlignment="1">
      <alignment horizontal="center" textRotation="90"/>
    </xf>
    <xf numFmtId="0" fontId="23" fillId="3" borderId="0" xfId="1" applyNumberFormat="1" applyFont="1" applyFill="1" applyAlignment="1">
      <alignment horizontal="center" textRotation="90"/>
    </xf>
    <xf numFmtId="0" fontId="17" fillId="2" borderId="0" xfId="0" applyNumberFormat="1" applyFont="1" applyFill="1" applyAlignment="1"/>
    <xf numFmtId="176" fontId="25" fillId="0" borderId="0" xfId="1" applyNumberFormat="1" applyFont="1" applyAlignment="1"/>
    <xf numFmtId="0" fontId="25" fillId="0" borderId="0" xfId="1" applyNumberFormat="1" applyFont="1" applyAlignment="1"/>
    <xf numFmtId="178" fontId="25" fillId="0" borderId="0" xfId="2" applyNumberFormat="1" applyFont="1" applyAlignment="1"/>
    <xf numFmtId="49" fontId="25" fillId="0" borderId="0" xfId="1" applyNumberFormat="1" applyFont="1" applyAlignment="1"/>
    <xf numFmtId="0" fontId="26" fillId="0" borderId="0" xfId="1" applyNumberFormat="1" applyFont="1" applyAlignment="1"/>
    <xf numFmtId="9" fontId="25" fillId="0" borderId="0" xfId="2" applyFont="1" applyAlignment="1"/>
    <xf numFmtId="0" fontId="25" fillId="0" borderId="0" xfId="1" applyNumberFormat="1" applyFont="1" applyFill="1" applyAlignment="1"/>
    <xf numFmtId="11" fontId="25" fillId="0" borderId="0" xfId="1" applyNumberFormat="1" applyFont="1" applyAlignment="1"/>
    <xf numFmtId="176" fontId="25" fillId="0" borderId="0" xfId="1" applyNumberFormat="1" applyFont="1" applyFill="1" applyAlignment="1"/>
    <xf numFmtId="49" fontId="25" fillId="0" borderId="0" xfId="1" applyNumberFormat="1" applyFont="1" applyFill="1" applyAlignment="1"/>
    <xf numFmtId="0" fontId="26" fillId="0" borderId="0" xfId="1" applyNumberFormat="1" applyFont="1" applyFill="1" applyAlignment="1"/>
    <xf numFmtId="176" fontId="17" fillId="2" borderId="0" xfId="0" applyNumberFormat="1" applyFont="1" applyFill="1" applyAlignment="1"/>
    <xf numFmtId="9" fontId="17" fillId="2" borderId="0" xfId="2" applyFont="1" applyFill="1" applyAlignment="1"/>
    <xf numFmtId="0" fontId="27" fillId="2" borderId="0" xfId="0" applyNumberFormat="1" applyFont="1" applyFill="1" applyAlignment="1"/>
    <xf numFmtId="0" fontId="28" fillId="3" borderId="0" xfId="1" applyNumberFormat="1" applyFont="1" applyFill="1" applyAlignment="1">
      <alignment horizontal="center" textRotation="90"/>
    </xf>
    <xf numFmtId="0" fontId="25" fillId="0" borderId="0" xfId="1" applyNumberFormat="1" applyFont="1" applyAlignment="1">
      <alignment horizontal="fill"/>
    </xf>
    <xf numFmtId="0" fontId="25" fillId="0" borderId="0" xfId="1" applyNumberFormat="1" applyFont="1" applyFill="1" applyAlignment="1">
      <alignment horizontal="fill"/>
    </xf>
    <xf numFmtId="9" fontId="25" fillId="2" borderId="0" xfId="2" applyFont="1" applyFill="1" applyAlignment="1"/>
    <xf numFmtId="0" fontId="24" fillId="3" borderId="7" xfId="1" applyNumberFormat="1" applyFont="1" applyFill="1" applyBorder="1" applyAlignment="1">
      <alignment horizontal="center" textRotation="90"/>
    </xf>
    <xf numFmtId="0" fontId="24" fillId="3" borderId="8" xfId="1" applyNumberFormat="1" applyFont="1" applyFill="1" applyBorder="1" applyAlignment="1">
      <alignment horizontal="center" textRotation="90"/>
    </xf>
    <xf numFmtId="177" fontId="24" fillId="3" borderId="8" xfId="0" applyFont="1" applyFill="1" applyBorder="1" applyAlignment="1">
      <alignment horizontal="center" textRotation="90"/>
    </xf>
    <xf numFmtId="177" fontId="29" fillId="3" borderId="8" xfId="0" applyFont="1" applyFill="1" applyBorder="1" applyAlignment="1">
      <alignment horizontal="center" textRotation="90"/>
    </xf>
    <xf numFmtId="0" fontId="24" fillId="3" borderId="9" xfId="1" applyNumberFormat="1" applyFont="1" applyFill="1" applyBorder="1" applyAlignment="1">
      <alignment horizontal="center" textRotation="90"/>
    </xf>
    <xf numFmtId="0" fontId="17" fillId="2" borderId="0" xfId="0" applyNumberFormat="1" applyFont="1" applyFill="1" applyAlignment="1">
      <alignment horizontal="center"/>
    </xf>
    <xf numFmtId="15" fontId="25" fillId="0" borderId="0" xfId="1" applyNumberFormat="1" applyFont="1" applyAlignment="1">
      <alignment horizontal="center"/>
    </xf>
    <xf numFmtId="0" fontId="25" fillId="0" borderId="0" xfId="1" applyNumberFormat="1" applyFont="1" applyFill="1" applyAlignment="1">
      <alignment horizontal="center"/>
    </xf>
    <xf numFmtId="176" fontId="25" fillId="0" borderId="0" xfId="1" applyNumberFormat="1" applyFont="1" applyFill="1" applyAlignment="1">
      <alignment horizontal="center"/>
    </xf>
    <xf numFmtId="176" fontId="25" fillId="0" borderId="0" xfId="2" applyNumberFormat="1" applyFont="1" applyAlignment="1">
      <alignment horizontal="center"/>
    </xf>
    <xf numFmtId="20" fontId="25" fillId="0" borderId="0" xfId="1" applyNumberFormat="1" applyFont="1" applyAlignment="1">
      <alignment horizontal="center"/>
    </xf>
    <xf numFmtId="10" fontId="25" fillId="0" borderId="0" xfId="2" applyNumberFormat="1" applyFont="1" applyFill="1" applyAlignment="1">
      <alignment horizontal="center"/>
    </xf>
    <xf numFmtId="21" fontId="25" fillId="0" borderId="0" xfId="1" applyNumberFormat="1" applyFont="1" applyFill="1" applyAlignment="1">
      <alignment horizontal="center"/>
    </xf>
    <xf numFmtId="9" fontId="25" fillId="0" borderId="0" xfId="1" applyNumberFormat="1" applyFont="1" applyFill="1" applyAlignment="1">
      <alignment horizontal="center"/>
    </xf>
    <xf numFmtId="11" fontId="25" fillId="0" borderId="0" xfId="1" applyNumberFormat="1" applyFont="1" applyFill="1" applyAlignment="1">
      <alignment horizontal="center"/>
    </xf>
    <xf numFmtId="15" fontId="25" fillId="0" borderId="0" xfId="1" applyNumberFormat="1" applyFont="1" applyFill="1" applyAlignment="1">
      <alignment horizontal="center"/>
    </xf>
    <xf numFmtId="176" fontId="25" fillId="2" borderId="0" xfId="2" applyNumberFormat="1" applyFont="1" applyFill="1" applyAlignment="1">
      <alignment horizontal="center"/>
    </xf>
    <xf numFmtId="20" fontId="25" fillId="0" borderId="0" xfId="1" applyNumberFormat="1" applyFont="1" applyFill="1" applyAlignment="1">
      <alignment horizontal="center"/>
    </xf>
    <xf numFmtId="9" fontId="17" fillId="2" borderId="0" xfId="2" applyFont="1" applyFill="1" applyAlignment="1">
      <alignment horizontal="center"/>
    </xf>
    <xf numFmtId="15" fontId="25" fillId="0" borderId="0" xfId="1" applyNumberFormat="1" applyFont="1"/>
    <xf numFmtId="0" fontId="25" fillId="0" borderId="0" xfId="1" applyNumberFormat="1" applyFont="1"/>
    <xf numFmtId="176" fontId="25" fillId="0" borderId="0" xfId="1" applyNumberFormat="1" applyFont="1"/>
    <xf numFmtId="176" fontId="25" fillId="0" borderId="0" xfId="2" applyNumberFormat="1" applyFont="1"/>
    <xf numFmtId="178" fontId="25" fillId="0" borderId="0" xfId="1" applyNumberFormat="1" applyFont="1"/>
    <xf numFmtId="49" fontId="25" fillId="0" borderId="0" xfId="1" applyNumberFormat="1" applyFont="1"/>
    <xf numFmtId="11" fontId="25" fillId="0" borderId="0" xfId="1" applyNumberFormat="1" applyFont="1"/>
    <xf numFmtId="9" fontId="25" fillId="0" borderId="0" xfId="2" applyFont="1"/>
    <xf numFmtId="9" fontId="25" fillId="0" borderId="0" xfId="1" applyNumberFormat="1" applyFont="1"/>
    <xf numFmtId="21" fontId="25" fillId="0" borderId="0" xfId="1" applyNumberFormat="1" applyFont="1"/>
    <xf numFmtId="11" fontId="25" fillId="0" borderId="0" xfId="2" applyNumberFormat="1" applyFont="1"/>
    <xf numFmtId="9" fontId="17" fillId="2" borderId="0" xfId="0" applyNumberFormat="1" applyFont="1" applyFill="1"/>
    <xf numFmtId="9" fontId="17" fillId="2" borderId="0" xfId="2" applyFont="1" applyFill="1"/>
  </cellXfs>
  <cellStyles count="4">
    <cellStyle name="Excel Built-in Normal" xfId="1" xr:uid="{00000000-0005-0000-0000-000000000000}"/>
    <cellStyle name="Normal 2" xfId="3" xr:uid="{00000000-0005-0000-0000-000001000000}"/>
    <cellStyle name="百分比" xfId="2" builtinId="5"/>
    <cellStyle name="常规" xfId="0" builtinId="0"/>
  </cellStyles>
  <dxfs count="578"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OPPOSans R"/>
        <family val="1"/>
        <charset val="134"/>
        <scheme val="none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9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8" formatCode="h:mm;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OPPOSans R"/>
        <family val="1"/>
        <charset val="134"/>
        <scheme val="none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9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25" formatCode="h:mm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20" formatCode="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OPPOSans R"/>
        <family val="1"/>
        <charset val="134"/>
        <scheme val="none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9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fil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0"/>
        <color theme="0"/>
        <name val="OPPOSans R"/>
        <family val="1"/>
        <charset val="134"/>
        <scheme val="none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9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6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30" formatCode="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8" formatCode="h:mm;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OPPOSans R"/>
        <family val="1"/>
        <charset val="134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25" formatCode="h:mm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20" formatCode="d\-mmm\-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border outline="0">
        <bottom style="thick">
          <color theme="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fil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3" formatCode="0%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3" formatCode="0%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3" formatCode="0%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8" formatCode="h:mm;@"/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176" formatCode="[$-409]dd\-mmm\-yy;@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</dxf>
    <dxf>
      <font>
        <b/>
        <strike val="0"/>
        <outline val="0"/>
        <shadow val="0"/>
        <u val="none"/>
        <vertAlign val="baseline"/>
        <sz val="10"/>
        <color theme="0"/>
        <name val="Calibri"/>
        <scheme val="none"/>
      </font>
      <numFmt numFmtId="0" formatCode="General"/>
      <fill>
        <patternFill patternType="solid">
          <fgColor indexed="64"/>
          <bgColor rgb="FF00B050"/>
        </patternFill>
      </fill>
      <alignment horizontal="center" vertical="bottom" textRotation="0" wrapText="0" indent="0" justifyLastLine="0" shrinkToFit="0" readingOrder="0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  <dxf>
      <numFmt numFmtId="13" formatCode="0%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numFmt numFmtId="13" formatCode="0%"/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2.xml"/><Relationship Id="rId26" Type="http://schemas.openxmlformats.org/officeDocument/2006/relationships/pivotCacheDefinition" Target="pivotCache/pivotCacheDefinition10.xml"/><Relationship Id="rId39" Type="http://schemas.openxmlformats.org/officeDocument/2006/relationships/sharedStrings" Target="sharedStrings.xml"/><Relationship Id="rId21" Type="http://schemas.openxmlformats.org/officeDocument/2006/relationships/pivotCacheDefinition" Target="pivotCache/pivotCacheDefinition5.xml"/><Relationship Id="rId34" Type="http://schemas.openxmlformats.org/officeDocument/2006/relationships/pivotCacheDefinition" Target="pivotCache/pivotCacheDefinition1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1.xml"/><Relationship Id="rId25" Type="http://schemas.openxmlformats.org/officeDocument/2006/relationships/pivotCacheDefinition" Target="pivotCache/pivotCacheDefinition9.xml"/><Relationship Id="rId33" Type="http://schemas.openxmlformats.org/officeDocument/2006/relationships/pivotCacheDefinition" Target="pivotCache/pivotCacheDefinition17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4.xml"/><Relationship Id="rId29" Type="http://schemas.openxmlformats.org/officeDocument/2006/relationships/pivotCacheDefinition" Target="pivotCache/pivotCacheDefinition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pivotCacheDefinition" Target="pivotCache/pivotCacheDefinition8.xml"/><Relationship Id="rId32" Type="http://schemas.openxmlformats.org/officeDocument/2006/relationships/pivotCacheDefinition" Target="pivotCache/pivotCacheDefinition16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7.xml"/><Relationship Id="rId28" Type="http://schemas.openxmlformats.org/officeDocument/2006/relationships/pivotCacheDefinition" Target="pivotCache/pivotCacheDefinition12.xml"/><Relationship Id="rId36" Type="http://schemas.openxmlformats.org/officeDocument/2006/relationships/pivotCacheDefinition" Target="pivotCache/pivotCacheDefinition20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3.xml"/><Relationship Id="rId31" Type="http://schemas.openxmlformats.org/officeDocument/2006/relationships/pivotCacheDefinition" Target="pivotCache/pivotCacheDefinition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6.xml"/><Relationship Id="rId27" Type="http://schemas.openxmlformats.org/officeDocument/2006/relationships/pivotCacheDefinition" Target="pivotCache/pivotCacheDefinition11.xml"/><Relationship Id="rId30" Type="http://schemas.openxmlformats.org/officeDocument/2006/relationships/pivotCacheDefinition" Target="pivotCache/pivotCacheDefinition14.xml"/><Relationship Id="rId35" Type="http://schemas.openxmlformats.org/officeDocument/2006/relationships/pivotCacheDefinition" Target="pivotCache/pivotCacheDefinition19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Overall QA Monitoring Scores</a:t>
            </a:r>
          </a:p>
          <a:p>
            <a:pPr>
              <a:defRPr/>
            </a:pPr>
            <a:r>
              <a:rPr lang="en-US" b="1"/>
              <a:t>for July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SUMMARY!$AC$1</c:f>
              <c:strCache>
                <c:ptCount val="1"/>
                <c:pt idx="0">
                  <c:v>Phone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SUMMARY!$AB$3:$AB$9</c:f>
              <c:strCache>
                <c:ptCount val="7"/>
                <c:pt idx="6">
                  <c:v>Average</c:v>
                </c:pt>
              </c:strCache>
            </c:strRef>
          </c:cat>
          <c:val>
            <c:numRef>
              <c:f>SUMMARY!$AD$3:$AD$9</c:f>
              <c:numCache>
                <c:formatCode>0.00%</c:formatCode>
                <c:ptCount val="7"/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42-4C2C-A2D6-9BDEAEE91ABF}"/>
            </c:ext>
          </c:extLst>
        </c:ser>
        <c:ser>
          <c:idx val="1"/>
          <c:order val="1"/>
          <c:tx>
            <c:strRef>
              <c:f>SUMMARY!$AE$1</c:f>
              <c:strCache>
                <c:ptCount val="1"/>
                <c:pt idx="0">
                  <c:v>Email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SUMMARY!$AB$3:$AB$9</c:f>
              <c:strCache>
                <c:ptCount val="7"/>
                <c:pt idx="6">
                  <c:v>Average</c:v>
                </c:pt>
              </c:strCache>
            </c:strRef>
          </c:cat>
          <c:val>
            <c:numRef>
              <c:f>SUMMARY!$AF$3:$AF$9</c:f>
              <c:numCache>
                <c:formatCode>0.00%</c:formatCode>
                <c:ptCount val="7"/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D42-4C2C-A2D6-9BDEAEE91ABF}"/>
            </c:ext>
          </c:extLst>
        </c:ser>
        <c:ser>
          <c:idx val="3"/>
          <c:order val="2"/>
          <c:tx>
            <c:v>Chat</c:v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SUMMARY!$AB$3:$AB$9</c:f>
              <c:strCache>
                <c:ptCount val="7"/>
                <c:pt idx="6">
                  <c:v>Average</c:v>
                </c:pt>
              </c:strCache>
            </c:strRef>
          </c:cat>
          <c:val>
            <c:numRef>
              <c:f>SUMMARY!$AH$3:$AH$9</c:f>
              <c:numCache>
                <c:formatCode>0.00%</c:formatCode>
                <c:ptCount val="7"/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1F-4CCA-AB91-7AF31CB7EEF3}"/>
            </c:ext>
          </c:extLst>
        </c:ser>
        <c:ser>
          <c:idx val="2"/>
          <c:order val="3"/>
          <c:tx>
            <c:strRef>
              <c:f>SUMMARY!$AI$1</c:f>
              <c:strCache>
                <c:ptCount val="1"/>
                <c:pt idx="0">
                  <c:v>RV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SUMMARY!$AB$3:$AB$9</c:f>
              <c:strCache>
                <c:ptCount val="7"/>
                <c:pt idx="6">
                  <c:v>Average</c:v>
                </c:pt>
              </c:strCache>
            </c:strRef>
          </c:cat>
          <c:val>
            <c:numRef>
              <c:f>SUMMARY!$AJ$3:$AJ$9</c:f>
              <c:numCache>
                <c:formatCode>0.00%</c:formatCode>
                <c:ptCount val="7"/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5D42-4C2C-A2D6-9BDEAEE91A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225600016"/>
        <c:axId val="-1225606544"/>
        <c:axId val="0"/>
      </c:bar3DChart>
      <c:catAx>
        <c:axId val="-1225600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5606544"/>
        <c:crosses val="autoZero"/>
        <c:auto val="1"/>
        <c:lblAlgn val="ctr"/>
        <c:lblOffset val="100"/>
        <c:noMultiLvlLbl val="0"/>
      </c:catAx>
      <c:valAx>
        <c:axId val="-1225606544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5600016"/>
        <c:crosses val="autoZero"/>
        <c:crossBetween val="between"/>
        <c:majorUnit val="0.2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Sheet_Template.xlsx]Email_Parameter!PivotTable10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MALAYSIA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Email_Parameter!$R$33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Email_Parameter!$Q$34:$Q$60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Email_Parameter!$R$34:$R$60</c:f>
              <c:numCache>
                <c:formatCode>0%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0.66666666666666663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A7-4072-A48D-D7B855401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20128"/>
        <c:axId val="-1061207072"/>
      </c:barChart>
      <c:catAx>
        <c:axId val="-106122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07072"/>
        <c:crosses val="autoZero"/>
        <c:auto val="1"/>
        <c:lblAlgn val="ctr"/>
        <c:lblOffset val="100"/>
        <c:noMultiLvlLbl val="0"/>
      </c:catAx>
      <c:valAx>
        <c:axId val="-1061207072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06122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Sheet_Template.xlsx]Email_Parameter!PivotTable11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SINGAPORE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Email_Parameter!$R$63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Email_Parameter!$Q$64:$Q$90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Email_Parameter!$R$64:$R$90</c:f>
              <c:numCache>
                <c:formatCode>0%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0.5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0.83333333333333337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DB-451F-88AE-EE334A6B8F6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05984"/>
        <c:axId val="-1061215232"/>
      </c:barChart>
      <c:catAx>
        <c:axId val="-106120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5232"/>
        <c:crosses val="autoZero"/>
        <c:auto val="1"/>
        <c:lblAlgn val="ctr"/>
        <c:lblOffset val="100"/>
        <c:noMultiLvlLbl val="0"/>
      </c:catAx>
      <c:valAx>
        <c:axId val="-1061215232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061205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Sheet_Template.xlsx]Email_Parameter!PivotTable13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PHILIPPINES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Email_Parameter!$R$93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Email_Parameter!$Q$94:$Q$120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Email_Parameter!$R$94:$R$120</c:f>
              <c:numCache>
                <c:formatCode>0%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0.625</c:v>
                </c:pt>
                <c:pt idx="3">
                  <c:v>0.875</c:v>
                </c:pt>
                <c:pt idx="4">
                  <c:v>0.875</c:v>
                </c:pt>
                <c:pt idx="5">
                  <c:v>0.75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0.875</c:v>
                </c:pt>
                <c:pt idx="11">
                  <c:v>1</c:v>
                </c:pt>
                <c:pt idx="12">
                  <c:v>0.75</c:v>
                </c:pt>
                <c:pt idx="13">
                  <c:v>1</c:v>
                </c:pt>
                <c:pt idx="14">
                  <c:v>1</c:v>
                </c:pt>
                <c:pt idx="15">
                  <c:v>0.75</c:v>
                </c:pt>
                <c:pt idx="16">
                  <c:v>0.375</c:v>
                </c:pt>
                <c:pt idx="17">
                  <c:v>0.75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4-40EC-9CA0-0B01BBF38A0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06528"/>
        <c:axId val="-1061205440"/>
      </c:barChart>
      <c:catAx>
        <c:axId val="-1061206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05440"/>
        <c:crosses val="autoZero"/>
        <c:auto val="1"/>
        <c:lblAlgn val="ctr"/>
        <c:lblOffset val="100"/>
        <c:noMultiLvlLbl val="0"/>
      </c:catAx>
      <c:valAx>
        <c:axId val="-1061205440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061206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Sheet_Template.xlsx]Email_Parameter!PivotTable14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AUSTRALIA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Email_Parameter!$R$123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Email_Parameter!$Q$124:$Q$150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Email_Parameter!$R$124:$R$150</c:f>
              <c:numCache>
                <c:formatCode>0%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0.5</c:v>
                </c:pt>
                <c:pt idx="3">
                  <c:v>1</c:v>
                </c:pt>
                <c:pt idx="4">
                  <c:v>0.875</c:v>
                </c:pt>
                <c:pt idx="5">
                  <c:v>0.75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0.875</c:v>
                </c:pt>
                <c:pt idx="13">
                  <c:v>1</c:v>
                </c:pt>
                <c:pt idx="14">
                  <c:v>0.625</c:v>
                </c:pt>
                <c:pt idx="15">
                  <c:v>0.875</c:v>
                </c:pt>
                <c:pt idx="16">
                  <c:v>0.875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4-4385-B3A5-ED69E2EE4C1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14688"/>
        <c:axId val="-1061214144"/>
      </c:barChart>
      <c:catAx>
        <c:axId val="-1061214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4144"/>
        <c:crosses val="autoZero"/>
        <c:auto val="1"/>
        <c:lblAlgn val="ctr"/>
        <c:lblOffset val="100"/>
        <c:noMultiLvlLbl val="0"/>
      </c:catAx>
      <c:valAx>
        <c:axId val="-1061214144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061214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Sheet_Template.xlsx]Email_Parameter!PivotTable15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NEW ZEALAND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Email_Parameter!$R$153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Email_Parameter!$Q$154:$Q$180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Email_Parameter!$R$154:$R$180</c:f>
              <c:numCache>
                <c:formatCode>0%</c:formatCode>
                <c:ptCount val="1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0F-4472-B173-1A4FA9DE367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13600"/>
        <c:axId val="-1061212512"/>
      </c:barChart>
      <c:catAx>
        <c:axId val="-1061213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2512"/>
        <c:crosses val="autoZero"/>
        <c:auto val="1"/>
        <c:lblAlgn val="ctr"/>
        <c:lblOffset val="100"/>
        <c:noMultiLvlLbl val="0"/>
      </c:catAx>
      <c:valAx>
        <c:axId val="-1061212512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061213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Sheet_Template.xlsx]Email_Parameter!PivotTable16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GLOBAL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Email_Parameter!$R$183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Email_Parameter!$Q$184:$Q$210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Email_Parameter!$R$184:$R$210</c:f>
              <c:numCache>
                <c:formatCode>0%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4F-470A-851A-9F8466868A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11968"/>
        <c:axId val="-1061211424"/>
      </c:barChart>
      <c:catAx>
        <c:axId val="-1061211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1424"/>
        <c:crosses val="autoZero"/>
        <c:auto val="1"/>
        <c:lblAlgn val="ctr"/>
        <c:lblOffset val="100"/>
        <c:noMultiLvlLbl val="0"/>
      </c:catAx>
      <c:valAx>
        <c:axId val="-1061211424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061211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Sheet_Template.xlsx]Chat_Parameter!PivotTable1</c:name>
    <c:fmtId val="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Chat Monitoring</a:t>
            </a:r>
          </a:p>
          <a:p>
            <a:pPr>
              <a:defRPr/>
            </a:pPr>
            <a:r>
              <a:rPr lang="en-MY" b="1"/>
              <a:t>OVERALL</a:t>
            </a:r>
            <a:r>
              <a:rPr lang="en-MY" b="1" baseline="0"/>
              <a:t> Parameter Scores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Chat_Parameter!$U$3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Chat_Parameter!$T$4:$T$35</c:f>
              <c:multiLvlStrCache>
                <c:ptCount val="23"/>
                <c:lvl>
                  <c:pt idx="0">
                    <c:v>Product Re-confirmation</c:v>
                  </c:pt>
                  <c:pt idx="1">
                    <c:v>Appropriate Paraphrasing / Acknowledgement</c:v>
                  </c:pt>
                  <c:pt idx="2">
                    <c:v>Hold Procedure</c:v>
                  </c:pt>
                  <c:pt idx="3">
                    <c:v>Hold Time Management</c:v>
                  </c:pt>
                  <c:pt idx="4">
                    <c:v>Probing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Backup Reminders</c:v>
                  </c:pt>
                  <c:pt idx="8">
                    <c:v>Escalation Process or  Call Back / Email Back Procedure Followed </c:v>
                  </c:pt>
                  <c:pt idx="9">
                    <c:v>Offer Assistance</c:v>
                  </c:pt>
                  <c:pt idx="10">
                    <c:v>Closing Standard (with Survey Spiel)</c:v>
                  </c:pt>
                  <c:pt idx="11">
                    <c:v>Empathy / Apology</c:v>
                  </c:pt>
                  <c:pt idx="12">
                    <c:v>Personalization</c:v>
                  </c:pt>
                  <c:pt idx="13">
                    <c:v>Grammatical Sentence Construction / Appropriate Words</c:v>
                  </c:pt>
                  <c:pt idx="14">
                    <c:v>Zero Tolerance</c:v>
                  </c:pt>
                  <c:pt idx="15">
                    <c:v>Active Response</c:v>
                  </c:pt>
                  <c:pt idx="16">
                    <c:v>Spelling</c:v>
                  </c:pt>
                  <c:pt idx="17">
                    <c:v>Chat Control</c:v>
                  </c:pt>
                  <c:pt idx="18">
                    <c:v>Customer / Product Information</c:v>
                  </c:pt>
                  <c:pt idx="19">
                    <c:v>Appropriate Tally Categorization</c:v>
                  </c:pt>
                  <c:pt idx="20">
                    <c:v>Completeness / Accuracy of Documentation</c:v>
                  </c:pt>
                  <c:pt idx="21">
                    <c:v>Case Creation</c:v>
                  </c:pt>
                  <c:pt idx="22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1">
                    <c:v>Paraphrasing</c:v>
                  </c:pt>
                  <c:pt idx="2">
                    <c:v>Hold Process</c:v>
                  </c:pt>
                  <c:pt idx="4">
                    <c:v>Resolution</c:v>
                  </c:pt>
                  <c:pt idx="9">
                    <c:v>Closing</c:v>
                  </c:pt>
                  <c:pt idx="11">
                    <c:v>Communication Skills</c:v>
                  </c:pt>
                  <c:pt idx="18">
                    <c:v>Documentation</c:v>
                  </c:pt>
                  <c:pt idx="22">
                    <c:v>OPPO Core Values</c:v>
                  </c:pt>
                </c:lvl>
              </c:multiLvlStrCache>
            </c:multiLvlStrRef>
          </c:cat>
          <c:val>
            <c:numRef>
              <c:f>Chat_Parameter!$U$4:$U$35</c:f>
              <c:numCache>
                <c:formatCode>0%</c:formatCode>
                <c:ptCount val="23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A9-4A8E-82F7-459082C483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67520"/>
        <c:axId val="-1223863712"/>
      </c:barChart>
      <c:catAx>
        <c:axId val="-1223867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63712"/>
        <c:crosses val="autoZero"/>
        <c:auto val="1"/>
        <c:lblAlgn val="ctr"/>
        <c:lblOffset val="100"/>
        <c:noMultiLvlLbl val="0"/>
      </c:catAx>
      <c:valAx>
        <c:axId val="-1223863712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223867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Sheet_Template.xlsx]Chat_Parameter!PivotTable5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Chat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MY" sz="1400" b="1" i="0" baseline="0">
                <a:effectLst/>
              </a:rPr>
              <a:t>PHILIPPINES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Chat_Parameter!$U$38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Chat_Parameter!$T$39:$T$70</c:f>
              <c:multiLvlStrCache>
                <c:ptCount val="23"/>
                <c:lvl>
                  <c:pt idx="0">
                    <c:v>Product Re-confirmation</c:v>
                  </c:pt>
                  <c:pt idx="1">
                    <c:v>Appropriate Paraphrasing / Acknowledgement</c:v>
                  </c:pt>
                  <c:pt idx="2">
                    <c:v>Hold Procedure</c:v>
                  </c:pt>
                  <c:pt idx="3">
                    <c:v>Hold Time Management</c:v>
                  </c:pt>
                  <c:pt idx="4">
                    <c:v>Probing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Backup Reminders</c:v>
                  </c:pt>
                  <c:pt idx="8">
                    <c:v>Escalation Process or  Call Back / Email Back Procedure Followed </c:v>
                  </c:pt>
                  <c:pt idx="9">
                    <c:v>Offer Assistance</c:v>
                  </c:pt>
                  <c:pt idx="10">
                    <c:v>Closing Standard (with Survey Spiel)</c:v>
                  </c:pt>
                  <c:pt idx="11">
                    <c:v>Empathy / Apology</c:v>
                  </c:pt>
                  <c:pt idx="12">
                    <c:v>Personalization</c:v>
                  </c:pt>
                  <c:pt idx="13">
                    <c:v>Grammatical Sentence Construction / Appropriate Words</c:v>
                  </c:pt>
                  <c:pt idx="14">
                    <c:v>Zero Tolerance</c:v>
                  </c:pt>
                  <c:pt idx="15">
                    <c:v>Active Response</c:v>
                  </c:pt>
                  <c:pt idx="16">
                    <c:v>Spelling</c:v>
                  </c:pt>
                  <c:pt idx="17">
                    <c:v>Chat Control</c:v>
                  </c:pt>
                  <c:pt idx="18">
                    <c:v>Customer / Product Information</c:v>
                  </c:pt>
                  <c:pt idx="19">
                    <c:v>Appropriate Tally Categorization</c:v>
                  </c:pt>
                  <c:pt idx="20">
                    <c:v>Completeness / Accuracy of Documentation</c:v>
                  </c:pt>
                  <c:pt idx="21">
                    <c:v>Case Creation</c:v>
                  </c:pt>
                  <c:pt idx="22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1">
                    <c:v>Paraphrasing</c:v>
                  </c:pt>
                  <c:pt idx="2">
                    <c:v>Hold Process</c:v>
                  </c:pt>
                  <c:pt idx="4">
                    <c:v>Resolution</c:v>
                  </c:pt>
                  <c:pt idx="9">
                    <c:v>Closing</c:v>
                  </c:pt>
                  <c:pt idx="11">
                    <c:v>Communication Skills</c:v>
                  </c:pt>
                  <c:pt idx="18">
                    <c:v>Documentation</c:v>
                  </c:pt>
                  <c:pt idx="22">
                    <c:v>OPPO Core Values</c:v>
                  </c:pt>
                </c:lvl>
              </c:multiLvlStrCache>
            </c:multiLvlStrRef>
          </c:cat>
          <c:val>
            <c:numRef>
              <c:f>Chat_Parameter!$U$39:$U$70</c:f>
              <c:numCache>
                <c:formatCode>0%</c:formatCode>
                <c:ptCount val="23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3-4294-A07F-540E7A21CC8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56096"/>
        <c:axId val="-1223855008"/>
      </c:barChart>
      <c:catAx>
        <c:axId val="-122385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55008"/>
        <c:crosses val="autoZero"/>
        <c:auto val="1"/>
        <c:lblAlgn val="ctr"/>
        <c:lblOffset val="100"/>
        <c:noMultiLvlLbl val="0"/>
      </c:catAx>
      <c:valAx>
        <c:axId val="-1223855008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22385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Sheet_Template.xlsx]Chat_Parameter!PivotTable7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Chat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MY" sz="1400" b="1" i="0" baseline="0">
                <a:effectLst/>
              </a:rPr>
              <a:t>AUSTRALIA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Chat_Parameter!$U$73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Chat_Parameter!$T$74:$T$105</c:f>
              <c:multiLvlStrCache>
                <c:ptCount val="23"/>
                <c:lvl>
                  <c:pt idx="0">
                    <c:v>Product Re-confirmation</c:v>
                  </c:pt>
                  <c:pt idx="1">
                    <c:v>Appropriate Paraphrasing / Acknowledgement</c:v>
                  </c:pt>
                  <c:pt idx="2">
                    <c:v>Hold Procedure</c:v>
                  </c:pt>
                  <c:pt idx="3">
                    <c:v>Hold Time Management</c:v>
                  </c:pt>
                  <c:pt idx="4">
                    <c:v>Probing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Backup Reminders</c:v>
                  </c:pt>
                  <c:pt idx="8">
                    <c:v>Escalation Process or  Call Back / Email Back Procedure Followed </c:v>
                  </c:pt>
                  <c:pt idx="9">
                    <c:v>Offer Assistance</c:v>
                  </c:pt>
                  <c:pt idx="10">
                    <c:v>Closing Standard (with Survey Spiel)</c:v>
                  </c:pt>
                  <c:pt idx="11">
                    <c:v>Empathy / Apology</c:v>
                  </c:pt>
                  <c:pt idx="12">
                    <c:v>Personalization</c:v>
                  </c:pt>
                  <c:pt idx="13">
                    <c:v>Grammatical Sentence Construction / Appropriate Words</c:v>
                  </c:pt>
                  <c:pt idx="14">
                    <c:v>Zero Tolerance</c:v>
                  </c:pt>
                  <c:pt idx="15">
                    <c:v>Active Response</c:v>
                  </c:pt>
                  <c:pt idx="16">
                    <c:v>Spelling</c:v>
                  </c:pt>
                  <c:pt idx="17">
                    <c:v>Chat Control</c:v>
                  </c:pt>
                  <c:pt idx="18">
                    <c:v>Customer / Product Information</c:v>
                  </c:pt>
                  <c:pt idx="19">
                    <c:v>Appropriate Tally Categorization</c:v>
                  </c:pt>
                  <c:pt idx="20">
                    <c:v>Completeness / Accuracy of Documentation</c:v>
                  </c:pt>
                  <c:pt idx="21">
                    <c:v>Case Creation</c:v>
                  </c:pt>
                  <c:pt idx="22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1">
                    <c:v>Paraphrasing</c:v>
                  </c:pt>
                  <c:pt idx="2">
                    <c:v>Hold Process</c:v>
                  </c:pt>
                  <c:pt idx="4">
                    <c:v>Resolution</c:v>
                  </c:pt>
                  <c:pt idx="9">
                    <c:v>Closing</c:v>
                  </c:pt>
                  <c:pt idx="11">
                    <c:v>Communication Skills</c:v>
                  </c:pt>
                  <c:pt idx="18">
                    <c:v>Documentation</c:v>
                  </c:pt>
                  <c:pt idx="22">
                    <c:v>OPPO Core Values</c:v>
                  </c:pt>
                </c:lvl>
              </c:multiLvlStrCache>
            </c:multiLvlStrRef>
          </c:cat>
          <c:val>
            <c:numRef>
              <c:f>Chat_Parameter!$U$74:$U$105</c:f>
              <c:numCache>
                <c:formatCode>0%</c:formatCode>
                <c:ptCount val="23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E1-41A3-925B-128C9678DE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64800"/>
        <c:axId val="-1223868608"/>
      </c:barChart>
      <c:catAx>
        <c:axId val="-1223864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68608"/>
        <c:crosses val="autoZero"/>
        <c:auto val="1"/>
        <c:lblAlgn val="ctr"/>
        <c:lblOffset val="100"/>
        <c:noMultiLvlLbl val="0"/>
      </c:catAx>
      <c:valAx>
        <c:axId val="-1223868608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223864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Sheet_Template.xlsx]RV_Parameter!PivotTable1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RV Monitoring</a:t>
            </a:r>
          </a:p>
          <a:p>
            <a:pPr>
              <a:defRPr/>
            </a:pPr>
            <a:r>
              <a:rPr lang="en-US" b="1"/>
              <a:t>OVERALL Parameter Scores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RV_Parameter!$R$3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RV_Parameter!$Q$4:$Q$21</c:f>
              <c:multiLvlStrCache>
                <c:ptCount val="11"/>
                <c:lvl>
                  <c:pt idx="0">
                    <c:v>Opening Standard</c:v>
                  </c:pt>
                  <c:pt idx="1">
                    <c:v>Purpose of Calling</c:v>
                  </c:pt>
                  <c:pt idx="2">
                    <c:v>Troubleshooting - If issue still persist / New issue occurred</c:v>
                  </c:pt>
                  <c:pt idx="3">
                    <c:v>Escalation Process Followed</c:v>
                  </c:pt>
                  <c:pt idx="4">
                    <c:v>Closing Standard</c:v>
                  </c:pt>
                  <c:pt idx="5">
                    <c:v>Personalization</c:v>
                  </c:pt>
                  <c:pt idx="6">
                    <c:v>Active Listening</c:v>
                  </c:pt>
                  <c:pt idx="7">
                    <c:v>Tone / Pace / Volume</c:v>
                  </c:pt>
                  <c:pt idx="8">
                    <c:v>Zero Tolerance</c:v>
                  </c:pt>
                  <c:pt idx="9">
                    <c:v>Accuracy of Documentation</c:v>
                  </c:pt>
                  <c:pt idx="10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Resolution</c:v>
                  </c:pt>
                  <c:pt idx="4">
                    <c:v>Closing</c:v>
                  </c:pt>
                  <c:pt idx="5">
                    <c:v>Communication Skills</c:v>
                  </c:pt>
                  <c:pt idx="9">
                    <c:v>Documentation</c:v>
                  </c:pt>
                  <c:pt idx="10">
                    <c:v>OPPO Core Values</c:v>
                  </c:pt>
                </c:lvl>
              </c:multiLvlStrCache>
            </c:multiLvlStrRef>
          </c:cat>
          <c:val>
            <c:numRef>
              <c:f>RV_Parameter!$R$4:$R$21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76-42FC-B505-150C657A1CE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59904"/>
        <c:axId val="-1223866432"/>
      </c:barChart>
      <c:catAx>
        <c:axId val="-1223859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66432"/>
        <c:crosses val="autoZero"/>
        <c:auto val="1"/>
        <c:lblAlgn val="ctr"/>
        <c:lblOffset val="100"/>
        <c:noMultiLvlLbl val="0"/>
      </c:catAx>
      <c:valAx>
        <c:axId val="-1223866432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-1223859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Weekly QA Monitoring Scores Comparison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SUMMARY!$AB$23</c:f>
              <c:strCache>
                <c:ptCount val="1"/>
                <c:pt idx="0">
                  <c:v>Phone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SUMMARY!$AC$22:$AF$22</c:f>
              <c:strCache>
                <c:ptCount val="4"/>
                <c:pt idx="0">
                  <c:v>JUN Wk 2</c:v>
                </c:pt>
                <c:pt idx="1">
                  <c:v>JUN Wk 3</c:v>
                </c:pt>
                <c:pt idx="2">
                  <c:v>JUN Wk 4</c:v>
                </c:pt>
                <c:pt idx="3">
                  <c:v>JUL Wk 1</c:v>
                </c:pt>
              </c:strCache>
            </c:strRef>
          </c:cat>
          <c:val>
            <c:numRef>
              <c:f>SUMMARY!$AC$23:$AF$23</c:f>
              <c:numCache>
                <c:formatCode>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0-690B-46B7-861E-AC163630A695}"/>
            </c:ext>
          </c:extLst>
        </c:ser>
        <c:ser>
          <c:idx val="1"/>
          <c:order val="1"/>
          <c:tx>
            <c:strRef>
              <c:f>SUMMARY!$AB$24</c:f>
              <c:strCache>
                <c:ptCount val="1"/>
                <c:pt idx="0">
                  <c:v>Email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SUMMARY!$AC$22:$AF$22</c:f>
              <c:strCache>
                <c:ptCount val="4"/>
                <c:pt idx="0">
                  <c:v>JUN Wk 2</c:v>
                </c:pt>
                <c:pt idx="1">
                  <c:v>JUN Wk 3</c:v>
                </c:pt>
                <c:pt idx="2">
                  <c:v>JUN Wk 4</c:v>
                </c:pt>
                <c:pt idx="3">
                  <c:v>JUL Wk 1</c:v>
                </c:pt>
              </c:strCache>
            </c:strRef>
          </c:cat>
          <c:val>
            <c:numRef>
              <c:f>SUMMARY!$AC$24:$AF$24</c:f>
              <c:numCache>
                <c:formatCode>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690B-46B7-861E-AC163630A695}"/>
            </c:ext>
          </c:extLst>
        </c:ser>
        <c:ser>
          <c:idx val="3"/>
          <c:order val="2"/>
          <c:tx>
            <c:v>Chat</c:v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SUMMARY!$AC$22:$AF$22</c:f>
              <c:strCache>
                <c:ptCount val="4"/>
                <c:pt idx="0">
                  <c:v>JUN Wk 2</c:v>
                </c:pt>
                <c:pt idx="1">
                  <c:v>JUN Wk 3</c:v>
                </c:pt>
                <c:pt idx="2">
                  <c:v>JUN Wk 4</c:v>
                </c:pt>
                <c:pt idx="3">
                  <c:v>JUL Wk 1</c:v>
                </c:pt>
              </c:strCache>
            </c:strRef>
          </c:cat>
          <c:val>
            <c:numRef>
              <c:f>SUMMARY!$AC$25:$AF$25</c:f>
              <c:numCache>
                <c:formatCode>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1-1645-4E9A-A1BB-4219770DCBA0}"/>
            </c:ext>
          </c:extLst>
        </c:ser>
        <c:ser>
          <c:idx val="2"/>
          <c:order val="3"/>
          <c:tx>
            <c:strRef>
              <c:f>SUMMARY!$AB$26</c:f>
              <c:strCache>
                <c:ptCount val="1"/>
                <c:pt idx="0">
                  <c:v>RV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SUMMARY!$AC$22:$AF$22</c:f>
              <c:strCache>
                <c:ptCount val="4"/>
                <c:pt idx="0">
                  <c:v>JUN Wk 2</c:v>
                </c:pt>
                <c:pt idx="1">
                  <c:v>JUN Wk 3</c:v>
                </c:pt>
                <c:pt idx="2">
                  <c:v>JUN Wk 4</c:v>
                </c:pt>
                <c:pt idx="3">
                  <c:v>JUL Wk 1</c:v>
                </c:pt>
              </c:strCache>
            </c:strRef>
          </c:cat>
          <c:val>
            <c:numRef>
              <c:f>SUMMARY!$AC$26:$AF$26</c:f>
              <c:numCache>
                <c:formatCode>0%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2-690B-46B7-861E-AC163630A69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-1225601104"/>
        <c:axId val="-1225611440"/>
        <c:axId val="0"/>
      </c:bar3DChart>
      <c:catAx>
        <c:axId val="-1225601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5611440"/>
        <c:crosses val="autoZero"/>
        <c:auto val="1"/>
        <c:lblAlgn val="ctr"/>
        <c:lblOffset val="100"/>
        <c:noMultiLvlLbl val="0"/>
      </c:catAx>
      <c:valAx>
        <c:axId val="-1225611440"/>
        <c:scaling>
          <c:orientation val="minMax"/>
          <c:max val="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5601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Sheet_Template.xlsx]RV_Parameter!PivotTable2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RV</a:t>
            </a:r>
            <a:r>
              <a:rPr lang="en-US" b="1" baseline="0"/>
              <a:t> Monitoring</a:t>
            </a:r>
          </a:p>
          <a:p>
            <a:pPr>
              <a:defRPr/>
            </a:pPr>
            <a:r>
              <a:rPr lang="en-US" b="1" baseline="0"/>
              <a:t>MALAYSIA Parameter Scores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RV_Parameter!$R$28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RV_Parameter!$Q$29:$Q$46</c:f>
              <c:multiLvlStrCache>
                <c:ptCount val="11"/>
                <c:lvl>
                  <c:pt idx="0">
                    <c:v>Opening Standard</c:v>
                  </c:pt>
                  <c:pt idx="1">
                    <c:v>Purpose of Calling</c:v>
                  </c:pt>
                  <c:pt idx="2">
                    <c:v>Troubleshooting - If issue still persist / New issue occurred</c:v>
                  </c:pt>
                  <c:pt idx="3">
                    <c:v>Escalation Process Followed</c:v>
                  </c:pt>
                  <c:pt idx="4">
                    <c:v>Closing Standard</c:v>
                  </c:pt>
                  <c:pt idx="5">
                    <c:v>Personalization</c:v>
                  </c:pt>
                  <c:pt idx="6">
                    <c:v>Active Listening</c:v>
                  </c:pt>
                  <c:pt idx="7">
                    <c:v>Tone / Pace / Volume</c:v>
                  </c:pt>
                  <c:pt idx="8">
                    <c:v>Zero Tolerance</c:v>
                  </c:pt>
                  <c:pt idx="9">
                    <c:v>Accuracy of Documentation</c:v>
                  </c:pt>
                  <c:pt idx="10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Resolution</c:v>
                  </c:pt>
                  <c:pt idx="4">
                    <c:v>Closing</c:v>
                  </c:pt>
                  <c:pt idx="5">
                    <c:v>Communication Skills</c:v>
                  </c:pt>
                  <c:pt idx="9">
                    <c:v>Documentation</c:v>
                  </c:pt>
                  <c:pt idx="10">
                    <c:v>OPPO Core Values</c:v>
                  </c:pt>
                </c:lvl>
              </c:multiLvlStrCache>
            </c:multiLvlStrRef>
          </c:cat>
          <c:val>
            <c:numRef>
              <c:f>RV_Parameter!$R$29:$R$46</c:f>
              <c:numCache>
                <c:formatCode>0%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58-473B-95A6-8D1309026D5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58272"/>
        <c:axId val="-1223860448"/>
      </c:barChart>
      <c:catAx>
        <c:axId val="-122385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60448"/>
        <c:crosses val="autoZero"/>
        <c:auto val="1"/>
        <c:lblAlgn val="ctr"/>
        <c:lblOffset val="100"/>
        <c:noMultiLvlLbl val="0"/>
      </c:catAx>
      <c:valAx>
        <c:axId val="-122386044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-1223858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Sheet_Template.xlsx]RV_Parameter!PivotTable3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RV</a:t>
            </a:r>
            <a:r>
              <a:rPr lang="en-US" b="1" baseline="0"/>
              <a:t> Monitoring</a:t>
            </a:r>
          </a:p>
          <a:p>
            <a:pPr>
              <a:defRPr/>
            </a:pPr>
            <a:r>
              <a:rPr lang="en-US" b="1" baseline="0"/>
              <a:t>SINGAPORE Parameter Scores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RV_Parameter!$R$55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RV_Parameter!$Q$56:$Q$73</c:f>
              <c:multiLvlStrCache>
                <c:ptCount val="11"/>
                <c:lvl>
                  <c:pt idx="0">
                    <c:v>Personalization</c:v>
                  </c:pt>
                  <c:pt idx="1">
                    <c:v>Active Listening</c:v>
                  </c:pt>
                  <c:pt idx="2">
                    <c:v>Tone / Pace / Volume</c:v>
                  </c:pt>
                  <c:pt idx="3">
                    <c:v>Zero Tolerance</c:v>
                  </c:pt>
                  <c:pt idx="4">
                    <c:v>Opening Standard</c:v>
                  </c:pt>
                  <c:pt idx="5">
                    <c:v>Purpose of Calling</c:v>
                  </c:pt>
                  <c:pt idx="6">
                    <c:v>Troubleshooting - If issue still persist / New issue occurred</c:v>
                  </c:pt>
                  <c:pt idx="7">
                    <c:v>Escalation Process Followed</c:v>
                  </c:pt>
                  <c:pt idx="8">
                    <c:v>Closing Standard</c:v>
                  </c:pt>
                  <c:pt idx="9">
                    <c:v>Accuracy of Documentation</c:v>
                  </c:pt>
                  <c:pt idx="10">
                    <c:v>Reflection of OPPO Core Values (WOW Factor)</c:v>
                  </c:pt>
                </c:lvl>
                <c:lvl>
                  <c:pt idx="0">
                    <c:v>Communication Skills</c:v>
                  </c:pt>
                  <c:pt idx="4">
                    <c:v>Opening</c:v>
                  </c:pt>
                  <c:pt idx="6">
                    <c:v>Resolution</c:v>
                  </c:pt>
                  <c:pt idx="8">
                    <c:v>Closing</c:v>
                  </c:pt>
                  <c:pt idx="9">
                    <c:v>Documentation</c:v>
                  </c:pt>
                  <c:pt idx="10">
                    <c:v>OPPO Core Values</c:v>
                  </c:pt>
                </c:lvl>
              </c:multiLvlStrCache>
            </c:multiLvlStrRef>
          </c:cat>
          <c:val>
            <c:numRef>
              <c:f>RV_Parameter!$R$56:$R$73</c:f>
              <c:numCache>
                <c:formatCode>0%</c:formatCode>
                <c:ptCount val="11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07-4B46-952A-EADB3323A3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65888"/>
        <c:axId val="-1223857728"/>
      </c:barChart>
      <c:catAx>
        <c:axId val="-1223865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57728"/>
        <c:crosses val="autoZero"/>
        <c:auto val="1"/>
        <c:lblAlgn val="ctr"/>
        <c:lblOffset val="100"/>
        <c:noMultiLvlLbl val="0"/>
      </c:catAx>
      <c:valAx>
        <c:axId val="-1223857728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-1223865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Sheet_Template.xlsx]RV_Parameter!PivotTable5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RV Monitoring</a:t>
            </a:r>
          </a:p>
          <a:p>
            <a:pPr>
              <a:defRPr/>
            </a:pPr>
            <a:r>
              <a:rPr lang="en-US" b="1"/>
              <a:t>PHILIPPINES</a:t>
            </a:r>
            <a:r>
              <a:rPr lang="en-US" b="1" baseline="0"/>
              <a:t> Parameter Scores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RV_Parameter!$R$82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RV_Parameter!$Q$83:$Q$100</c:f>
              <c:multiLvlStrCache>
                <c:ptCount val="11"/>
                <c:lvl>
                  <c:pt idx="0">
                    <c:v>Personalization</c:v>
                  </c:pt>
                  <c:pt idx="1">
                    <c:v>Active Listening</c:v>
                  </c:pt>
                  <c:pt idx="2">
                    <c:v>Tone / Pace / Volume</c:v>
                  </c:pt>
                  <c:pt idx="3">
                    <c:v>Zero Tolerance</c:v>
                  </c:pt>
                  <c:pt idx="4">
                    <c:v>Opening Standard</c:v>
                  </c:pt>
                  <c:pt idx="5">
                    <c:v>Purpose of Calling</c:v>
                  </c:pt>
                  <c:pt idx="6">
                    <c:v>Troubleshooting - If issue still persist / New issue occurred</c:v>
                  </c:pt>
                  <c:pt idx="7">
                    <c:v>Escalation Process Followed</c:v>
                  </c:pt>
                  <c:pt idx="8">
                    <c:v>Closing Standard</c:v>
                  </c:pt>
                  <c:pt idx="9">
                    <c:v>Accuracy of Documentation</c:v>
                  </c:pt>
                  <c:pt idx="10">
                    <c:v>Reflection of OPPO Core Values (WOW Factor)</c:v>
                  </c:pt>
                </c:lvl>
                <c:lvl>
                  <c:pt idx="0">
                    <c:v>Communication Skills</c:v>
                  </c:pt>
                  <c:pt idx="4">
                    <c:v>Opening</c:v>
                  </c:pt>
                  <c:pt idx="6">
                    <c:v>Resolution</c:v>
                  </c:pt>
                  <c:pt idx="8">
                    <c:v>Closing</c:v>
                  </c:pt>
                  <c:pt idx="9">
                    <c:v>Documentation</c:v>
                  </c:pt>
                  <c:pt idx="10">
                    <c:v>OPPO Core Values</c:v>
                  </c:pt>
                </c:lvl>
              </c:multiLvlStrCache>
            </c:multiLvlStrRef>
          </c:cat>
          <c:val>
            <c:numRef>
              <c:f>RV_Parameter!$R$83:$R$100</c:f>
              <c:numCache>
                <c:formatCode>0%</c:formatCode>
                <c:ptCount val="1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FA-45DF-936B-5B18E389746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3865344"/>
        <c:axId val="-1223857184"/>
      </c:barChart>
      <c:catAx>
        <c:axId val="-122386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223857184"/>
        <c:crosses val="autoZero"/>
        <c:auto val="1"/>
        <c:lblAlgn val="ctr"/>
        <c:lblOffset val="100"/>
        <c:noMultiLvlLbl val="0"/>
      </c:catAx>
      <c:valAx>
        <c:axId val="-1223857184"/>
        <c:scaling>
          <c:orientation val="minMax"/>
        </c:scaling>
        <c:delete val="1"/>
        <c:axPos val="l"/>
        <c:numFmt formatCode="0%" sourceLinked="1"/>
        <c:majorTickMark val="none"/>
        <c:minorTickMark val="none"/>
        <c:tickLblPos val="nextTo"/>
        <c:crossAx val="-1223865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Sheet_Template.xlsx]Phone_Parameter!PivotTable1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b="1"/>
              <a:t>Phone Monitoring</a:t>
            </a:r>
          </a:p>
          <a:p>
            <a:pPr>
              <a:defRPr/>
            </a:pPr>
            <a:r>
              <a:rPr lang="en-MY" b="1"/>
              <a:t>OVERALL</a:t>
            </a:r>
            <a:r>
              <a:rPr lang="en-MY" b="1" baseline="0"/>
              <a:t> Parameter Scores</a:t>
            </a:r>
            <a:endParaRPr lang="en-MY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Phone_Parameter!$U$3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Phone_Parameter!$T$4:$T$37</c:f>
              <c:multiLvlStrCache>
                <c:ptCount val="25"/>
                <c:lvl>
                  <c:pt idx="0">
                    <c:v>Opening Standard</c:v>
                  </c:pt>
                  <c:pt idx="1">
                    <c:v>Customer Profiling</c:v>
                  </c:pt>
                  <c:pt idx="2">
                    <c:v>Appropriate Paraphrasing / Acknowledgement</c:v>
                  </c:pt>
                  <c:pt idx="3">
                    <c:v>Hold Procedure</c:v>
                  </c:pt>
                  <c:pt idx="4">
                    <c:v>Hold Time Management</c:v>
                  </c:pt>
                  <c:pt idx="5">
                    <c:v>Probing</c:v>
                  </c:pt>
                  <c:pt idx="6">
                    <c:v>Completeness of Solution / Troubleshooting</c:v>
                  </c:pt>
                  <c:pt idx="7">
                    <c:v>Accuracy of Solution / Troubleshooting</c:v>
                  </c:pt>
                  <c:pt idx="8">
                    <c:v>Backup Reminders</c:v>
                  </c:pt>
                  <c:pt idx="9">
                    <c:v>Escalation Process or  Call Back / Email Back Procedure Followed </c:v>
                  </c:pt>
                  <c:pt idx="10">
                    <c:v>Website Self-Service Spiel</c:v>
                  </c:pt>
                  <c:pt idx="11">
                    <c:v>Survey Spiel</c:v>
                  </c:pt>
                  <c:pt idx="12">
                    <c:v>Closing Standard</c:v>
                  </c:pt>
                  <c:pt idx="13">
                    <c:v>Empathy / Apology</c:v>
                  </c:pt>
                  <c:pt idx="14">
                    <c:v>Personalization</c:v>
                  </c:pt>
                  <c:pt idx="15">
                    <c:v>Active Listening</c:v>
                  </c:pt>
                  <c:pt idx="16">
                    <c:v>Tone / Pace / Volume</c:v>
                  </c:pt>
                  <c:pt idx="17">
                    <c:v>Grammatical Sentence Construction / Appropriate Words</c:v>
                  </c:pt>
                  <c:pt idx="18">
                    <c:v>Call Control</c:v>
                  </c:pt>
                  <c:pt idx="19">
                    <c:v>Zero Tolerance</c:v>
                  </c:pt>
                  <c:pt idx="20">
                    <c:v>Customer / Product Information</c:v>
                  </c:pt>
                  <c:pt idx="21">
                    <c:v>Appropriate Tally Categorization</c:v>
                  </c:pt>
                  <c:pt idx="22">
                    <c:v>Completeness / Accuracy of Documentation</c:v>
                  </c:pt>
                  <c:pt idx="23">
                    <c:v>Case Creation</c:v>
                  </c:pt>
                  <c:pt idx="24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Hold Process</c:v>
                  </c:pt>
                  <c:pt idx="5">
                    <c:v>Resolution</c:v>
                  </c:pt>
                  <c:pt idx="10">
                    <c:v>Closing</c:v>
                  </c:pt>
                  <c:pt idx="13">
                    <c:v>Communication Skills</c:v>
                  </c:pt>
                  <c:pt idx="20">
                    <c:v>Documentation</c:v>
                  </c:pt>
                  <c:pt idx="24">
                    <c:v>OPPO Core Values</c:v>
                  </c:pt>
                </c:lvl>
              </c:multiLvlStrCache>
            </c:multiLvlStrRef>
          </c:cat>
          <c:val>
            <c:numRef>
              <c:f>Phone_Parameter!$U$4:$U$37</c:f>
              <c:numCache>
                <c:formatCode>0%</c:formatCode>
                <c:ptCount val="25"/>
                <c:pt idx="0">
                  <c:v>1</c:v>
                </c:pt>
                <c:pt idx="1">
                  <c:v>0.91500000000000004</c:v>
                </c:pt>
                <c:pt idx="2">
                  <c:v>0.70944444444444454</c:v>
                </c:pt>
                <c:pt idx="3">
                  <c:v>0.77500000000000002</c:v>
                </c:pt>
                <c:pt idx="4">
                  <c:v>0.7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0.97499999999999998</c:v>
                </c:pt>
                <c:pt idx="12">
                  <c:v>0.93277777777777771</c:v>
                </c:pt>
                <c:pt idx="13">
                  <c:v>0.76666666666666672</c:v>
                </c:pt>
                <c:pt idx="14">
                  <c:v>0.89055555555555554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0.95777777777777773</c:v>
                </c:pt>
                <c:pt idx="21">
                  <c:v>0.83333333333333326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11-4ECA-A42A-7C401B6294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225598384"/>
        <c:axId val="-1061217952"/>
      </c:barChart>
      <c:catAx>
        <c:axId val="-122559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7952"/>
        <c:crosses val="autoZero"/>
        <c:auto val="1"/>
        <c:lblAlgn val="ctr"/>
        <c:lblOffset val="100"/>
        <c:noMultiLvlLbl val="0"/>
      </c:catAx>
      <c:valAx>
        <c:axId val="-1061217952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2255983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Sheet_Template.xlsx]Phone_Parameter!PivotTable2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Phone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MY" sz="1400" b="1" i="0" baseline="0">
                <a:effectLst/>
              </a:rPr>
              <a:t>MALAYSIA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Phone_Parameter!$U$40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Phone_Parameter!$T$41:$T$74</c:f>
              <c:multiLvlStrCache>
                <c:ptCount val="25"/>
                <c:lvl>
                  <c:pt idx="0">
                    <c:v>Opening Standard</c:v>
                  </c:pt>
                  <c:pt idx="1">
                    <c:v>Customer Profiling</c:v>
                  </c:pt>
                  <c:pt idx="2">
                    <c:v>Appropriate Paraphrasing / Acknowledgement</c:v>
                  </c:pt>
                  <c:pt idx="3">
                    <c:v>Hold Procedure</c:v>
                  </c:pt>
                  <c:pt idx="4">
                    <c:v>Hold Time Management</c:v>
                  </c:pt>
                  <c:pt idx="5">
                    <c:v>Probing</c:v>
                  </c:pt>
                  <c:pt idx="6">
                    <c:v>Completeness of Solution / Troubleshooting</c:v>
                  </c:pt>
                  <c:pt idx="7">
                    <c:v>Accuracy of Solution / Troubleshooting</c:v>
                  </c:pt>
                  <c:pt idx="8">
                    <c:v>Backup Reminders</c:v>
                  </c:pt>
                  <c:pt idx="9">
                    <c:v>Escalation Process or  Call Back / Email Back Procedure Followed </c:v>
                  </c:pt>
                  <c:pt idx="10">
                    <c:v>Website Self-Service Spiel</c:v>
                  </c:pt>
                  <c:pt idx="11">
                    <c:v>Survey Spiel</c:v>
                  </c:pt>
                  <c:pt idx="12">
                    <c:v>Closing Standard</c:v>
                  </c:pt>
                  <c:pt idx="13">
                    <c:v>Empathy / Apology</c:v>
                  </c:pt>
                  <c:pt idx="14">
                    <c:v>Personalization</c:v>
                  </c:pt>
                  <c:pt idx="15">
                    <c:v>Active Listening</c:v>
                  </c:pt>
                  <c:pt idx="16">
                    <c:v>Tone / Pace / Volume</c:v>
                  </c:pt>
                  <c:pt idx="17">
                    <c:v>Grammatical Sentence Construction / Appropriate Words</c:v>
                  </c:pt>
                  <c:pt idx="18">
                    <c:v>Call Control</c:v>
                  </c:pt>
                  <c:pt idx="19">
                    <c:v>Zero Tolerance</c:v>
                  </c:pt>
                  <c:pt idx="20">
                    <c:v>Customer / Product Information</c:v>
                  </c:pt>
                  <c:pt idx="21">
                    <c:v>Appropriate Tally Categorization</c:v>
                  </c:pt>
                  <c:pt idx="22">
                    <c:v>Completeness / Accuracy of Documentation</c:v>
                  </c:pt>
                  <c:pt idx="23">
                    <c:v>Case Creation</c:v>
                  </c:pt>
                  <c:pt idx="24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Hold Process</c:v>
                  </c:pt>
                  <c:pt idx="5">
                    <c:v>Resolution</c:v>
                  </c:pt>
                  <c:pt idx="10">
                    <c:v>Closing</c:v>
                  </c:pt>
                  <c:pt idx="13">
                    <c:v>Communication Skills</c:v>
                  </c:pt>
                  <c:pt idx="20">
                    <c:v>Documentation</c:v>
                  </c:pt>
                  <c:pt idx="24">
                    <c:v>OPPO Core Values</c:v>
                  </c:pt>
                </c:lvl>
              </c:multiLvlStrCache>
            </c:multiLvlStrRef>
          </c:cat>
          <c:val>
            <c:numRef>
              <c:f>Phone_Parameter!$U$41:$U$74</c:f>
              <c:numCache>
                <c:formatCode>0%</c:formatCode>
                <c:ptCount val="25"/>
                <c:pt idx="0">
                  <c:v>1</c:v>
                </c:pt>
                <c:pt idx="1">
                  <c:v>0.875</c:v>
                </c:pt>
                <c:pt idx="2">
                  <c:v>0.75</c:v>
                </c:pt>
                <c:pt idx="3">
                  <c:v>1</c:v>
                </c:pt>
                <c:pt idx="4">
                  <c:v>0.875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0.875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4-49A0-BF7A-ED74E500E96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18496"/>
        <c:axId val="-1061216864"/>
      </c:barChart>
      <c:catAx>
        <c:axId val="-1061218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6864"/>
        <c:crosses val="autoZero"/>
        <c:auto val="1"/>
        <c:lblAlgn val="ctr"/>
        <c:lblOffset val="100"/>
        <c:noMultiLvlLbl val="0"/>
      </c:catAx>
      <c:valAx>
        <c:axId val="-1061216864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06121849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Sheet_Template.xlsx]Phone_Parameter!PivotTable3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Phone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MY" sz="1400" b="1" i="0" baseline="0">
                <a:effectLst/>
              </a:rPr>
              <a:t>SINGAPORE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Phone_Parameter!$U$77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Phone_Parameter!$T$78:$T$111</c:f>
              <c:multiLvlStrCache>
                <c:ptCount val="25"/>
                <c:lvl>
                  <c:pt idx="0">
                    <c:v>Opening Standard</c:v>
                  </c:pt>
                  <c:pt idx="1">
                    <c:v>Customer Profiling</c:v>
                  </c:pt>
                  <c:pt idx="2">
                    <c:v>Appropriate Paraphrasing / Acknowledgement</c:v>
                  </c:pt>
                  <c:pt idx="3">
                    <c:v>Hold Procedure</c:v>
                  </c:pt>
                  <c:pt idx="4">
                    <c:v>Hold Time Management</c:v>
                  </c:pt>
                  <c:pt idx="5">
                    <c:v>Probing</c:v>
                  </c:pt>
                  <c:pt idx="6">
                    <c:v>Completeness of Solution / Troubleshooting</c:v>
                  </c:pt>
                  <c:pt idx="7">
                    <c:v>Accuracy of Solution / Troubleshooting</c:v>
                  </c:pt>
                  <c:pt idx="8">
                    <c:v>Backup Reminders</c:v>
                  </c:pt>
                  <c:pt idx="9">
                    <c:v>Escalation Process or  Call Back / Email Back Procedure Followed </c:v>
                  </c:pt>
                  <c:pt idx="10">
                    <c:v>Website Self-Service Spiel</c:v>
                  </c:pt>
                  <c:pt idx="11">
                    <c:v>Survey Spiel</c:v>
                  </c:pt>
                  <c:pt idx="12">
                    <c:v>Closing Standard</c:v>
                  </c:pt>
                  <c:pt idx="13">
                    <c:v>Empathy / Apology</c:v>
                  </c:pt>
                  <c:pt idx="14">
                    <c:v>Personalization</c:v>
                  </c:pt>
                  <c:pt idx="15">
                    <c:v>Active Listening</c:v>
                  </c:pt>
                  <c:pt idx="16">
                    <c:v>Tone / Pace / Volume</c:v>
                  </c:pt>
                  <c:pt idx="17">
                    <c:v>Grammatical Sentence Construction / Appropriate Words</c:v>
                  </c:pt>
                  <c:pt idx="18">
                    <c:v>Call Control</c:v>
                  </c:pt>
                  <c:pt idx="19">
                    <c:v>Zero Tolerance</c:v>
                  </c:pt>
                  <c:pt idx="20">
                    <c:v>Customer / Product Information</c:v>
                  </c:pt>
                  <c:pt idx="21">
                    <c:v>Appropriate Tally Categorization</c:v>
                  </c:pt>
                  <c:pt idx="22">
                    <c:v>Completeness / Accuracy of Documentation</c:v>
                  </c:pt>
                  <c:pt idx="23">
                    <c:v>Case Creation</c:v>
                  </c:pt>
                  <c:pt idx="24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Hold Process</c:v>
                  </c:pt>
                  <c:pt idx="5">
                    <c:v>Resolution</c:v>
                  </c:pt>
                  <c:pt idx="10">
                    <c:v>Closing</c:v>
                  </c:pt>
                  <c:pt idx="13">
                    <c:v>Communication Skills</c:v>
                  </c:pt>
                  <c:pt idx="20">
                    <c:v>Documentation</c:v>
                  </c:pt>
                  <c:pt idx="24">
                    <c:v>OPPO Core Values</c:v>
                  </c:pt>
                </c:lvl>
              </c:multiLvlStrCache>
            </c:multiLvlStrRef>
          </c:cat>
          <c:val>
            <c:numRef>
              <c:f>Phone_Parameter!$U$78:$U$111</c:f>
              <c:numCache>
                <c:formatCode>0%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0.875</c:v>
                </c:pt>
                <c:pt idx="3">
                  <c:v>0.875</c:v>
                </c:pt>
                <c:pt idx="4">
                  <c:v>0.625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0.875</c:v>
                </c:pt>
                <c:pt idx="12">
                  <c:v>0.875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E-457E-A310-F66DEE5A3C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20672"/>
        <c:axId val="-1061216320"/>
      </c:barChart>
      <c:catAx>
        <c:axId val="-1061220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6320"/>
        <c:crosses val="autoZero"/>
        <c:auto val="1"/>
        <c:lblAlgn val="ctr"/>
        <c:lblOffset val="100"/>
        <c:noMultiLvlLbl val="0"/>
      </c:catAx>
      <c:valAx>
        <c:axId val="-1061216320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061220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Sheet_Template.xlsx]Phone_Parameter!PivotTable5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Phone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MY" sz="1400" b="1" i="0" baseline="0">
                <a:effectLst/>
              </a:rPr>
              <a:t>PHILIPPINES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Phone_Parameter!$U$114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Phone_Parameter!$T$115:$T$148</c:f>
              <c:multiLvlStrCache>
                <c:ptCount val="25"/>
                <c:lvl>
                  <c:pt idx="0">
                    <c:v>Opening Standard</c:v>
                  </c:pt>
                  <c:pt idx="1">
                    <c:v>Customer Profiling</c:v>
                  </c:pt>
                  <c:pt idx="2">
                    <c:v>Appropriate Paraphrasing / Acknowledgement</c:v>
                  </c:pt>
                  <c:pt idx="3">
                    <c:v>Hold Procedure</c:v>
                  </c:pt>
                  <c:pt idx="4">
                    <c:v>Hold Time Management</c:v>
                  </c:pt>
                  <c:pt idx="5">
                    <c:v>Probing</c:v>
                  </c:pt>
                  <c:pt idx="6">
                    <c:v>Completeness of Solution / Troubleshooting</c:v>
                  </c:pt>
                  <c:pt idx="7">
                    <c:v>Accuracy of Solution / Troubleshooting</c:v>
                  </c:pt>
                  <c:pt idx="8">
                    <c:v>Backup Reminders</c:v>
                  </c:pt>
                  <c:pt idx="9">
                    <c:v>Escalation Process or  Call Back / Email Back Procedure Followed </c:v>
                  </c:pt>
                  <c:pt idx="10">
                    <c:v>Website Self-Service Spiel</c:v>
                  </c:pt>
                  <c:pt idx="11">
                    <c:v>Survey Spiel</c:v>
                  </c:pt>
                  <c:pt idx="12">
                    <c:v>Closing Standard</c:v>
                  </c:pt>
                  <c:pt idx="13">
                    <c:v>Empathy / Apology</c:v>
                  </c:pt>
                  <c:pt idx="14">
                    <c:v>Personalization</c:v>
                  </c:pt>
                  <c:pt idx="15">
                    <c:v>Active Listening</c:v>
                  </c:pt>
                  <c:pt idx="16">
                    <c:v>Tone / Pace / Volume</c:v>
                  </c:pt>
                  <c:pt idx="17">
                    <c:v>Grammatical Sentence Construction / Appropriate Words</c:v>
                  </c:pt>
                  <c:pt idx="18">
                    <c:v>Call Control</c:v>
                  </c:pt>
                  <c:pt idx="19">
                    <c:v>Zero Tolerance</c:v>
                  </c:pt>
                  <c:pt idx="20">
                    <c:v>Customer / Product Information</c:v>
                  </c:pt>
                  <c:pt idx="21">
                    <c:v>Appropriate Tally Categorization</c:v>
                  </c:pt>
                  <c:pt idx="22">
                    <c:v>Completeness / Accuracy of Documentation</c:v>
                  </c:pt>
                  <c:pt idx="23">
                    <c:v>Case Creation</c:v>
                  </c:pt>
                  <c:pt idx="24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Hold Process</c:v>
                  </c:pt>
                  <c:pt idx="5">
                    <c:v>Resolution</c:v>
                  </c:pt>
                  <c:pt idx="10">
                    <c:v>Closing</c:v>
                  </c:pt>
                  <c:pt idx="13">
                    <c:v>Communication Skills</c:v>
                  </c:pt>
                  <c:pt idx="20">
                    <c:v>Documentation</c:v>
                  </c:pt>
                  <c:pt idx="24">
                    <c:v>OPPO Core Values</c:v>
                  </c:pt>
                </c:lvl>
              </c:multiLvlStrCache>
            </c:multiLvlStrRef>
          </c:cat>
          <c:val>
            <c:numRef>
              <c:f>Phone_Parameter!$U$115:$U$148</c:f>
              <c:numCache>
                <c:formatCode>0%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0.22222222222222221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0.88888888888888884</c:v>
                </c:pt>
                <c:pt idx="13">
                  <c:v>0.33333333333333331</c:v>
                </c:pt>
                <c:pt idx="14">
                  <c:v>0.77777777777777779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0.88888888888888884</c:v>
                </c:pt>
                <c:pt idx="21">
                  <c:v>0.66666666666666663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D-47A7-B55A-B33B47CA494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19040"/>
        <c:axId val="-1061210336"/>
      </c:barChart>
      <c:catAx>
        <c:axId val="-1061219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0336"/>
        <c:crosses val="autoZero"/>
        <c:auto val="1"/>
        <c:lblAlgn val="ctr"/>
        <c:lblOffset val="100"/>
        <c:noMultiLvlLbl val="0"/>
      </c:catAx>
      <c:valAx>
        <c:axId val="-1061210336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061219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Sheet_Template.xlsx]Phone_Parameter!PivotTable7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MY" sz="1400" b="1" i="0" baseline="0">
                <a:effectLst/>
              </a:rPr>
              <a:t>Phone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MY" sz="1400" b="1" i="0" baseline="0">
                <a:effectLst/>
              </a:rPr>
              <a:t>AUSTRALIA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Phone_Parameter!$U$151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Phone_Parameter!$T$152:$T$185</c:f>
              <c:multiLvlStrCache>
                <c:ptCount val="25"/>
                <c:lvl>
                  <c:pt idx="0">
                    <c:v>Opening Standard</c:v>
                  </c:pt>
                  <c:pt idx="1">
                    <c:v>Customer Profiling</c:v>
                  </c:pt>
                  <c:pt idx="2">
                    <c:v>Appropriate Paraphrasing / Acknowledgement</c:v>
                  </c:pt>
                  <c:pt idx="3">
                    <c:v>Hold Procedure</c:v>
                  </c:pt>
                  <c:pt idx="4">
                    <c:v>Hold Time Management</c:v>
                  </c:pt>
                  <c:pt idx="5">
                    <c:v>Probing</c:v>
                  </c:pt>
                  <c:pt idx="6">
                    <c:v>Completeness of Solution / Troubleshooting</c:v>
                  </c:pt>
                  <c:pt idx="7">
                    <c:v>Accuracy of Solution / Troubleshooting</c:v>
                  </c:pt>
                  <c:pt idx="8">
                    <c:v>Backup Reminders</c:v>
                  </c:pt>
                  <c:pt idx="9">
                    <c:v>Escalation Process or  Call Back / Email Back Procedure Followed </c:v>
                  </c:pt>
                  <c:pt idx="10">
                    <c:v>Website Self-Service Spiel</c:v>
                  </c:pt>
                  <c:pt idx="11">
                    <c:v>Survey Spiel</c:v>
                  </c:pt>
                  <c:pt idx="12">
                    <c:v>Closing Standard</c:v>
                  </c:pt>
                  <c:pt idx="13">
                    <c:v>Empathy / Apology</c:v>
                  </c:pt>
                  <c:pt idx="14">
                    <c:v>Personalization</c:v>
                  </c:pt>
                  <c:pt idx="15">
                    <c:v>Active Listening</c:v>
                  </c:pt>
                  <c:pt idx="16">
                    <c:v>Tone / Pace / Volume</c:v>
                  </c:pt>
                  <c:pt idx="17">
                    <c:v>Grammatical Sentence Construction / Appropriate Words</c:v>
                  </c:pt>
                  <c:pt idx="18">
                    <c:v>Call Control</c:v>
                  </c:pt>
                  <c:pt idx="19">
                    <c:v>Zero Tolerance</c:v>
                  </c:pt>
                  <c:pt idx="20">
                    <c:v>Customer / Product Information</c:v>
                  </c:pt>
                  <c:pt idx="21">
                    <c:v>Appropriate Tally Categorization</c:v>
                  </c:pt>
                  <c:pt idx="22">
                    <c:v>Completeness / Accuracy of Documentation</c:v>
                  </c:pt>
                  <c:pt idx="23">
                    <c:v>Case Creation</c:v>
                  </c:pt>
                  <c:pt idx="24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Hold Process</c:v>
                  </c:pt>
                  <c:pt idx="5">
                    <c:v>Resolution</c:v>
                  </c:pt>
                  <c:pt idx="10">
                    <c:v>Closing</c:v>
                  </c:pt>
                  <c:pt idx="13">
                    <c:v>Communication Skills</c:v>
                  </c:pt>
                  <c:pt idx="20">
                    <c:v>Documentation</c:v>
                  </c:pt>
                  <c:pt idx="24">
                    <c:v>OPPO Core Values</c:v>
                  </c:pt>
                </c:lvl>
              </c:multiLvlStrCache>
            </c:multiLvlStrRef>
          </c:cat>
          <c:val>
            <c:numRef>
              <c:f>Phone_Parameter!$U$152:$U$185</c:f>
              <c:numCache>
                <c:formatCode>0%</c:formatCode>
                <c:ptCount val="25"/>
                <c:pt idx="0">
                  <c:v>1</c:v>
                </c:pt>
                <c:pt idx="1">
                  <c:v>0.7</c:v>
                </c:pt>
                <c:pt idx="2">
                  <c:v>0.7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0.9</c:v>
                </c:pt>
                <c:pt idx="13">
                  <c:v>0.5</c:v>
                </c:pt>
                <c:pt idx="14">
                  <c:v>0.8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0.9</c:v>
                </c:pt>
                <c:pt idx="21">
                  <c:v>0.5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47-4C6C-ADD9-E87FCC7B333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09248"/>
        <c:axId val="-1061215776"/>
      </c:barChart>
      <c:catAx>
        <c:axId val="-106120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15776"/>
        <c:crosses val="autoZero"/>
        <c:auto val="1"/>
        <c:lblAlgn val="ctr"/>
        <c:lblOffset val="100"/>
        <c:noMultiLvlLbl val="0"/>
      </c:catAx>
      <c:valAx>
        <c:axId val="-1061215776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061209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Sheet_Template.xlsx]Phone_Parameter!PivotTable8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Phone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NEW ZEALAND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Phone_Parameter!$U$188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Phone_Parameter!$T$189:$T$222</c:f>
              <c:multiLvlStrCache>
                <c:ptCount val="25"/>
                <c:lvl>
                  <c:pt idx="0">
                    <c:v>Opening Standard</c:v>
                  </c:pt>
                  <c:pt idx="1">
                    <c:v>Customer Profiling</c:v>
                  </c:pt>
                  <c:pt idx="2">
                    <c:v>Appropriate Paraphrasing / Acknowledgement</c:v>
                  </c:pt>
                  <c:pt idx="3">
                    <c:v>Hold Procedure</c:v>
                  </c:pt>
                  <c:pt idx="4">
                    <c:v>Hold Time Management</c:v>
                  </c:pt>
                  <c:pt idx="5">
                    <c:v>Probing</c:v>
                  </c:pt>
                  <c:pt idx="6">
                    <c:v>Completeness of Solution / Troubleshooting</c:v>
                  </c:pt>
                  <c:pt idx="7">
                    <c:v>Accuracy of Solution / Troubleshooting</c:v>
                  </c:pt>
                  <c:pt idx="8">
                    <c:v>Backup Reminders</c:v>
                  </c:pt>
                  <c:pt idx="9">
                    <c:v>Escalation Process or  Call Back / Email Back Procedure Followed </c:v>
                  </c:pt>
                  <c:pt idx="10">
                    <c:v>Website Self-Service Spiel</c:v>
                  </c:pt>
                  <c:pt idx="11">
                    <c:v>Survey Spiel</c:v>
                  </c:pt>
                  <c:pt idx="12">
                    <c:v>Closing Standard</c:v>
                  </c:pt>
                  <c:pt idx="13">
                    <c:v>Empathy / Apology</c:v>
                  </c:pt>
                  <c:pt idx="14">
                    <c:v>Personalization</c:v>
                  </c:pt>
                  <c:pt idx="15">
                    <c:v>Active Listening</c:v>
                  </c:pt>
                  <c:pt idx="16">
                    <c:v>Tone / Pace / Volume</c:v>
                  </c:pt>
                  <c:pt idx="17">
                    <c:v>Grammatical Sentence Construction / Appropriate Words</c:v>
                  </c:pt>
                  <c:pt idx="18">
                    <c:v>Call Control</c:v>
                  </c:pt>
                  <c:pt idx="19">
                    <c:v>Zero Tolerance</c:v>
                  </c:pt>
                  <c:pt idx="20">
                    <c:v>Customer / Product Information</c:v>
                  </c:pt>
                  <c:pt idx="21">
                    <c:v>Appropriate Tally Categorization</c:v>
                  </c:pt>
                  <c:pt idx="22">
                    <c:v>Completeness / Accuracy of Documentation</c:v>
                  </c:pt>
                  <c:pt idx="23">
                    <c:v>Case Creation</c:v>
                  </c:pt>
                  <c:pt idx="24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Hold Process</c:v>
                  </c:pt>
                  <c:pt idx="5">
                    <c:v>Resolution</c:v>
                  </c:pt>
                  <c:pt idx="10">
                    <c:v>Closing</c:v>
                  </c:pt>
                  <c:pt idx="13">
                    <c:v>Communication Skills</c:v>
                  </c:pt>
                  <c:pt idx="20">
                    <c:v>Documentation</c:v>
                  </c:pt>
                  <c:pt idx="24">
                    <c:v>OPPO Core Values</c:v>
                  </c:pt>
                </c:lvl>
              </c:multiLvlStrCache>
            </c:multiLvlStrRef>
          </c:cat>
          <c:val>
            <c:numRef>
              <c:f>Phone_Parameter!$U$189:$U$222</c:f>
              <c:numCache>
                <c:formatCode>0%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6-4F4C-BFCB-63F1D68DD18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08160"/>
        <c:axId val="-1061208704"/>
      </c:barChart>
      <c:catAx>
        <c:axId val="-1061208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08704"/>
        <c:crosses val="autoZero"/>
        <c:auto val="1"/>
        <c:lblAlgn val="ctr"/>
        <c:lblOffset val="100"/>
        <c:noMultiLvlLbl val="0"/>
      </c:catAx>
      <c:valAx>
        <c:axId val="-1061208704"/>
        <c:scaling>
          <c:orientation val="minMax"/>
          <c:max val="1"/>
          <c:min val="0"/>
        </c:scaling>
        <c:delete val="1"/>
        <c:axPos val="l"/>
        <c:numFmt formatCode="0%" sourceLinked="1"/>
        <c:majorTickMark val="none"/>
        <c:minorTickMark val="none"/>
        <c:tickLblPos val="nextTo"/>
        <c:crossAx val="-10612081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[2.15-1 OPPO QA Monitoring Sheet_Template.xlsx]Email_Parameter!PivotTable9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baseline="0">
                <a:effectLst/>
              </a:rPr>
              <a:t>Email Monitoring</a:t>
            </a:r>
            <a:endParaRPr lang="en-MY" sz="1400">
              <a:effectLst/>
            </a:endParaRPr>
          </a:p>
          <a:p>
            <a:pPr>
              <a:defRPr/>
            </a:pPr>
            <a:r>
              <a:rPr lang="en-US" sz="1400" b="1" i="0" baseline="0">
                <a:effectLst/>
              </a:rPr>
              <a:t>OVERALL Parameter Scores</a:t>
            </a:r>
            <a:endParaRPr lang="en-MY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Email_Parameter!$R$3</c:f>
              <c:strCache>
                <c:ptCount val="1"/>
                <c:pt idx="0">
                  <c:v>汇总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Email_Parameter!$Q$4:$Q$30</c:f>
              <c:multiLvlStrCache>
                <c:ptCount val="19"/>
                <c:lvl>
                  <c:pt idx="0">
                    <c:v>Salutation</c:v>
                  </c:pt>
                  <c:pt idx="1">
                    <c:v>Welcome Statement</c:v>
                  </c:pt>
                  <c:pt idx="2">
                    <c:v>Appropriate Paraphrasing / Acknowledgement</c:v>
                  </c:pt>
                  <c:pt idx="3">
                    <c:v>Check for Case / Customer History</c:v>
                  </c:pt>
                  <c:pt idx="4">
                    <c:v>Probing </c:v>
                  </c:pt>
                  <c:pt idx="5">
                    <c:v>Completeness of Solution / Troubleshooting</c:v>
                  </c:pt>
                  <c:pt idx="6">
                    <c:v>Accuracy of Solution / Troubleshooting</c:v>
                  </c:pt>
                  <c:pt idx="7">
                    <c:v>All Queries / Information requests / or Complaints Addressed</c:v>
                  </c:pt>
                  <c:pt idx="8">
                    <c:v>Appropriate Email Handling</c:v>
                  </c:pt>
                  <c:pt idx="9">
                    <c:v>Escalation Process Followed</c:v>
                  </c:pt>
                  <c:pt idx="10">
                    <c:v>Website Self-Service Script</c:v>
                  </c:pt>
                  <c:pt idx="11">
                    <c:v>Email Signature</c:v>
                  </c:pt>
                  <c:pt idx="12">
                    <c:v>Empathy / Apology</c:v>
                  </c:pt>
                  <c:pt idx="13">
                    <c:v>Spelling</c:v>
                  </c:pt>
                  <c:pt idx="14">
                    <c:v>Punctuation / Grammatical Sentence Construction</c:v>
                  </c:pt>
                  <c:pt idx="15">
                    <c:v>Customer / Product Information</c:v>
                  </c:pt>
                  <c:pt idx="16">
                    <c:v>Appropriate Tally Categorization</c:v>
                  </c:pt>
                  <c:pt idx="17">
                    <c:v>Summary of Email Content with Translation (only for Non-English Email)</c:v>
                  </c:pt>
                  <c:pt idx="18">
                    <c:v>Reflection of OPPO Core Values (WOW Factor)</c:v>
                  </c:pt>
                </c:lvl>
                <c:lvl>
                  <c:pt idx="0">
                    <c:v>Opening</c:v>
                  </c:pt>
                  <c:pt idx="2">
                    <c:v>Paraphrasing</c:v>
                  </c:pt>
                  <c:pt idx="3">
                    <c:v>Resolution</c:v>
                  </c:pt>
                  <c:pt idx="10">
                    <c:v>Closing</c:v>
                  </c:pt>
                  <c:pt idx="12">
                    <c:v>Email Etiquettes</c:v>
                  </c:pt>
                  <c:pt idx="15">
                    <c:v>Documentation</c:v>
                  </c:pt>
                  <c:pt idx="18">
                    <c:v>OPPO Core Values</c:v>
                  </c:pt>
                </c:lvl>
              </c:multiLvlStrCache>
            </c:multiLvlStrRef>
          </c:cat>
          <c:val>
            <c:numRef>
              <c:f>Email_Parameter!$R$4:$R$30</c:f>
              <c:numCache>
                <c:formatCode>0%</c:formatCode>
                <c:ptCount val="19"/>
                <c:pt idx="0">
                  <c:v>1</c:v>
                </c:pt>
                <c:pt idx="1">
                  <c:v>1</c:v>
                </c:pt>
                <c:pt idx="2">
                  <c:v>0.82499999999999996</c:v>
                </c:pt>
                <c:pt idx="3">
                  <c:v>0.97499999999999998</c:v>
                </c:pt>
                <c:pt idx="4">
                  <c:v>0.95</c:v>
                </c:pt>
                <c:pt idx="5">
                  <c:v>0.73333333333333328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0.97499999999999998</c:v>
                </c:pt>
                <c:pt idx="11">
                  <c:v>1</c:v>
                </c:pt>
                <c:pt idx="12">
                  <c:v>0.89166666666666661</c:v>
                </c:pt>
                <c:pt idx="13">
                  <c:v>1</c:v>
                </c:pt>
                <c:pt idx="14">
                  <c:v>0.72499999999999998</c:v>
                </c:pt>
                <c:pt idx="15">
                  <c:v>0.92500000000000004</c:v>
                </c:pt>
                <c:pt idx="16">
                  <c:v>0.85</c:v>
                </c:pt>
                <c:pt idx="17">
                  <c:v>0.95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97-4536-9107-420C9BB6C5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-1061210880"/>
        <c:axId val="-1061207616"/>
      </c:barChart>
      <c:catAx>
        <c:axId val="-1061210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-1061207616"/>
        <c:crosses val="autoZero"/>
        <c:auto val="1"/>
        <c:lblAlgn val="ctr"/>
        <c:lblOffset val="100"/>
        <c:noMultiLvlLbl val="0"/>
      </c:catAx>
      <c:valAx>
        <c:axId val="-1061207616"/>
        <c:scaling>
          <c:orientation val="minMax"/>
          <c:max val="1"/>
        </c:scaling>
        <c:delete val="1"/>
        <c:axPos val="l"/>
        <c:numFmt formatCode="0%" sourceLinked="1"/>
        <c:majorTickMark val="none"/>
        <c:minorTickMark val="none"/>
        <c:tickLblPos val="nextTo"/>
        <c:crossAx val="-1061210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Relationship Id="rId4" Type="http://schemas.openxmlformats.org/officeDocument/2006/relationships/chart" Target="../charts/char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26</xdr:col>
      <xdr:colOff>1</xdr:colOff>
      <xdr:row>20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134470</xdr:colOff>
      <xdr:row>4</xdr:row>
      <xdr:rowOff>156882</xdr:rowOff>
    </xdr:from>
    <xdr:to>
      <xdr:col>15</xdr:col>
      <xdr:colOff>448235</xdr:colOff>
      <xdr:row>4</xdr:row>
      <xdr:rowOff>156885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739588" y="930088"/>
          <a:ext cx="8785412" cy="3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20</xdr:row>
      <xdr:rowOff>135588</xdr:rowOff>
    </xdr:from>
    <xdr:to>
      <xdr:col>23</xdr:col>
      <xdr:colOff>549088</xdr:colOff>
      <xdr:row>37</xdr:row>
      <xdr:rowOff>22411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8EFD322-B637-4609-BDC2-197B484F60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533399</xdr:colOff>
      <xdr:row>26</xdr:row>
      <xdr:rowOff>40341</xdr:rowOff>
    </xdr:from>
    <xdr:to>
      <xdr:col>22</xdr:col>
      <xdr:colOff>134470</xdr:colOff>
      <xdr:row>26</xdr:row>
      <xdr:rowOff>89647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1F690813-3F9B-4071-9161-6ECA4ED2B451}"/>
            </a:ext>
          </a:extLst>
        </xdr:cNvPr>
        <xdr:cNvCxnSpPr/>
      </xdr:nvCxnSpPr>
      <xdr:spPr>
        <a:xfrm>
          <a:off x="1138517" y="4993341"/>
          <a:ext cx="12308541" cy="49306"/>
        </a:xfrm>
        <a:prstGeom prst="line">
          <a:avLst/>
        </a:prstGeom>
        <a:ln>
          <a:solidFill>
            <a:srgbClr val="FF0000"/>
          </a:solidFill>
          <a:prstDash val="dash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1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39</xdr:row>
      <xdr:rowOff>1120</xdr:rowOff>
    </xdr:from>
    <xdr:to>
      <xdr:col>18</xdr:col>
      <xdr:colOff>0</xdr:colOff>
      <xdr:row>69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76</xdr:row>
      <xdr:rowOff>1118</xdr:rowOff>
    </xdr:from>
    <xdr:to>
      <xdr:col>18</xdr:col>
      <xdr:colOff>0</xdr:colOff>
      <xdr:row>106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113</xdr:row>
      <xdr:rowOff>1120</xdr:rowOff>
    </xdr:from>
    <xdr:to>
      <xdr:col>18</xdr:col>
      <xdr:colOff>0</xdr:colOff>
      <xdr:row>143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150</xdr:row>
      <xdr:rowOff>1120</xdr:rowOff>
    </xdr:from>
    <xdr:to>
      <xdr:col>18</xdr:col>
      <xdr:colOff>0</xdr:colOff>
      <xdr:row>180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187</xdr:row>
      <xdr:rowOff>1118</xdr:rowOff>
    </xdr:from>
    <xdr:to>
      <xdr:col>18</xdr:col>
      <xdr:colOff>0</xdr:colOff>
      <xdr:row>217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32</xdr:row>
      <xdr:rowOff>1120</xdr:rowOff>
    </xdr:from>
    <xdr:to>
      <xdr:col>14</xdr:col>
      <xdr:colOff>605117</xdr:colOff>
      <xdr:row>55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62</xdr:row>
      <xdr:rowOff>1118</xdr:rowOff>
    </xdr:from>
    <xdr:to>
      <xdr:col>14</xdr:col>
      <xdr:colOff>605117</xdr:colOff>
      <xdr:row>85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1120</xdr:rowOff>
    </xdr:from>
    <xdr:to>
      <xdr:col>14</xdr:col>
      <xdr:colOff>605117</xdr:colOff>
      <xdr:row>115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122</xdr:row>
      <xdr:rowOff>1120</xdr:rowOff>
    </xdr:from>
    <xdr:to>
      <xdr:col>14</xdr:col>
      <xdr:colOff>605117</xdr:colOff>
      <xdr:row>145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152</xdr:row>
      <xdr:rowOff>1118</xdr:rowOff>
    </xdr:from>
    <xdr:to>
      <xdr:col>14</xdr:col>
      <xdr:colOff>605117</xdr:colOff>
      <xdr:row>175</xdr:row>
      <xdr:rowOff>-1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182</xdr:row>
      <xdr:rowOff>1120</xdr:rowOff>
    </xdr:from>
    <xdr:to>
      <xdr:col>14</xdr:col>
      <xdr:colOff>605117</xdr:colOff>
      <xdr:row>204</xdr:row>
      <xdr:rowOff>190499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1</xdr:colOff>
      <xdr:row>30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028A6D8-8758-4E77-927A-D3D955597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1120</xdr:rowOff>
    </xdr:from>
    <xdr:to>
      <xdr:col>18</xdr:col>
      <xdr:colOff>0</xdr:colOff>
      <xdr:row>67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F12E222-BDC9-4E85-A664-B87D618081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72</xdr:row>
      <xdr:rowOff>1120</xdr:rowOff>
    </xdr:from>
    <xdr:to>
      <xdr:col>18</xdr:col>
      <xdr:colOff>0</xdr:colOff>
      <xdr:row>102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2BF699F3-440A-4DF1-B9A1-931AA5AE6E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1120</xdr:rowOff>
    </xdr:from>
    <xdr:to>
      <xdr:col>14</xdr:col>
      <xdr:colOff>605117</xdr:colOff>
      <xdr:row>52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54</xdr:row>
      <xdr:rowOff>1120</xdr:rowOff>
    </xdr:from>
    <xdr:to>
      <xdr:col>14</xdr:col>
      <xdr:colOff>605117</xdr:colOff>
      <xdr:row>79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81</xdr:row>
      <xdr:rowOff>1120</xdr:rowOff>
    </xdr:from>
    <xdr:to>
      <xdr:col>14</xdr:col>
      <xdr:colOff>605117</xdr:colOff>
      <xdr:row>106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1</xdr:row>
      <xdr:rowOff>152400</xdr:rowOff>
    </xdr:from>
    <xdr:ext cx="3180294" cy="843693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33450" y="333375"/>
          <a:ext cx="3180294" cy="8436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2400">
              <a:solidFill>
                <a:srgbClr val="0000FF"/>
              </a:solidFill>
            </a:rPr>
            <a:t>Region</a:t>
          </a:r>
          <a:r>
            <a:rPr lang="en-US" altLang="zh-CN" sz="2400" baseline="0">
              <a:solidFill>
                <a:srgbClr val="0000FF"/>
              </a:solidFill>
            </a:rPr>
            <a:t> wise QA analysis</a:t>
          </a:r>
        </a:p>
        <a:p>
          <a:r>
            <a:rPr lang="en-US" altLang="zh-CN" sz="2400" baseline="0">
              <a:solidFill>
                <a:srgbClr val="0000FF"/>
              </a:solidFill>
            </a:rPr>
            <a:t>Agent wise QA analysis</a:t>
          </a:r>
          <a:endParaRPr lang="zh-CN" altLang="en-US" sz="2400">
            <a:solidFill>
              <a:srgbClr val="0000FF"/>
            </a:solidFill>
          </a:endParaRP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1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0.xml"/></Relationships>
</file>

<file path=xl/pivotCache/_rels/pivotCacheDefinition1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1.xml"/></Relationships>
</file>

<file path=xl/pivotCache/_rels/pivotCacheDefinition1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2.xml"/></Relationships>
</file>

<file path=xl/pivotCache/_rels/pivotCacheDefinition1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3.xml"/></Relationships>
</file>

<file path=xl/pivotCache/_rels/pivotCacheDefinition1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4.xml"/></Relationships>
</file>

<file path=xl/pivotCache/_rels/pivotCacheDefinition1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5.xml"/></Relationships>
</file>

<file path=xl/pivotCache/_rels/pivotCacheDefinition1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6.xml"/></Relationships>
</file>

<file path=xl/pivotCache/_rels/pivotCacheDefinition1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7.xml"/></Relationships>
</file>

<file path=xl/pivotCache/_rels/pivotCacheDefinition1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8.xml"/></Relationships>
</file>

<file path=xl/pivotCache/_rels/pivotCacheDefinition1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9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20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0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_rels/pivotCacheDefinition9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35532407" createdVersion="6" refreshedVersion="6" minRefreshableVersion="3" recordCount="23" xr:uid="{00000000-000A-0000-FFFF-FFFF60000000}">
  <cacheSource type="worksheet">
    <worksheetSource ref="A1:GW24" sheet="Chat_Furnished"/>
  </cacheSource>
  <cacheFields count="205">
    <cacheField name="Country Code" numFmtId="0">
      <sharedItems/>
    </cacheField>
    <cacheField name="Parameter" numFmtId="0">
      <sharedItems count="8">
        <s v="Opening"/>
        <s v="Paraphrasing"/>
        <s v="Hold Process"/>
        <s v="Resolution"/>
        <s v="Closing"/>
        <s v="Communication Skills"/>
        <s v="Documentation"/>
        <s v="OPPO Core Values"/>
      </sharedItems>
    </cacheField>
    <cacheField name="Sub-Parameter" numFmtId="0">
      <sharedItems count="23">
        <s v="Product Re-confirmation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Offer Assistance"/>
        <s v="Closing Standard (with Survey Spiel)"/>
        <s v="Empathy / Apology"/>
        <s v="Personalization"/>
        <s v="Active Response"/>
        <s v="Spelling"/>
        <s v="Grammatical Sentence Construction / Appropriate Words"/>
        <s v="Chat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</sharedItems>
    </cacheField>
    <cacheField name="Total" numFmtId="0">
      <sharedItems containsSemiMixedTypes="0" containsString="0" containsNumber="1" containsInteger="1" minValue="1" maxValue="1"/>
    </cacheField>
    <cacheField name="Total Passed %" numFmtId="9">
      <sharedItems containsSemiMixedTypes="0" containsString="0" containsNumber="1" containsInteger="1" minValue="0" maxValue="1"/>
    </cacheField>
    <cacheField name="Score" numFmtId="0">
      <sharedItems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2824074" createdVersion="5" refreshedVersion="6" minRefreshableVersion="3" recordCount="19" xr:uid="{00000000-000A-0000-FFFF-FFFF69000000}">
  <cacheSource type="worksheet">
    <worksheetSource ref="A81:GW100" sheet="Email_Furnished"/>
  </cacheSource>
  <cacheFields count="205">
    <cacheField name="Country Code" numFmtId="0">
      <sharedItems/>
    </cacheField>
    <cacheField name="Parameter" numFmtId="0">
      <sharedItems count="17">
        <s v="Opening"/>
        <s v="Paraphrasing"/>
        <s v="Resolution"/>
        <s v="Closing"/>
        <s v="Email Etiquettes"/>
        <s v="Documentation"/>
        <s v="OPPO Core Values"/>
        <s v="Zero Tolerance" u="1"/>
        <s v="Email Opening" u="1"/>
        <s v="Script Adherence" u="1"/>
        <s v="CRM" u="1"/>
        <s v="Process &amp; Procedure" u="1"/>
        <s v="Email Courtesy" u="1"/>
        <s v="Tagging" u="1"/>
        <s v="Escalation" u="1"/>
        <s v="Email Closing" u="1"/>
        <s v="Grammar" u="1"/>
      </sharedItems>
    </cacheField>
    <cacheField name="Sub-Parameter" numFmtId="0">
      <sharedItems count="46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Was the customers issue comprehended correctly" u="1"/>
        <s v="Was the standard closing adhered to (Future Contact, value statement)" u="1"/>
        <s v="Specialist was able to comprehend &amp; paraphrase customer's concern completely &amp; accurately." u="1"/>
        <s v="The specialist attempted to marginalize any negative perceptions related to the brand" u="1"/>
        <s v="Appropriate call back / or escalation protocol followed within escalation TAT." u="1"/>
        <s v="Was the customers concern paraphrased completely (comprehend &amp; paraphrase can be put together)" u="1"/>
        <s v="Specialist provided complete &amp; accurate information (or troubleshooting)" u="1"/>
        <s v="Customer &amp; Product details captured correctly in CRM (with translation while needed)" u="1"/>
        <s v="Appropriate callback / or escalation protocol followed escalation TAT" u="1"/>
        <s v="Sentence construction / Grammatical Errors" u="1"/>
        <s v="Correct sentence construction / No grammatical or spelling error." u="1"/>
        <s v="All Queries / Information requests / or Complaints were addressed." u="1"/>
        <s v="Spelling Errors" u="1"/>
        <s v="If required; was necessary information asked from the customer?" u="1"/>
        <s v="Necessary information was requested from the customer, while needed." u="1"/>
        <s v="Was the standard opening adhered to (Salutation, Customer's Name)" u="1"/>
        <s v="Specialist adhered to Opening Standards (Salution &amp; Customer's Name)." u="1"/>
        <s v="Correct expectation set regarding 'Repair / Replacement / Refund' policy" u="1"/>
        <s v="Email not dismissed by specialist" u="1"/>
        <s v="Specialist dismissed email in a proper manner." u="1"/>
        <s v="Did the specialist acknowledge/empathize /apologize to the customer as required in a courteous manner" u="1"/>
        <s v="All Queries / Information requests and/or Complaints were addressed" u="1"/>
      </sharedItems>
    </cacheField>
    <cacheField name="Total" numFmtId="0">
      <sharedItems containsSemiMixedTypes="0" containsString="0" containsNumber="1" containsInteger="1" minValue="8" maxValue="8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3634259" createdVersion="5" refreshedVersion="6" minRefreshableVersion="3" recordCount="19" xr:uid="{00000000-000A-0000-FFFF-FFFF6A000000}">
  <cacheSource type="worksheet">
    <worksheetSource ref="A61:GW80" sheet="Email_Furnished"/>
  </cacheSource>
  <cacheFields count="205">
    <cacheField name="Country Code" numFmtId="0">
      <sharedItems/>
    </cacheField>
    <cacheField name="Parameter" numFmtId="0">
      <sharedItems count="17">
        <s v="Opening"/>
        <s v="Paraphrasing"/>
        <s v="Resolution"/>
        <s v="Closing"/>
        <s v="Email Etiquettes"/>
        <s v="Documentation"/>
        <s v="OPPO Core Values"/>
        <s v="Zero Tolerance" u="1"/>
        <s v="Email Opening" u="1"/>
        <s v="Script Adherence" u="1"/>
        <s v="CRM" u="1"/>
        <s v="Process &amp; Procedure" u="1"/>
        <s v="Email Courtesy" u="1"/>
        <s v="Tagging" u="1"/>
        <s v="Escalation" u="1"/>
        <s v="Email Closing" u="1"/>
        <s v="Grammar" u="1"/>
      </sharedItems>
    </cacheField>
    <cacheField name="Sub-Parameter" numFmtId="0">
      <sharedItems count="46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Was the customers issue comprehended correctly" u="1"/>
        <s v="Was the standard closing adhered to (Future Contact, value statement)" u="1"/>
        <s v="Specialist was able to comprehend &amp; paraphrase customer's concern completely &amp; accurately." u="1"/>
        <s v="The specialist attempted to marginalize any negative perceptions related to the brand" u="1"/>
        <s v="Appropriate call back / or escalation protocol followed within escalation TAT." u="1"/>
        <s v="Was the customers concern paraphrased completely (comprehend &amp; paraphrase can be put together)" u="1"/>
        <s v="Specialist provided complete &amp; accurate information (or troubleshooting)" u="1"/>
        <s v="Customer &amp; Product details captured correctly in CRM (with translation while needed)" u="1"/>
        <s v="Appropriate callback / or escalation protocol followed escalation TAT" u="1"/>
        <s v="Sentence construction / Grammatical Errors" u="1"/>
        <s v="Correct sentence construction / No grammatical or spelling error." u="1"/>
        <s v="All Queries / Information requests / or Complaints were addressed." u="1"/>
        <s v="Spelling Errors" u="1"/>
        <s v="If required; was necessary information asked from the customer?" u="1"/>
        <s v="Necessary information was requested from the customer, while needed." u="1"/>
        <s v="Was the standard opening adhered to (Salutation, Customer's Name)" u="1"/>
        <s v="Specialist adhered to Opening Standards (Salution &amp; Customer's Name)." u="1"/>
        <s v="Correct expectation set regarding 'Repair / Replacement / Refund' policy" u="1"/>
        <s v="Email not dismissed by specialist" u="1"/>
        <s v="Specialist dismissed email in a proper manner." u="1"/>
        <s v="Did the specialist acknowledge/empathize /apologize to the customer as required in a courteous manner" u="1"/>
        <s v="All Queries / Information requests and/or Complaints were addressed" u="1"/>
      </sharedItems>
    </cacheField>
    <cacheField name="Total" numFmtId="0">
      <sharedItems containsSemiMixedTypes="0" containsString="0" containsNumber="1" containsInteger="1" minValue="0" maxValue="0"/>
    </cacheField>
    <cacheField name="Total Passed %" numFmtId="9">
      <sharedItems/>
    </cacheField>
    <cacheField name="Score" numFmtId="0">
      <sharedItems containsNonDate="0" containsString="0" containsBlank="1"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4444444" createdVersion="5" refreshedVersion="6" minRefreshableVersion="3" recordCount="19" xr:uid="{00000000-000A-0000-FFFF-FFFF6B000000}">
  <cacheSource type="worksheet">
    <worksheetSource ref="A21:GW40" sheet="Email_Furnished"/>
  </cacheSource>
  <cacheFields count="205">
    <cacheField name="Country Code" numFmtId="0">
      <sharedItems/>
    </cacheField>
    <cacheField name="Parameter" numFmtId="0">
      <sharedItems count="17">
        <s v="Opening"/>
        <s v="Paraphrasing"/>
        <s v="Resolution"/>
        <s v="Closing"/>
        <s v="Email Etiquettes"/>
        <s v="Documentation"/>
        <s v="OPPO Core Values"/>
        <s v="Zero Tolerance" u="1"/>
        <s v="Email Opening" u="1"/>
        <s v="Script Adherence" u="1"/>
        <s v="CRM" u="1"/>
        <s v="Process &amp; Procedure" u="1"/>
        <s v="Email Courtesy" u="1"/>
        <s v="Tagging" u="1"/>
        <s v="Escalation" u="1"/>
        <s v="Email Closing" u="1"/>
        <s v="Grammar" u="1"/>
      </sharedItems>
    </cacheField>
    <cacheField name="Sub-Parameter" numFmtId="0">
      <sharedItems count="46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Was the customers issue comprehended correctly" u="1"/>
        <s v="Was the standard closing adhered to (Future Contact, value statement)" u="1"/>
        <s v="Specialist was able to comprehend &amp; paraphrase customer's concern completely &amp; accurately." u="1"/>
        <s v="The specialist attempted to marginalize any negative perceptions related to the brand" u="1"/>
        <s v="Appropriate call back / or escalation protocol followed within escalation TAT." u="1"/>
        <s v="Was the customers concern paraphrased completely (comprehend &amp; paraphrase can be put together)" u="1"/>
        <s v="Specialist provided complete &amp; accurate information (or troubleshooting)" u="1"/>
        <s v="Customer &amp; Product details captured correctly in CRM (with translation while needed)" u="1"/>
        <s v="Appropriate callback / or escalation protocol followed escalation TAT" u="1"/>
        <s v="Sentence construction / Grammatical Errors" u="1"/>
        <s v="Correct sentence construction / No grammatical or spelling error." u="1"/>
        <s v="All Queries / Information requests / or Complaints were addressed." u="1"/>
        <s v="Spelling Errors" u="1"/>
        <s v="If required; was necessary information asked from the customer?" u="1"/>
        <s v="Necessary information was requested from the customer, while needed." u="1"/>
        <s v="Was the standard opening adhered to (Salutation, Customer's Name)" u="1"/>
        <s v="Specialist adhered to Opening Standards (Salution &amp; Customer's Name)." u="1"/>
        <s v="Correct expectation set regarding 'Repair / Replacement / Refund' policy" u="1"/>
        <s v="Email not dismissed by specialist" u="1"/>
        <s v="Specialist dismissed email in a proper manner." u="1"/>
        <s v="Did the specialist acknowledge/empathize /apologize to the customer as required in a courteous manner" u="1"/>
        <s v="All Queries / Information requests and/or Complaints were addressed" u="1"/>
      </sharedItems>
    </cacheField>
    <cacheField name="Total" numFmtId="0">
      <sharedItems containsSemiMixedTypes="0" containsString="0" containsNumber="1" containsInteger="1" minValue="1" maxValue="1"/>
    </cacheField>
    <cacheField name="Total Passed %" numFmtId="9">
      <sharedItems containsSemiMixedTypes="0" containsString="0" containsNumber="1" containsInteger="1" minValue="0" maxValue="1"/>
    </cacheField>
    <cacheField name="Score" numFmtId="0">
      <sharedItems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5254629" createdVersion="5" refreshedVersion="6" minRefreshableVersion="3" recordCount="15" xr:uid="{00000000-000A-0000-FFFF-FFFF6C000000}">
  <cacheSource type="worksheet">
    <worksheetSource ref="A1:GW16" sheet="RV_Furnished"/>
  </cacheSource>
  <cacheFields count="205">
    <cacheField name="Country Code" numFmtId="0">
      <sharedItems/>
    </cacheField>
    <cacheField name="Parameter" numFmtId="0">
      <sharedItems count="19">
        <s v="Opening"/>
        <s v="RV Questionnaires"/>
        <s v="Resolution"/>
        <s v="Closing"/>
        <s v="Communication Skills"/>
        <s v="Documentation"/>
        <s v="OPPO Core Values"/>
        <s v="Zero Tolerance" u="1"/>
        <s v="Call Opening" u="1"/>
        <s v="Probing &amp; Solution" u="1"/>
        <s v="CRM" u="1"/>
        <s v="Agent correctly verified the identity of the customer before speaking to them" u="1"/>
        <s v="Agent clarified the reason for customer dissatisfaction" u="1"/>
        <s v="Agent followed the return visit scripts correctly" u="1"/>
        <s v="Customer Satisfaction score for the SC visit" u="1"/>
        <s v="Escalation" u="1"/>
        <s v="Agent explained the meaning of Satisfied (9-10), General (7-8) and Dissatisfied (1-6) as per the script" u="1"/>
        <s v="In case the issue persisted, or a new issue developed, agent performed troubleshooting steps on the call" u="1"/>
        <s v="Call Closing" u="1"/>
      </sharedItems>
    </cacheField>
    <cacheField name="Sub-Parameter" numFmtId="0">
      <sharedItems count="35">
        <s v="Opening Standard"/>
        <s v="Purpose of Calling"/>
        <s v="All Return Visit Questions Asked"/>
        <s v="Re-confirmation - If customer said did not send device for repair"/>
        <s v="Reason - If customer said the phone wasn't returned within 1 hour / 5 days"/>
        <s v="Suggestion - If customer's reply was &quot;General&quot; or &quot;Dissatisfied&quot; with the repair experience"/>
        <s v="Troubleshooting - If issue still persist / New issue occurred"/>
        <s v="Escalation Process Followed"/>
        <s v="Closing Standard"/>
        <s v="Personalization"/>
        <s v="Active Listening"/>
        <s v="Tone / Pace / Volume"/>
        <s v="Zero Tolerance"/>
        <s v="Accuracy of Documentation"/>
        <s v="Reflection of OPPO Core Values (WOW Factor)"/>
        <s v="Specialist adhered to Closing Standards (Script followed)." u="1"/>
        <s v="Specialist adhered to Opening Standards (Script followed)." u="1"/>
        <s v="Specialist proceeded with all the return visit questions (Repair duration, SAT on SC envr., SAT on SC staff, SAT on repair result &amp; Overall SAT)." u="1"/>
        <s v="Complaint / Escalation protocol followed (Customer wanted to complain / sounded very angry)." u="1"/>
        <s v="Specialist did not display inappropriate behaviors (Rude / Use of abusive language / Hung up on customer)." u="1"/>
        <s v="Specialist probed for the reason if customer said the phone wasn't returned within 1 hour." u="1"/>
        <s v="Specialist probed for the reason if customer was &quot;Dissatisfied&quot; with the repair result." u="1"/>
        <s v="Specialist asked for improvement suggestions if customer said &quot;Satisfied&quot; or &quot;Dissatisfied&quot;." u="1"/>
        <s v="Specialist probed for the reason if customer was &quot;Dissatisfied&quot; with the SC environment." u="1"/>
        <s v="Specialist correctly captured and documented what customer answers." u="1"/>
        <s v="Specialist displayed active listening, avoided interruption &amp; repetition." u="1"/>
        <s v="Specilaist clearly addressed the purpose of calling (Script followed)." u="1"/>
        <s v="Specialist probed for the reason if customer was &quot;Dissatisfied&quot; with the SC staff." u="1"/>
        <s v="Specialist proceeded with all the return visit questions (Repair duration, Issue resolved on first visit &amp; Satisfaction)." u="1"/>
        <s v="Specialist introduced website self-service to customer (Script followed)." u="1"/>
        <s v="Rapport building (Using customer's name at least twice on the call)." u="1"/>
        <s v="Specialist used pleasant tone / appropriate volume / pace throughout the call." u="1"/>
        <s v="Specialist properly performed troubleshooting on the call in case the issue persisted, or a new issue developed." u="1"/>
        <s v="Specialist proceeded with all the return visit questions (Repair duration, Issue resolved on first visit &amp; Satisfation)." u="1"/>
        <s v="Specialist probed for the reason if customer said the issue wasn't resolved for the first time." u="1"/>
      </sharedItems>
    </cacheField>
    <cacheField name="Total" numFmtId="0">
      <sharedItems containsSemiMixedTypes="0" containsString="0" containsNumber="1" containsInteger="1" minValue="0" maxValue="0"/>
    </cacheField>
    <cacheField name="Total Passed %" numFmtId="9">
      <sharedItems/>
    </cacheField>
    <cacheField name="Score" numFmtId="0">
      <sharedItems containsNonDate="0" containsString="0" containsBlank="1"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6180553" createdVersion="5" refreshedVersion="6" minRefreshableVersion="3" recordCount="15" xr:uid="{00000000-000A-0000-FFFF-FFFF6D000000}">
  <cacheSource type="worksheet">
    <worksheetSource ref="A33:GW48" sheet="RV_Furnished"/>
  </cacheSource>
  <cacheFields count="205">
    <cacheField name="Country Code" numFmtId="0">
      <sharedItems/>
    </cacheField>
    <cacheField name="Parameter" numFmtId="0">
      <sharedItems count="19">
        <s v="Opening"/>
        <s v="RV Questionnaires"/>
        <s v="Resolution"/>
        <s v="Closing"/>
        <s v="Communication Skills"/>
        <s v="Documentation"/>
        <s v="OPPO Core Values"/>
        <s v="Zero Tolerance" u="1"/>
        <s v="Call Opening" u="1"/>
        <s v="Probing &amp; Solution" u="1"/>
        <s v="CRM" u="1"/>
        <s v="Agent correctly verified the identity of the customer before speaking to them" u="1"/>
        <s v="Agent clarified the reason for customer dissatisfaction" u="1"/>
        <s v="Agent followed the return visit scripts correctly" u="1"/>
        <s v="Customer Satisfaction score for the SC visit" u="1"/>
        <s v="Escalation" u="1"/>
        <s v="Agent explained the meaning of Satisfied (9-10), General (7-8) and Dissatisfied (1-6) as per the script" u="1"/>
        <s v="In case the issue persisted, or a new issue developed, agent performed troubleshooting steps on the call" u="1"/>
        <s v="Call Closing" u="1"/>
      </sharedItems>
    </cacheField>
    <cacheField name="Sub-Parameter" numFmtId="0">
      <sharedItems count="35">
        <s v="Opening Standard"/>
        <s v="Purpose of Calling"/>
        <s v="All Return Visit Questions Asked"/>
        <s v="Re-confirmation - If customer said did not send device for repair"/>
        <s v="Reason - If customer said the phone wasn't returned within 1 hour / 5 days"/>
        <s v="Suggestion - If customer's reply was &quot;General&quot; or &quot;Dissatisfied&quot; with the repair experience"/>
        <s v="Troubleshooting - If issue still persist / New issue occurred"/>
        <s v="Escalation Process Followed"/>
        <s v="Closing Standard"/>
        <s v="Personalization"/>
        <s v="Active Listening"/>
        <s v="Tone / Pace / Volume"/>
        <s v="Zero Tolerance"/>
        <s v="Accuracy of Documentation"/>
        <s v="Reflection of OPPO Core Values (WOW Factor)"/>
        <s v="Specialist adhered to Closing Standards (Script followed)." u="1"/>
        <s v="Specialist adhered to Opening Standards (Script followed)." u="1"/>
        <s v="Specialist proceeded with all the return visit questions (Repair duration, SAT on SC envr., SAT on SC staff, SAT on repair result &amp; Overall SAT)." u="1"/>
        <s v="Complaint / Escalation protocol followed (Customer wanted to complain / sounded very angry)." u="1"/>
        <s v="Specialist did not display inappropriate behaviors (Rude / Use of abusive language / Hung up on customer)." u="1"/>
        <s v="Specialist probed for the reason if customer said the phone wasn't returned within 1 hour." u="1"/>
        <s v="Specialist probed for the reason if customer was &quot;Dissatisfied&quot; with the repair result." u="1"/>
        <s v="Specialist asked for improvement suggestions if customer said &quot;Satisfied&quot; or &quot;Dissatisfied&quot;." u="1"/>
        <s v="Specialist probed for the reason if customer was &quot;Dissatisfied&quot; with the SC environment." u="1"/>
        <s v="Specialist correctly captured and documented what customer answers." u="1"/>
        <s v="Specialist displayed active listening, avoided interruption &amp; repetition." u="1"/>
        <s v="Specilaist clearly addressed the purpose of calling (Script followed)." u="1"/>
        <s v="Specialist probed for the reason if customer was &quot;Dissatisfied&quot; with the SC staff." u="1"/>
        <s v="Specialist proceeded with all the return visit questions (Repair duration, Issue resolved on first visit &amp; Satisfaction)." u="1"/>
        <s v="Specialist introduced website self-service to customer (Script followed)." u="1"/>
        <s v="Rapport building (Using customer's name at least twice on the call)." u="1"/>
        <s v="Specialist used pleasant tone / appropriate volume / pace throughout the call." u="1"/>
        <s v="Specialist properly performed troubleshooting on the call in case the issue persisted, or a new issue developed." u="1"/>
        <s v="Specialist proceeded with all the return visit questions (Repair duration, Issue resolved on first visit &amp; Satisfation)." u="1"/>
        <s v="Specialist probed for the reason if customer said the issue wasn't resolved for the first time." u="1"/>
      </sharedItems>
    </cacheField>
    <cacheField name="Total" numFmtId="0">
      <sharedItems containsSemiMixedTypes="0" containsString="0" containsNumber="1" containsInteger="1" minValue="0" maxValue="0"/>
    </cacheField>
    <cacheField name="Total Passed %" numFmtId="9">
      <sharedItems/>
    </cacheField>
    <cacheField name="Score" numFmtId="0">
      <sharedItems containsNonDate="0" containsString="0" containsBlank="1"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7106484" createdVersion="5" refreshedVersion="6" minRefreshableVersion="3" recordCount="15" xr:uid="{00000000-000A-0000-FFFF-FFFF6E000000}">
  <cacheSource type="worksheet">
    <worksheetSource ref="A17:GW32" sheet="RV_Furnished"/>
  </cacheSource>
  <cacheFields count="205">
    <cacheField name="Country Code" numFmtId="0">
      <sharedItems/>
    </cacheField>
    <cacheField name="Parameter" numFmtId="0">
      <sharedItems count="19">
        <s v="Opening"/>
        <s v="RV Questionnaires"/>
        <s v="Resolution"/>
        <s v="Closing"/>
        <s v="Communication Skills"/>
        <s v="Documentation"/>
        <s v="OPPO Core Values"/>
        <s v="Zero Tolerance" u="1"/>
        <s v="Call Opening" u="1"/>
        <s v="Probing &amp; Solution" u="1"/>
        <s v="CRM" u="1"/>
        <s v="Agent correctly verified the identity of the customer before speaking to them" u="1"/>
        <s v="Agent clarified the reason for customer dissatisfaction" u="1"/>
        <s v="Agent followed the return visit scripts correctly" u="1"/>
        <s v="Customer Satisfaction score for the SC visit" u="1"/>
        <s v="Escalation" u="1"/>
        <s v="Agent explained the meaning of Satisfied (9-10), General (7-8) and Dissatisfied (1-6) as per the script" u="1"/>
        <s v="In case the issue persisted, or a new issue developed, agent performed troubleshooting steps on the call" u="1"/>
        <s v="Call Closing" u="1"/>
      </sharedItems>
    </cacheField>
    <cacheField name="Sub-Parameter" numFmtId="0">
      <sharedItems count="35">
        <s v="Opening Standard"/>
        <s v="Purpose of Calling"/>
        <s v="All Return Visit Questions Asked"/>
        <s v="Re-confirmation - If customer said did not send device for repair"/>
        <s v="Reason - If customer said the phone wasn't returned within 1 hour / 5 days"/>
        <s v="Suggestion - If customer's reply was &quot;General&quot; or &quot;Dissatisfied&quot; with the repair experience"/>
        <s v="Troubleshooting - If issue still persist / New issue occurred"/>
        <s v="Escalation Process Followed"/>
        <s v="Closing Standard"/>
        <s v="Personalization"/>
        <s v="Active Listening"/>
        <s v="Tone / Pace / Volume"/>
        <s v="Zero Tolerance"/>
        <s v="Accuracy of Documentation"/>
        <s v="Reflection of OPPO Core Values (WOW Factor)"/>
        <s v="Specialist adhered to Closing Standards (Script followed)." u="1"/>
        <s v="Specialist adhered to Opening Standards (Script followed)." u="1"/>
        <s v="Specialist proceeded with all the return visit questions (Repair duration, SAT on SC envr., SAT on SC staff, SAT on repair result &amp; Overall SAT)." u="1"/>
        <s v="Complaint / Escalation protocol followed (Customer wanted to complain / sounded very angry)." u="1"/>
        <s v="Specialist did not display inappropriate behaviors (Rude / Use of abusive language / Hung up on customer)." u="1"/>
        <s v="Specialist probed for the reason if customer said the phone wasn't returned within 1 hour." u="1"/>
        <s v="Specialist probed for the reason if customer was &quot;Dissatisfied&quot; with the repair result." u="1"/>
        <s v="Specialist asked for improvement suggestions if customer said &quot;Satisfied&quot; or &quot;Dissatisfied&quot;." u="1"/>
        <s v="Specialist probed for the reason if customer was &quot;Dissatisfied&quot; with the SC environment." u="1"/>
        <s v="Specialist correctly captured and documented what customer answers." u="1"/>
        <s v="Specialist displayed active listening, avoided interruption &amp; repetition." u="1"/>
        <s v="Specilaist clearly addressed the purpose of calling (Script followed)." u="1"/>
        <s v="Specialist probed for the reason if customer was &quot;Dissatisfied&quot; with the SC staff." u="1"/>
        <s v="Specialist proceeded with all the return visit questions (Repair duration, Issue resolved on first visit &amp; Satisfaction)." u="1"/>
        <s v="Specialist introduced website self-service to customer (Script followed)." u="1"/>
        <s v="Rapport building (Using customer's name at least twice on the call)." u="1"/>
        <s v="Specialist used pleasant tone / appropriate volume / pace throughout the call." u="1"/>
        <s v="Specialist properly performed troubleshooting on the call in case the issue persisted, or a new issue developed." u="1"/>
        <s v="Specialist proceeded with all the return visit questions (Repair duration, Issue resolved on first visit &amp; Satisfation)." u="1"/>
        <s v="Specialist probed for the reason if customer said the issue wasn't resolved for the first time." u="1"/>
      </sharedItems>
    </cacheField>
    <cacheField name="Total" numFmtId="0">
      <sharedItems containsSemiMixedTypes="0" containsString="0" containsNumber="1" containsInteger="1" minValue="2" maxValue="2"/>
    </cacheField>
    <cacheField name="Total Passed %" numFmtId="9">
      <sharedItems containsSemiMixedTypes="0" containsString="0" containsNumber="1" containsInteg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8148147" createdVersion="6" refreshedVersion="6" minRefreshableVersion="3" recordCount="129" xr:uid="{00000000-000A-0000-FFFF-FFFF6F000000}">
  <cacheSource type="worksheet">
    <worksheetSource ref="A1:GW130" sheet="Phone_Furnished"/>
  </cacheSource>
  <cacheFields count="205">
    <cacheField name="Country Code" numFmtId="0">
      <sharedItems count="7">
        <s v="AU"/>
        <s v="Country Code"/>
        <s v="MY"/>
        <s v="NZ"/>
        <s v="PH"/>
        <s v="SG"/>
        <s v="ID" u="1"/>
      </sharedItems>
    </cacheField>
    <cacheField name="Parameter" numFmtId="0">
      <sharedItems count="18">
        <s v="Opening"/>
        <s v="Paraphrasing"/>
        <s v="Hold Process"/>
        <s v="Resolution"/>
        <s v="Closing"/>
        <s v="Communication Skills"/>
        <s v="Documentation"/>
        <s v="OPPO Core Values"/>
        <s v="Parameter"/>
        <s v="Zero Tolerance" u="1"/>
        <s v="Call Opening" u="1"/>
        <s v="Hold" u="1"/>
        <s v="Reminder" u="1"/>
        <s v="Probing &amp; Solution" u="1"/>
        <s v="CRM" u="1"/>
        <s v="Talk Time" u="1"/>
        <s v="Escalation" u="1"/>
        <s v="Call Closing" u="1"/>
      </sharedItems>
    </cacheField>
    <cacheField name="Sub-Parameter" numFmtId="0">
      <sharedItems count="46">
        <s v="Opening Standard"/>
        <s v="Customer Profiling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Website Self-Service Spiel"/>
        <s v="Survey Spiel"/>
        <s v="Closing Standard"/>
        <s v="Empathy / Apology"/>
        <s v="Personalization"/>
        <s v="Active Listening"/>
        <s v="Tone / Pace / Volume"/>
        <s v="Grammatical Sentence Construction / Appropriate Words"/>
        <s v="Call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ub-Parameter"/>
        <s v="Specialist adhered to Closing Standards (Closing &amp; Survey script followed, within 15 secs)." u="1"/>
        <s v="Appropriate call back / or escalation protocol followed within escalation TAT (within 30 mins)." u="1"/>
        <s v="Specialist adhered to Opening Standards (Script followed, within 7 secs)." u="1"/>
        <s v="Complete &amp; correct knowledge / information sharing (Troubleshooting &amp; operation, within 2 mins)." u="1"/>
        <s v="Specialist did not display inappropriate behaviors (Rude / Use of abusive language / Hung up on customer)." u="1"/>
        <s v="Empathy / Apology displayed wherever required." u="1"/>
        <s v="Ownership displayed throughout the call." u="1"/>
        <s v="Specialist followed proper hold procedures (within 30 secs) / avoided dead air." u="1"/>
        <s v="Call answered within 3 secs." u="1"/>
        <s v="Specialist used formation of grammatically / logically correct sentences &amp; without any Jargons." u="1"/>
        <s v="Specialist introduced website self-service to customer (Script followed, within 15 secs)." u="1"/>
        <s v="Reminders are provided before advising the customer for repair service, while necessary." u="1"/>
        <s v="Specialist displayed active listening, avoided interruption &amp; repetition." u="1"/>
        <s v="Specialist sounded confident on the call and Rate of Speech was appropriate &amp; without fillers." u="1"/>
        <s v="Rapport building (Using customer's name at least twice on the call)." u="1"/>
        <s v="Specialist captured correct customer details and verified the same (within 1 min)." u="1"/>
        <s v="Specialist paraphrased / probed accordingly to understand the customer's issue (within 20 secs)." u="1"/>
        <s v="Specialist used pleasant tone &amp; appropriate volume throughout the call." u="1"/>
        <s v="Correct and complete information captured on Salesforce system (Troubleshooting details were  documented for malfunctions)." u="1"/>
        <s v="The overall Talk Time is within 5 mins 30 secs." u="1"/>
      </sharedItems>
    </cacheField>
    <cacheField name="Total" numFmtId="0">
      <sharedItems containsMixedTypes="1" containsNumber="1" containsInteger="1" minValue="1" maxValue="10"/>
    </cacheField>
    <cacheField name="Total Passed %" numFmtId="0">
      <sharedItems containsMixedTypes="1" containsNumber="1" minValue="0" maxValue="1"/>
    </cacheField>
    <cacheField name="Score" numFmtId="0">
      <sharedItems/>
    </cacheField>
    <cacheField name="Score2" numFmtId="0">
      <sharedItems containsBlank="1"/>
    </cacheField>
    <cacheField name="Score3" numFmtId="0">
      <sharedItems containsBlank="1"/>
    </cacheField>
    <cacheField name="Score4" numFmtId="0">
      <sharedItems containsBlank="1"/>
    </cacheField>
    <cacheField name="Score5" numFmtId="0">
      <sharedItems containsBlank="1"/>
    </cacheField>
    <cacheField name="Score6" numFmtId="0">
      <sharedItems containsBlank="1"/>
    </cacheField>
    <cacheField name="Score7" numFmtId="0">
      <sharedItems containsBlank="1"/>
    </cacheField>
    <cacheField name="Score8" numFmtId="0">
      <sharedItems containsBlank="1"/>
    </cacheField>
    <cacheField name="Score9" numFmtId="0">
      <sharedItems containsBlank="1"/>
    </cacheField>
    <cacheField name="Score10" numFmtId="0">
      <sharedItems containsBlank="1"/>
    </cacheField>
    <cacheField name="Score11" numFmtId="0">
      <sharedItems containsBlank="1"/>
    </cacheField>
    <cacheField name="Score12" numFmtId="0">
      <sharedItems containsBlank="1"/>
    </cacheField>
    <cacheField name="Score13" numFmtId="0">
      <sharedItems containsBlank="1"/>
    </cacheField>
    <cacheField name="Score14" numFmtId="0">
      <sharedItems containsBlank="1"/>
    </cacheField>
    <cacheField name="Score15" numFmtId="0">
      <sharedItems containsBlank="1"/>
    </cacheField>
    <cacheField name="Score16" numFmtId="0">
      <sharedItems containsBlank="1"/>
    </cacheField>
    <cacheField name="Score17" numFmtId="0">
      <sharedItems containsBlank="1"/>
    </cacheField>
    <cacheField name="Score18" numFmtId="0">
      <sharedItems containsBlank="1"/>
    </cacheField>
    <cacheField name="Score19" numFmtId="0">
      <sharedItems containsBlank="1"/>
    </cacheField>
    <cacheField name="Score20" numFmtId="0">
      <sharedItems containsBlank="1"/>
    </cacheField>
    <cacheField name="Score21" numFmtId="0">
      <sharedItems containsBlank="1"/>
    </cacheField>
    <cacheField name="Score22" numFmtId="0">
      <sharedItems containsBlank="1"/>
    </cacheField>
    <cacheField name="Score23" numFmtId="0">
      <sharedItems containsBlank="1"/>
    </cacheField>
    <cacheField name="Score24" numFmtId="0">
      <sharedItems containsBlank="1"/>
    </cacheField>
    <cacheField name="Score25" numFmtId="0">
      <sharedItems containsBlank="1"/>
    </cacheField>
    <cacheField name="Score26" numFmtId="0">
      <sharedItems containsBlank="1"/>
    </cacheField>
    <cacheField name="Score27" numFmtId="0">
      <sharedItems containsBlank="1"/>
    </cacheField>
    <cacheField name="Score28" numFmtId="0">
      <sharedItems containsBlank="1"/>
    </cacheField>
    <cacheField name="Score29" numFmtId="0">
      <sharedItems containsBlank="1"/>
    </cacheField>
    <cacheField name="Score30" numFmtId="0">
      <sharedItems containsBlank="1"/>
    </cacheField>
    <cacheField name="Score31" numFmtId="0">
      <sharedItems containsBlank="1"/>
    </cacheField>
    <cacheField name="Score32" numFmtId="0">
      <sharedItems containsBlank="1"/>
    </cacheField>
    <cacheField name="Score33" numFmtId="0">
      <sharedItems containsBlank="1"/>
    </cacheField>
    <cacheField name="Score34" numFmtId="0">
      <sharedItems containsBlank="1"/>
    </cacheField>
    <cacheField name="Score35" numFmtId="0">
      <sharedItems containsBlank="1"/>
    </cacheField>
    <cacheField name="Score36" numFmtId="0">
      <sharedItems containsBlank="1"/>
    </cacheField>
    <cacheField name="Score37" numFmtId="0">
      <sharedItems containsBlank="1"/>
    </cacheField>
    <cacheField name="Score38" numFmtId="0">
      <sharedItems containsBlank="1"/>
    </cacheField>
    <cacheField name="Score39" numFmtId="0">
      <sharedItems containsBlank="1"/>
    </cacheField>
    <cacheField name="Score40" numFmtId="0">
      <sharedItems containsBlank="1"/>
    </cacheField>
    <cacheField name="Score41" numFmtId="0">
      <sharedItems containsBlank="1"/>
    </cacheField>
    <cacheField name="Score42" numFmtId="0">
      <sharedItems containsBlank="1"/>
    </cacheField>
    <cacheField name="Score43" numFmtId="0">
      <sharedItems containsBlank="1"/>
    </cacheField>
    <cacheField name="Score44" numFmtId="0">
      <sharedItems containsBlank="1"/>
    </cacheField>
    <cacheField name="Score45" numFmtId="0">
      <sharedItems containsBlank="1"/>
    </cacheField>
    <cacheField name="Score46" numFmtId="0">
      <sharedItems containsBlank="1"/>
    </cacheField>
    <cacheField name="Score47" numFmtId="0">
      <sharedItems containsBlank="1"/>
    </cacheField>
    <cacheField name="Score48" numFmtId="0">
      <sharedItems containsBlank="1"/>
    </cacheField>
    <cacheField name="Score49" numFmtId="0">
      <sharedItems containsBlank="1"/>
    </cacheField>
    <cacheField name="Score50" numFmtId="0">
      <sharedItems containsBlank="1"/>
    </cacheField>
    <cacheField name="Score51" numFmtId="0">
      <sharedItems containsBlank="1"/>
    </cacheField>
    <cacheField name="Score52" numFmtId="0">
      <sharedItems containsBlank="1"/>
    </cacheField>
    <cacheField name="Score53" numFmtId="0">
      <sharedItems containsBlank="1"/>
    </cacheField>
    <cacheField name="Score54" numFmtId="0">
      <sharedItems containsBlank="1"/>
    </cacheField>
    <cacheField name="Score55" numFmtId="0">
      <sharedItems containsBlank="1"/>
    </cacheField>
    <cacheField name="Score56" numFmtId="0">
      <sharedItems containsBlank="1"/>
    </cacheField>
    <cacheField name="Score57" numFmtId="0">
      <sharedItems containsBlank="1"/>
    </cacheField>
    <cacheField name="Score58" numFmtId="0">
      <sharedItems containsBlank="1"/>
    </cacheField>
    <cacheField name="Score59" numFmtId="0">
      <sharedItems containsBlank="1"/>
    </cacheField>
    <cacheField name="Score60" numFmtId="0">
      <sharedItems containsBlank="1"/>
    </cacheField>
    <cacheField name="Score61" numFmtId="0">
      <sharedItems containsBlank="1"/>
    </cacheField>
    <cacheField name="Score62" numFmtId="0">
      <sharedItems containsBlank="1"/>
    </cacheField>
    <cacheField name="Score63" numFmtId="0">
      <sharedItems containsBlank="1"/>
    </cacheField>
    <cacheField name="Score64" numFmtId="0">
      <sharedItems containsBlank="1"/>
    </cacheField>
    <cacheField name="Score65" numFmtId="0">
      <sharedItems containsBlank="1"/>
    </cacheField>
    <cacheField name="Score66" numFmtId="0">
      <sharedItems containsBlank="1"/>
    </cacheField>
    <cacheField name="Score67" numFmtId="0">
      <sharedItems containsBlank="1"/>
    </cacheField>
    <cacheField name="Score68" numFmtId="0">
      <sharedItems containsBlank="1"/>
    </cacheField>
    <cacheField name="Score69" numFmtId="0">
      <sharedItems containsBlank="1"/>
    </cacheField>
    <cacheField name="Score70" numFmtId="0">
      <sharedItems containsBlank="1"/>
    </cacheField>
    <cacheField name="Score71" numFmtId="0">
      <sharedItems containsBlank="1"/>
    </cacheField>
    <cacheField name="Score72" numFmtId="0">
      <sharedItems containsBlank="1"/>
    </cacheField>
    <cacheField name="Score73" numFmtId="0">
      <sharedItems containsBlank="1"/>
    </cacheField>
    <cacheField name="Score74" numFmtId="0">
      <sharedItems containsBlank="1"/>
    </cacheField>
    <cacheField name="Score75" numFmtId="0">
      <sharedItems containsBlank="1"/>
    </cacheField>
    <cacheField name="Score76" numFmtId="0">
      <sharedItems containsBlank="1"/>
    </cacheField>
    <cacheField name="Score77" numFmtId="0">
      <sharedItems containsBlank="1"/>
    </cacheField>
    <cacheField name="Score78" numFmtId="0">
      <sharedItems containsBlank="1"/>
    </cacheField>
    <cacheField name="Score79" numFmtId="0">
      <sharedItems containsBlank="1"/>
    </cacheField>
    <cacheField name="Score80" numFmtId="0">
      <sharedItems containsBlank="1"/>
    </cacheField>
    <cacheField name="Score81" numFmtId="0">
      <sharedItems containsBlank="1"/>
    </cacheField>
    <cacheField name="Score82" numFmtId="0">
      <sharedItems containsBlank="1"/>
    </cacheField>
    <cacheField name="Score83" numFmtId="0">
      <sharedItems containsBlank="1"/>
    </cacheField>
    <cacheField name="Score84" numFmtId="0">
      <sharedItems containsBlank="1"/>
    </cacheField>
    <cacheField name="Score85" numFmtId="0">
      <sharedItems containsBlank="1"/>
    </cacheField>
    <cacheField name="Score86" numFmtId="0">
      <sharedItems containsBlank="1"/>
    </cacheField>
    <cacheField name="Score87" numFmtId="0">
      <sharedItems containsBlank="1"/>
    </cacheField>
    <cacheField name="Score88" numFmtId="0">
      <sharedItems containsBlank="1"/>
    </cacheField>
    <cacheField name="Score89" numFmtId="0">
      <sharedItems containsBlank="1"/>
    </cacheField>
    <cacheField name="Score90" numFmtId="0">
      <sharedItems containsBlank="1"/>
    </cacheField>
    <cacheField name="Score91" numFmtId="0">
      <sharedItems containsBlank="1"/>
    </cacheField>
    <cacheField name="Score92" numFmtId="0">
      <sharedItems containsBlank="1"/>
    </cacheField>
    <cacheField name="Score93" numFmtId="0">
      <sharedItems containsBlank="1"/>
    </cacheField>
    <cacheField name="Score94" numFmtId="0">
      <sharedItems containsBlank="1"/>
    </cacheField>
    <cacheField name="Score95" numFmtId="0">
      <sharedItems containsBlank="1"/>
    </cacheField>
    <cacheField name="Score96" numFmtId="0">
      <sharedItems containsBlank="1"/>
    </cacheField>
    <cacheField name="Score97" numFmtId="0">
      <sharedItems containsBlank="1"/>
    </cacheField>
    <cacheField name="Score98" numFmtId="0">
      <sharedItems containsBlank="1"/>
    </cacheField>
    <cacheField name="Score99" numFmtId="0">
      <sharedItems containsBlank="1"/>
    </cacheField>
    <cacheField name="Score100" numFmtId="0">
      <sharedItems containsBlank="1"/>
    </cacheField>
    <cacheField name="Score101" numFmtId="0">
      <sharedItems containsBlank="1"/>
    </cacheField>
    <cacheField name="Score102" numFmtId="0">
      <sharedItems containsBlank="1"/>
    </cacheField>
    <cacheField name="Score103" numFmtId="0">
      <sharedItems containsBlank="1"/>
    </cacheField>
    <cacheField name="Score104" numFmtId="0">
      <sharedItems containsBlank="1"/>
    </cacheField>
    <cacheField name="Score105" numFmtId="0">
      <sharedItems containsBlank="1"/>
    </cacheField>
    <cacheField name="Score106" numFmtId="0">
      <sharedItems containsBlank="1"/>
    </cacheField>
    <cacheField name="Score107" numFmtId="0">
      <sharedItems containsBlank="1"/>
    </cacheField>
    <cacheField name="Score108" numFmtId="0">
      <sharedItems containsBlank="1"/>
    </cacheField>
    <cacheField name="Score109" numFmtId="0">
      <sharedItems containsBlank="1"/>
    </cacheField>
    <cacheField name="Score110" numFmtId="0">
      <sharedItems containsBlank="1"/>
    </cacheField>
    <cacheField name="Score111" numFmtId="0">
      <sharedItems containsBlank="1"/>
    </cacheField>
    <cacheField name="Score112" numFmtId="0">
      <sharedItems containsBlank="1"/>
    </cacheField>
    <cacheField name="Score113" numFmtId="0">
      <sharedItems containsBlank="1"/>
    </cacheField>
    <cacheField name="Score114" numFmtId="0">
      <sharedItems containsBlank="1"/>
    </cacheField>
    <cacheField name="Score115" numFmtId="0">
      <sharedItems containsBlank="1"/>
    </cacheField>
    <cacheField name="Score116" numFmtId="0">
      <sharedItems containsBlank="1"/>
    </cacheField>
    <cacheField name="Score117" numFmtId="0">
      <sharedItems containsBlank="1"/>
    </cacheField>
    <cacheField name="Score118" numFmtId="0">
      <sharedItems containsBlank="1"/>
    </cacheField>
    <cacheField name="Score119" numFmtId="0">
      <sharedItems containsBlank="1"/>
    </cacheField>
    <cacheField name="Score120" numFmtId="0">
      <sharedItems containsBlank="1"/>
    </cacheField>
    <cacheField name="Score121" numFmtId="0">
      <sharedItems containsBlank="1"/>
    </cacheField>
    <cacheField name="Score122" numFmtId="0">
      <sharedItems containsBlank="1"/>
    </cacheField>
    <cacheField name="Score123" numFmtId="0">
      <sharedItems containsBlank="1"/>
    </cacheField>
    <cacheField name="Score124" numFmtId="0">
      <sharedItems containsBlank="1"/>
    </cacheField>
    <cacheField name="Score125" numFmtId="0">
      <sharedItems containsBlank="1"/>
    </cacheField>
    <cacheField name="Score126" numFmtId="0">
      <sharedItems containsBlank="1"/>
    </cacheField>
    <cacheField name="Score127" numFmtId="0">
      <sharedItems containsBlank="1"/>
    </cacheField>
    <cacheField name="Score128" numFmtId="0">
      <sharedItems containsBlank="1"/>
    </cacheField>
    <cacheField name="Score129" numFmtId="0">
      <sharedItems containsBlank="1"/>
    </cacheField>
    <cacheField name="Score130" numFmtId="0">
      <sharedItems containsBlank="1"/>
    </cacheField>
    <cacheField name="Score131" numFmtId="0">
      <sharedItems containsBlank="1"/>
    </cacheField>
    <cacheField name="Score132" numFmtId="0">
      <sharedItems containsBlank="1"/>
    </cacheField>
    <cacheField name="Score133" numFmtId="0">
      <sharedItems containsBlank="1"/>
    </cacheField>
    <cacheField name="Score134" numFmtId="0">
      <sharedItems containsBlank="1"/>
    </cacheField>
    <cacheField name="Score135" numFmtId="0">
      <sharedItems containsBlank="1"/>
    </cacheField>
    <cacheField name="Score136" numFmtId="0">
      <sharedItems containsBlank="1"/>
    </cacheField>
    <cacheField name="Score137" numFmtId="0">
      <sharedItems containsBlank="1"/>
    </cacheField>
    <cacheField name="Score138" numFmtId="0">
      <sharedItems containsBlank="1"/>
    </cacheField>
    <cacheField name="Score139" numFmtId="0">
      <sharedItems containsBlank="1"/>
    </cacheField>
    <cacheField name="Score140" numFmtId="0">
      <sharedItems containsBlank="1"/>
    </cacheField>
    <cacheField name="Score141" numFmtId="0">
      <sharedItems containsBlank="1"/>
    </cacheField>
    <cacheField name="Score142" numFmtId="0">
      <sharedItems containsBlank="1"/>
    </cacheField>
    <cacheField name="Score143" numFmtId="0">
      <sharedItems containsBlank="1"/>
    </cacheField>
    <cacheField name="Score144" numFmtId="0">
      <sharedItems containsBlank="1"/>
    </cacheField>
    <cacheField name="Score145" numFmtId="0">
      <sharedItems containsBlank="1"/>
    </cacheField>
    <cacheField name="Score146" numFmtId="0">
      <sharedItems containsBlank="1"/>
    </cacheField>
    <cacheField name="Score147" numFmtId="0">
      <sharedItems containsBlank="1"/>
    </cacheField>
    <cacheField name="Score148" numFmtId="0">
      <sharedItems containsBlank="1"/>
    </cacheField>
    <cacheField name="Score149" numFmtId="0">
      <sharedItems containsBlank="1"/>
    </cacheField>
    <cacheField name="Score150" numFmtId="0">
      <sharedItems containsBlank="1"/>
    </cacheField>
    <cacheField name="Score151" numFmtId="0">
      <sharedItems containsBlank="1"/>
    </cacheField>
    <cacheField name="Score152" numFmtId="0">
      <sharedItems containsBlank="1"/>
    </cacheField>
    <cacheField name="Score153" numFmtId="0">
      <sharedItems containsBlank="1"/>
    </cacheField>
    <cacheField name="Score154" numFmtId="0">
      <sharedItems containsBlank="1"/>
    </cacheField>
    <cacheField name="Score155" numFmtId="0">
      <sharedItems containsBlank="1"/>
    </cacheField>
    <cacheField name="Score156" numFmtId="0">
      <sharedItems containsBlank="1"/>
    </cacheField>
    <cacheField name="Score157" numFmtId="0">
      <sharedItems containsBlank="1"/>
    </cacheField>
    <cacheField name="Score158" numFmtId="0">
      <sharedItems containsBlank="1"/>
    </cacheField>
    <cacheField name="Score159" numFmtId="0">
      <sharedItems containsBlank="1"/>
    </cacheField>
    <cacheField name="Score160" numFmtId="0">
      <sharedItems containsBlank="1"/>
    </cacheField>
    <cacheField name="Score161" numFmtId="0">
      <sharedItems containsBlank="1"/>
    </cacheField>
    <cacheField name="Score162" numFmtId="0">
      <sharedItems containsBlank="1"/>
    </cacheField>
    <cacheField name="Score163" numFmtId="0">
      <sharedItems containsBlank="1"/>
    </cacheField>
    <cacheField name="Score164" numFmtId="0">
      <sharedItems containsBlank="1"/>
    </cacheField>
    <cacheField name="Score165" numFmtId="0">
      <sharedItems containsBlank="1"/>
    </cacheField>
    <cacheField name="Score166" numFmtId="0">
      <sharedItems containsBlank="1"/>
    </cacheField>
    <cacheField name="Score167" numFmtId="0">
      <sharedItems containsBlank="1"/>
    </cacheField>
    <cacheField name="Score168" numFmtId="0">
      <sharedItems containsBlank="1"/>
    </cacheField>
    <cacheField name="Score169" numFmtId="0">
      <sharedItems containsBlank="1"/>
    </cacheField>
    <cacheField name="Score170" numFmtId="0">
      <sharedItems containsBlank="1"/>
    </cacheField>
    <cacheField name="Score171" numFmtId="0">
      <sharedItems containsBlank="1"/>
    </cacheField>
    <cacheField name="Score172" numFmtId="0">
      <sharedItems containsBlank="1"/>
    </cacheField>
    <cacheField name="Score173" numFmtId="0">
      <sharedItems containsBlank="1"/>
    </cacheField>
    <cacheField name="Score174" numFmtId="0">
      <sharedItems containsBlank="1"/>
    </cacheField>
    <cacheField name="Score175" numFmtId="0">
      <sharedItems containsBlank="1"/>
    </cacheField>
    <cacheField name="Score176" numFmtId="0">
      <sharedItems containsBlank="1"/>
    </cacheField>
    <cacheField name="Score177" numFmtId="0">
      <sharedItems containsBlank="1"/>
    </cacheField>
    <cacheField name="Score178" numFmtId="0">
      <sharedItems containsBlank="1"/>
    </cacheField>
    <cacheField name="Score179" numFmtId="0">
      <sharedItems containsBlank="1"/>
    </cacheField>
    <cacheField name="Score180" numFmtId="0">
      <sharedItems containsBlank="1"/>
    </cacheField>
    <cacheField name="Score181" numFmtId="0">
      <sharedItems containsBlank="1"/>
    </cacheField>
    <cacheField name="Score182" numFmtId="0">
      <sharedItems containsBlank="1"/>
    </cacheField>
    <cacheField name="Score183" numFmtId="0">
      <sharedItems containsBlank="1"/>
    </cacheField>
    <cacheField name="Score184" numFmtId="0">
      <sharedItems containsBlank="1"/>
    </cacheField>
    <cacheField name="Score185" numFmtId="0">
      <sharedItems containsBlank="1"/>
    </cacheField>
    <cacheField name="Score186" numFmtId="0">
      <sharedItems containsBlank="1"/>
    </cacheField>
    <cacheField name="Score187" numFmtId="0">
      <sharedItems containsBlank="1"/>
    </cacheField>
    <cacheField name="Score188" numFmtId="0">
      <sharedItems containsBlank="1"/>
    </cacheField>
    <cacheField name="Score189" numFmtId="0">
      <sharedItems containsBlank="1"/>
    </cacheField>
    <cacheField name="Score190" numFmtId="0">
      <sharedItems containsBlank="1"/>
    </cacheField>
    <cacheField name="Score191" numFmtId="0">
      <sharedItems containsBlank="1"/>
    </cacheField>
    <cacheField name="Score192" numFmtId="0">
      <sharedItems containsBlank="1"/>
    </cacheField>
    <cacheField name="Score193" numFmtId="0">
      <sharedItems containsBlank="1"/>
    </cacheField>
    <cacheField name="Score194" numFmtId="0">
      <sharedItems containsBlank="1"/>
    </cacheField>
    <cacheField name="Score195" numFmtId="0">
      <sharedItems containsBlank="1"/>
    </cacheField>
    <cacheField name="Score196" numFmtId="0">
      <sharedItems containsBlank="1"/>
    </cacheField>
    <cacheField name="Score197" numFmtId="0">
      <sharedItems containsBlank="1"/>
    </cacheField>
    <cacheField name="Score198" numFmtId="0">
      <sharedItems containsBlank="1"/>
    </cacheField>
    <cacheField name="Score199" numFmtId="0">
      <sharedItems containsBlank="1"/>
    </cacheField>
    <cacheField name="Score20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9189816" createdVersion="5" refreshedVersion="6" minRefreshableVersion="3" recordCount="47" xr:uid="{00000000-000A-0000-FFFF-FFFF70000000}">
  <cacheSource type="worksheet">
    <worksheetSource ref="A1:GW48" sheet="RV_Furnished"/>
  </cacheSource>
  <cacheFields count="205">
    <cacheField name="Country Code" numFmtId="0">
      <sharedItems count="6">
        <s v="MY"/>
        <s v="Country Code"/>
        <s v="PH"/>
        <s v="SG"/>
        <s v="TH" u="1"/>
        <s v="ID" u="1"/>
      </sharedItems>
    </cacheField>
    <cacheField name="Parameter" numFmtId="0">
      <sharedItems containsBlank="1" count="21">
        <s v="Opening"/>
        <s v="RV Questionnaires"/>
        <s v="Resolution"/>
        <s v="Closing"/>
        <s v="Communication Skills"/>
        <s v="Documentation"/>
        <s v="OPPO Core Values"/>
        <s v="Parameter"/>
        <m u="1"/>
        <s v="Zero Tolerance" u="1"/>
        <s v="Call Opening" u="1"/>
        <s v="Probing &amp; Solution" u="1"/>
        <s v="CRM" u="1"/>
        <s v="Agent correctly verified the identity of the customer before speaking to them" u="1"/>
        <s v="Agent clarified the reason for customer dissatisfaction" u="1"/>
        <s v="Agent followed the return visit scripts correctly" u="1"/>
        <s v="Customer Satisfaction score for the SC visit" u="1"/>
        <s v="Escalation" u="1"/>
        <s v="Agent explained the meaning of Satisfied (9-10), General (7-8) and Dissatisfied (1-6) as per the script" u="1"/>
        <s v="In case the issue persisted, or a new issue developed, agent performed troubleshooting steps on the call" u="1"/>
        <s v="Call Closing" u="1"/>
      </sharedItems>
    </cacheField>
    <cacheField name="Sub-Parameter" numFmtId="0">
      <sharedItems count="37">
        <s v="Opening Standard"/>
        <s v="Purpose of Calling"/>
        <s v="All Return Visit Questions Asked"/>
        <s v="Re-confirmation - If customer said did not send device for repair"/>
        <s v="Reason - If customer said the phone wasn't returned within 1 hour / 5 days"/>
        <s v="Suggestion - If customer's reply was &quot;General&quot; or &quot;Dissatisfied&quot; with the repair experience"/>
        <s v="Troubleshooting - If issue still persist / New issue occurred"/>
        <s v="Escalation Process Followed"/>
        <s v="Closing Standard"/>
        <s v="Personalization"/>
        <s v="Active Listening"/>
        <s v="Tone / Pace / Volume"/>
        <s v="Zero Tolerance"/>
        <s v="Accuracy of Documentation"/>
        <s v="Reflection of OPPO Core Values (WOW Factor)"/>
        <s v="Sub-Parameter"/>
        <s v="Specialist adhered to Closing Standards (Script followed)." u="1"/>
        <s v="Specialist adhered to Opening Standards (Script followed)." u="1"/>
        <s v="Specialist proceeded with all the return visit questions (Repair duration, SAT on SC envr., SAT on SC staff, SAT on repair result &amp; Overall SAT)." u="1"/>
        <s v="Complaint / Escalation protocol followed (Customer wanted to complain / sounded very angry)." u="1"/>
        <s v="Specialist did not display inappropriate behaviors (Rude / Use of abusive language / Hung up on customer)." u="1"/>
        <s v="Specialist probed for the reason if customer said the phone wasn't returned within 1 hour." u="1"/>
        <s v="Specialist probed for the reason if customer was &quot;Dissatisfied&quot; with the repair result." u="1"/>
        <s v="Parameter" u="1"/>
        <s v="Specialist asked for improvement suggestions if customer said &quot;Satisfied&quot; or &quot;Dissatisfied&quot;." u="1"/>
        <s v="Specialist probed for the reason if customer was &quot;Dissatisfied&quot; with the SC environment." u="1"/>
        <s v="Specialist correctly captured and documented what customer answers." u="1"/>
        <s v="Specialist displayed active listening, avoided interruption &amp; repetition." u="1"/>
        <s v="Specilaist clearly addressed the purpose of calling (Script followed)." u="1"/>
        <s v="Specialist probed for the reason if customer was &quot;Dissatisfied&quot; with the SC staff." u="1"/>
        <s v="Specialist proceeded with all the return visit questions (Repair duration, Issue resolved on first visit &amp; Satisfaction)." u="1"/>
        <s v="Specialist introduced website self-service to customer (Script followed)." u="1"/>
        <s v="Rapport building (Using customer's name at least twice on the call)." u="1"/>
        <s v="Specialist used pleasant tone / appropriate volume / pace throughout the call." u="1"/>
        <s v="Specialist properly performed troubleshooting on the call in case the issue persisted, or a new issue developed." u="1"/>
        <s v="Specialist proceeded with all the return visit questions (Repair duration, Issue resolved on first visit &amp; Satisfation)." u="1"/>
        <s v="Specialist probed for the reason if customer said the issue wasn't resolved for the first time." u="1"/>
      </sharedItems>
    </cacheField>
    <cacheField name="Total" numFmtId="0">
      <sharedItems containsMixedTypes="1" containsNumber="1" containsInteger="1" minValue="0" maxValue="2"/>
    </cacheField>
    <cacheField name="Total Passed %" numFmtId="0">
      <sharedItems containsMixedTypes="1" containsNumber="1" containsInteger="1" minValue="0" maxValue="1"/>
    </cacheField>
    <cacheField name="Score" numFmtId="0">
      <sharedItems containsBlank="1"/>
    </cacheField>
    <cacheField name="Score2" numFmtId="0">
      <sharedItems containsBlank="1"/>
    </cacheField>
    <cacheField name="Score3" numFmtId="0">
      <sharedItems containsBlank="1"/>
    </cacheField>
    <cacheField name="Score4" numFmtId="0">
      <sharedItems containsBlank="1"/>
    </cacheField>
    <cacheField name="Score5" numFmtId="0">
      <sharedItems containsBlank="1"/>
    </cacheField>
    <cacheField name="Score6" numFmtId="0">
      <sharedItems containsBlank="1"/>
    </cacheField>
    <cacheField name="Score7" numFmtId="0">
      <sharedItems containsBlank="1"/>
    </cacheField>
    <cacheField name="Score8" numFmtId="0">
      <sharedItems containsBlank="1"/>
    </cacheField>
    <cacheField name="Score9" numFmtId="0">
      <sharedItems containsBlank="1"/>
    </cacheField>
    <cacheField name="Score10" numFmtId="0">
      <sharedItems containsBlank="1"/>
    </cacheField>
    <cacheField name="Score11" numFmtId="0">
      <sharedItems containsBlank="1"/>
    </cacheField>
    <cacheField name="Score12" numFmtId="0">
      <sharedItems containsBlank="1"/>
    </cacheField>
    <cacheField name="Score13" numFmtId="0">
      <sharedItems containsBlank="1"/>
    </cacheField>
    <cacheField name="Score14" numFmtId="0">
      <sharedItems containsBlank="1"/>
    </cacheField>
    <cacheField name="Score15" numFmtId="0">
      <sharedItems containsBlank="1"/>
    </cacheField>
    <cacheField name="Score16" numFmtId="0">
      <sharedItems containsBlank="1"/>
    </cacheField>
    <cacheField name="Score17" numFmtId="0">
      <sharedItems containsBlank="1"/>
    </cacheField>
    <cacheField name="Score18" numFmtId="0">
      <sharedItems containsBlank="1"/>
    </cacheField>
    <cacheField name="Score19" numFmtId="0">
      <sharedItems containsBlank="1"/>
    </cacheField>
    <cacheField name="Score20" numFmtId="0">
      <sharedItems containsBlank="1"/>
    </cacheField>
    <cacheField name="Score21" numFmtId="0">
      <sharedItems containsBlank="1"/>
    </cacheField>
    <cacheField name="Score22" numFmtId="0">
      <sharedItems containsBlank="1"/>
    </cacheField>
    <cacheField name="Score23" numFmtId="0">
      <sharedItems containsBlank="1"/>
    </cacheField>
    <cacheField name="Score24" numFmtId="0">
      <sharedItems containsBlank="1"/>
    </cacheField>
    <cacheField name="Score25" numFmtId="0">
      <sharedItems containsBlank="1"/>
    </cacheField>
    <cacheField name="Score26" numFmtId="0">
      <sharedItems containsBlank="1"/>
    </cacheField>
    <cacheField name="Score27" numFmtId="0">
      <sharedItems containsBlank="1"/>
    </cacheField>
    <cacheField name="Score28" numFmtId="0">
      <sharedItems containsBlank="1"/>
    </cacheField>
    <cacheField name="Score29" numFmtId="0">
      <sharedItems containsBlank="1"/>
    </cacheField>
    <cacheField name="Score30" numFmtId="0">
      <sharedItems containsBlank="1"/>
    </cacheField>
    <cacheField name="Score31" numFmtId="0">
      <sharedItems containsBlank="1"/>
    </cacheField>
    <cacheField name="Score32" numFmtId="0">
      <sharedItems containsBlank="1"/>
    </cacheField>
    <cacheField name="Score33" numFmtId="0">
      <sharedItems containsBlank="1"/>
    </cacheField>
    <cacheField name="Score34" numFmtId="0">
      <sharedItems containsBlank="1"/>
    </cacheField>
    <cacheField name="Score35" numFmtId="0">
      <sharedItems containsBlank="1"/>
    </cacheField>
    <cacheField name="Score36" numFmtId="0">
      <sharedItems containsBlank="1"/>
    </cacheField>
    <cacheField name="Score37" numFmtId="0">
      <sharedItems containsBlank="1"/>
    </cacheField>
    <cacheField name="Score38" numFmtId="0">
      <sharedItems containsBlank="1"/>
    </cacheField>
    <cacheField name="Score39" numFmtId="0">
      <sharedItems containsBlank="1"/>
    </cacheField>
    <cacheField name="Score40" numFmtId="0">
      <sharedItems containsBlank="1"/>
    </cacheField>
    <cacheField name="Score41" numFmtId="0">
      <sharedItems containsBlank="1"/>
    </cacheField>
    <cacheField name="Score42" numFmtId="0">
      <sharedItems containsBlank="1"/>
    </cacheField>
    <cacheField name="Score43" numFmtId="0">
      <sharedItems containsBlank="1"/>
    </cacheField>
    <cacheField name="Score44" numFmtId="0">
      <sharedItems containsBlank="1"/>
    </cacheField>
    <cacheField name="Score45" numFmtId="0">
      <sharedItems containsBlank="1"/>
    </cacheField>
    <cacheField name="Score46" numFmtId="0">
      <sharedItems containsBlank="1"/>
    </cacheField>
    <cacheField name="Score47" numFmtId="0">
      <sharedItems containsBlank="1"/>
    </cacheField>
    <cacheField name="Score48" numFmtId="0">
      <sharedItems containsBlank="1"/>
    </cacheField>
    <cacheField name="Score49" numFmtId="0">
      <sharedItems containsBlank="1"/>
    </cacheField>
    <cacheField name="Score50" numFmtId="0">
      <sharedItems containsBlank="1"/>
    </cacheField>
    <cacheField name="Score51" numFmtId="0">
      <sharedItems containsBlank="1"/>
    </cacheField>
    <cacheField name="Score52" numFmtId="0">
      <sharedItems containsBlank="1"/>
    </cacheField>
    <cacheField name="Score53" numFmtId="0">
      <sharedItems containsBlank="1"/>
    </cacheField>
    <cacheField name="Score54" numFmtId="0">
      <sharedItems containsBlank="1"/>
    </cacheField>
    <cacheField name="Score55" numFmtId="0">
      <sharedItems containsBlank="1"/>
    </cacheField>
    <cacheField name="Score56" numFmtId="0">
      <sharedItems containsBlank="1"/>
    </cacheField>
    <cacheField name="Score57" numFmtId="0">
      <sharedItems containsBlank="1"/>
    </cacheField>
    <cacheField name="Score58" numFmtId="0">
      <sharedItems containsBlank="1"/>
    </cacheField>
    <cacheField name="Score59" numFmtId="0">
      <sharedItems containsBlank="1"/>
    </cacheField>
    <cacheField name="Score60" numFmtId="0">
      <sharedItems containsBlank="1"/>
    </cacheField>
    <cacheField name="Score61" numFmtId="0">
      <sharedItems containsBlank="1"/>
    </cacheField>
    <cacheField name="Score62" numFmtId="0">
      <sharedItems containsBlank="1"/>
    </cacheField>
    <cacheField name="Score63" numFmtId="0">
      <sharedItems containsBlank="1"/>
    </cacheField>
    <cacheField name="Score64" numFmtId="0">
      <sharedItems containsBlank="1"/>
    </cacheField>
    <cacheField name="Score65" numFmtId="0">
      <sharedItems containsBlank="1"/>
    </cacheField>
    <cacheField name="Score66" numFmtId="0">
      <sharedItems containsBlank="1"/>
    </cacheField>
    <cacheField name="Score67" numFmtId="0">
      <sharedItems containsBlank="1"/>
    </cacheField>
    <cacheField name="Score68" numFmtId="0">
      <sharedItems containsBlank="1"/>
    </cacheField>
    <cacheField name="Score69" numFmtId="0">
      <sharedItems containsBlank="1"/>
    </cacheField>
    <cacheField name="Score70" numFmtId="0">
      <sharedItems containsBlank="1"/>
    </cacheField>
    <cacheField name="Score71" numFmtId="0">
      <sharedItems containsBlank="1"/>
    </cacheField>
    <cacheField name="Score72" numFmtId="0">
      <sharedItems containsBlank="1"/>
    </cacheField>
    <cacheField name="Score73" numFmtId="0">
      <sharedItems containsBlank="1"/>
    </cacheField>
    <cacheField name="Score74" numFmtId="0">
      <sharedItems containsBlank="1"/>
    </cacheField>
    <cacheField name="Score75" numFmtId="0">
      <sharedItems containsBlank="1"/>
    </cacheField>
    <cacheField name="Score76" numFmtId="0">
      <sharedItems containsBlank="1"/>
    </cacheField>
    <cacheField name="Score77" numFmtId="0">
      <sharedItems containsBlank="1"/>
    </cacheField>
    <cacheField name="Score78" numFmtId="0">
      <sharedItems containsBlank="1"/>
    </cacheField>
    <cacheField name="Score79" numFmtId="0">
      <sharedItems containsBlank="1"/>
    </cacheField>
    <cacheField name="Score80" numFmtId="0">
      <sharedItems containsBlank="1"/>
    </cacheField>
    <cacheField name="Score81" numFmtId="0">
      <sharedItems containsBlank="1"/>
    </cacheField>
    <cacheField name="Score82" numFmtId="0">
      <sharedItems containsBlank="1"/>
    </cacheField>
    <cacheField name="Score83" numFmtId="0">
      <sharedItems containsBlank="1"/>
    </cacheField>
    <cacheField name="Score84" numFmtId="0">
      <sharedItems containsBlank="1"/>
    </cacheField>
    <cacheField name="Score85" numFmtId="0">
      <sharedItems containsBlank="1"/>
    </cacheField>
    <cacheField name="Score86" numFmtId="0">
      <sharedItems containsBlank="1"/>
    </cacheField>
    <cacheField name="Score87" numFmtId="0">
      <sharedItems containsBlank="1"/>
    </cacheField>
    <cacheField name="Score88" numFmtId="0">
      <sharedItems containsBlank="1"/>
    </cacheField>
    <cacheField name="Score89" numFmtId="0">
      <sharedItems containsBlank="1"/>
    </cacheField>
    <cacheField name="Score90" numFmtId="0">
      <sharedItems containsBlank="1"/>
    </cacheField>
    <cacheField name="Score91" numFmtId="0">
      <sharedItems containsBlank="1"/>
    </cacheField>
    <cacheField name="Score92" numFmtId="0">
      <sharedItems containsBlank="1"/>
    </cacheField>
    <cacheField name="Score93" numFmtId="0">
      <sharedItems containsBlank="1"/>
    </cacheField>
    <cacheField name="Score94" numFmtId="0">
      <sharedItems containsBlank="1"/>
    </cacheField>
    <cacheField name="Score95" numFmtId="0">
      <sharedItems containsBlank="1"/>
    </cacheField>
    <cacheField name="Score96" numFmtId="0">
      <sharedItems containsBlank="1"/>
    </cacheField>
    <cacheField name="Score97" numFmtId="0">
      <sharedItems containsBlank="1"/>
    </cacheField>
    <cacheField name="Score98" numFmtId="0">
      <sharedItems containsBlank="1"/>
    </cacheField>
    <cacheField name="Score99" numFmtId="0">
      <sharedItems containsBlank="1"/>
    </cacheField>
    <cacheField name="Score100" numFmtId="0">
      <sharedItems containsBlank="1"/>
    </cacheField>
    <cacheField name="Score101" numFmtId="0">
      <sharedItems containsBlank="1"/>
    </cacheField>
    <cacheField name="Score102" numFmtId="0">
      <sharedItems containsBlank="1"/>
    </cacheField>
    <cacheField name="Score103" numFmtId="0">
      <sharedItems containsBlank="1"/>
    </cacheField>
    <cacheField name="Score104" numFmtId="0">
      <sharedItems containsBlank="1"/>
    </cacheField>
    <cacheField name="Score105" numFmtId="0">
      <sharedItems containsBlank="1"/>
    </cacheField>
    <cacheField name="Score106" numFmtId="0">
      <sharedItems containsBlank="1"/>
    </cacheField>
    <cacheField name="Score107" numFmtId="0">
      <sharedItems containsBlank="1"/>
    </cacheField>
    <cacheField name="Score108" numFmtId="0">
      <sharedItems containsBlank="1"/>
    </cacheField>
    <cacheField name="Score109" numFmtId="0">
      <sharedItems containsBlank="1"/>
    </cacheField>
    <cacheField name="Score110" numFmtId="0">
      <sharedItems containsBlank="1"/>
    </cacheField>
    <cacheField name="Score111" numFmtId="0">
      <sharedItems containsBlank="1"/>
    </cacheField>
    <cacheField name="Score112" numFmtId="0">
      <sharedItems containsBlank="1"/>
    </cacheField>
    <cacheField name="Score113" numFmtId="0">
      <sharedItems containsBlank="1"/>
    </cacheField>
    <cacheField name="Score114" numFmtId="0">
      <sharedItems containsBlank="1"/>
    </cacheField>
    <cacheField name="Score115" numFmtId="0">
      <sharedItems containsBlank="1"/>
    </cacheField>
    <cacheField name="Score116" numFmtId="0">
      <sharedItems containsBlank="1"/>
    </cacheField>
    <cacheField name="Score117" numFmtId="0">
      <sharedItems containsBlank="1"/>
    </cacheField>
    <cacheField name="Score118" numFmtId="0">
      <sharedItems containsBlank="1"/>
    </cacheField>
    <cacheField name="Score119" numFmtId="0">
      <sharedItems containsBlank="1"/>
    </cacheField>
    <cacheField name="Score120" numFmtId="0">
      <sharedItems containsBlank="1"/>
    </cacheField>
    <cacheField name="Score121" numFmtId="0">
      <sharedItems containsBlank="1"/>
    </cacheField>
    <cacheField name="Score122" numFmtId="0">
      <sharedItems containsBlank="1"/>
    </cacheField>
    <cacheField name="Score123" numFmtId="0">
      <sharedItems containsBlank="1"/>
    </cacheField>
    <cacheField name="Score124" numFmtId="0">
      <sharedItems containsBlank="1"/>
    </cacheField>
    <cacheField name="Score125" numFmtId="0">
      <sharedItems containsBlank="1"/>
    </cacheField>
    <cacheField name="Score126" numFmtId="0">
      <sharedItems containsBlank="1"/>
    </cacheField>
    <cacheField name="Score127" numFmtId="0">
      <sharedItems containsBlank="1"/>
    </cacheField>
    <cacheField name="Score128" numFmtId="0">
      <sharedItems containsBlank="1"/>
    </cacheField>
    <cacheField name="Score129" numFmtId="0">
      <sharedItems containsBlank="1"/>
    </cacheField>
    <cacheField name="Score130" numFmtId="0">
      <sharedItems containsBlank="1"/>
    </cacheField>
    <cacheField name="Score131" numFmtId="0">
      <sharedItems containsBlank="1"/>
    </cacheField>
    <cacheField name="Score132" numFmtId="0">
      <sharedItems containsBlank="1"/>
    </cacheField>
    <cacheField name="Score133" numFmtId="0">
      <sharedItems containsBlank="1"/>
    </cacheField>
    <cacheField name="Score134" numFmtId="0">
      <sharedItems containsBlank="1"/>
    </cacheField>
    <cacheField name="Score135" numFmtId="0">
      <sharedItems containsBlank="1"/>
    </cacheField>
    <cacheField name="Score136" numFmtId="0">
      <sharedItems containsBlank="1"/>
    </cacheField>
    <cacheField name="Score137" numFmtId="0">
      <sharedItems containsBlank="1"/>
    </cacheField>
    <cacheField name="Score138" numFmtId="0">
      <sharedItems containsBlank="1"/>
    </cacheField>
    <cacheField name="Score139" numFmtId="0">
      <sharedItems containsBlank="1"/>
    </cacheField>
    <cacheField name="Score140" numFmtId="0">
      <sharedItems containsBlank="1"/>
    </cacheField>
    <cacheField name="Score141" numFmtId="0">
      <sharedItems containsBlank="1"/>
    </cacheField>
    <cacheField name="Score142" numFmtId="0">
      <sharedItems containsBlank="1"/>
    </cacheField>
    <cacheField name="Score143" numFmtId="0">
      <sharedItems containsBlank="1"/>
    </cacheField>
    <cacheField name="Score144" numFmtId="0">
      <sharedItems containsBlank="1"/>
    </cacheField>
    <cacheField name="Score145" numFmtId="0">
      <sharedItems containsBlank="1"/>
    </cacheField>
    <cacheField name="Score146" numFmtId="0">
      <sharedItems containsBlank="1"/>
    </cacheField>
    <cacheField name="Score147" numFmtId="0">
      <sharedItems containsBlank="1"/>
    </cacheField>
    <cacheField name="Score148" numFmtId="0">
      <sharedItems containsBlank="1"/>
    </cacheField>
    <cacheField name="Score149" numFmtId="0">
      <sharedItems containsBlank="1"/>
    </cacheField>
    <cacheField name="Score150" numFmtId="0">
      <sharedItems containsBlank="1"/>
    </cacheField>
    <cacheField name="Score151" numFmtId="0">
      <sharedItems containsBlank="1"/>
    </cacheField>
    <cacheField name="Score152" numFmtId="0">
      <sharedItems containsBlank="1"/>
    </cacheField>
    <cacheField name="Score153" numFmtId="0">
      <sharedItems containsBlank="1"/>
    </cacheField>
    <cacheField name="Score154" numFmtId="0">
      <sharedItems containsBlank="1"/>
    </cacheField>
    <cacheField name="Score155" numFmtId="0">
      <sharedItems containsBlank="1"/>
    </cacheField>
    <cacheField name="Score156" numFmtId="0">
      <sharedItems containsBlank="1"/>
    </cacheField>
    <cacheField name="Score157" numFmtId="0">
      <sharedItems containsBlank="1"/>
    </cacheField>
    <cacheField name="Score158" numFmtId="0">
      <sharedItems containsBlank="1"/>
    </cacheField>
    <cacheField name="Score159" numFmtId="0">
      <sharedItems containsBlank="1"/>
    </cacheField>
    <cacheField name="Score160" numFmtId="0">
      <sharedItems containsBlank="1"/>
    </cacheField>
    <cacheField name="Score161" numFmtId="0">
      <sharedItems containsBlank="1"/>
    </cacheField>
    <cacheField name="Score162" numFmtId="0">
      <sharedItems containsBlank="1"/>
    </cacheField>
    <cacheField name="Score163" numFmtId="0">
      <sharedItems containsBlank="1"/>
    </cacheField>
    <cacheField name="Score164" numFmtId="0">
      <sharedItems containsBlank="1"/>
    </cacheField>
    <cacheField name="Score165" numFmtId="0">
      <sharedItems containsBlank="1"/>
    </cacheField>
    <cacheField name="Score166" numFmtId="0">
      <sharedItems containsBlank="1"/>
    </cacheField>
    <cacheField name="Score167" numFmtId="0">
      <sharedItems containsBlank="1"/>
    </cacheField>
    <cacheField name="Score168" numFmtId="0">
      <sharedItems containsBlank="1"/>
    </cacheField>
    <cacheField name="Score169" numFmtId="0">
      <sharedItems containsBlank="1"/>
    </cacheField>
    <cacheField name="Score170" numFmtId="0">
      <sharedItems containsBlank="1"/>
    </cacheField>
    <cacheField name="Score171" numFmtId="0">
      <sharedItems containsBlank="1"/>
    </cacheField>
    <cacheField name="Score172" numFmtId="0">
      <sharedItems containsBlank="1"/>
    </cacheField>
    <cacheField name="Score173" numFmtId="0">
      <sharedItems containsBlank="1"/>
    </cacheField>
    <cacheField name="Score174" numFmtId="0">
      <sharedItems containsBlank="1"/>
    </cacheField>
    <cacheField name="Score175" numFmtId="0">
      <sharedItems containsBlank="1"/>
    </cacheField>
    <cacheField name="Score176" numFmtId="0">
      <sharedItems containsBlank="1"/>
    </cacheField>
    <cacheField name="Score177" numFmtId="0">
      <sharedItems containsBlank="1"/>
    </cacheField>
    <cacheField name="Score178" numFmtId="0">
      <sharedItems containsBlank="1"/>
    </cacheField>
    <cacheField name="Score179" numFmtId="0">
      <sharedItems containsBlank="1"/>
    </cacheField>
    <cacheField name="Score180" numFmtId="0">
      <sharedItems containsBlank="1"/>
    </cacheField>
    <cacheField name="Score181" numFmtId="0">
      <sharedItems containsBlank="1"/>
    </cacheField>
    <cacheField name="Score182" numFmtId="0">
      <sharedItems containsBlank="1"/>
    </cacheField>
    <cacheField name="Score183" numFmtId="0">
      <sharedItems containsBlank="1"/>
    </cacheField>
    <cacheField name="Score184" numFmtId="0">
      <sharedItems containsBlank="1"/>
    </cacheField>
    <cacheField name="Score185" numFmtId="0">
      <sharedItems containsBlank="1"/>
    </cacheField>
    <cacheField name="Score186" numFmtId="0">
      <sharedItems containsBlank="1"/>
    </cacheField>
    <cacheField name="Score187" numFmtId="0">
      <sharedItems containsBlank="1"/>
    </cacheField>
    <cacheField name="Score188" numFmtId="0">
      <sharedItems containsBlank="1"/>
    </cacheField>
    <cacheField name="Score189" numFmtId="0">
      <sharedItems containsBlank="1"/>
    </cacheField>
    <cacheField name="Score190" numFmtId="0">
      <sharedItems containsBlank="1"/>
    </cacheField>
    <cacheField name="Score191" numFmtId="0">
      <sharedItems containsBlank="1"/>
    </cacheField>
    <cacheField name="Score192" numFmtId="0">
      <sharedItems containsBlank="1"/>
    </cacheField>
    <cacheField name="Score193" numFmtId="0">
      <sharedItems containsBlank="1"/>
    </cacheField>
    <cacheField name="Score194" numFmtId="0">
      <sharedItems containsBlank="1"/>
    </cacheField>
    <cacheField name="Score195" numFmtId="0">
      <sharedItems containsBlank="1"/>
    </cacheField>
    <cacheField name="Score196" numFmtId="0">
      <sharedItems containsBlank="1"/>
    </cacheField>
    <cacheField name="Score197" numFmtId="0">
      <sharedItems containsBlank="1"/>
    </cacheField>
    <cacheField name="Score198" numFmtId="0">
      <sharedItems containsBlank="1"/>
    </cacheField>
    <cacheField name="Score199" numFmtId="0">
      <sharedItems containsBlank="1"/>
    </cacheField>
    <cacheField name="Score20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5011574" createdVersion="6" refreshedVersion="6" minRefreshableVersion="3" recordCount="119" xr:uid="{00000000-000A-0000-FFFF-FFFF71000000}">
  <cacheSource type="worksheet">
    <worksheetSource ref="A1:GW120" sheet="Chat_Furnished"/>
  </cacheSource>
  <cacheFields count="205">
    <cacheField name="Country Code" numFmtId="0">
      <sharedItems count="6">
        <s v="AU"/>
        <s v="Country Code"/>
        <s v="MY"/>
        <s v="NZ"/>
        <s v="PH"/>
        <s v="SG"/>
      </sharedItems>
    </cacheField>
    <cacheField name="Parameter" numFmtId="0">
      <sharedItems count="9">
        <s v="Opening"/>
        <s v="Paraphrasing"/>
        <s v="Hold Process"/>
        <s v="Resolution"/>
        <s v="Closing"/>
        <s v="Communication Skills"/>
        <s v="Documentation"/>
        <s v="OPPO Core Values"/>
        <s v="Parameter"/>
      </sharedItems>
    </cacheField>
    <cacheField name="Sub-Parameter" numFmtId="0">
      <sharedItems count="24">
        <s v="Product Re-confirmation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Offer Assistance"/>
        <s v="Closing Standard (with Survey Spiel)"/>
        <s v="Empathy / Apology"/>
        <s v="Personalization"/>
        <s v="Active Response"/>
        <s v="Spelling"/>
        <s v="Grammatical Sentence Construction / Appropriate Words"/>
        <s v="Chat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ub-Parameter"/>
      </sharedItems>
    </cacheField>
    <cacheField name="Total" numFmtId="0">
      <sharedItems containsMixedTypes="1" containsNumber="1" containsInteger="1" minValue="0" maxValue="1"/>
    </cacheField>
    <cacheField name="Total Passed %" numFmtId="0">
      <sharedItems containsMixedTypes="1" containsNumber="1" containsInteger="1" minValue="0" maxValue="1"/>
    </cacheField>
    <cacheField name="Score" numFmtId="0">
      <sharedItems containsBlank="1"/>
    </cacheField>
    <cacheField name="Score2" numFmtId="0">
      <sharedItems containsBlank="1"/>
    </cacheField>
    <cacheField name="Score3" numFmtId="0">
      <sharedItems containsBlank="1"/>
    </cacheField>
    <cacheField name="Score4" numFmtId="0">
      <sharedItems containsBlank="1"/>
    </cacheField>
    <cacheField name="Score5" numFmtId="0">
      <sharedItems containsBlank="1"/>
    </cacheField>
    <cacheField name="Score6" numFmtId="0">
      <sharedItems containsBlank="1"/>
    </cacheField>
    <cacheField name="Score7" numFmtId="0">
      <sharedItems containsBlank="1"/>
    </cacheField>
    <cacheField name="Score8" numFmtId="0">
      <sharedItems containsBlank="1"/>
    </cacheField>
    <cacheField name="Score9" numFmtId="0">
      <sharedItems containsBlank="1"/>
    </cacheField>
    <cacheField name="Score10" numFmtId="0">
      <sharedItems containsBlank="1"/>
    </cacheField>
    <cacheField name="Score11" numFmtId="0">
      <sharedItems containsBlank="1"/>
    </cacheField>
    <cacheField name="Score12" numFmtId="0">
      <sharedItems containsBlank="1"/>
    </cacheField>
    <cacheField name="Score13" numFmtId="0">
      <sharedItems containsBlank="1"/>
    </cacheField>
    <cacheField name="Score14" numFmtId="0">
      <sharedItems containsBlank="1"/>
    </cacheField>
    <cacheField name="Score15" numFmtId="0">
      <sharedItems containsBlank="1"/>
    </cacheField>
    <cacheField name="Score16" numFmtId="0">
      <sharedItems containsBlank="1"/>
    </cacheField>
    <cacheField name="Score17" numFmtId="0">
      <sharedItems containsBlank="1"/>
    </cacheField>
    <cacheField name="Score18" numFmtId="0">
      <sharedItems containsBlank="1"/>
    </cacheField>
    <cacheField name="Score19" numFmtId="0">
      <sharedItems containsBlank="1"/>
    </cacheField>
    <cacheField name="Score20" numFmtId="0">
      <sharedItems containsBlank="1"/>
    </cacheField>
    <cacheField name="Score21" numFmtId="0">
      <sharedItems containsBlank="1"/>
    </cacheField>
    <cacheField name="Score22" numFmtId="0">
      <sharedItems containsBlank="1"/>
    </cacheField>
    <cacheField name="Score23" numFmtId="0">
      <sharedItems containsBlank="1"/>
    </cacheField>
    <cacheField name="Score24" numFmtId="0">
      <sharedItems containsBlank="1"/>
    </cacheField>
    <cacheField name="Score25" numFmtId="0">
      <sharedItems containsBlank="1"/>
    </cacheField>
    <cacheField name="Score26" numFmtId="0">
      <sharedItems containsBlank="1"/>
    </cacheField>
    <cacheField name="Score27" numFmtId="0">
      <sharedItems containsBlank="1"/>
    </cacheField>
    <cacheField name="Score28" numFmtId="0">
      <sharedItems containsBlank="1"/>
    </cacheField>
    <cacheField name="Score29" numFmtId="0">
      <sharedItems containsBlank="1"/>
    </cacheField>
    <cacheField name="Score30" numFmtId="0">
      <sharedItems containsBlank="1"/>
    </cacheField>
    <cacheField name="Score31" numFmtId="0">
      <sharedItems containsBlank="1"/>
    </cacheField>
    <cacheField name="Score32" numFmtId="0">
      <sharedItems containsBlank="1"/>
    </cacheField>
    <cacheField name="Score33" numFmtId="0">
      <sharedItems containsBlank="1"/>
    </cacheField>
    <cacheField name="Score34" numFmtId="0">
      <sharedItems containsBlank="1"/>
    </cacheField>
    <cacheField name="Score35" numFmtId="0">
      <sharedItems containsBlank="1"/>
    </cacheField>
    <cacheField name="Score36" numFmtId="0">
      <sharedItems containsBlank="1"/>
    </cacheField>
    <cacheField name="Score37" numFmtId="0">
      <sharedItems containsBlank="1"/>
    </cacheField>
    <cacheField name="Score38" numFmtId="0">
      <sharedItems containsBlank="1"/>
    </cacheField>
    <cacheField name="Score39" numFmtId="0">
      <sharedItems containsBlank="1"/>
    </cacheField>
    <cacheField name="Score40" numFmtId="0">
      <sharedItems containsBlank="1"/>
    </cacheField>
    <cacheField name="Score41" numFmtId="0">
      <sharedItems containsBlank="1"/>
    </cacheField>
    <cacheField name="Score42" numFmtId="0">
      <sharedItems containsBlank="1"/>
    </cacheField>
    <cacheField name="Score43" numFmtId="0">
      <sharedItems containsBlank="1"/>
    </cacheField>
    <cacheField name="Score44" numFmtId="0">
      <sharedItems containsBlank="1"/>
    </cacheField>
    <cacheField name="Score45" numFmtId="0">
      <sharedItems containsBlank="1"/>
    </cacheField>
    <cacheField name="Score46" numFmtId="0">
      <sharedItems containsBlank="1"/>
    </cacheField>
    <cacheField name="Score47" numFmtId="0">
      <sharedItems containsBlank="1"/>
    </cacheField>
    <cacheField name="Score48" numFmtId="0">
      <sharedItems containsBlank="1"/>
    </cacheField>
    <cacheField name="Score49" numFmtId="0">
      <sharedItems containsBlank="1"/>
    </cacheField>
    <cacheField name="Score50" numFmtId="0">
      <sharedItems containsBlank="1"/>
    </cacheField>
    <cacheField name="Score51" numFmtId="0">
      <sharedItems containsBlank="1"/>
    </cacheField>
    <cacheField name="Score52" numFmtId="0">
      <sharedItems containsBlank="1"/>
    </cacheField>
    <cacheField name="Score53" numFmtId="0">
      <sharedItems containsBlank="1"/>
    </cacheField>
    <cacheField name="Score54" numFmtId="0">
      <sharedItems containsBlank="1"/>
    </cacheField>
    <cacheField name="Score55" numFmtId="0">
      <sharedItems containsBlank="1"/>
    </cacheField>
    <cacheField name="Score56" numFmtId="0">
      <sharedItems containsBlank="1"/>
    </cacheField>
    <cacheField name="Score57" numFmtId="0">
      <sharedItems containsBlank="1"/>
    </cacheField>
    <cacheField name="Score58" numFmtId="0">
      <sharedItems containsBlank="1"/>
    </cacheField>
    <cacheField name="Score59" numFmtId="0">
      <sharedItems containsBlank="1"/>
    </cacheField>
    <cacheField name="Score60" numFmtId="0">
      <sharedItems containsBlank="1"/>
    </cacheField>
    <cacheField name="Score61" numFmtId="0">
      <sharedItems containsBlank="1"/>
    </cacheField>
    <cacheField name="Score62" numFmtId="0">
      <sharedItems containsBlank="1"/>
    </cacheField>
    <cacheField name="Score63" numFmtId="0">
      <sharedItems containsBlank="1"/>
    </cacheField>
    <cacheField name="Score64" numFmtId="0">
      <sharedItems containsBlank="1"/>
    </cacheField>
    <cacheField name="Score65" numFmtId="0">
      <sharedItems containsBlank="1"/>
    </cacheField>
    <cacheField name="Score66" numFmtId="0">
      <sharedItems containsBlank="1"/>
    </cacheField>
    <cacheField name="Score67" numFmtId="0">
      <sharedItems containsBlank="1"/>
    </cacheField>
    <cacheField name="Score68" numFmtId="0">
      <sharedItems containsBlank="1"/>
    </cacheField>
    <cacheField name="Score69" numFmtId="0">
      <sharedItems containsBlank="1"/>
    </cacheField>
    <cacheField name="Score70" numFmtId="0">
      <sharedItems containsBlank="1"/>
    </cacheField>
    <cacheField name="Score71" numFmtId="0">
      <sharedItems containsBlank="1"/>
    </cacheField>
    <cacheField name="Score72" numFmtId="0">
      <sharedItems containsBlank="1"/>
    </cacheField>
    <cacheField name="Score73" numFmtId="0">
      <sharedItems containsBlank="1"/>
    </cacheField>
    <cacheField name="Score74" numFmtId="0">
      <sharedItems containsBlank="1"/>
    </cacheField>
    <cacheField name="Score75" numFmtId="0">
      <sharedItems containsBlank="1"/>
    </cacheField>
    <cacheField name="Score76" numFmtId="0">
      <sharedItems containsBlank="1"/>
    </cacheField>
    <cacheField name="Score77" numFmtId="0">
      <sharedItems containsBlank="1"/>
    </cacheField>
    <cacheField name="Score78" numFmtId="0">
      <sharedItems containsBlank="1"/>
    </cacheField>
    <cacheField name="Score79" numFmtId="0">
      <sharedItems containsBlank="1"/>
    </cacheField>
    <cacheField name="Score80" numFmtId="0">
      <sharedItems containsBlank="1"/>
    </cacheField>
    <cacheField name="Score81" numFmtId="0">
      <sharedItems containsBlank="1"/>
    </cacheField>
    <cacheField name="Score82" numFmtId="0">
      <sharedItems containsBlank="1"/>
    </cacheField>
    <cacheField name="Score83" numFmtId="0">
      <sharedItems containsBlank="1"/>
    </cacheField>
    <cacheField name="Score84" numFmtId="0">
      <sharedItems containsBlank="1"/>
    </cacheField>
    <cacheField name="Score85" numFmtId="0">
      <sharedItems containsBlank="1"/>
    </cacheField>
    <cacheField name="Score86" numFmtId="0">
      <sharedItems containsBlank="1"/>
    </cacheField>
    <cacheField name="Score87" numFmtId="0">
      <sharedItems containsBlank="1"/>
    </cacheField>
    <cacheField name="Score88" numFmtId="0">
      <sharedItems containsBlank="1"/>
    </cacheField>
    <cacheField name="Score89" numFmtId="0">
      <sharedItems containsBlank="1"/>
    </cacheField>
    <cacheField name="Score90" numFmtId="0">
      <sharedItems containsBlank="1"/>
    </cacheField>
    <cacheField name="Score91" numFmtId="0">
      <sharedItems containsBlank="1"/>
    </cacheField>
    <cacheField name="Score92" numFmtId="0">
      <sharedItems containsBlank="1"/>
    </cacheField>
    <cacheField name="Score93" numFmtId="0">
      <sharedItems containsBlank="1"/>
    </cacheField>
    <cacheField name="Score94" numFmtId="0">
      <sharedItems containsBlank="1"/>
    </cacheField>
    <cacheField name="Score95" numFmtId="0">
      <sharedItems containsBlank="1"/>
    </cacheField>
    <cacheField name="Score96" numFmtId="0">
      <sharedItems containsBlank="1"/>
    </cacheField>
    <cacheField name="Score97" numFmtId="0">
      <sharedItems containsBlank="1"/>
    </cacheField>
    <cacheField name="Score98" numFmtId="0">
      <sharedItems containsBlank="1"/>
    </cacheField>
    <cacheField name="Score99" numFmtId="0">
      <sharedItems containsBlank="1"/>
    </cacheField>
    <cacheField name="Score100" numFmtId="0">
      <sharedItems containsBlank="1"/>
    </cacheField>
    <cacheField name="Score101" numFmtId="0">
      <sharedItems containsBlank="1"/>
    </cacheField>
    <cacheField name="Score102" numFmtId="0">
      <sharedItems containsBlank="1"/>
    </cacheField>
    <cacheField name="Score103" numFmtId="0">
      <sharedItems containsBlank="1"/>
    </cacheField>
    <cacheField name="Score104" numFmtId="0">
      <sharedItems containsBlank="1"/>
    </cacheField>
    <cacheField name="Score105" numFmtId="0">
      <sharedItems containsBlank="1"/>
    </cacheField>
    <cacheField name="Score106" numFmtId="0">
      <sharedItems containsBlank="1"/>
    </cacheField>
    <cacheField name="Score107" numFmtId="0">
      <sharedItems containsBlank="1"/>
    </cacheField>
    <cacheField name="Score108" numFmtId="0">
      <sharedItems containsBlank="1"/>
    </cacheField>
    <cacheField name="Score109" numFmtId="0">
      <sharedItems containsBlank="1"/>
    </cacheField>
    <cacheField name="Score110" numFmtId="0">
      <sharedItems containsBlank="1"/>
    </cacheField>
    <cacheField name="Score111" numFmtId="0">
      <sharedItems containsBlank="1"/>
    </cacheField>
    <cacheField name="Score112" numFmtId="0">
      <sharedItems containsBlank="1"/>
    </cacheField>
    <cacheField name="Score113" numFmtId="0">
      <sharedItems containsBlank="1"/>
    </cacheField>
    <cacheField name="Score114" numFmtId="0">
      <sharedItems containsBlank="1"/>
    </cacheField>
    <cacheField name="Score115" numFmtId="0">
      <sharedItems containsBlank="1"/>
    </cacheField>
    <cacheField name="Score116" numFmtId="0">
      <sharedItems containsBlank="1"/>
    </cacheField>
    <cacheField name="Score117" numFmtId="0">
      <sharedItems containsBlank="1"/>
    </cacheField>
    <cacheField name="Score118" numFmtId="0">
      <sharedItems containsBlank="1"/>
    </cacheField>
    <cacheField name="Score119" numFmtId="0">
      <sharedItems containsBlank="1"/>
    </cacheField>
    <cacheField name="Score120" numFmtId="0">
      <sharedItems containsBlank="1"/>
    </cacheField>
    <cacheField name="Score121" numFmtId="0">
      <sharedItems containsBlank="1"/>
    </cacheField>
    <cacheField name="Score122" numFmtId="0">
      <sharedItems containsBlank="1"/>
    </cacheField>
    <cacheField name="Score123" numFmtId="0">
      <sharedItems containsBlank="1"/>
    </cacheField>
    <cacheField name="Score124" numFmtId="0">
      <sharedItems containsBlank="1"/>
    </cacheField>
    <cacheField name="Score125" numFmtId="0">
      <sharedItems containsBlank="1"/>
    </cacheField>
    <cacheField name="Score126" numFmtId="0">
      <sharedItems containsBlank="1"/>
    </cacheField>
    <cacheField name="Score127" numFmtId="0">
      <sharedItems containsBlank="1"/>
    </cacheField>
    <cacheField name="Score128" numFmtId="0">
      <sharedItems containsBlank="1"/>
    </cacheField>
    <cacheField name="Score129" numFmtId="0">
      <sharedItems containsBlank="1"/>
    </cacheField>
    <cacheField name="Score130" numFmtId="0">
      <sharedItems containsBlank="1"/>
    </cacheField>
    <cacheField name="Score131" numFmtId="0">
      <sharedItems containsBlank="1"/>
    </cacheField>
    <cacheField name="Score132" numFmtId="0">
      <sharedItems containsBlank="1"/>
    </cacheField>
    <cacheField name="Score133" numFmtId="0">
      <sharedItems containsBlank="1"/>
    </cacheField>
    <cacheField name="Score134" numFmtId="0">
      <sharedItems containsBlank="1"/>
    </cacheField>
    <cacheField name="Score135" numFmtId="0">
      <sharedItems containsBlank="1"/>
    </cacheField>
    <cacheField name="Score136" numFmtId="0">
      <sharedItems containsBlank="1"/>
    </cacheField>
    <cacheField name="Score137" numFmtId="0">
      <sharedItems containsBlank="1"/>
    </cacheField>
    <cacheField name="Score138" numFmtId="0">
      <sharedItems containsBlank="1"/>
    </cacheField>
    <cacheField name="Score139" numFmtId="0">
      <sharedItems containsBlank="1"/>
    </cacheField>
    <cacheField name="Score140" numFmtId="0">
      <sharedItems containsBlank="1"/>
    </cacheField>
    <cacheField name="Score141" numFmtId="0">
      <sharedItems containsBlank="1"/>
    </cacheField>
    <cacheField name="Score142" numFmtId="0">
      <sharedItems containsBlank="1"/>
    </cacheField>
    <cacheField name="Score143" numFmtId="0">
      <sharedItems containsBlank="1"/>
    </cacheField>
    <cacheField name="Score144" numFmtId="0">
      <sharedItems containsBlank="1"/>
    </cacheField>
    <cacheField name="Score145" numFmtId="0">
      <sharedItems containsBlank="1"/>
    </cacheField>
    <cacheField name="Score146" numFmtId="0">
      <sharedItems containsBlank="1"/>
    </cacheField>
    <cacheField name="Score147" numFmtId="0">
      <sharedItems containsBlank="1"/>
    </cacheField>
    <cacheField name="Score148" numFmtId="0">
      <sharedItems containsBlank="1"/>
    </cacheField>
    <cacheField name="Score149" numFmtId="0">
      <sharedItems containsBlank="1"/>
    </cacheField>
    <cacheField name="Score150" numFmtId="0">
      <sharedItems containsBlank="1"/>
    </cacheField>
    <cacheField name="Score151" numFmtId="0">
      <sharedItems containsBlank="1"/>
    </cacheField>
    <cacheField name="Score152" numFmtId="0">
      <sharedItems containsBlank="1"/>
    </cacheField>
    <cacheField name="Score153" numFmtId="0">
      <sharedItems containsBlank="1"/>
    </cacheField>
    <cacheField name="Score154" numFmtId="0">
      <sharedItems containsBlank="1"/>
    </cacheField>
    <cacheField name="Score155" numFmtId="0">
      <sharedItems containsBlank="1"/>
    </cacheField>
    <cacheField name="Score156" numFmtId="0">
      <sharedItems containsBlank="1"/>
    </cacheField>
    <cacheField name="Score157" numFmtId="0">
      <sharedItems containsBlank="1"/>
    </cacheField>
    <cacheField name="Score158" numFmtId="0">
      <sharedItems containsBlank="1"/>
    </cacheField>
    <cacheField name="Score159" numFmtId="0">
      <sharedItems containsBlank="1"/>
    </cacheField>
    <cacheField name="Score160" numFmtId="0">
      <sharedItems containsBlank="1"/>
    </cacheField>
    <cacheField name="Score161" numFmtId="0">
      <sharedItems containsBlank="1"/>
    </cacheField>
    <cacheField name="Score162" numFmtId="0">
      <sharedItems containsBlank="1"/>
    </cacheField>
    <cacheField name="Score163" numFmtId="0">
      <sharedItems containsBlank="1"/>
    </cacheField>
    <cacheField name="Score164" numFmtId="0">
      <sharedItems containsBlank="1"/>
    </cacheField>
    <cacheField name="Score165" numFmtId="0">
      <sharedItems containsBlank="1"/>
    </cacheField>
    <cacheField name="Score166" numFmtId="0">
      <sharedItems containsBlank="1"/>
    </cacheField>
    <cacheField name="Score167" numFmtId="0">
      <sharedItems containsBlank="1"/>
    </cacheField>
    <cacheField name="Score168" numFmtId="0">
      <sharedItems containsBlank="1"/>
    </cacheField>
    <cacheField name="Score169" numFmtId="0">
      <sharedItems containsBlank="1"/>
    </cacheField>
    <cacheField name="Score170" numFmtId="0">
      <sharedItems containsBlank="1"/>
    </cacheField>
    <cacheField name="Score171" numFmtId="0">
      <sharedItems containsBlank="1"/>
    </cacheField>
    <cacheField name="Score172" numFmtId="0">
      <sharedItems containsBlank="1"/>
    </cacheField>
    <cacheField name="Score173" numFmtId="0">
      <sharedItems containsBlank="1"/>
    </cacheField>
    <cacheField name="Score174" numFmtId="0">
      <sharedItems containsBlank="1"/>
    </cacheField>
    <cacheField name="Score175" numFmtId="0">
      <sharedItems containsBlank="1"/>
    </cacheField>
    <cacheField name="Score176" numFmtId="0">
      <sharedItems containsBlank="1"/>
    </cacheField>
    <cacheField name="Score177" numFmtId="0">
      <sharedItems containsBlank="1"/>
    </cacheField>
    <cacheField name="Score178" numFmtId="0">
      <sharedItems containsBlank="1"/>
    </cacheField>
    <cacheField name="Score179" numFmtId="0">
      <sharedItems containsBlank="1"/>
    </cacheField>
    <cacheField name="Score180" numFmtId="0">
      <sharedItems containsBlank="1"/>
    </cacheField>
    <cacheField name="Score181" numFmtId="0">
      <sharedItems containsBlank="1"/>
    </cacheField>
    <cacheField name="Score182" numFmtId="0">
      <sharedItems containsBlank="1"/>
    </cacheField>
    <cacheField name="Score183" numFmtId="0">
      <sharedItems containsBlank="1"/>
    </cacheField>
    <cacheField name="Score184" numFmtId="0">
      <sharedItems containsBlank="1"/>
    </cacheField>
    <cacheField name="Score185" numFmtId="0">
      <sharedItems containsBlank="1"/>
    </cacheField>
    <cacheField name="Score186" numFmtId="0">
      <sharedItems containsBlank="1"/>
    </cacheField>
    <cacheField name="Score187" numFmtId="0">
      <sharedItems containsBlank="1"/>
    </cacheField>
    <cacheField name="Score188" numFmtId="0">
      <sharedItems containsBlank="1"/>
    </cacheField>
    <cacheField name="Score189" numFmtId="0">
      <sharedItems containsBlank="1"/>
    </cacheField>
    <cacheField name="Score190" numFmtId="0">
      <sharedItems containsBlank="1"/>
    </cacheField>
    <cacheField name="Score191" numFmtId="0">
      <sharedItems containsBlank="1"/>
    </cacheField>
    <cacheField name="Score192" numFmtId="0">
      <sharedItems containsBlank="1"/>
    </cacheField>
    <cacheField name="Score193" numFmtId="0">
      <sharedItems containsBlank="1"/>
    </cacheField>
    <cacheField name="Score194" numFmtId="0">
      <sharedItems containsBlank="1"/>
    </cacheField>
    <cacheField name="Score195" numFmtId="0">
      <sharedItems containsBlank="1"/>
    </cacheField>
    <cacheField name="Score196" numFmtId="0">
      <sharedItems containsBlank="1"/>
    </cacheField>
    <cacheField name="Score197" numFmtId="0">
      <sharedItems containsBlank="1"/>
    </cacheField>
    <cacheField name="Score198" numFmtId="0">
      <sharedItems containsBlank="1"/>
    </cacheField>
    <cacheField name="Score199" numFmtId="0">
      <sharedItems containsBlank="1"/>
    </cacheField>
    <cacheField name="Score20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1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5115741" createdVersion="5" refreshedVersion="6" minRefreshableVersion="3" recordCount="119" xr:uid="{00000000-000A-0000-FFFF-FFFF72000000}">
  <cacheSource type="worksheet">
    <worksheetSource ref="A1:GW120" sheet="Email_Furnished"/>
  </cacheSource>
  <cacheFields count="205">
    <cacheField name="Country Code" numFmtId="0">
      <sharedItems count="8">
        <s v="AU"/>
        <s v="Country Code"/>
        <s v="EN"/>
        <s v="MY"/>
        <s v="NZ"/>
        <s v="PH"/>
        <s v="SG"/>
        <s v="ID" u="1"/>
      </sharedItems>
    </cacheField>
    <cacheField name="Parameter" numFmtId="0">
      <sharedItems count="18">
        <s v="Opening"/>
        <s v="Paraphrasing"/>
        <s v="Resolution"/>
        <s v="Closing"/>
        <s v="Email Etiquettes"/>
        <s v="Documentation"/>
        <s v="OPPO Core Values"/>
        <s v="Parameter"/>
        <s v="Zero Tolerance" u="1"/>
        <s v="Email Opening" u="1"/>
        <s v="Script Adherence" u="1"/>
        <s v="CRM" u="1"/>
        <s v="Process &amp; Procedure" u="1"/>
        <s v="Email Courtesy" u="1"/>
        <s v="Tagging" u="1"/>
        <s v="Escalation" u="1"/>
        <s v="Email Closing" u="1"/>
        <s v="Grammar" u="1"/>
      </sharedItems>
    </cacheField>
    <cacheField name="Sub-Parameter" numFmtId="0">
      <sharedItems count="47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ub-Parameter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Was the customers issue comprehended correctly" u="1"/>
        <s v="Was the standard closing adhered to (Future Contact, value statement)" u="1"/>
        <s v="Specialist was able to comprehend &amp; paraphrase customer's concern completely &amp; accurately." u="1"/>
        <s v="The specialist attempted to marginalize any negative perceptions related to the brand" u="1"/>
        <s v="Appropriate call back / or escalation protocol followed within escalation TAT." u="1"/>
        <s v="Was the customers concern paraphrased completely (comprehend &amp; paraphrase can be put together)" u="1"/>
        <s v="Specialist provided complete &amp; accurate information (or troubleshooting)" u="1"/>
        <s v="Customer &amp; Product details captured correctly in CRM (with translation while needed)" u="1"/>
        <s v="Appropriate callback / or escalation protocol followed escalation TAT" u="1"/>
        <s v="Sentence construction / Grammatical Errors" u="1"/>
        <s v="Correct sentence construction / No grammatical or spelling error." u="1"/>
        <s v="All Queries / Information requests / or Complaints were addressed." u="1"/>
        <s v="Spelling Errors" u="1"/>
        <s v="If required; was necessary information asked from the customer?" u="1"/>
        <s v="Necessary information was requested from the customer, while needed." u="1"/>
        <s v="Was the standard opening adhered to (Salutation, Customer's Name)" u="1"/>
        <s v="Specialist adhered to Opening Standards (Salution &amp; Customer's Name)." u="1"/>
        <s v="Correct expectation set regarding 'Repair / Replacement / Refund' policy" u="1"/>
        <s v="Email not dismissed by specialist" u="1"/>
        <s v="Specialist dismissed email in a proper manner." u="1"/>
        <s v="Did the specialist acknowledge/empathize /apologize to the customer as required in a courteous manner" u="1"/>
        <s v="All Queries / Information requests and/or Complaints were addressed" u="1"/>
      </sharedItems>
    </cacheField>
    <cacheField name="Total" numFmtId="0">
      <sharedItems containsMixedTypes="1" containsNumber="1" containsInteger="1" minValue="0" maxValue="9"/>
    </cacheField>
    <cacheField name="Total Passed %" numFmtId="0">
      <sharedItems containsMixedTypes="1" containsNumber="1" minValue="0" maxValue="1"/>
    </cacheField>
    <cacheField name="Score" numFmtId="0">
      <sharedItems containsBlank="1"/>
    </cacheField>
    <cacheField name="Score2" numFmtId="0">
      <sharedItems containsBlank="1"/>
    </cacheField>
    <cacheField name="Score3" numFmtId="0">
      <sharedItems containsBlank="1"/>
    </cacheField>
    <cacheField name="Score4" numFmtId="0">
      <sharedItems containsBlank="1"/>
    </cacheField>
    <cacheField name="Score5" numFmtId="0">
      <sharedItems containsBlank="1"/>
    </cacheField>
    <cacheField name="Score6" numFmtId="0">
      <sharedItems containsBlank="1"/>
    </cacheField>
    <cacheField name="Score7" numFmtId="0">
      <sharedItems containsBlank="1"/>
    </cacheField>
    <cacheField name="Score8" numFmtId="0">
      <sharedItems containsBlank="1"/>
    </cacheField>
    <cacheField name="Score9" numFmtId="0">
      <sharedItems containsBlank="1"/>
    </cacheField>
    <cacheField name="Score10" numFmtId="0">
      <sharedItems containsBlank="1"/>
    </cacheField>
    <cacheField name="Score11" numFmtId="0">
      <sharedItems containsBlank="1"/>
    </cacheField>
    <cacheField name="Score12" numFmtId="0">
      <sharedItems containsBlank="1"/>
    </cacheField>
    <cacheField name="Score13" numFmtId="0">
      <sharedItems containsBlank="1"/>
    </cacheField>
    <cacheField name="Score14" numFmtId="0">
      <sharedItems containsBlank="1"/>
    </cacheField>
    <cacheField name="Score15" numFmtId="0">
      <sharedItems containsBlank="1"/>
    </cacheField>
    <cacheField name="Score16" numFmtId="0">
      <sharedItems containsBlank="1"/>
    </cacheField>
    <cacheField name="Score17" numFmtId="0">
      <sharedItems containsBlank="1"/>
    </cacheField>
    <cacheField name="Score18" numFmtId="0">
      <sharedItems containsBlank="1"/>
    </cacheField>
    <cacheField name="Score19" numFmtId="0">
      <sharedItems containsBlank="1"/>
    </cacheField>
    <cacheField name="Score20" numFmtId="0">
      <sharedItems containsBlank="1"/>
    </cacheField>
    <cacheField name="Score21" numFmtId="0">
      <sharedItems containsBlank="1"/>
    </cacheField>
    <cacheField name="Score22" numFmtId="0">
      <sharedItems containsBlank="1"/>
    </cacheField>
    <cacheField name="Score23" numFmtId="0">
      <sharedItems containsBlank="1"/>
    </cacheField>
    <cacheField name="Score24" numFmtId="0">
      <sharedItems containsBlank="1"/>
    </cacheField>
    <cacheField name="Score25" numFmtId="0">
      <sharedItems containsBlank="1"/>
    </cacheField>
    <cacheField name="Score26" numFmtId="0">
      <sharedItems containsBlank="1"/>
    </cacheField>
    <cacheField name="Score27" numFmtId="0">
      <sharedItems containsBlank="1"/>
    </cacheField>
    <cacheField name="Score28" numFmtId="0">
      <sharedItems containsBlank="1"/>
    </cacheField>
    <cacheField name="Score29" numFmtId="0">
      <sharedItems containsBlank="1"/>
    </cacheField>
    <cacheField name="Score30" numFmtId="0">
      <sharedItems containsBlank="1"/>
    </cacheField>
    <cacheField name="Score31" numFmtId="0">
      <sharedItems containsBlank="1"/>
    </cacheField>
    <cacheField name="Score32" numFmtId="0">
      <sharedItems containsBlank="1"/>
    </cacheField>
    <cacheField name="Score33" numFmtId="0">
      <sharedItems containsBlank="1"/>
    </cacheField>
    <cacheField name="Score34" numFmtId="0">
      <sharedItems containsBlank="1"/>
    </cacheField>
    <cacheField name="Score35" numFmtId="0">
      <sharedItems containsBlank="1"/>
    </cacheField>
    <cacheField name="Score36" numFmtId="0">
      <sharedItems containsBlank="1"/>
    </cacheField>
    <cacheField name="Score37" numFmtId="0">
      <sharedItems containsBlank="1"/>
    </cacheField>
    <cacheField name="Score38" numFmtId="0">
      <sharedItems containsBlank="1"/>
    </cacheField>
    <cacheField name="Score39" numFmtId="0">
      <sharedItems containsBlank="1"/>
    </cacheField>
    <cacheField name="Score40" numFmtId="0">
      <sharedItems containsBlank="1"/>
    </cacheField>
    <cacheField name="Score41" numFmtId="0">
      <sharedItems containsBlank="1"/>
    </cacheField>
    <cacheField name="Score42" numFmtId="0">
      <sharedItems containsBlank="1"/>
    </cacheField>
    <cacheField name="Score43" numFmtId="0">
      <sharedItems containsBlank="1"/>
    </cacheField>
    <cacheField name="Score44" numFmtId="0">
      <sharedItems containsBlank="1"/>
    </cacheField>
    <cacheField name="Score45" numFmtId="0">
      <sharedItems containsBlank="1"/>
    </cacheField>
    <cacheField name="Score46" numFmtId="0">
      <sharedItems containsBlank="1"/>
    </cacheField>
    <cacheField name="Score47" numFmtId="0">
      <sharedItems containsBlank="1"/>
    </cacheField>
    <cacheField name="Score48" numFmtId="0">
      <sharedItems containsBlank="1"/>
    </cacheField>
    <cacheField name="Score49" numFmtId="0">
      <sharedItems containsBlank="1"/>
    </cacheField>
    <cacheField name="Score50" numFmtId="0">
      <sharedItems containsBlank="1"/>
    </cacheField>
    <cacheField name="Score51" numFmtId="0">
      <sharedItems containsBlank="1"/>
    </cacheField>
    <cacheField name="Score52" numFmtId="0">
      <sharedItems containsBlank="1"/>
    </cacheField>
    <cacheField name="Score53" numFmtId="0">
      <sharedItems containsBlank="1"/>
    </cacheField>
    <cacheField name="Score54" numFmtId="0">
      <sharedItems containsBlank="1"/>
    </cacheField>
    <cacheField name="Score55" numFmtId="0">
      <sharedItems containsBlank="1"/>
    </cacheField>
    <cacheField name="Score56" numFmtId="0">
      <sharedItems containsBlank="1"/>
    </cacheField>
    <cacheField name="Score57" numFmtId="0">
      <sharedItems containsBlank="1"/>
    </cacheField>
    <cacheField name="Score58" numFmtId="0">
      <sharedItems containsBlank="1"/>
    </cacheField>
    <cacheField name="Score59" numFmtId="0">
      <sharedItems containsBlank="1"/>
    </cacheField>
    <cacheField name="Score60" numFmtId="0">
      <sharedItems containsBlank="1"/>
    </cacheField>
    <cacheField name="Score61" numFmtId="0">
      <sharedItems containsBlank="1"/>
    </cacheField>
    <cacheField name="Score62" numFmtId="0">
      <sharedItems containsBlank="1"/>
    </cacheField>
    <cacheField name="Score63" numFmtId="0">
      <sharedItems containsBlank="1"/>
    </cacheField>
    <cacheField name="Score64" numFmtId="0">
      <sharedItems containsBlank="1"/>
    </cacheField>
    <cacheField name="Score65" numFmtId="0">
      <sharedItems containsBlank="1"/>
    </cacheField>
    <cacheField name="Score66" numFmtId="0">
      <sharedItems containsBlank="1"/>
    </cacheField>
    <cacheField name="Score67" numFmtId="0">
      <sharedItems containsBlank="1"/>
    </cacheField>
    <cacheField name="Score68" numFmtId="0">
      <sharedItems containsBlank="1"/>
    </cacheField>
    <cacheField name="Score69" numFmtId="0">
      <sharedItems containsBlank="1"/>
    </cacheField>
    <cacheField name="Score70" numFmtId="0">
      <sharedItems containsBlank="1"/>
    </cacheField>
    <cacheField name="Score71" numFmtId="0">
      <sharedItems containsBlank="1"/>
    </cacheField>
    <cacheField name="Score72" numFmtId="0">
      <sharedItems containsBlank="1"/>
    </cacheField>
    <cacheField name="Score73" numFmtId="0">
      <sharedItems containsBlank="1"/>
    </cacheField>
    <cacheField name="Score74" numFmtId="0">
      <sharedItems containsBlank="1"/>
    </cacheField>
    <cacheField name="Score75" numFmtId="0">
      <sharedItems containsBlank="1"/>
    </cacheField>
    <cacheField name="Score76" numFmtId="0">
      <sharedItems containsBlank="1"/>
    </cacheField>
    <cacheField name="Score77" numFmtId="0">
      <sharedItems containsBlank="1"/>
    </cacheField>
    <cacheField name="Score78" numFmtId="0">
      <sharedItems containsBlank="1"/>
    </cacheField>
    <cacheField name="Score79" numFmtId="0">
      <sharedItems containsBlank="1"/>
    </cacheField>
    <cacheField name="Score80" numFmtId="0">
      <sharedItems containsBlank="1"/>
    </cacheField>
    <cacheField name="Score81" numFmtId="0">
      <sharedItems containsBlank="1"/>
    </cacheField>
    <cacheField name="Score82" numFmtId="0">
      <sharedItems containsBlank="1"/>
    </cacheField>
    <cacheField name="Score83" numFmtId="0">
      <sharedItems containsBlank="1"/>
    </cacheField>
    <cacheField name="Score84" numFmtId="0">
      <sharedItems containsBlank="1"/>
    </cacheField>
    <cacheField name="Score85" numFmtId="0">
      <sharedItems containsBlank="1"/>
    </cacheField>
    <cacheField name="Score86" numFmtId="0">
      <sharedItems containsBlank="1"/>
    </cacheField>
    <cacheField name="Score87" numFmtId="0">
      <sharedItems containsBlank="1"/>
    </cacheField>
    <cacheField name="Score88" numFmtId="0">
      <sharedItems containsBlank="1"/>
    </cacheField>
    <cacheField name="Score89" numFmtId="0">
      <sharedItems containsBlank="1"/>
    </cacheField>
    <cacheField name="Score90" numFmtId="0">
      <sharedItems containsBlank="1"/>
    </cacheField>
    <cacheField name="Score91" numFmtId="0">
      <sharedItems containsBlank="1"/>
    </cacheField>
    <cacheField name="Score92" numFmtId="0">
      <sharedItems containsBlank="1"/>
    </cacheField>
    <cacheField name="Score93" numFmtId="0">
      <sharedItems containsBlank="1"/>
    </cacheField>
    <cacheField name="Score94" numFmtId="0">
      <sharedItems containsBlank="1"/>
    </cacheField>
    <cacheField name="Score95" numFmtId="0">
      <sharedItems containsBlank="1"/>
    </cacheField>
    <cacheField name="Score96" numFmtId="0">
      <sharedItems containsBlank="1"/>
    </cacheField>
    <cacheField name="Score97" numFmtId="0">
      <sharedItems containsBlank="1"/>
    </cacheField>
    <cacheField name="Score98" numFmtId="0">
      <sharedItems containsBlank="1"/>
    </cacheField>
    <cacheField name="Score99" numFmtId="0">
      <sharedItems containsBlank="1"/>
    </cacheField>
    <cacheField name="Score100" numFmtId="0">
      <sharedItems containsBlank="1"/>
    </cacheField>
    <cacheField name="Score101" numFmtId="0">
      <sharedItems containsBlank="1"/>
    </cacheField>
    <cacheField name="Score102" numFmtId="0">
      <sharedItems containsBlank="1"/>
    </cacheField>
    <cacheField name="Score103" numFmtId="0">
      <sharedItems containsBlank="1"/>
    </cacheField>
    <cacheField name="Score104" numFmtId="0">
      <sharedItems containsBlank="1"/>
    </cacheField>
    <cacheField name="Score105" numFmtId="0">
      <sharedItems containsBlank="1"/>
    </cacheField>
    <cacheField name="Score106" numFmtId="0">
      <sharedItems containsBlank="1"/>
    </cacheField>
    <cacheField name="Score107" numFmtId="0">
      <sharedItems containsBlank="1"/>
    </cacheField>
    <cacheField name="Score108" numFmtId="0">
      <sharedItems containsBlank="1"/>
    </cacheField>
    <cacheField name="Score109" numFmtId="0">
      <sharedItems containsBlank="1"/>
    </cacheField>
    <cacheField name="Score110" numFmtId="0">
      <sharedItems containsBlank="1"/>
    </cacheField>
    <cacheField name="Score111" numFmtId="0">
      <sharedItems containsBlank="1"/>
    </cacheField>
    <cacheField name="Score112" numFmtId="0">
      <sharedItems containsBlank="1"/>
    </cacheField>
    <cacheField name="Score113" numFmtId="0">
      <sharedItems containsBlank="1"/>
    </cacheField>
    <cacheField name="Score114" numFmtId="0">
      <sharedItems containsBlank="1"/>
    </cacheField>
    <cacheField name="Score115" numFmtId="0">
      <sharedItems containsBlank="1"/>
    </cacheField>
    <cacheField name="Score116" numFmtId="0">
      <sharedItems containsBlank="1"/>
    </cacheField>
    <cacheField name="Score117" numFmtId="0">
      <sharedItems containsBlank="1"/>
    </cacheField>
    <cacheField name="Score118" numFmtId="0">
      <sharedItems containsBlank="1"/>
    </cacheField>
    <cacheField name="Score119" numFmtId="0">
      <sharedItems containsBlank="1"/>
    </cacheField>
    <cacheField name="Score120" numFmtId="0">
      <sharedItems containsBlank="1"/>
    </cacheField>
    <cacheField name="Score121" numFmtId="0">
      <sharedItems containsBlank="1"/>
    </cacheField>
    <cacheField name="Score122" numFmtId="0">
      <sharedItems containsBlank="1"/>
    </cacheField>
    <cacheField name="Score123" numFmtId="0">
      <sharedItems containsBlank="1"/>
    </cacheField>
    <cacheField name="Score124" numFmtId="0">
      <sharedItems containsBlank="1"/>
    </cacheField>
    <cacheField name="Score125" numFmtId="0">
      <sharedItems containsBlank="1"/>
    </cacheField>
    <cacheField name="Score126" numFmtId="0">
      <sharedItems containsBlank="1"/>
    </cacheField>
    <cacheField name="Score127" numFmtId="0">
      <sharedItems containsBlank="1"/>
    </cacheField>
    <cacheField name="Score128" numFmtId="0">
      <sharedItems containsBlank="1"/>
    </cacheField>
    <cacheField name="Score129" numFmtId="0">
      <sharedItems containsBlank="1"/>
    </cacheField>
    <cacheField name="Score130" numFmtId="0">
      <sharedItems containsBlank="1"/>
    </cacheField>
    <cacheField name="Score131" numFmtId="0">
      <sharedItems containsBlank="1"/>
    </cacheField>
    <cacheField name="Score132" numFmtId="0">
      <sharedItems containsBlank="1"/>
    </cacheField>
    <cacheField name="Score133" numFmtId="0">
      <sharedItems containsBlank="1"/>
    </cacheField>
    <cacheField name="Score134" numFmtId="0">
      <sharedItems containsBlank="1"/>
    </cacheField>
    <cacheField name="Score135" numFmtId="0">
      <sharedItems containsBlank="1"/>
    </cacheField>
    <cacheField name="Score136" numFmtId="0">
      <sharedItems containsBlank="1"/>
    </cacheField>
    <cacheField name="Score137" numFmtId="0">
      <sharedItems containsBlank="1"/>
    </cacheField>
    <cacheField name="Score138" numFmtId="0">
      <sharedItems containsBlank="1"/>
    </cacheField>
    <cacheField name="Score139" numFmtId="0">
      <sharedItems containsBlank="1"/>
    </cacheField>
    <cacheField name="Score140" numFmtId="0">
      <sharedItems containsBlank="1"/>
    </cacheField>
    <cacheField name="Score141" numFmtId="0">
      <sharedItems containsBlank="1"/>
    </cacheField>
    <cacheField name="Score142" numFmtId="0">
      <sharedItems containsBlank="1"/>
    </cacheField>
    <cacheField name="Score143" numFmtId="0">
      <sharedItems containsBlank="1"/>
    </cacheField>
    <cacheField name="Score144" numFmtId="0">
      <sharedItems containsBlank="1"/>
    </cacheField>
    <cacheField name="Score145" numFmtId="0">
      <sharedItems containsBlank="1"/>
    </cacheField>
    <cacheField name="Score146" numFmtId="0">
      <sharedItems containsBlank="1"/>
    </cacheField>
    <cacheField name="Score147" numFmtId="0">
      <sharedItems containsBlank="1"/>
    </cacheField>
    <cacheField name="Score148" numFmtId="0">
      <sharedItems containsBlank="1"/>
    </cacheField>
    <cacheField name="Score149" numFmtId="0">
      <sharedItems containsBlank="1"/>
    </cacheField>
    <cacheField name="Score150" numFmtId="0">
      <sharedItems containsBlank="1"/>
    </cacheField>
    <cacheField name="Score151" numFmtId="0">
      <sharedItems containsBlank="1"/>
    </cacheField>
    <cacheField name="Score152" numFmtId="0">
      <sharedItems containsBlank="1"/>
    </cacheField>
    <cacheField name="Score153" numFmtId="0">
      <sharedItems containsBlank="1"/>
    </cacheField>
    <cacheField name="Score154" numFmtId="0">
      <sharedItems containsBlank="1"/>
    </cacheField>
    <cacheField name="Score155" numFmtId="0">
      <sharedItems containsBlank="1"/>
    </cacheField>
    <cacheField name="Score156" numFmtId="0">
      <sharedItems containsBlank="1"/>
    </cacheField>
    <cacheField name="Score157" numFmtId="0">
      <sharedItems containsBlank="1"/>
    </cacheField>
    <cacheField name="Score158" numFmtId="0">
      <sharedItems containsBlank="1"/>
    </cacheField>
    <cacheField name="Score159" numFmtId="0">
      <sharedItems containsBlank="1"/>
    </cacheField>
    <cacheField name="Score160" numFmtId="0">
      <sharedItems containsBlank="1"/>
    </cacheField>
    <cacheField name="Score161" numFmtId="0">
      <sharedItems containsBlank="1"/>
    </cacheField>
    <cacheField name="Score162" numFmtId="0">
      <sharedItems containsBlank="1"/>
    </cacheField>
    <cacheField name="Score163" numFmtId="0">
      <sharedItems containsBlank="1"/>
    </cacheField>
    <cacheField name="Score164" numFmtId="0">
      <sharedItems containsBlank="1"/>
    </cacheField>
    <cacheField name="Score165" numFmtId="0">
      <sharedItems containsBlank="1"/>
    </cacheField>
    <cacheField name="Score166" numFmtId="0">
      <sharedItems containsBlank="1"/>
    </cacheField>
    <cacheField name="Score167" numFmtId="0">
      <sharedItems containsBlank="1"/>
    </cacheField>
    <cacheField name="Score168" numFmtId="0">
      <sharedItems containsBlank="1"/>
    </cacheField>
    <cacheField name="Score169" numFmtId="0">
      <sharedItems containsBlank="1"/>
    </cacheField>
    <cacheField name="Score170" numFmtId="0">
      <sharedItems containsBlank="1"/>
    </cacheField>
    <cacheField name="Score171" numFmtId="0">
      <sharedItems containsBlank="1"/>
    </cacheField>
    <cacheField name="Score172" numFmtId="0">
      <sharedItems containsBlank="1"/>
    </cacheField>
    <cacheField name="Score173" numFmtId="0">
      <sharedItems containsBlank="1"/>
    </cacheField>
    <cacheField name="Score174" numFmtId="0">
      <sharedItems containsBlank="1"/>
    </cacheField>
    <cacheField name="Score175" numFmtId="0">
      <sharedItems containsBlank="1"/>
    </cacheField>
    <cacheField name="Score176" numFmtId="0">
      <sharedItems containsBlank="1"/>
    </cacheField>
    <cacheField name="Score177" numFmtId="0">
      <sharedItems containsBlank="1"/>
    </cacheField>
    <cacheField name="Score178" numFmtId="0">
      <sharedItems containsBlank="1"/>
    </cacheField>
    <cacheField name="Score179" numFmtId="0">
      <sharedItems containsBlank="1"/>
    </cacheField>
    <cacheField name="Score180" numFmtId="0">
      <sharedItems containsBlank="1"/>
    </cacheField>
    <cacheField name="Score181" numFmtId="0">
      <sharedItems containsBlank="1"/>
    </cacheField>
    <cacheField name="Score182" numFmtId="0">
      <sharedItems containsBlank="1"/>
    </cacheField>
    <cacheField name="Score183" numFmtId="0">
      <sharedItems containsBlank="1"/>
    </cacheField>
    <cacheField name="Score184" numFmtId="0">
      <sharedItems containsBlank="1"/>
    </cacheField>
    <cacheField name="Score185" numFmtId="0">
      <sharedItems containsBlank="1"/>
    </cacheField>
    <cacheField name="Score186" numFmtId="0">
      <sharedItems containsBlank="1"/>
    </cacheField>
    <cacheField name="Score187" numFmtId="0">
      <sharedItems containsBlank="1"/>
    </cacheField>
    <cacheField name="Score188" numFmtId="0">
      <sharedItems containsBlank="1"/>
    </cacheField>
    <cacheField name="Score189" numFmtId="0">
      <sharedItems containsBlank="1"/>
    </cacheField>
    <cacheField name="Score190" numFmtId="0">
      <sharedItems containsBlank="1"/>
    </cacheField>
    <cacheField name="Score191" numFmtId="0">
      <sharedItems containsBlank="1"/>
    </cacheField>
    <cacheField name="Score192" numFmtId="0">
      <sharedItems containsBlank="1"/>
    </cacheField>
    <cacheField name="Score193" numFmtId="0">
      <sharedItems containsBlank="1"/>
    </cacheField>
    <cacheField name="Score194" numFmtId="0">
      <sharedItems containsBlank="1"/>
    </cacheField>
    <cacheField name="Score195" numFmtId="0">
      <sharedItems containsBlank="1"/>
    </cacheField>
    <cacheField name="Score196" numFmtId="0">
      <sharedItems containsBlank="1"/>
    </cacheField>
    <cacheField name="Score197" numFmtId="0">
      <sharedItems containsBlank="1"/>
    </cacheField>
    <cacheField name="Score198" numFmtId="0">
      <sharedItems containsBlank="1"/>
    </cacheField>
    <cacheField name="Score199" numFmtId="0">
      <sharedItems containsBlank="1"/>
    </cacheField>
    <cacheField name="Score200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36342593" createdVersion="6" refreshedVersion="6" minRefreshableVersion="3" recordCount="23" xr:uid="{00000000-000A-0000-FFFF-FFFF61000000}">
  <cacheSource type="worksheet">
    <worksheetSource ref="A73:GW96" sheet="Chat_Furnished"/>
  </cacheSource>
  <cacheFields count="205">
    <cacheField name="Country Code" numFmtId="0">
      <sharedItems/>
    </cacheField>
    <cacheField name="Parameter" numFmtId="0">
      <sharedItems count="8">
        <s v="Opening"/>
        <s v="Paraphrasing"/>
        <s v="Hold Process"/>
        <s v="Resolution"/>
        <s v="Closing"/>
        <s v="Communication Skills"/>
        <s v="Documentation"/>
        <s v="OPPO Core Values"/>
      </sharedItems>
    </cacheField>
    <cacheField name="Sub-Parameter" numFmtId="0">
      <sharedItems count="23">
        <s v="Product Re-confirmation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Offer Assistance"/>
        <s v="Closing Standard (with Survey Spiel)"/>
        <s v="Empathy / Apology"/>
        <s v="Personalization"/>
        <s v="Active Response"/>
        <s v="Spelling"/>
        <s v="Grammatical Sentence Construction / Appropriate Words"/>
        <s v="Chat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</sharedItems>
    </cacheField>
    <cacheField name="Total" numFmtId="0">
      <sharedItems containsSemiMixedTypes="0" containsString="0" containsNumber="1" containsInteger="1" minValue="0" maxValue="0"/>
    </cacheField>
    <cacheField name="Total Passed %" numFmtId="9">
      <sharedItems/>
    </cacheField>
    <cacheField name="Score" numFmtId="0">
      <sharedItems containsNonDate="0" containsString="0" containsBlank="1"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0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52083334" createdVersion="6" refreshedVersion="6" minRefreshableVersion="3" recordCount="19" xr:uid="{00000000-000A-0000-FFFF-FFFF73000000}">
  <cacheSource type="worksheet">
    <worksheetSource ref="A41:GW60" sheet="Email_Furnished"/>
  </cacheSource>
  <cacheFields count="205">
    <cacheField name="Country Code" numFmtId="0">
      <sharedItems/>
    </cacheField>
    <cacheField name="Parameter" numFmtId="0">
      <sharedItems count="13">
        <s v="Opening"/>
        <s v="Paraphrasing"/>
        <s v="Resolution"/>
        <s v="Closing"/>
        <s v="Email Etiquettes"/>
        <s v="Documentation"/>
        <s v="OPPO Core Values"/>
        <s v="Zero Tolerance" u="1"/>
        <s v="Email Opening" u="1"/>
        <s v="CRM" u="1"/>
        <s v="Email Courtesy" u="1"/>
        <s v="Escalation" u="1"/>
        <s v="Email Closing" u="1"/>
      </sharedItems>
    </cacheField>
    <cacheField name="Sub-Parameter" numFmtId="0">
      <sharedItems count="31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Specialist was able to comprehend &amp; paraphrase customer's concern completely &amp; accurately." u="1"/>
        <s v="Appropriate call back / or escalation protocol followed within escalation TAT." u="1"/>
        <s v="Correct sentence construction / No grammatical or spelling error." u="1"/>
        <s v="All Queries / Information requests / or Complaints were addressed." u="1"/>
        <s v="Necessary information was requested from the customer, while needed." u="1"/>
        <s v="Specialist adhered to Opening Standards (Salution &amp; Customer's Name)." u="1"/>
        <s v="Specialist dismissed email in a proper manner." u="1"/>
      </sharedItems>
    </cacheField>
    <cacheField name="Total" numFmtId="0">
      <sharedItems containsSemiMixedTypes="0" containsString="0" containsNumber="1" containsInteger="1" minValue="9" maxValue="9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37268516" createdVersion="5" refreshedVersion="6" minRefreshableVersion="3" recordCount="25" xr:uid="{00000000-000A-0000-FFFF-FFFF62000000}">
  <cacheSource type="worksheet">
    <worksheetSource ref="A79:GW104" sheet="Phone_Furnished"/>
  </cacheSource>
  <cacheFields count="205">
    <cacheField name="Country Code" numFmtId="0">
      <sharedItems/>
    </cacheField>
    <cacheField name="Parameter" numFmtId="0">
      <sharedItems count="18">
        <s v="Opening"/>
        <s v="Paraphrasing"/>
        <s v="Hold Process"/>
        <s v="Resolution"/>
        <s v="Closing"/>
        <s v="Communication Skills"/>
        <s v="Documentation"/>
        <s v="OPPO Core Values"/>
        <s v="Zero Tolerance" u="1"/>
        <s v="Call Opening" u="1"/>
        <s v="Hold" u="1"/>
        <s v="Reminder" u="1"/>
        <s v="Probing &amp; Solution" u="1"/>
        <s v="CRM" u="1"/>
        <s v="Process &amp; Procedure" u="1"/>
        <s v="Talk Time" u="1"/>
        <s v="Escalation" u="1"/>
        <s v="Call Closing" u="1"/>
      </sharedItems>
    </cacheField>
    <cacheField name="Sub-Parameter" numFmtId="0">
      <sharedItems count="68">
        <s v="Opening Standard"/>
        <s v="Customer Profiling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Website Self-Service Spiel"/>
        <s v="Survey Spiel"/>
        <s v="Closing Standard"/>
        <s v="Empathy / Apology"/>
        <s v="Personalization"/>
        <s v="Active Listening"/>
        <s v="Tone / Pace / Volume"/>
        <s v="Grammatical Sentence Construction / Appropriate Words"/>
        <s v="Call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pecialist adhered to Closing Standards (Closing &amp; Survey script followed, within 15 secs)." u="1"/>
        <s v="Followup Callback / Escalation protocol followed" u="1"/>
        <s v="Appropriate call back / or escalation protocol followed within escalation TAT (within 30 mins)." u="1"/>
        <s v="Acknowledge and Paraphrase customer's issue in timely fashion" u="1"/>
        <s v="Specialist adhered to Opening Standards (Script followed, within 7 secs)." u="1"/>
        <s v="Opening with Self Introduction &amp; OPPO Branding" u="1"/>
        <s v="Complete &amp; correct knowledge / information sharing (Troubleshooting &amp; operation, within 2 mins)." u="1"/>
        <s v="Specialist did not display inappropriate behaviors (Rude / Use of abusive language / Hung up on customer)." u="1"/>
        <s v="Information provided is accurate &amp; in conformance with company policy &amp; procedures" u="1"/>
        <s v="Empathy / Apology displayed wherever required." u="1"/>
        <s v="Capture correct customer details and verified the same" u="1"/>
        <s v="Ownership displayed throughout the call." u="1"/>
        <s v="Specialist followed proper hold procedures (within 30 secs) / avoided dead air." u="1"/>
        <s v="Call answered within 3 secs." u="1"/>
        <s v="Correct Worksheet creation, modification &amp; Correct information captured in CRM Tally sheet" u="1"/>
        <s v="Specialist used formation of grammatically / logically correct sentences &amp; without any Jargons." u="1"/>
        <s v="Complete information provided to the customer" u="1"/>
        <s v="Specialist introduced website self-service to customer (Script followed, within 15 secs)." u="1"/>
        <s v="Personalize the customer - Rapport building" u="1"/>
        <s v="Sounded confident on the call and Rate of Speech was appropriate" u="1"/>
        <s v="Correct Knowledge sharing (troubleshooting and operation)" u="1"/>
        <s v="Empathy displayed wherever required " u="1"/>
        <s v="Appropriate probing done to understand the customers issue" u="1"/>
        <s v="Reminders are provided before advising the customer for repair service, while necessary." u="1"/>
        <s v="Specialist displayed active listening, avoided interruption &amp; repetition." u="1"/>
        <s v="Proper hold procedure followed &amp; avoided dead air" u="1"/>
        <s v="Specialist sounded confident on the call and Rate of Speech was appropriate &amp; without fillers." u="1"/>
        <s v="Proper Call Closing with OPPO Branding done (Closing &amp; Survey script followed)" u="1"/>
        <s v="Conversation tone and style is warm and professionally friendly" u="1"/>
        <s v="Conversation display's Energy &amp; Enthusiasum" u="1"/>
        <s v="Ownership displayed throughout the call" u="1"/>
        <s v="Rapport building (Using customer's name at least twice on the call)." u="1"/>
        <s v="Specialist captured correct customer details and verified the same (within 1 min)." u="1"/>
        <s v="Specialist paraphrased / probed accordingly to understand the customer's issue (within 20 secs)." u="1"/>
        <s v="Formation of grammaticaly/logically correct sentences without any Jargons" u="1"/>
        <s v="Displays active listening &amp; avoided interruption" u="1"/>
        <s v="Clarity of Speech (Avoid Fillers)" u="1"/>
        <s v="Specialist re-caps customers issue &amp; solution provided" u="1"/>
        <s v="Specialist used pleasant tone &amp; appropriate volume throughout the call." u="1"/>
        <s v="Correct and complete information captured on Salesforce system (Troubleshooting details were  documented for malfunctions)." u="1"/>
        <s v="Call answered within Three secs" u="1"/>
        <s v="Backup Reminder" u="1"/>
        <s v="The overall Talk Time is within 5 mins 30 secs." u="1"/>
      </sharedItems>
    </cacheField>
    <cacheField name="Total" numFmtId="0">
      <sharedItems containsSemiMixedTypes="0" containsString="0" containsNumber="1" containsInteger="1" minValue="9" maxValue="9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38078702" createdVersion="5" refreshedVersion="6" minRefreshableVersion="3" recordCount="25" xr:uid="{00000000-000A-0000-FFFF-FFFF63000000}">
  <cacheSource type="worksheet">
    <worksheetSource ref="A105:GW130" sheet="Phone_Furnished"/>
  </cacheSource>
  <cacheFields count="205">
    <cacheField name="Country Code" numFmtId="0">
      <sharedItems/>
    </cacheField>
    <cacheField name="Parameter" numFmtId="0">
      <sharedItems count="18">
        <s v="Opening"/>
        <s v="Paraphrasing"/>
        <s v="Hold Process"/>
        <s v="Resolution"/>
        <s v="Closing"/>
        <s v="Communication Skills"/>
        <s v="Documentation"/>
        <s v="OPPO Core Values"/>
        <s v="Zero Tolerance" u="1"/>
        <s v="Call Opening" u="1"/>
        <s v="Hold" u="1"/>
        <s v="Reminder" u="1"/>
        <s v="Probing &amp; Solution" u="1"/>
        <s v="CRM" u="1"/>
        <s v="Process &amp; Procedure" u="1"/>
        <s v="Talk Time" u="1"/>
        <s v="Escalation" u="1"/>
        <s v="Call Closing" u="1"/>
      </sharedItems>
    </cacheField>
    <cacheField name="Sub-Parameter" numFmtId="0">
      <sharedItems count="68">
        <s v="Opening Standard"/>
        <s v="Customer Profiling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Website Self-Service Spiel"/>
        <s v="Survey Spiel"/>
        <s v="Closing Standard"/>
        <s v="Empathy / Apology"/>
        <s v="Personalization"/>
        <s v="Active Listening"/>
        <s v="Tone / Pace / Volume"/>
        <s v="Grammatical Sentence Construction / Appropriate Words"/>
        <s v="Call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pecialist adhered to Closing Standards (Closing &amp; Survey script followed, within 15 secs)." u="1"/>
        <s v="Followup Callback / Escalation protocol followed" u="1"/>
        <s v="Appropriate call back / or escalation protocol followed within escalation TAT (within 30 mins)." u="1"/>
        <s v="Acknowledge and Paraphrase customer's issue in timely fashion" u="1"/>
        <s v="Specialist adhered to Opening Standards (Script followed, within 7 secs)." u="1"/>
        <s v="Opening with Self Introduction &amp; OPPO Branding" u="1"/>
        <s v="Complete &amp; correct knowledge / information sharing (Troubleshooting &amp; operation, within 2 mins)." u="1"/>
        <s v="Specialist did not display inappropriate behaviors (Rude / Use of abusive language / Hung up on customer)." u="1"/>
        <s v="Information provided is accurate &amp; in conformance with company policy &amp; procedures" u="1"/>
        <s v="Empathy / Apology displayed wherever required." u="1"/>
        <s v="Capture correct customer details and verified the same" u="1"/>
        <s v="Ownership displayed throughout the call." u="1"/>
        <s v="Specialist followed proper hold procedures (within 30 secs) / avoided dead air." u="1"/>
        <s v="Call answered within 3 secs." u="1"/>
        <s v="Correct Worksheet creation, modification &amp; Correct information captured in CRM Tally sheet" u="1"/>
        <s v="Specialist used formation of grammatically / logically correct sentences &amp; without any Jargons." u="1"/>
        <s v="Complete information provided to the customer" u="1"/>
        <s v="Specialist introduced website self-service to customer (Script followed, within 15 secs)." u="1"/>
        <s v="Personalize the customer - Rapport building" u="1"/>
        <s v="Sounded confident on the call and Rate of Speech was appropriate" u="1"/>
        <s v="Correct Knowledge sharing (troubleshooting and operation)" u="1"/>
        <s v="Empathy displayed wherever required " u="1"/>
        <s v="Appropriate probing done to understand the customers issue" u="1"/>
        <s v="Reminders are provided before advising the customer for repair service, while necessary." u="1"/>
        <s v="Specialist displayed active listening, avoided interruption &amp; repetition." u="1"/>
        <s v="Proper hold procedure followed &amp; avoided dead air" u="1"/>
        <s v="Specialist sounded confident on the call and Rate of Speech was appropriate &amp; without fillers." u="1"/>
        <s v="Proper Call Closing with OPPO Branding done (Closing &amp; Survey script followed)" u="1"/>
        <s v="Conversation tone and style is warm and professionally friendly" u="1"/>
        <s v="Conversation display's Energy &amp; Enthusiasum" u="1"/>
        <s v="Ownership displayed throughout the call" u="1"/>
        <s v="Rapport building (Using customer's name at least twice on the call)." u="1"/>
        <s v="Specialist captured correct customer details and verified the same (within 1 min)." u="1"/>
        <s v="Specialist paraphrased / probed accordingly to understand the customer's issue (within 20 secs)." u="1"/>
        <s v="Formation of grammaticaly/logically correct sentences without any Jargons" u="1"/>
        <s v="Displays active listening &amp; avoided interruption" u="1"/>
        <s v="Clarity of Speech (Avoid Fillers)" u="1"/>
        <s v="Specialist re-caps customers issue &amp; solution provided" u="1"/>
        <s v="Specialist used pleasant tone &amp; appropriate volume throughout the call." u="1"/>
        <s v="Correct and complete information captured on Salesforce system (Troubleshooting details were  documented for malfunctions)." u="1"/>
        <s v="Call answered within Three secs" u="1"/>
        <s v="Backup Reminder" u="1"/>
        <s v="The overall Talk Time is within 5 mins 30 secs." u="1"/>
      </sharedItems>
    </cacheField>
    <cacheField name="Total" numFmtId="0">
      <sharedItems containsSemiMixedTypes="0" containsString="0" containsNumber="1" containsInteger="1" minValue="8" maxValue="8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38888887" createdVersion="5" refreshedVersion="6" minRefreshableVersion="3" recordCount="25" xr:uid="{00000000-000A-0000-FFFF-FFFF64000000}">
  <cacheSource type="worksheet">
    <worksheetSource ref="A27:GW52" sheet="Phone_Furnished"/>
  </cacheSource>
  <cacheFields count="205">
    <cacheField name="Country Code" numFmtId="0">
      <sharedItems/>
    </cacheField>
    <cacheField name="Parameter" numFmtId="0">
      <sharedItems count="18">
        <s v="Opening"/>
        <s v="Paraphrasing"/>
        <s v="Hold Process"/>
        <s v="Resolution"/>
        <s v="Closing"/>
        <s v="Communication Skills"/>
        <s v="Documentation"/>
        <s v="OPPO Core Values"/>
        <s v="Zero Tolerance" u="1"/>
        <s v="Call Opening" u="1"/>
        <s v="Hold" u="1"/>
        <s v="Reminder" u="1"/>
        <s v="Probing &amp; Solution" u="1"/>
        <s v="CRM" u="1"/>
        <s v="Process &amp; Procedure" u="1"/>
        <s v="Talk Time" u="1"/>
        <s v="Escalation" u="1"/>
        <s v="Call Closing" u="1"/>
      </sharedItems>
    </cacheField>
    <cacheField name="Sub-Parameter" numFmtId="0">
      <sharedItems count="68">
        <s v="Opening Standard"/>
        <s v="Customer Profiling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Website Self-Service Spiel"/>
        <s v="Survey Spiel"/>
        <s v="Closing Standard"/>
        <s v="Empathy / Apology"/>
        <s v="Personalization"/>
        <s v="Active Listening"/>
        <s v="Tone / Pace / Volume"/>
        <s v="Grammatical Sentence Construction / Appropriate Words"/>
        <s v="Call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pecialist adhered to Closing Standards (Closing &amp; Survey script followed, within 15 secs)." u="1"/>
        <s v="Followup Callback / Escalation protocol followed" u="1"/>
        <s v="Appropriate call back / or escalation protocol followed within escalation TAT (within 30 mins)." u="1"/>
        <s v="Acknowledge and Paraphrase customer's issue in timely fashion" u="1"/>
        <s v="Specialist adhered to Opening Standards (Script followed, within 7 secs)." u="1"/>
        <s v="Opening with Self Introduction &amp; OPPO Branding" u="1"/>
        <s v="Complete &amp; correct knowledge / information sharing (Troubleshooting &amp; operation, within 2 mins)." u="1"/>
        <s v="Specialist did not display inappropriate behaviors (Rude / Use of abusive language / Hung up on customer)." u="1"/>
        <s v="Information provided is accurate &amp; in conformance with company policy &amp; procedures" u="1"/>
        <s v="Empathy / Apology displayed wherever required." u="1"/>
        <s v="Capture correct customer details and verified the same" u="1"/>
        <s v="Ownership displayed throughout the call." u="1"/>
        <s v="Specialist followed proper hold procedures (within 30 secs) / avoided dead air." u="1"/>
        <s v="Call answered within 3 secs." u="1"/>
        <s v="Correct Worksheet creation, modification &amp; Correct information captured in CRM Tally sheet" u="1"/>
        <s v="Specialist used formation of grammatically / logically correct sentences &amp; without any Jargons." u="1"/>
        <s v="Complete information provided to the customer" u="1"/>
        <s v="Specialist introduced website self-service to customer (Script followed, within 15 secs)." u="1"/>
        <s v="Personalize the customer - Rapport building" u="1"/>
        <s v="Sounded confident on the call and Rate of Speech was appropriate" u="1"/>
        <s v="Correct Knowledge sharing (troubleshooting and operation)" u="1"/>
        <s v="Empathy displayed wherever required " u="1"/>
        <s v="Appropriate probing done to understand the customers issue" u="1"/>
        <s v="Reminders are provided before advising the customer for repair service, while necessary." u="1"/>
        <s v="Specialist displayed active listening, avoided interruption &amp; repetition." u="1"/>
        <s v="Proper hold procedure followed &amp; avoided dead air" u="1"/>
        <s v="Specialist sounded confident on the call and Rate of Speech was appropriate &amp; without fillers." u="1"/>
        <s v="Proper Call Closing with OPPO Branding done (Closing &amp; Survey script followed)" u="1"/>
        <s v="Conversation tone and style is warm and professionally friendly" u="1"/>
        <s v="Conversation display's Energy &amp; Enthusiasum" u="1"/>
        <s v="Ownership displayed throughout the call" u="1"/>
        <s v="Rapport building (Using customer's name at least twice on the call)." u="1"/>
        <s v="Specialist captured correct customer details and verified the same (within 1 min)." u="1"/>
        <s v="Specialist paraphrased / probed accordingly to understand the customer's issue (within 20 secs)." u="1"/>
        <s v="Formation of grammaticaly/logically correct sentences without any Jargons" u="1"/>
        <s v="Displays active listening &amp; avoided interruption" u="1"/>
        <s v="Clarity of Speech (Avoid Fillers)" u="1"/>
        <s v="Specialist re-caps customers issue &amp; solution provided" u="1"/>
        <s v="Specialist used pleasant tone &amp; appropriate volume throughout the call." u="1"/>
        <s v="Correct and complete information captured on Salesforce system (Troubleshooting details were  documented for malfunctions)." u="1"/>
        <s v="Call answered within Three secs" u="1"/>
        <s v="Backup Reminder" u="1"/>
        <s v="The overall Talk Time is within 5 mins 30 secs." u="1"/>
      </sharedItems>
    </cacheField>
    <cacheField name="Total" numFmtId="0">
      <sharedItems containsSemiMixedTypes="0" containsString="0" containsNumber="1" containsInteger="1" minValue="8" maxValue="8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39583333" createdVersion="5" refreshedVersion="6" minRefreshableVersion="3" recordCount="25" xr:uid="{00000000-000A-0000-FFFF-FFFF65000000}">
  <cacheSource type="worksheet">
    <worksheetSource ref="A1:GW26" sheet="Phone_Furnished"/>
  </cacheSource>
  <cacheFields count="205">
    <cacheField name="Country Code" numFmtId="0">
      <sharedItems/>
    </cacheField>
    <cacheField name="Parameter" numFmtId="0">
      <sharedItems count="18">
        <s v="Opening"/>
        <s v="Paraphrasing"/>
        <s v="Hold Process"/>
        <s v="Resolution"/>
        <s v="Closing"/>
        <s v="Communication Skills"/>
        <s v="Documentation"/>
        <s v="OPPO Core Values"/>
        <s v="Zero Tolerance" u="1"/>
        <s v="Call Opening" u="1"/>
        <s v="Hold" u="1"/>
        <s v="Reminder" u="1"/>
        <s v="Probing &amp; Solution" u="1"/>
        <s v="CRM" u="1"/>
        <s v="Process &amp; Procedure" u="1"/>
        <s v="Talk Time" u="1"/>
        <s v="Escalation" u="1"/>
        <s v="Call Closing" u="1"/>
      </sharedItems>
    </cacheField>
    <cacheField name="Sub-Parameter" numFmtId="0">
      <sharedItems count="68">
        <s v="Opening Standard"/>
        <s v="Customer Profiling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Website Self-Service Spiel"/>
        <s v="Survey Spiel"/>
        <s v="Closing Standard"/>
        <s v="Empathy / Apology"/>
        <s v="Personalization"/>
        <s v="Active Listening"/>
        <s v="Tone / Pace / Volume"/>
        <s v="Grammatical Sentence Construction / Appropriate Words"/>
        <s v="Call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pecialist adhered to Closing Standards (Closing &amp; Survey script followed, within 15 secs)." u="1"/>
        <s v="Followup Callback / Escalation protocol followed" u="1"/>
        <s v="Appropriate call back / or escalation protocol followed within escalation TAT (within 30 mins)." u="1"/>
        <s v="Acknowledge and Paraphrase customer's issue in timely fashion" u="1"/>
        <s v="Specialist adhered to Opening Standards (Script followed, within 7 secs)." u="1"/>
        <s v="Opening with Self Introduction &amp; OPPO Branding" u="1"/>
        <s v="Complete &amp; correct knowledge / information sharing (Troubleshooting &amp; operation, within 2 mins)." u="1"/>
        <s v="Specialist did not display inappropriate behaviors (Rude / Use of abusive language / Hung up on customer)." u="1"/>
        <s v="Information provided is accurate &amp; in conformance with company policy &amp; procedures" u="1"/>
        <s v="Empathy / Apology displayed wherever required." u="1"/>
        <s v="Capture correct customer details and verified the same" u="1"/>
        <s v="Ownership displayed throughout the call." u="1"/>
        <s v="Specialist followed proper hold procedures (within 30 secs) / avoided dead air." u="1"/>
        <s v="Call answered within 3 secs." u="1"/>
        <s v="Correct Worksheet creation, modification &amp; Correct information captured in CRM Tally sheet" u="1"/>
        <s v="Specialist used formation of grammatically / logically correct sentences &amp; without any Jargons." u="1"/>
        <s v="Complete information provided to the customer" u="1"/>
        <s v="Specialist introduced website self-service to customer (Script followed, within 15 secs)." u="1"/>
        <s v="Personalize the customer - Rapport building" u="1"/>
        <s v="Sounded confident on the call and Rate of Speech was appropriate" u="1"/>
        <s v="Correct Knowledge sharing (troubleshooting and operation)" u="1"/>
        <s v="Empathy displayed wherever required " u="1"/>
        <s v="Appropriate probing done to understand the customers issue" u="1"/>
        <s v="Reminders are provided before advising the customer for repair service, while necessary." u="1"/>
        <s v="Specialist displayed active listening, avoided interruption &amp; repetition." u="1"/>
        <s v="Proper hold procedure followed &amp; avoided dead air" u="1"/>
        <s v="Specialist sounded confident on the call and Rate of Speech was appropriate &amp; without fillers." u="1"/>
        <s v="Proper Call Closing with OPPO Branding done (Closing &amp; Survey script followed)" u="1"/>
        <s v="Conversation tone and style is warm and professionally friendly" u="1"/>
        <s v="Conversation display's Energy &amp; Enthusiasum" u="1"/>
        <s v="Ownership displayed throughout the call" u="1"/>
        <s v="Rapport building (Using customer's name at least twice on the call)." u="1"/>
        <s v="Specialist captured correct customer details and verified the same (within 1 min)." u="1"/>
        <s v="Specialist paraphrased / probed accordingly to understand the customer's issue (within 20 secs)." u="1"/>
        <s v="Formation of grammaticaly/logically correct sentences without any Jargons" u="1"/>
        <s v="Displays active listening &amp; avoided interruption" u="1"/>
        <s v="Clarity of Speech (Avoid Fillers)" u="1"/>
        <s v="Specialist re-caps customers issue &amp; solution provided" u="1"/>
        <s v="Specialist used pleasant tone &amp; appropriate volume throughout the call." u="1"/>
        <s v="Correct and complete information captured on Salesforce system (Troubleshooting details were  documented for malfunctions)." u="1"/>
        <s v="Call answered within Three secs" u="1"/>
        <s v="Backup Reminder" u="1"/>
        <s v="The overall Talk Time is within 5 mins 30 secs." u="1"/>
      </sharedItems>
    </cacheField>
    <cacheField name="Total" numFmtId="0">
      <sharedItems containsSemiMixedTypes="0" containsString="0" containsNumber="1" containsInteger="1" minValue="10" maxValue="10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/>
    </cacheField>
    <cacheField name="Score10" numFmtId="0">
      <sharedItems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0509257" createdVersion="5" refreshedVersion="6" minRefreshableVersion="3" recordCount="19" xr:uid="{00000000-000A-0000-FFFF-FFFF66000000}">
  <cacheSource type="worksheet">
    <worksheetSource ref="A1:GW20" sheet="Email_Furnished"/>
  </cacheSource>
  <cacheFields count="205">
    <cacheField name="Country Code" numFmtId="0">
      <sharedItems/>
    </cacheField>
    <cacheField name="Parameter" numFmtId="0">
      <sharedItems count="17">
        <s v="Opening"/>
        <s v="Paraphrasing"/>
        <s v="Resolution"/>
        <s v="Closing"/>
        <s v="Email Etiquettes"/>
        <s v="Documentation"/>
        <s v="OPPO Core Values"/>
        <s v="Zero Tolerance" u="1"/>
        <s v="Email Opening" u="1"/>
        <s v="Script Adherence" u="1"/>
        <s v="CRM" u="1"/>
        <s v="Process &amp; Procedure" u="1"/>
        <s v="Email Courtesy" u="1"/>
        <s v="Tagging" u="1"/>
        <s v="Escalation" u="1"/>
        <s v="Email Closing" u="1"/>
        <s v="Grammar" u="1"/>
      </sharedItems>
    </cacheField>
    <cacheField name="Sub-Parameter" numFmtId="0">
      <sharedItems count="46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Was the customers issue comprehended correctly" u="1"/>
        <s v="Was the standard closing adhered to (Future Contact, value statement)" u="1"/>
        <s v="Specialist was able to comprehend &amp; paraphrase customer's concern completely &amp; accurately." u="1"/>
        <s v="The specialist attempted to marginalize any negative perceptions related to the brand" u="1"/>
        <s v="Appropriate call back / or escalation protocol followed within escalation TAT." u="1"/>
        <s v="Was the customers concern paraphrased completely (comprehend &amp; paraphrase can be put together)" u="1"/>
        <s v="Specialist provided complete &amp; accurate information (or troubleshooting)" u="1"/>
        <s v="Customer &amp; Product details captured correctly in CRM (with translation while needed)" u="1"/>
        <s v="Appropriate callback / or escalation protocol followed escalation TAT" u="1"/>
        <s v="Sentence construction / Grammatical Errors" u="1"/>
        <s v="Correct sentence construction / No grammatical or spelling error." u="1"/>
        <s v="All Queries / Information requests / or Complaints were addressed." u="1"/>
        <s v="Spelling Errors" u="1"/>
        <s v="If required; was necessary information asked from the customer?" u="1"/>
        <s v="Necessary information was requested from the customer, while needed." u="1"/>
        <s v="Was the standard opening adhered to (Salutation, Customer's Name)" u="1"/>
        <s v="Specialist adhered to Opening Standards (Salution &amp; Customer's Name)." u="1"/>
        <s v="Correct expectation set regarding 'Repair / Replacement / Refund' policy" u="1"/>
        <s v="Email not dismissed by specialist" u="1"/>
        <s v="Specialist dismissed email in a proper manner." u="1"/>
        <s v="Did the specialist acknowledge/empathize /apologize to the customer as required in a courteous manner" u="1"/>
        <s v="All Queries / Information requests and/or Complaints were addressed" u="1"/>
      </sharedItems>
    </cacheField>
    <cacheField name="Total" numFmtId="0">
      <sharedItems containsSemiMixedTypes="0" containsString="0" containsNumber="1" containsInteger="1" minValue="8" maxValue="8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/>
    </cacheField>
    <cacheField name="Score8" numFmtId="0">
      <sharedItems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1203704" createdVersion="5" refreshedVersion="6" minRefreshableVersion="3" recordCount="25" xr:uid="{00000000-000A-0000-FFFF-FFFF67000000}">
  <cacheSource type="worksheet">
    <worksheetSource ref="A53:GW78" sheet="Phone_Furnished"/>
  </cacheSource>
  <cacheFields count="205">
    <cacheField name="Country Code" numFmtId="0">
      <sharedItems/>
    </cacheField>
    <cacheField name="Parameter" numFmtId="0">
      <sharedItems count="18">
        <s v="Opening"/>
        <s v="Paraphrasing"/>
        <s v="Hold Process"/>
        <s v="Resolution"/>
        <s v="Closing"/>
        <s v="Communication Skills"/>
        <s v="Documentation"/>
        <s v="OPPO Core Values"/>
        <s v="Zero Tolerance" u="1"/>
        <s v="Call Opening" u="1"/>
        <s v="Hold" u="1"/>
        <s v="Reminder" u="1"/>
        <s v="Probing &amp; Solution" u="1"/>
        <s v="CRM" u="1"/>
        <s v="Process &amp; Procedure" u="1"/>
        <s v="Talk Time" u="1"/>
        <s v="Escalation" u="1"/>
        <s v="Call Closing" u="1"/>
      </sharedItems>
    </cacheField>
    <cacheField name="Sub-Parameter" numFmtId="0">
      <sharedItems count="68">
        <s v="Opening Standard"/>
        <s v="Customer Profiling"/>
        <s v="Appropriate Paraphrasing / Acknowledgement"/>
        <s v="Hold Procedure"/>
        <s v="Hold Time Management"/>
        <s v="Probing"/>
        <s v="Completeness of Solution / Troubleshooting"/>
        <s v="Accuracy of Solution / Troubleshooting"/>
        <s v="Backup Reminders"/>
        <s v="Escalation Process or  Call Back / Email Back Procedure Followed "/>
        <s v="Website Self-Service Spiel"/>
        <s v="Survey Spiel"/>
        <s v="Closing Standard"/>
        <s v="Empathy / Apology"/>
        <s v="Personalization"/>
        <s v="Active Listening"/>
        <s v="Tone / Pace / Volume"/>
        <s v="Grammatical Sentence Construction / Appropriate Words"/>
        <s v="Call Control"/>
        <s v="Zero Tolerance"/>
        <s v="Customer / Product Information"/>
        <s v="Appropriate Tally Categorization"/>
        <s v="Completeness / Accuracy of Documentation"/>
        <s v="Case Creation"/>
        <s v="Reflection of OPPO Core Values (WOW Factor)"/>
        <s v="Specialist adhered to Closing Standards (Closing &amp; Survey script followed, within 15 secs)." u="1"/>
        <s v="Followup Callback / Escalation protocol followed" u="1"/>
        <s v="Appropriate call back / or escalation protocol followed within escalation TAT (within 30 mins)." u="1"/>
        <s v="Acknowledge and Paraphrase customer's issue in timely fashion" u="1"/>
        <s v="Specialist adhered to Opening Standards (Script followed, within 7 secs)." u="1"/>
        <s v="Opening with Self Introduction &amp; OPPO Branding" u="1"/>
        <s v="Complete &amp; correct knowledge / information sharing (Troubleshooting &amp; operation, within 2 mins)." u="1"/>
        <s v="Specialist did not display inappropriate behaviors (Rude / Use of abusive language / Hung up on customer)." u="1"/>
        <s v="Information provided is accurate &amp; in conformance with company policy &amp; procedures" u="1"/>
        <s v="Empathy / Apology displayed wherever required." u="1"/>
        <s v="Capture correct customer details and verified the same" u="1"/>
        <s v="Ownership displayed throughout the call." u="1"/>
        <s v="Specialist followed proper hold procedures (within 30 secs) / avoided dead air." u="1"/>
        <s v="Call answered within 3 secs." u="1"/>
        <s v="Correct Worksheet creation, modification &amp; Correct information captured in CRM Tally sheet" u="1"/>
        <s v="Specialist used formation of grammatically / logically correct sentences &amp; without any Jargons." u="1"/>
        <s v="Complete information provided to the customer" u="1"/>
        <s v="Specialist introduced website self-service to customer (Script followed, within 15 secs)." u="1"/>
        <s v="Personalize the customer - Rapport building" u="1"/>
        <s v="Sounded confident on the call and Rate of Speech was appropriate" u="1"/>
        <s v="Correct Knowledge sharing (troubleshooting and operation)" u="1"/>
        <s v="Empathy displayed wherever required " u="1"/>
        <s v="Appropriate probing done to understand the customers issue" u="1"/>
        <s v="Reminders are provided before advising the customer for repair service, while necessary." u="1"/>
        <s v="Specialist displayed active listening, avoided interruption &amp; repetition." u="1"/>
        <s v="Proper hold procedure followed &amp; avoided dead air" u="1"/>
        <s v="Specialist sounded confident on the call and Rate of Speech was appropriate &amp; without fillers." u="1"/>
        <s v="Proper Call Closing with OPPO Branding done (Closing &amp; Survey script followed)" u="1"/>
        <s v="Conversation tone and style is warm and professionally friendly" u="1"/>
        <s v="Conversation display's Energy &amp; Enthusiasum" u="1"/>
        <s v="Ownership displayed throughout the call" u="1"/>
        <s v="Rapport building (Using customer's name at least twice on the call)." u="1"/>
        <s v="Specialist captured correct customer details and verified the same (within 1 min)." u="1"/>
        <s v="Specialist paraphrased / probed accordingly to understand the customer's issue (within 20 secs)." u="1"/>
        <s v="Formation of grammaticaly/logically correct sentences without any Jargons" u="1"/>
        <s v="Displays active listening &amp; avoided interruption" u="1"/>
        <s v="Clarity of Speech (Avoid Fillers)" u="1"/>
        <s v="Specialist re-caps customers issue &amp; solution provided" u="1"/>
        <s v="Specialist used pleasant tone &amp; appropriate volume throughout the call." u="1"/>
        <s v="Correct and complete information captured on Salesforce system (Troubleshooting details were  documented for malfunctions)." u="1"/>
        <s v="Call answered within Three secs" u="1"/>
        <s v="Backup Reminder" u="1"/>
        <s v="The overall Talk Time is within 5 mins 30 secs." u="1"/>
      </sharedItems>
    </cacheField>
    <cacheField name="Total" numFmtId="0">
      <sharedItems containsSemiMixedTypes="0" containsString="0" containsNumber="1" containsInteger="1" minValue="1" maxValue="1"/>
    </cacheField>
    <cacheField name="Total Passed %" numFmtId="9">
      <sharedItems containsSemiMixedTypes="0" containsString="0" containsNumber="1" containsInteger="1" minValue="0" maxValue="1"/>
    </cacheField>
    <cacheField name="Score" numFmtId="0">
      <sharedItems/>
    </cacheField>
    <cacheField name="Score2" numFmtId="0">
      <sharedItems containsNonDate="0" containsString="0" containsBlank="1"/>
    </cacheField>
    <cacheField name="Score3" numFmtId="0">
      <sharedItems containsNonDate="0" containsString="0" containsBlank="1"/>
    </cacheField>
    <cacheField name="Score4" numFmtId="0">
      <sharedItems containsNonDate="0" containsString="0" containsBlank="1"/>
    </cacheField>
    <cacheField name="Score5" numFmtId="0">
      <sharedItems containsNonDate="0" containsString="0" containsBlank="1"/>
    </cacheField>
    <cacheField name="Score6" numFmtId="0">
      <sharedItems containsNonDate="0" containsString="0" containsBlank="1"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9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eneth.Perez" refreshedDate="43655.844542013889" createdVersion="5" refreshedVersion="6" minRefreshableVersion="3" recordCount="19" xr:uid="{00000000-000A-0000-FFFF-FFFF68000000}">
  <cacheSource type="worksheet">
    <worksheetSource ref="A101:GW120" sheet="Email_Furnished"/>
  </cacheSource>
  <cacheFields count="205">
    <cacheField name="Country Code" numFmtId="0">
      <sharedItems/>
    </cacheField>
    <cacheField name="Parameter" numFmtId="0">
      <sharedItems count="17">
        <s v="Opening"/>
        <s v="Paraphrasing"/>
        <s v="Resolution"/>
        <s v="Closing"/>
        <s v="Email Etiquettes"/>
        <s v="Documentation"/>
        <s v="OPPO Core Values"/>
        <s v="Zero Tolerance" u="1"/>
        <s v="Email Opening" u="1"/>
        <s v="Script Adherence" u="1"/>
        <s v="CRM" u="1"/>
        <s v="Process &amp; Procedure" u="1"/>
        <s v="Email Courtesy" u="1"/>
        <s v="Tagging" u="1"/>
        <s v="Escalation" u="1"/>
        <s v="Email Closing" u="1"/>
        <s v="Grammar" u="1"/>
      </sharedItems>
    </cacheField>
    <cacheField name="Sub-Parameter" numFmtId="0">
      <sharedItems count="46">
        <s v="Salutation"/>
        <s v="Welcome Statement"/>
        <s v="Appropriate Paraphrasing / Acknowledgement"/>
        <s v="Check for Case / Customer History"/>
        <s v="Probing "/>
        <s v="Completeness of Solution / Troubleshooting"/>
        <s v="Accuracy of Solution / Troubleshooting"/>
        <s v="All Queries / Information requests / or Complaints Addressed"/>
        <s v="Appropriate Email Handling"/>
        <s v="Escalation Process Followed"/>
        <s v="Website Self-Service Script"/>
        <s v="Email Signature"/>
        <s v="Empathy / Apology"/>
        <s v="Spelling"/>
        <s v="Punctuation / Grammatical Sentence Construction"/>
        <s v="Customer / Product Information"/>
        <s v="Appropriate Tally Categorization"/>
        <s v="Summary of Email Content with Translation (only for Non-English Email)"/>
        <s v="Reflection of OPPO Core Values (WOW Factor)"/>
        <s v="Specialist provided complete &amp; accurate information (or troubleshooting, while necessary)." u="1"/>
        <s v="Specialist checked history documentation, avoided asking information already provided by customer, while necessary." u="1"/>
        <s v="Customer, Product, Issue description &amp; Reply were captured correctly &amp; completely in CRM, with translation while needed." u="1"/>
        <s v="Specialist acknowledged / empathized / apologized to the customer as required in a courteous manner." u="1"/>
        <s v="Specialist adhered to Closing Standards (Future Contact, Self-service Promotion &amp; Email Signature)." u="1"/>
        <s v="Was the customers issue comprehended correctly" u="1"/>
        <s v="Was the standard closing adhered to (Future Contact, value statement)" u="1"/>
        <s v="Specialist was able to comprehend &amp; paraphrase customer's concern completely &amp; accurately." u="1"/>
        <s v="The specialist attempted to marginalize any negative perceptions related to the brand" u="1"/>
        <s v="Appropriate call back / or escalation protocol followed within escalation TAT." u="1"/>
        <s v="Was the customers concern paraphrased completely (comprehend &amp; paraphrase can be put together)" u="1"/>
        <s v="Specialist provided complete &amp; accurate information (or troubleshooting)" u="1"/>
        <s v="Customer &amp; Product details captured correctly in CRM (with translation while needed)" u="1"/>
        <s v="Appropriate callback / or escalation protocol followed escalation TAT" u="1"/>
        <s v="Sentence construction / Grammatical Errors" u="1"/>
        <s v="Correct sentence construction / No grammatical or spelling error." u="1"/>
        <s v="All Queries / Information requests / or Complaints were addressed." u="1"/>
        <s v="Spelling Errors" u="1"/>
        <s v="If required; was necessary information asked from the customer?" u="1"/>
        <s v="Necessary information was requested from the customer, while needed." u="1"/>
        <s v="Was the standard opening adhered to (Salutation, Customer's Name)" u="1"/>
        <s v="Specialist adhered to Opening Standards (Salution &amp; Customer's Name)." u="1"/>
        <s v="Correct expectation set regarding 'Repair / Replacement / Refund' policy" u="1"/>
        <s v="Email not dismissed by specialist" u="1"/>
        <s v="Specialist dismissed email in a proper manner." u="1"/>
        <s v="Did the specialist acknowledge/empathize /apologize to the customer as required in a courteous manner" u="1"/>
        <s v="All Queries / Information requests and/or Complaints were addressed" u="1"/>
      </sharedItems>
    </cacheField>
    <cacheField name="Total" numFmtId="0">
      <sharedItems containsSemiMixedTypes="0" containsString="0" containsNumber="1" containsInteger="1" minValue="6" maxValue="6"/>
    </cacheField>
    <cacheField name="Total Passed %" numFmtId="9">
      <sharedItems containsSemiMixedTypes="0" containsString="0" containsNumber="1" minValue="0" maxValue="1"/>
    </cacheField>
    <cacheField name="Score" numFmtId="0">
      <sharedItems/>
    </cacheField>
    <cacheField name="Score2" numFmtId="0">
      <sharedItems/>
    </cacheField>
    <cacheField name="Score3" numFmtId="0">
      <sharedItems/>
    </cacheField>
    <cacheField name="Score4" numFmtId="0">
      <sharedItems/>
    </cacheField>
    <cacheField name="Score5" numFmtId="0">
      <sharedItems/>
    </cacheField>
    <cacheField name="Score6" numFmtId="0">
      <sharedItems/>
    </cacheField>
    <cacheField name="Score7" numFmtId="0">
      <sharedItems containsNonDate="0" containsString="0" containsBlank="1"/>
    </cacheField>
    <cacheField name="Score8" numFmtId="0">
      <sharedItems containsNonDate="0" containsString="0" containsBlank="1"/>
    </cacheField>
    <cacheField name="Score9" numFmtId="0">
      <sharedItems containsNonDate="0" containsString="0" containsBlank="1"/>
    </cacheField>
    <cacheField name="Score10" numFmtId="0">
      <sharedItems containsNonDate="0" containsString="0" containsBlank="1"/>
    </cacheField>
    <cacheField name="Score11" numFmtId="0">
      <sharedItems containsNonDate="0" containsString="0" containsBlank="1"/>
    </cacheField>
    <cacheField name="Score12" numFmtId="0">
      <sharedItems containsNonDate="0" containsString="0" containsBlank="1"/>
    </cacheField>
    <cacheField name="Score13" numFmtId="0">
      <sharedItems containsNonDate="0" containsString="0" containsBlank="1"/>
    </cacheField>
    <cacheField name="Score14" numFmtId="0">
      <sharedItems containsNonDate="0" containsString="0" containsBlank="1"/>
    </cacheField>
    <cacheField name="Score15" numFmtId="0">
      <sharedItems containsNonDate="0" containsString="0" containsBlank="1"/>
    </cacheField>
    <cacheField name="Score16" numFmtId="0">
      <sharedItems containsNonDate="0" containsString="0" containsBlank="1"/>
    </cacheField>
    <cacheField name="Score17" numFmtId="0">
      <sharedItems containsNonDate="0" containsString="0" containsBlank="1"/>
    </cacheField>
    <cacheField name="Score18" numFmtId="0">
      <sharedItems containsNonDate="0" containsString="0" containsBlank="1"/>
    </cacheField>
    <cacheField name="Score19" numFmtId="0">
      <sharedItems containsNonDate="0" containsString="0" containsBlank="1"/>
    </cacheField>
    <cacheField name="Score20" numFmtId="0">
      <sharedItems containsNonDate="0" containsString="0" containsBlank="1"/>
    </cacheField>
    <cacheField name="Score21" numFmtId="0">
      <sharedItems containsNonDate="0" containsString="0" containsBlank="1"/>
    </cacheField>
    <cacheField name="Score22" numFmtId="0">
      <sharedItems containsNonDate="0" containsString="0" containsBlank="1"/>
    </cacheField>
    <cacheField name="Score23" numFmtId="0">
      <sharedItems containsNonDate="0" containsString="0" containsBlank="1"/>
    </cacheField>
    <cacheField name="Score24" numFmtId="0">
      <sharedItems containsNonDate="0" containsString="0" containsBlank="1"/>
    </cacheField>
    <cacheField name="Score25" numFmtId="0">
      <sharedItems containsNonDate="0" containsString="0" containsBlank="1"/>
    </cacheField>
    <cacheField name="Score26" numFmtId="0">
      <sharedItems containsNonDate="0" containsString="0" containsBlank="1"/>
    </cacheField>
    <cacheField name="Score27" numFmtId="0">
      <sharedItems containsNonDate="0" containsString="0" containsBlank="1"/>
    </cacheField>
    <cacheField name="Score28" numFmtId="0">
      <sharedItems containsNonDate="0" containsString="0" containsBlank="1"/>
    </cacheField>
    <cacheField name="Score29" numFmtId="0">
      <sharedItems containsNonDate="0" containsString="0" containsBlank="1"/>
    </cacheField>
    <cacheField name="Score30" numFmtId="0">
      <sharedItems containsNonDate="0" containsString="0" containsBlank="1"/>
    </cacheField>
    <cacheField name="Score31" numFmtId="0">
      <sharedItems containsNonDate="0" containsString="0" containsBlank="1"/>
    </cacheField>
    <cacheField name="Score32" numFmtId="0">
      <sharedItems containsNonDate="0" containsString="0" containsBlank="1"/>
    </cacheField>
    <cacheField name="Score33" numFmtId="0">
      <sharedItems containsNonDate="0" containsString="0" containsBlank="1"/>
    </cacheField>
    <cacheField name="Score34" numFmtId="0">
      <sharedItems containsNonDate="0" containsString="0" containsBlank="1"/>
    </cacheField>
    <cacheField name="Score35" numFmtId="0">
      <sharedItems containsNonDate="0" containsString="0" containsBlank="1"/>
    </cacheField>
    <cacheField name="Score36" numFmtId="0">
      <sharedItems containsNonDate="0" containsString="0" containsBlank="1"/>
    </cacheField>
    <cacheField name="Score37" numFmtId="0">
      <sharedItems containsNonDate="0" containsString="0" containsBlank="1"/>
    </cacheField>
    <cacheField name="Score38" numFmtId="0">
      <sharedItems containsNonDate="0" containsString="0" containsBlank="1"/>
    </cacheField>
    <cacheField name="Score39" numFmtId="0">
      <sharedItems containsNonDate="0" containsString="0" containsBlank="1"/>
    </cacheField>
    <cacheField name="Score40" numFmtId="0">
      <sharedItems containsNonDate="0" containsString="0" containsBlank="1"/>
    </cacheField>
    <cacheField name="Score41" numFmtId="0">
      <sharedItems containsNonDate="0" containsString="0" containsBlank="1"/>
    </cacheField>
    <cacheField name="Score42" numFmtId="0">
      <sharedItems containsNonDate="0" containsString="0" containsBlank="1"/>
    </cacheField>
    <cacheField name="Score43" numFmtId="0">
      <sharedItems containsNonDate="0" containsString="0" containsBlank="1"/>
    </cacheField>
    <cacheField name="Score44" numFmtId="0">
      <sharedItems containsNonDate="0" containsString="0" containsBlank="1"/>
    </cacheField>
    <cacheField name="Score45" numFmtId="0">
      <sharedItems containsNonDate="0" containsString="0" containsBlank="1"/>
    </cacheField>
    <cacheField name="Score46" numFmtId="0">
      <sharedItems containsNonDate="0" containsString="0" containsBlank="1"/>
    </cacheField>
    <cacheField name="Score47" numFmtId="0">
      <sharedItems containsNonDate="0" containsString="0" containsBlank="1"/>
    </cacheField>
    <cacheField name="Score48" numFmtId="0">
      <sharedItems containsNonDate="0" containsString="0" containsBlank="1"/>
    </cacheField>
    <cacheField name="Score49" numFmtId="0">
      <sharedItems containsNonDate="0" containsString="0" containsBlank="1"/>
    </cacheField>
    <cacheField name="Score50" numFmtId="0">
      <sharedItems containsNonDate="0" containsString="0" containsBlank="1"/>
    </cacheField>
    <cacheField name="Score51" numFmtId="0">
      <sharedItems containsNonDate="0" containsString="0" containsBlank="1"/>
    </cacheField>
    <cacheField name="Score52" numFmtId="0">
      <sharedItems containsNonDate="0" containsString="0" containsBlank="1"/>
    </cacheField>
    <cacheField name="Score53" numFmtId="0">
      <sharedItems containsNonDate="0" containsString="0" containsBlank="1"/>
    </cacheField>
    <cacheField name="Score54" numFmtId="0">
      <sharedItems containsNonDate="0" containsString="0" containsBlank="1"/>
    </cacheField>
    <cacheField name="Score55" numFmtId="0">
      <sharedItems containsNonDate="0" containsString="0" containsBlank="1"/>
    </cacheField>
    <cacheField name="Score56" numFmtId="0">
      <sharedItems containsNonDate="0" containsString="0" containsBlank="1"/>
    </cacheField>
    <cacheField name="Score57" numFmtId="0">
      <sharedItems containsNonDate="0" containsString="0" containsBlank="1"/>
    </cacheField>
    <cacheField name="Score58" numFmtId="0">
      <sharedItems containsNonDate="0" containsString="0" containsBlank="1"/>
    </cacheField>
    <cacheField name="Score59" numFmtId="0">
      <sharedItems containsNonDate="0" containsString="0" containsBlank="1"/>
    </cacheField>
    <cacheField name="Score60" numFmtId="0">
      <sharedItems containsNonDate="0" containsString="0" containsBlank="1"/>
    </cacheField>
    <cacheField name="Score61" numFmtId="0">
      <sharedItems containsNonDate="0" containsString="0" containsBlank="1"/>
    </cacheField>
    <cacheField name="Score62" numFmtId="0">
      <sharedItems containsNonDate="0" containsString="0" containsBlank="1"/>
    </cacheField>
    <cacheField name="Score63" numFmtId="0">
      <sharedItems containsNonDate="0" containsString="0" containsBlank="1"/>
    </cacheField>
    <cacheField name="Score64" numFmtId="0">
      <sharedItems containsNonDate="0" containsString="0" containsBlank="1"/>
    </cacheField>
    <cacheField name="Score65" numFmtId="0">
      <sharedItems containsNonDate="0" containsString="0" containsBlank="1"/>
    </cacheField>
    <cacheField name="Score66" numFmtId="0">
      <sharedItems containsNonDate="0" containsString="0" containsBlank="1"/>
    </cacheField>
    <cacheField name="Score67" numFmtId="0">
      <sharedItems containsNonDate="0" containsString="0" containsBlank="1"/>
    </cacheField>
    <cacheField name="Score68" numFmtId="0">
      <sharedItems containsNonDate="0" containsString="0" containsBlank="1"/>
    </cacheField>
    <cacheField name="Score69" numFmtId="0">
      <sharedItems containsNonDate="0" containsString="0" containsBlank="1"/>
    </cacheField>
    <cacheField name="Score70" numFmtId="0">
      <sharedItems containsNonDate="0" containsString="0" containsBlank="1"/>
    </cacheField>
    <cacheField name="Score71" numFmtId="0">
      <sharedItems containsNonDate="0" containsString="0" containsBlank="1"/>
    </cacheField>
    <cacheField name="Score72" numFmtId="0">
      <sharedItems containsNonDate="0" containsString="0" containsBlank="1"/>
    </cacheField>
    <cacheField name="Score73" numFmtId="0">
      <sharedItems containsNonDate="0" containsString="0" containsBlank="1"/>
    </cacheField>
    <cacheField name="Score74" numFmtId="0">
      <sharedItems containsNonDate="0" containsString="0" containsBlank="1"/>
    </cacheField>
    <cacheField name="Score75" numFmtId="0">
      <sharedItems containsNonDate="0" containsString="0" containsBlank="1"/>
    </cacheField>
    <cacheField name="Score76" numFmtId="0">
      <sharedItems containsNonDate="0" containsString="0" containsBlank="1"/>
    </cacheField>
    <cacheField name="Score77" numFmtId="0">
      <sharedItems containsNonDate="0" containsString="0" containsBlank="1"/>
    </cacheField>
    <cacheField name="Score78" numFmtId="0">
      <sharedItems containsNonDate="0" containsString="0" containsBlank="1"/>
    </cacheField>
    <cacheField name="Score79" numFmtId="0">
      <sharedItems containsNonDate="0" containsString="0" containsBlank="1"/>
    </cacheField>
    <cacheField name="Score80" numFmtId="0">
      <sharedItems containsNonDate="0" containsString="0" containsBlank="1"/>
    </cacheField>
    <cacheField name="Score81" numFmtId="0">
      <sharedItems containsNonDate="0" containsString="0" containsBlank="1"/>
    </cacheField>
    <cacheField name="Score82" numFmtId="0">
      <sharedItems containsNonDate="0" containsString="0" containsBlank="1"/>
    </cacheField>
    <cacheField name="Score83" numFmtId="0">
      <sharedItems containsNonDate="0" containsString="0" containsBlank="1"/>
    </cacheField>
    <cacheField name="Score84" numFmtId="0">
      <sharedItems containsNonDate="0" containsString="0" containsBlank="1"/>
    </cacheField>
    <cacheField name="Score85" numFmtId="0">
      <sharedItems containsNonDate="0" containsString="0" containsBlank="1"/>
    </cacheField>
    <cacheField name="Score86" numFmtId="0">
      <sharedItems containsNonDate="0" containsString="0" containsBlank="1"/>
    </cacheField>
    <cacheField name="Score87" numFmtId="0">
      <sharedItems containsNonDate="0" containsString="0" containsBlank="1"/>
    </cacheField>
    <cacheField name="Score88" numFmtId="0">
      <sharedItems containsNonDate="0" containsString="0" containsBlank="1"/>
    </cacheField>
    <cacheField name="Score89" numFmtId="0">
      <sharedItems containsNonDate="0" containsString="0" containsBlank="1"/>
    </cacheField>
    <cacheField name="Score90" numFmtId="0">
      <sharedItems containsNonDate="0" containsString="0" containsBlank="1"/>
    </cacheField>
    <cacheField name="Score91" numFmtId="0">
      <sharedItems containsNonDate="0" containsString="0" containsBlank="1"/>
    </cacheField>
    <cacheField name="Score92" numFmtId="0">
      <sharedItems containsNonDate="0" containsString="0" containsBlank="1"/>
    </cacheField>
    <cacheField name="Score93" numFmtId="0">
      <sharedItems containsNonDate="0" containsString="0" containsBlank="1"/>
    </cacheField>
    <cacheField name="Score94" numFmtId="0">
      <sharedItems containsNonDate="0" containsString="0" containsBlank="1"/>
    </cacheField>
    <cacheField name="Score95" numFmtId="0">
      <sharedItems containsNonDate="0" containsString="0" containsBlank="1"/>
    </cacheField>
    <cacheField name="Score96" numFmtId="0">
      <sharedItems containsNonDate="0" containsString="0" containsBlank="1"/>
    </cacheField>
    <cacheField name="Score97" numFmtId="0">
      <sharedItems containsNonDate="0" containsString="0" containsBlank="1"/>
    </cacheField>
    <cacheField name="Score98" numFmtId="0">
      <sharedItems containsNonDate="0" containsString="0" containsBlank="1"/>
    </cacheField>
    <cacheField name="Score99" numFmtId="0">
      <sharedItems containsNonDate="0" containsString="0" containsBlank="1"/>
    </cacheField>
    <cacheField name="Score100" numFmtId="0">
      <sharedItems containsNonDate="0" containsString="0" containsBlank="1"/>
    </cacheField>
    <cacheField name="Score101" numFmtId="0">
      <sharedItems containsNonDate="0" containsString="0" containsBlank="1"/>
    </cacheField>
    <cacheField name="Score102" numFmtId="0">
      <sharedItems containsNonDate="0" containsString="0" containsBlank="1"/>
    </cacheField>
    <cacheField name="Score103" numFmtId="0">
      <sharedItems containsNonDate="0" containsString="0" containsBlank="1"/>
    </cacheField>
    <cacheField name="Score104" numFmtId="0">
      <sharedItems containsNonDate="0" containsString="0" containsBlank="1"/>
    </cacheField>
    <cacheField name="Score105" numFmtId="0">
      <sharedItems containsNonDate="0" containsString="0" containsBlank="1"/>
    </cacheField>
    <cacheField name="Score106" numFmtId="0">
      <sharedItems containsNonDate="0" containsString="0" containsBlank="1"/>
    </cacheField>
    <cacheField name="Score107" numFmtId="0">
      <sharedItems containsNonDate="0" containsString="0" containsBlank="1"/>
    </cacheField>
    <cacheField name="Score108" numFmtId="0">
      <sharedItems containsNonDate="0" containsString="0" containsBlank="1"/>
    </cacheField>
    <cacheField name="Score109" numFmtId="0">
      <sharedItems containsNonDate="0" containsString="0" containsBlank="1"/>
    </cacheField>
    <cacheField name="Score110" numFmtId="0">
      <sharedItems containsNonDate="0" containsString="0" containsBlank="1"/>
    </cacheField>
    <cacheField name="Score111" numFmtId="0">
      <sharedItems containsNonDate="0" containsString="0" containsBlank="1"/>
    </cacheField>
    <cacheField name="Score112" numFmtId="0">
      <sharedItems containsNonDate="0" containsString="0" containsBlank="1"/>
    </cacheField>
    <cacheField name="Score113" numFmtId="0">
      <sharedItems containsNonDate="0" containsString="0" containsBlank="1"/>
    </cacheField>
    <cacheField name="Score114" numFmtId="0">
      <sharedItems containsNonDate="0" containsString="0" containsBlank="1"/>
    </cacheField>
    <cacheField name="Score115" numFmtId="0">
      <sharedItems containsNonDate="0" containsString="0" containsBlank="1"/>
    </cacheField>
    <cacheField name="Score116" numFmtId="0">
      <sharedItems containsNonDate="0" containsString="0" containsBlank="1"/>
    </cacheField>
    <cacheField name="Score117" numFmtId="0">
      <sharedItems containsNonDate="0" containsString="0" containsBlank="1"/>
    </cacheField>
    <cacheField name="Score118" numFmtId="0">
      <sharedItems containsNonDate="0" containsString="0" containsBlank="1"/>
    </cacheField>
    <cacheField name="Score119" numFmtId="0">
      <sharedItems containsNonDate="0" containsString="0" containsBlank="1"/>
    </cacheField>
    <cacheField name="Score120" numFmtId="0">
      <sharedItems containsNonDate="0" containsString="0" containsBlank="1"/>
    </cacheField>
    <cacheField name="Score121" numFmtId="0">
      <sharedItems containsNonDate="0" containsString="0" containsBlank="1"/>
    </cacheField>
    <cacheField name="Score122" numFmtId="0">
      <sharedItems containsNonDate="0" containsString="0" containsBlank="1"/>
    </cacheField>
    <cacheField name="Score123" numFmtId="0">
      <sharedItems containsNonDate="0" containsString="0" containsBlank="1"/>
    </cacheField>
    <cacheField name="Score124" numFmtId="0">
      <sharedItems containsNonDate="0" containsString="0" containsBlank="1"/>
    </cacheField>
    <cacheField name="Score125" numFmtId="0">
      <sharedItems containsNonDate="0" containsString="0" containsBlank="1"/>
    </cacheField>
    <cacheField name="Score126" numFmtId="0">
      <sharedItems containsNonDate="0" containsString="0" containsBlank="1"/>
    </cacheField>
    <cacheField name="Score127" numFmtId="0">
      <sharedItems containsNonDate="0" containsString="0" containsBlank="1"/>
    </cacheField>
    <cacheField name="Score128" numFmtId="0">
      <sharedItems containsNonDate="0" containsString="0" containsBlank="1"/>
    </cacheField>
    <cacheField name="Score129" numFmtId="0">
      <sharedItems containsNonDate="0" containsString="0" containsBlank="1"/>
    </cacheField>
    <cacheField name="Score130" numFmtId="0">
      <sharedItems containsNonDate="0" containsString="0" containsBlank="1"/>
    </cacheField>
    <cacheField name="Score131" numFmtId="0">
      <sharedItems containsNonDate="0" containsString="0" containsBlank="1"/>
    </cacheField>
    <cacheField name="Score132" numFmtId="0">
      <sharedItems containsNonDate="0" containsString="0" containsBlank="1"/>
    </cacheField>
    <cacheField name="Score133" numFmtId="0">
      <sharedItems containsNonDate="0" containsString="0" containsBlank="1"/>
    </cacheField>
    <cacheField name="Score134" numFmtId="0">
      <sharedItems containsNonDate="0" containsString="0" containsBlank="1"/>
    </cacheField>
    <cacheField name="Score135" numFmtId="0">
      <sharedItems containsNonDate="0" containsString="0" containsBlank="1"/>
    </cacheField>
    <cacheField name="Score136" numFmtId="0">
      <sharedItems containsNonDate="0" containsString="0" containsBlank="1"/>
    </cacheField>
    <cacheField name="Score137" numFmtId="0">
      <sharedItems containsNonDate="0" containsString="0" containsBlank="1"/>
    </cacheField>
    <cacheField name="Score138" numFmtId="0">
      <sharedItems containsNonDate="0" containsString="0" containsBlank="1"/>
    </cacheField>
    <cacheField name="Score139" numFmtId="0">
      <sharedItems containsNonDate="0" containsString="0" containsBlank="1"/>
    </cacheField>
    <cacheField name="Score140" numFmtId="0">
      <sharedItems containsNonDate="0" containsString="0" containsBlank="1"/>
    </cacheField>
    <cacheField name="Score141" numFmtId="0">
      <sharedItems containsNonDate="0" containsString="0" containsBlank="1"/>
    </cacheField>
    <cacheField name="Score142" numFmtId="0">
      <sharedItems containsNonDate="0" containsString="0" containsBlank="1"/>
    </cacheField>
    <cacheField name="Score143" numFmtId="0">
      <sharedItems containsNonDate="0" containsString="0" containsBlank="1"/>
    </cacheField>
    <cacheField name="Score144" numFmtId="0">
      <sharedItems containsNonDate="0" containsString="0" containsBlank="1"/>
    </cacheField>
    <cacheField name="Score145" numFmtId="0">
      <sharedItems containsNonDate="0" containsString="0" containsBlank="1"/>
    </cacheField>
    <cacheField name="Score146" numFmtId="0">
      <sharedItems containsNonDate="0" containsString="0" containsBlank="1"/>
    </cacheField>
    <cacheField name="Score147" numFmtId="0">
      <sharedItems containsNonDate="0" containsString="0" containsBlank="1"/>
    </cacheField>
    <cacheField name="Score148" numFmtId="0">
      <sharedItems containsNonDate="0" containsString="0" containsBlank="1"/>
    </cacheField>
    <cacheField name="Score149" numFmtId="0">
      <sharedItems containsNonDate="0" containsString="0" containsBlank="1"/>
    </cacheField>
    <cacheField name="Score150" numFmtId="0">
      <sharedItems containsNonDate="0" containsString="0" containsBlank="1"/>
    </cacheField>
    <cacheField name="Score151" numFmtId="0">
      <sharedItems containsNonDate="0" containsString="0" containsBlank="1"/>
    </cacheField>
    <cacheField name="Score152" numFmtId="0">
      <sharedItems containsNonDate="0" containsString="0" containsBlank="1"/>
    </cacheField>
    <cacheField name="Score153" numFmtId="0">
      <sharedItems containsNonDate="0" containsString="0" containsBlank="1"/>
    </cacheField>
    <cacheField name="Score154" numFmtId="0">
      <sharedItems containsNonDate="0" containsString="0" containsBlank="1"/>
    </cacheField>
    <cacheField name="Score155" numFmtId="0">
      <sharedItems containsNonDate="0" containsString="0" containsBlank="1"/>
    </cacheField>
    <cacheField name="Score156" numFmtId="0">
      <sharedItems containsNonDate="0" containsString="0" containsBlank="1"/>
    </cacheField>
    <cacheField name="Score157" numFmtId="0">
      <sharedItems containsNonDate="0" containsString="0" containsBlank="1"/>
    </cacheField>
    <cacheField name="Score158" numFmtId="0">
      <sharedItems containsNonDate="0" containsString="0" containsBlank="1"/>
    </cacheField>
    <cacheField name="Score159" numFmtId="0">
      <sharedItems containsNonDate="0" containsString="0" containsBlank="1"/>
    </cacheField>
    <cacheField name="Score160" numFmtId="0">
      <sharedItems containsNonDate="0" containsString="0" containsBlank="1"/>
    </cacheField>
    <cacheField name="Score161" numFmtId="0">
      <sharedItems containsNonDate="0" containsString="0" containsBlank="1"/>
    </cacheField>
    <cacheField name="Score162" numFmtId="0">
      <sharedItems containsNonDate="0" containsString="0" containsBlank="1"/>
    </cacheField>
    <cacheField name="Score163" numFmtId="0">
      <sharedItems containsNonDate="0" containsString="0" containsBlank="1"/>
    </cacheField>
    <cacheField name="Score164" numFmtId="0">
      <sharedItems containsNonDate="0" containsString="0" containsBlank="1"/>
    </cacheField>
    <cacheField name="Score165" numFmtId="0">
      <sharedItems containsNonDate="0" containsString="0" containsBlank="1"/>
    </cacheField>
    <cacheField name="Score166" numFmtId="0">
      <sharedItems containsNonDate="0" containsString="0" containsBlank="1"/>
    </cacheField>
    <cacheField name="Score167" numFmtId="0">
      <sharedItems containsNonDate="0" containsString="0" containsBlank="1"/>
    </cacheField>
    <cacheField name="Score168" numFmtId="0">
      <sharedItems containsNonDate="0" containsString="0" containsBlank="1"/>
    </cacheField>
    <cacheField name="Score169" numFmtId="0">
      <sharedItems containsNonDate="0" containsString="0" containsBlank="1"/>
    </cacheField>
    <cacheField name="Score170" numFmtId="0">
      <sharedItems containsNonDate="0" containsString="0" containsBlank="1"/>
    </cacheField>
    <cacheField name="Score171" numFmtId="0">
      <sharedItems containsNonDate="0" containsString="0" containsBlank="1"/>
    </cacheField>
    <cacheField name="Score172" numFmtId="0">
      <sharedItems containsNonDate="0" containsString="0" containsBlank="1"/>
    </cacheField>
    <cacheField name="Score173" numFmtId="0">
      <sharedItems containsNonDate="0" containsString="0" containsBlank="1"/>
    </cacheField>
    <cacheField name="Score174" numFmtId="0">
      <sharedItems containsNonDate="0" containsString="0" containsBlank="1"/>
    </cacheField>
    <cacheField name="Score175" numFmtId="0">
      <sharedItems containsNonDate="0" containsString="0" containsBlank="1"/>
    </cacheField>
    <cacheField name="Score176" numFmtId="0">
      <sharedItems containsNonDate="0" containsString="0" containsBlank="1"/>
    </cacheField>
    <cacheField name="Score177" numFmtId="0">
      <sharedItems containsNonDate="0" containsString="0" containsBlank="1"/>
    </cacheField>
    <cacheField name="Score178" numFmtId="0">
      <sharedItems containsNonDate="0" containsString="0" containsBlank="1"/>
    </cacheField>
    <cacheField name="Score179" numFmtId="0">
      <sharedItems containsNonDate="0" containsString="0" containsBlank="1"/>
    </cacheField>
    <cacheField name="Score180" numFmtId="0">
      <sharedItems containsNonDate="0" containsString="0" containsBlank="1"/>
    </cacheField>
    <cacheField name="Score181" numFmtId="0">
      <sharedItems containsNonDate="0" containsString="0" containsBlank="1"/>
    </cacheField>
    <cacheField name="Score182" numFmtId="0">
      <sharedItems containsNonDate="0" containsString="0" containsBlank="1"/>
    </cacheField>
    <cacheField name="Score183" numFmtId="0">
      <sharedItems containsNonDate="0" containsString="0" containsBlank="1"/>
    </cacheField>
    <cacheField name="Score184" numFmtId="0">
      <sharedItems containsNonDate="0" containsString="0" containsBlank="1"/>
    </cacheField>
    <cacheField name="Score185" numFmtId="0">
      <sharedItems containsNonDate="0" containsString="0" containsBlank="1"/>
    </cacheField>
    <cacheField name="Score186" numFmtId="0">
      <sharedItems containsNonDate="0" containsString="0" containsBlank="1"/>
    </cacheField>
    <cacheField name="Score187" numFmtId="0">
      <sharedItems containsNonDate="0" containsString="0" containsBlank="1"/>
    </cacheField>
    <cacheField name="Score188" numFmtId="0">
      <sharedItems containsNonDate="0" containsString="0" containsBlank="1"/>
    </cacheField>
    <cacheField name="Score189" numFmtId="0">
      <sharedItems containsNonDate="0" containsString="0" containsBlank="1"/>
    </cacheField>
    <cacheField name="Score190" numFmtId="0">
      <sharedItems containsNonDate="0" containsString="0" containsBlank="1"/>
    </cacheField>
    <cacheField name="Score191" numFmtId="0">
      <sharedItems containsNonDate="0" containsString="0" containsBlank="1"/>
    </cacheField>
    <cacheField name="Score192" numFmtId="0">
      <sharedItems containsNonDate="0" containsString="0" containsBlank="1"/>
    </cacheField>
    <cacheField name="Score193" numFmtId="0">
      <sharedItems containsNonDate="0" containsString="0" containsBlank="1"/>
    </cacheField>
    <cacheField name="Score194" numFmtId="0">
      <sharedItems containsNonDate="0" containsString="0" containsBlank="1"/>
    </cacheField>
    <cacheField name="Score195" numFmtId="0">
      <sharedItems containsNonDate="0" containsString="0" containsBlank="1"/>
    </cacheField>
    <cacheField name="Score196" numFmtId="0">
      <sharedItems containsNonDate="0" containsString="0" containsBlank="1"/>
    </cacheField>
    <cacheField name="Score197" numFmtId="0">
      <sharedItems containsNonDate="0" containsString="0" containsBlank="1"/>
    </cacheField>
    <cacheField name="Score198" numFmtId="0">
      <sharedItems containsNonDate="0" containsString="0" containsBlank="1"/>
    </cacheField>
    <cacheField name="Score199" numFmtId="0">
      <sharedItems containsNonDate="0" containsString="0" containsBlank="1"/>
    </cacheField>
    <cacheField name="Score200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AU"/>
    <x v="0"/>
    <x v="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1"/>
    <x v="1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5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9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3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4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1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19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2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2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7"/>
    <x v="22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PH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0"/>
    <x v="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2"/>
    <n v="8"/>
    <n v="0.625"/>
    <s v="Yes"/>
    <s v="Yes"/>
    <s v="Yes"/>
    <s v="Yes"/>
    <s v="No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3"/>
    <n v="8"/>
    <n v="0.875"/>
    <s v="Yes"/>
    <s v="N/A"/>
    <s v="Yes"/>
    <s v="N/A"/>
    <s v="No"/>
    <s v="N/A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4"/>
    <n v="8"/>
    <n v="0.875"/>
    <s v="Yes"/>
    <s v="N/A"/>
    <s v="N/A"/>
    <s v="No"/>
    <s v="Yes"/>
    <s v="N/A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5"/>
    <n v="8"/>
    <n v="0.75"/>
    <s v="Yes"/>
    <s v="Yes"/>
    <s v="Yes"/>
    <s v="No"/>
    <s v="Yes"/>
    <s v="Yes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9"/>
    <n v="8"/>
    <n v="1"/>
    <s v="N/A"/>
    <s v="N/A"/>
    <s v="N/A"/>
    <s v="N/A"/>
    <s v="Yes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10"/>
    <n v="8"/>
    <n v="0.875"/>
    <s v="No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1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2"/>
    <n v="8"/>
    <n v="0.75"/>
    <s v="Yes"/>
    <s v="Yes"/>
    <s v="N/A"/>
    <s v="Yes"/>
    <s v="No"/>
    <s v="N/A"/>
    <s v="No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4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5"/>
    <n v="8"/>
    <n v="0.75"/>
    <s v="Yes"/>
    <s v="Yes"/>
    <s v="Yes"/>
    <s v="Yes"/>
    <s v="No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6"/>
    <n v="8"/>
    <n v="0.375"/>
    <s v="No"/>
    <s v="No"/>
    <s v="Yes"/>
    <s v="Yes"/>
    <s v="No"/>
    <s v="No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7"/>
    <n v="8"/>
    <n v="0.75"/>
    <s v="Yes"/>
    <s v="N/A"/>
    <s v="No"/>
    <s v="No"/>
    <s v="N/A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18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NZ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0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1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4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4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4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EN"/>
    <x v="0"/>
    <x v="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0"/>
    <x v="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1"/>
    <x v="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3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4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2"/>
    <x v="9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3"/>
    <x v="1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3"/>
    <x v="1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4"/>
    <x v="12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4"/>
    <x v="1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4"/>
    <x v="1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5"/>
    <x v="1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5"/>
    <x v="1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5"/>
    <x v="17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EN"/>
    <x v="6"/>
    <x v="18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MY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0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1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1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1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1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6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SG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0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1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1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1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1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6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">
  <r>
    <s v="PH"/>
    <x v="0"/>
    <x v="0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0"/>
    <x v="1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2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3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4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5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6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7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8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9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0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1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2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3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14"/>
    <n v="2"/>
    <n v="0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">
  <r>
    <x v="0"/>
    <x v="0"/>
    <x v="0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0"/>
    <x v="1"/>
    <n v="10"/>
    <n v="0.7"/>
    <s v="Yes"/>
    <s v="Yes"/>
    <s v="Yes"/>
    <s v="Yes"/>
    <s v="No"/>
    <s v="Yes"/>
    <s v="Yes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2"/>
    <n v="10"/>
    <n v="0.7"/>
    <s v="Yes"/>
    <s v="No"/>
    <s v="Yes"/>
    <s v="Yes"/>
    <s v="Yes"/>
    <s v="Yes"/>
    <s v="Yes"/>
    <s v="No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3"/>
    <n v="10"/>
    <n v="1"/>
    <s v="N/A"/>
    <s v="Yes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4"/>
    <n v="10"/>
    <n v="1"/>
    <s v="N/A"/>
    <s v="Yes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5"/>
    <n v="10"/>
    <n v="1"/>
    <s v="Yes"/>
    <s v="Yes"/>
    <s v="Yes"/>
    <s v="Yes"/>
    <s v="Yes"/>
    <s v="Yes"/>
    <s v="Yes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6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7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8"/>
    <n v="10"/>
    <n v="1"/>
    <s v="Yes"/>
    <s v="Yes"/>
    <s v="Yes"/>
    <s v="N/A"/>
    <s v="N/A"/>
    <s v="Yes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9"/>
    <n v="10"/>
    <n v="1"/>
    <s v="N/A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0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1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2"/>
    <n v="10"/>
    <n v="0.9"/>
    <s v="Yes"/>
    <s v="Yes"/>
    <s v="Yes"/>
    <s v="Yes"/>
    <s v="Yes"/>
    <s v="Yes"/>
    <s v="Yes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3"/>
    <n v="10"/>
    <n v="0.5"/>
    <s v="Yes"/>
    <s v="No"/>
    <s v="No"/>
    <s v="N/A"/>
    <s v="No"/>
    <s v="No"/>
    <s v="N/A"/>
    <s v="N/A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4"/>
    <n v="10"/>
    <n v="0.8"/>
    <s v="Yes"/>
    <s v="Yes"/>
    <s v="Yes"/>
    <s v="No"/>
    <s v="Yes"/>
    <s v="No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5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6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7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8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9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20"/>
    <n v="10"/>
    <n v="0.9"/>
    <s v="Yes"/>
    <s v="Yes"/>
    <s v="Yes"/>
    <s v="Yes"/>
    <s v="Yes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21"/>
    <n v="10"/>
    <n v="0.5"/>
    <s v="Yes"/>
    <s v="No"/>
    <s v="No"/>
    <s v="No"/>
    <s v="Yes"/>
    <s v="Yes"/>
    <s v="No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22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23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7"/>
    <x v="24"/>
    <n v="10"/>
    <n v="0"/>
    <s v="No"/>
    <s v="No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5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2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0"/>
    <x v="1"/>
    <n v="8"/>
    <n v="0.875"/>
    <s v="Yes"/>
    <s v="Yes"/>
    <s v="Yes"/>
    <s v="Yes"/>
    <s v="Yes"/>
    <s v="Yes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2"/>
    <n v="8"/>
    <n v="0.75"/>
    <s v="Yes"/>
    <s v="Yes"/>
    <s v="No"/>
    <s v="Yes"/>
    <s v="No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3"/>
    <n v="8"/>
    <n v="1"/>
    <s v="N/A"/>
    <s v="N/A"/>
    <s v="N/A"/>
    <s v="Yes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4"/>
    <n v="8"/>
    <n v="0.875"/>
    <s v="N/A"/>
    <s v="N/A"/>
    <s v="N/A"/>
    <s v="No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5"/>
    <n v="8"/>
    <n v="1"/>
    <s v="Yes"/>
    <s v="Yes"/>
    <s v="N/A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9"/>
    <n v="8"/>
    <n v="1"/>
    <s v="N/A"/>
    <s v="N/A"/>
    <s v="N/A"/>
    <s v="N/A"/>
    <s v="N/A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2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3"/>
    <n v="8"/>
    <n v="1"/>
    <s v="N/A"/>
    <s v="Yes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4"/>
    <n v="8"/>
    <n v="0.875"/>
    <s v="Yes"/>
    <s v="No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5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9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2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2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22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2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7"/>
    <x v="24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5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3"/>
    <x v="0"/>
    <x v="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0"/>
    <x v="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3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8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9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4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9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2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2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2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2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7"/>
    <x v="2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5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4"/>
    <x v="0"/>
    <x v="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0"/>
    <x v="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1"/>
    <x v="2"/>
    <n v="9"/>
    <n v="0.22222222222222221"/>
    <s v="No"/>
    <s v="No"/>
    <s v="No"/>
    <s v="No"/>
    <s v="No"/>
    <s v="No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3"/>
    <n v="9"/>
    <n v="1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4"/>
    <n v="9"/>
    <n v="1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5"/>
    <n v="9"/>
    <n v="1"/>
    <s v="Yes"/>
    <s v="Yes"/>
    <s v="Yes"/>
    <s v="Yes"/>
    <s v="Yes"/>
    <s v="Yes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7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8"/>
    <n v="9"/>
    <n v="1"/>
    <s v="Yes"/>
    <s v="N/A"/>
    <s v="Yes"/>
    <s v="N/A"/>
    <s v="Yes"/>
    <s v="Yes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9"/>
    <n v="9"/>
    <n v="1"/>
    <s v="N/A"/>
    <s v="N/A"/>
    <s v="Yes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2"/>
    <n v="9"/>
    <n v="0.88888888888888884"/>
    <s v="Yes"/>
    <s v="Yes"/>
    <s v="Yes"/>
    <s v="Yes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3"/>
    <n v="9"/>
    <n v="0.33333333333333331"/>
    <s v="No"/>
    <s v="No"/>
    <s v="No"/>
    <s v="No"/>
    <s v="Yes"/>
    <s v="No"/>
    <s v="No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4"/>
    <n v="9"/>
    <n v="0.77777777777777779"/>
    <s v="Yes"/>
    <s v="No"/>
    <s v="No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5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7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8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9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20"/>
    <n v="9"/>
    <n v="0.88888888888888884"/>
    <s v="Yes"/>
    <s v="Yes"/>
    <s v="Yes"/>
    <s v="Yes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21"/>
    <n v="9"/>
    <n v="0.66666666666666663"/>
    <s v="No"/>
    <s v="Yes"/>
    <s v="Yes"/>
    <s v="No"/>
    <s v="Yes"/>
    <s v="No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22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23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7"/>
    <x v="24"/>
    <n v="9"/>
    <n v="0"/>
    <s v="No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5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5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0"/>
    <x v="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1"/>
    <x v="2"/>
    <n v="8"/>
    <n v="0.875"/>
    <s v="Yes"/>
    <s v="Yes"/>
    <s v="Yes"/>
    <s v="Yes"/>
    <s v="No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3"/>
    <n v="8"/>
    <n v="0.875"/>
    <s v="Yes"/>
    <s v="N/A"/>
    <s v="No"/>
    <s v="Yes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4"/>
    <n v="8"/>
    <n v="0.625"/>
    <s v="No"/>
    <s v="N/A"/>
    <s v="No"/>
    <s v="Yes"/>
    <s v="No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5"/>
    <n v="8"/>
    <n v="1"/>
    <s v="Yes"/>
    <s v="Yes"/>
    <s v="Yes"/>
    <s v="Yes"/>
    <s v="N/A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9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1"/>
    <n v="8"/>
    <n v="0.875"/>
    <s v="Yes"/>
    <s v="Yes"/>
    <s v="Yes"/>
    <s v="Yes"/>
    <s v="Yes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2"/>
    <n v="8"/>
    <n v="0.875"/>
    <s v="Yes"/>
    <s v="Yes"/>
    <s v="Yes"/>
    <s v="Yes"/>
    <s v="Yes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3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4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5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9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2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2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22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2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7"/>
    <x v="24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0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5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2"/>
    <x v="0"/>
    <x v="0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0"/>
    <x v="1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2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3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4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5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6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7"/>
    <n v="2"/>
    <n v="1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8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9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0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1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2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3"/>
    <n v="2"/>
    <n v="1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14"/>
    <n v="2"/>
    <n v="0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5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3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0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x v="0"/>
    <x v="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1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5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9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3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4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1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19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2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2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7"/>
    <x v="22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3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2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1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2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2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7"/>
    <x v="2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3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3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1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2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2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7"/>
    <x v="2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3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4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1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1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2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2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7"/>
    <x v="2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8"/>
    <x v="23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5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1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1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2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2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7"/>
    <x v="2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1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9">
  <r>
    <x v="0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0"/>
    <x v="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1"/>
    <x v="2"/>
    <n v="8"/>
    <n v="0.5"/>
    <s v="Yes"/>
    <s v="No"/>
    <s v="Yes"/>
    <s v="No"/>
    <s v="Yes"/>
    <s v="No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3"/>
    <n v="8"/>
    <n v="1"/>
    <s v="N/A"/>
    <s v="N/A"/>
    <s v="N/A"/>
    <s v="N/A"/>
    <s v="N/A"/>
    <s v="Yes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4"/>
    <n v="8"/>
    <n v="0.875"/>
    <s v="Yes"/>
    <s v="N/A"/>
    <s v="Yes"/>
    <s v="N/A"/>
    <s v="N/A"/>
    <s v="No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5"/>
    <n v="8"/>
    <n v="0.75"/>
    <s v="Yes"/>
    <s v="Yes"/>
    <s v="No"/>
    <s v="No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2"/>
    <x v="9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1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3"/>
    <x v="1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2"/>
    <n v="8"/>
    <n v="0.875"/>
    <s v="Yes"/>
    <s v="N/A"/>
    <s v="Yes"/>
    <s v="No"/>
    <s v="N/A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4"/>
    <x v="14"/>
    <n v="8"/>
    <n v="0.625"/>
    <s v="Yes"/>
    <s v="Yes"/>
    <s v="Yes"/>
    <s v="Yes"/>
    <s v="No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5"/>
    <n v="8"/>
    <n v="0.875"/>
    <s v="Yes"/>
    <s v="No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6"/>
    <n v="8"/>
    <n v="0.875"/>
    <s v="Yes"/>
    <s v="Yes"/>
    <s v="Yes"/>
    <s v="Yes"/>
    <s v="Yes"/>
    <s v="Yes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5"/>
    <x v="17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0"/>
    <x v="6"/>
    <x v="18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9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2"/>
    <x v="0"/>
    <x v="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0"/>
    <x v="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1"/>
    <x v="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3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4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2"/>
    <x v="9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1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3"/>
    <x v="1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2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4"/>
    <x v="1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5"/>
    <x v="17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2"/>
    <x v="6"/>
    <x v="18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9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3"/>
    <x v="0"/>
    <x v="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0"/>
    <x v="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1"/>
    <x v="2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3"/>
    <n v="9"/>
    <n v="1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4"/>
    <n v="9"/>
    <n v="1"/>
    <s v="Yes"/>
    <s v="N/A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5"/>
    <n v="9"/>
    <n v="0.66666666666666663"/>
    <s v="Yes"/>
    <s v="No"/>
    <s v="Yes"/>
    <s v="No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7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8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2"/>
    <x v="9"/>
    <n v="9"/>
    <n v="1"/>
    <s v="N/A"/>
    <s v="N/A"/>
    <s v="N/A"/>
    <s v="N/A"/>
    <s v="N/A"/>
    <s v="N/A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1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3"/>
    <x v="1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2"/>
    <n v="9"/>
    <n v="1"/>
    <s v="N/A"/>
    <s v="Yes"/>
    <s v="Yes"/>
    <s v="Yes"/>
    <s v="Yes"/>
    <s v="Yes"/>
    <s v="Yes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3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4"/>
    <x v="14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5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5"/>
    <x v="17"/>
    <n v="9"/>
    <n v="1"/>
    <s v="N/A"/>
    <s v="Yes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3"/>
    <x v="6"/>
    <x v="18"/>
    <n v="9"/>
    <n v="0"/>
    <s v="No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9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4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0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1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2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3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4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4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9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5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0"/>
    <x v="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1"/>
    <x v="2"/>
    <n v="8"/>
    <n v="0.625"/>
    <s v="Yes"/>
    <s v="Yes"/>
    <s v="Yes"/>
    <s v="Yes"/>
    <s v="No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3"/>
    <n v="8"/>
    <n v="0.875"/>
    <s v="Yes"/>
    <s v="N/A"/>
    <s v="Yes"/>
    <s v="N/A"/>
    <s v="No"/>
    <s v="N/A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4"/>
    <n v="8"/>
    <n v="0.875"/>
    <s v="Yes"/>
    <s v="N/A"/>
    <s v="N/A"/>
    <s v="No"/>
    <s v="Yes"/>
    <s v="N/A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5"/>
    <n v="8"/>
    <n v="0.75"/>
    <s v="Yes"/>
    <s v="Yes"/>
    <s v="Yes"/>
    <s v="No"/>
    <s v="Yes"/>
    <s v="Yes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2"/>
    <x v="9"/>
    <n v="8"/>
    <n v="1"/>
    <s v="N/A"/>
    <s v="N/A"/>
    <s v="N/A"/>
    <s v="N/A"/>
    <s v="Yes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10"/>
    <n v="8"/>
    <n v="0.875"/>
    <s v="No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3"/>
    <x v="1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2"/>
    <n v="8"/>
    <n v="0.75"/>
    <s v="Yes"/>
    <s v="Yes"/>
    <s v="N/A"/>
    <s v="Yes"/>
    <s v="No"/>
    <s v="N/A"/>
    <s v="No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4"/>
    <x v="14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5"/>
    <n v="8"/>
    <n v="0.75"/>
    <s v="Yes"/>
    <s v="Yes"/>
    <s v="Yes"/>
    <s v="Yes"/>
    <s v="No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6"/>
    <n v="8"/>
    <n v="0.375"/>
    <s v="No"/>
    <s v="No"/>
    <s v="Yes"/>
    <s v="Yes"/>
    <s v="No"/>
    <s v="No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5"/>
    <x v="17"/>
    <n v="8"/>
    <n v="0.75"/>
    <s v="Yes"/>
    <s v="N/A"/>
    <s v="No"/>
    <s v="No"/>
    <s v="N/A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5"/>
    <x v="6"/>
    <x v="18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1"/>
    <x v="7"/>
    <x v="19"/>
    <s v="Total"/>
    <s v="Total Passed %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  <s v="Score"/>
  </r>
  <r>
    <x v="6"/>
    <x v="0"/>
    <x v="0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0"/>
    <x v="1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1"/>
    <x v="2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3"/>
    <n v="6"/>
    <n v="1"/>
    <s v="N/A"/>
    <s v="N/A"/>
    <s v="Yes"/>
    <s v="Yes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4"/>
    <n v="6"/>
    <n v="1"/>
    <s v="Yes"/>
    <s v="Yes"/>
    <s v="N/A"/>
    <s v="N/A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5"/>
    <n v="6"/>
    <n v="0.5"/>
    <s v="Yes"/>
    <s v="No"/>
    <s v="Yes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6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7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8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2"/>
    <x v="9"/>
    <n v="6"/>
    <n v="1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3"/>
    <x v="10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3"/>
    <x v="11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4"/>
    <x v="12"/>
    <n v="6"/>
    <n v="0.83333333333333337"/>
    <s v="N/A"/>
    <s v="N/A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4"/>
    <x v="13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4"/>
    <x v="14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5"/>
    <x v="15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5"/>
    <x v="16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5"/>
    <x v="17"/>
    <n v="6"/>
    <n v="1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x v="6"/>
    <x v="6"/>
    <x v="18"/>
    <n v="6"/>
    <n v="0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s v="PH"/>
    <x v="0"/>
    <x v="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3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4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5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6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7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18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19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20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21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7"/>
    <x v="22"/>
    <n v="0"/>
    <s v="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20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MY"/>
    <x v="0"/>
    <x v="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0"/>
    <x v="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1"/>
    <x v="2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3"/>
    <n v="9"/>
    <n v="1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4"/>
    <n v="9"/>
    <n v="1"/>
    <s v="Yes"/>
    <s v="N/A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5"/>
    <n v="9"/>
    <n v="0.66666666666666663"/>
    <s v="Yes"/>
    <s v="No"/>
    <s v="Yes"/>
    <s v="No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7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8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9"/>
    <n v="9"/>
    <n v="1"/>
    <s v="N/A"/>
    <s v="N/A"/>
    <s v="N/A"/>
    <s v="N/A"/>
    <s v="N/A"/>
    <s v="N/A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1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1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2"/>
    <n v="9"/>
    <n v="1"/>
    <s v="N/A"/>
    <s v="Yes"/>
    <s v="Yes"/>
    <s v="Yes"/>
    <s v="Yes"/>
    <s v="Yes"/>
    <s v="Yes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3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4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5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7"/>
    <n v="9"/>
    <n v="1"/>
    <s v="N/A"/>
    <s v="Yes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6"/>
    <x v="18"/>
    <n v="9"/>
    <n v="0"/>
    <s v="No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PH"/>
    <x v="0"/>
    <x v="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0"/>
    <x v="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1"/>
    <x v="2"/>
    <n v="9"/>
    <n v="0.22222222222222221"/>
    <s v="No"/>
    <s v="No"/>
    <s v="No"/>
    <s v="No"/>
    <s v="No"/>
    <s v="No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3"/>
    <n v="9"/>
    <n v="1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2"/>
    <x v="4"/>
    <n v="9"/>
    <n v="1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5"/>
    <n v="9"/>
    <n v="1"/>
    <s v="Yes"/>
    <s v="Yes"/>
    <s v="Yes"/>
    <s v="Yes"/>
    <s v="Yes"/>
    <s v="Yes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7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8"/>
    <n v="9"/>
    <n v="1"/>
    <s v="Yes"/>
    <s v="N/A"/>
    <s v="Yes"/>
    <s v="N/A"/>
    <s v="Yes"/>
    <s v="Yes"/>
    <s v="N/A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3"/>
    <x v="9"/>
    <n v="9"/>
    <n v="1"/>
    <s v="N/A"/>
    <s v="N/A"/>
    <s v="Yes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0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1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4"/>
    <x v="12"/>
    <n v="9"/>
    <n v="0.88888888888888884"/>
    <s v="Yes"/>
    <s v="Yes"/>
    <s v="Yes"/>
    <s v="Yes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3"/>
    <n v="9"/>
    <n v="0.33333333333333331"/>
    <s v="No"/>
    <s v="No"/>
    <s v="No"/>
    <s v="No"/>
    <s v="Yes"/>
    <s v="No"/>
    <s v="No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4"/>
    <n v="9"/>
    <n v="0.77777777777777779"/>
    <s v="Yes"/>
    <s v="No"/>
    <s v="No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5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6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7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8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5"/>
    <x v="19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20"/>
    <n v="9"/>
    <n v="0.88888888888888884"/>
    <s v="Yes"/>
    <s v="Yes"/>
    <s v="Yes"/>
    <s v="Yes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21"/>
    <n v="9"/>
    <n v="0.66666666666666663"/>
    <s v="No"/>
    <s v="Yes"/>
    <s v="Yes"/>
    <s v="No"/>
    <s v="Yes"/>
    <s v="No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22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6"/>
    <x v="23"/>
    <n v="9"/>
    <n v="1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PH"/>
    <x v="7"/>
    <x v="24"/>
    <n v="9"/>
    <n v="0"/>
    <s v="No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SG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0"/>
    <x v="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1"/>
    <x v="2"/>
    <n v="8"/>
    <n v="0.875"/>
    <s v="Yes"/>
    <s v="Yes"/>
    <s v="Yes"/>
    <s v="Yes"/>
    <s v="No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3"/>
    <n v="8"/>
    <n v="0.875"/>
    <s v="Yes"/>
    <s v="N/A"/>
    <s v="No"/>
    <s v="Yes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4"/>
    <n v="8"/>
    <n v="0.625"/>
    <s v="No"/>
    <s v="N/A"/>
    <s v="No"/>
    <s v="Yes"/>
    <s v="No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5"/>
    <n v="8"/>
    <n v="1"/>
    <s v="Yes"/>
    <s v="Yes"/>
    <s v="Yes"/>
    <s v="Yes"/>
    <s v="N/A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9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1"/>
    <n v="8"/>
    <n v="0.875"/>
    <s v="Yes"/>
    <s v="Yes"/>
    <s v="Yes"/>
    <s v="Yes"/>
    <s v="Yes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2"/>
    <n v="8"/>
    <n v="0.875"/>
    <s v="Yes"/>
    <s v="Yes"/>
    <s v="Yes"/>
    <s v="Yes"/>
    <s v="Yes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3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4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5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9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6"/>
    <x v="2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6"/>
    <x v="2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6"/>
    <x v="22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6"/>
    <x v="2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7"/>
    <x v="24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MY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0"/>
    <x v="1"/>
    <n v="8"/>
    <n v="0.875"/>
    <s v="Yes"/>
    <s v="Yes"/>
    <s v="Yes"/>
    <s v="Yes"/>
    <s v="Yes"/>
    <s v="Yes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1"/>
    <x v="2"/>
    <n v="8"/>
    <n v="0.75"/>
    <s v="Yes"/>
    <s v="Yes"/>
    <s v="No"/>
    <s v="Yes"/>
    <s v="No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3"/>
    <n v="8"/>
    <n v="1"/>
    <s v="N/A"/>
    <s v="N/A"/>
    <s v="N/A"/>
    <s v="Yes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2"/>
    <x v="4"/>
    <n v="8"/>
    <n v="0.875"/>
    <s v="N/A"/>
    <s v="N/A"/>
    <s v="N/A"/>
    <s v="No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5"/>
    <n v="8"/>
    <n v="1"/>
    <s v="Yes"/>
    <s v="Yes"/>
    <s v="N/A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3"/>
    <x v="9"/>
    <n v="8"/>
    <n v="1"/>
    <s v="N/A"/>
    <s v="N/A"/>
    <s v="N/A"/>
    <s v="N/A"/>
    <s v="N/A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4"/>
    <x v="12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3"/>
    <n v="8"/>
    <n v="1"/>
    <s v="N/A"/>
    <s v="Yes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4"/>
    <n v="8"/>
    <n v="0.875"/>
    <s v="Yes"/>
    <s v="No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5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5"/>
    <x v="19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6"/>
    <x v="2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6"/>
    <x v="2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6"/>
    <x v="22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6"/>
    <x v="2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MY"/>
    <x v="7"/>
    <x v="24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AU"/>
    <x v="0"/>
    <x v="0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0"/>
    <x v="1"/>
    <n v="10"/>
    <n v="0.7"/>
    <s v="Yes"/>
    <s v="Yes"/>
    <s v="Yes"/>
    <s v="Yes"/>
    <s v="No"/>
    <s v="Yes"/>
    <s v="Yes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1"/>
    <x v="2"/>
    <n v="10"/>
    <n v="0.7"/>
    <s v="Yes"/>
    <s v="No"/>
    <s v="Yes"/>
    <s v="Yes"/>
    <s v="Yes"/>
    <s v="Yes"/>
    <s v="Yes"/>
    <s v="No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3"/>
    <n v="10"/>
    <n v="1"/>
    <s v="N/A"/>
    <s v="Yes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4"/>
    <n v="10"/>
    <n v="1"/>
    <s v="N/A"/>
    <s v="Yes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5"/>
    <n v="10"/>
    <n v="1"/>
    <s v="Yes"/>
    <s v="Yes"/>
    <s v="Yes"/>
    <s v="Yes"/>
    <s v="Yes"/>
    <s v="Yes"/>
    <s v="Yes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6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7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8"/>
    <n v="10"/>
    <n v="1"/>
    <s v="Yes"/>
    <s v="Yes"/>
    <s v="Yes"/>
    <s v="N/A"/>
    <s v="N/A"/>
    <s v="Yes"/>
    <s v="Yes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9"/>
    <n v="10"/>
    <n v="1"/>
    <s v="N/A"/>
    <s v="N/A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0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1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2"/>
    <n v="10"/>
    <n v="0.9"/>
    <s v="Yes"/>
    <s v="Yes"/>
    <s v="Yes"/>
    <s v="Yes"/>
    <s v="Yes"/>
    <s v="Yes"/>
    <s v="Yes"/>
    <s v="Yes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3"/>
    <n v="10"/>
    <n v="0.5"/>
    <s v="Yes"/>
    <s v="No"/>
    <s v="No"/>
    <s v="N/A"/>
    <s v="No"/>
    <s v="No"/>
    <s v="N/A"/>
    <s v="N/A"/>
    <s v="No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4"/>
    <n v="10"/>
    <n v="0.8"/>
    <s v="Yes"/>
    <s v="Yes"/>
    <s v="Yes"/>
    <s v="No"/>
    <s v="Yes"/>
    <s v="No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5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6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7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8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9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20"/>
    <n v="10"/>
    <n v="0.9"/>
    <s v="Yes"/>
    <s v="Yes"/>
    <s v="Yes"/>
    <s v="Yes"/>
    <s v="Yes"/>
    <s v="Yes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21"/>
    <n v="10"/>
    <n v="0.5"/>
    <s v="Yes"/>
    <s v="No"/>
    <s v="No"/>
    <s v="No"/>
    <s v="Yes"/>
    <s v="Yes"/>
    <s v="No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22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23"/>
    <n v="10"/>
    <n v="1"/>
    <s v="Yes"/>
    <s v="Yes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7"/>
    <x v="24"/>
    <n v="10"/>
    <n v="0"/>
    <s v="No"/>
    <s v="No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AU"/>
    <x v="0"/>
    <x v="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0"/>
    <x v="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1"/>
    <x v="2"/>
    <n v="8"/>
    <n v="0.5"/>
    <s v="Yes"/>
    <s v="No"/>
    <s v="Yes"/>
    <s v="No"/>
    <s v="Yes"/>
    <s v="No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3"/>
    <n v="8"/>
    <n v="1"/>
    <s v="N/A"/>
    <s v="N/A"/>
    <s v="N/A"/>
    <s v="N/A"/>
    <s v="N/A"/>
    <s v="Yes"/>
    <s v="Yes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4"/>
    <n v="8"/>
    <n v="0.875"/>
    <s v="Yes"/>
    <s v="N/A"/>
    <s v="Yes"/>
    <s v="N/A"/>
    <s v="N/A"/>
    <s v="No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5"/>
    <n v="8"/>
    <n v="0.75"/>
    <s v="Yes"/>
    <s v="Yes"/>
    <s v="No"/>
    <s v="No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6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7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8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2"/>
    <x v="9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10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3"/>
    <x v="11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2"/>
    <n v="8"/>
    <n v="0.875"/>
    <s v="Yes"/>
    <s v="N/A"/>
    <s v="Yes"/>
    <s v="No"/>
    <s v="N/A"/>
    <s v="N/A"/>
    <s v="N/A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3"/>
    <n v="8"/>
    <n v="1"/>
    <s v="Yes"/>
    <s v="Yes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4"/>
    <x v="14"/>
    <n v="8"/>
    <n v="0.625"/>
    <s v="Yes"/>
    <s v="Yes"/>
    <s v="Yes"/>
    <s v="Yes"/>
    <s v="No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5"/>
    <n v="8"/>
    <n v="0.875"/>
    <s v="Yes"/>
    <s v="No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6"/>
    <n v="8"/>
    <n v="0.875"/>
    <s v="Yes"/>
    <s v="Yes"/>
    <s v="Yes"/>
    <s v="Yes"/>
    <s v="Yes"/>
    <s v="Yes"/>
    <s v="Yes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5"/>
    <x v="17"/>
    <n v="8"/>
    <n v="1"/>
    <s v="N/A"/>
    <s v="N/A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AU"/>
    <x v="6"/>
    <x v="18"/>
    <n v="8"/>
    <n v="0"/>
    <s v="No"/>
    <s v="No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">
  <r>
    <s v="NZ"/>
    <x v="0"/>
    <x v="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0"/>
    <x v="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1"/>
    <x v="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3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2"/>
    <x v="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8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3"/>
    <x v="9"/>
    <n v="1"/>
    <n v="1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4"/>
    <x v="1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4"/>
    <x v="1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4"/>
    <x v="1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4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5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6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7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8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5"/>
    <x v="19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6"/>
    <x v="20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6"/>
    <x v="21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6"/>
    <x v="22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6"/>
    <x v="23"/>
    <n v="1"/>
    <n v="1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NZ"/>
    <x v="7"/>
    <x v="24"/>
    <n v="1"/>
    <n v="0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Cache/pivotCacheRecords9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">
  <r>
    <s v="SG"/>
    <x v="0"/>
    <x v="0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0"/>
    <x v="1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1"/>
    <x v="2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3"/>
    <n v="6"/>
    <n v="1"/>
    <s v="N/A"/>
    <s v="N/A"/>
    <s v="Yes"/>
    <s v="Yes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4"/>
    <n v="6"/>
    <n v="1"/>
    <s v="Yes"/>
    <s v="Yes"/>
    <s v="N/A"/>
    <s v="N/A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5"/>
    <n v="6"/>
    <n v="0.5"/>
    <s v="Yes"/>
    <s v="No"/>
    <s v="Yes"/>
    <s v="Yes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6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7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8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2"/>
    <x v="9"/>
    <n v="6"/>
    <n v="1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10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3"/>
    <x v="11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2"/>
    <n v="6"/>
    <n v="0.83333333333333337"/>
    <s v="N/A"/>
    <s v="N/A"/>
    <s v="Yes"/>
    <s v="No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3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4"/>
    <x v="14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5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6"/>
    <n v="6"/>
    <n v="1"/>
    <s v="Yes"/>
    <s v="Yes"/>
    <s v="Yes"/>
    <s v="Yes"/>
    <s v="Yes"/>
    <s v="Yes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5"/>
    <x v="17"/>
    <n v="6"/>
    <n v="1"/>
    <s v="N/A"/>
    <s v="N/A"/>
    <s v="N/A"/>
    <s v="N/A"/>
    <s v="N/A"/>
    <s v="N/A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  <r>
    <s v="SG"/>
    <x v="6"/>
    <x v="18"/>
    <n v="6"/>
    <n v="0"/>
    <s v="No"/>
    <s v="No"/>
    <s v="No"/>
    <s v="No"/>
    <s v="No"/>
    <s v="No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9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9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8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7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5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0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0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T77:U111" firstHeaderRow="1" firstDataRow="1" firstDataCol="1"/>
  <pivotFields count="205">
    <pivotField numFmtId="177" showAll="0"/>
    <pivotField axis="axisRow" numFmtId="177" showAll="0">
      <items count="19">
        <item m="1" x="9"/>
        <item m="1" x="14"/>
        <item m="1" x="12"/>
        <item m="1" x="10"/>
        <item m="1" x="11"/>
        <item m="1" x="17"/>
        <item m="1" x="16"/>
        <item m="1" x="8"/>
        <item m="1" x="13"/>
        <item m="1" x="15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69">
        <item m="1" x="28"/>
        <item m="1" x="47"/>
        <item m="1" x="66"/>
        <item m="1" x="65"/>
        <item m="1" x="35"/>
        <item m="1" x="61"/>
        <item m="1" x="41"/>
        <item m="1" x="54"/>
        <item m="1" x="53"/>
        <item m="1" x="45"/>
        <item m="1" x="39"/>
        <item m="1" x="60"/>
        <item m="1" x="46"/>
        <item m="1" x="26"/>
        <item m="1" x="59"/>
        <item m="1" x="33"/>
        <item m="1" x="30"/>
        <item m="1" x="55"/>
        <item m="1" x="43"/>
        <item m="1" x="52"/>
        <item m="1" x="50"/>
        <item m="1" x="44"/>
        <item m="1" x="62"/>
        <item m="1" x="38"/>
        <item m="1" x="29"/>
        <item m="1" x="57"/>
        <item m="1" x="58"/>
        <item m="1" x="31"/>
        <item m="1" x="37"/>
        <item m="1" x="48"/>
        <item m="1" x="42"/>
        <item m="1" x="25"/>
        <item m="1" x="27"/>
        <item m="1" x="34"/>
        <item m="1" x="56"/>
        <item m="1" x="49"/>
        <item m="1" x="51"/>
        <item m="1" x="63"/>
        <item m="1" x="40"/>
        <item m="1" x="36"/>
        <item m="1" x="32"/>
        <item m="1" x="64"/>
        <item m="1" x="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4">
    <i>
      <x v="10"/>
    </i>
    <i r="1">
      <x v="43"/>
    </i>
    <i r="1">
      <x v="44"/>
    </i>
    <i>
      <x v="11"/>
    </i>
    <i r="1">
      <x v="45"/>
    </i>
    <i>
      <x v="12"/>
    </i>
    <i r="1">
      <x v="46"/>
    </i>
    <i r="1">
      <x v="47"/>
    </i>
    <i>
      <x v="13"/>
    </i>
    <i r="1">
      <x v="48"/>
    </i>
    <i r="1">
      <x v="49"/>
    </i>
    <i r="1">
      <x v="50"/>
    </i>
    <i r="1">
      <x v="51"/>
    </i>
    <i r="1">
      <x v="52"/>
    </i>
    <i>
      <x v="14"/>
    </i>
    <i r="1">
      <x v="53"/>
    </i>
    <i r="1">
      <x v="54"/>
    </i>
    <i r="1">
      <x v="55"/>
    </i>
    <i>
      <x v="1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16"/>
    </i>
    <i r="1">
      <x v="63"/>
    </i>
    <i r="1">
      <x v="64"/>
    </i>
    <i r="1">
      <x v="65"/>
    </i>
    <i r="1">
      <x v="66"/>
    </i>
    <i>
      <x v="17"/>
    </i>
    <i r="1">
      <x v="67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506">
      <pivotArea outline="0" collapsedLevelsAreSubtotals="1" fieldPosition="0"/>
    </format>
    <format dxfId="505">
      <pivotArea type="all" dataOnly="0" outline="0" fieldPosition="0"/>
    </format>
    <format dxfId="504">
      <pivotArea outline="0" collapsedLevelsAreSubtotals="1" fieldPosition="0"/>
    </format>
    <format dxfId="503">
      <pivotArea field="1" type="button" dataOnly="0" labelOnly="1" outline="0" axis="axisRow" fieldPosition="0"/>
    </format>
    <format dxfId="502">
      <pivotArea dataOnly="0" labelOnly="1" outline="0" axis="axisValues" fieldPosition="0"/>
    </format>
    <format dxfId="501">
      <pivotArea dataOnly="0" labelOnly="1" fieldPosition="0">
        <references count="1">
          <reference field="1" count="0"/>
        </references>
      </pivotArea>
    </format>
    <format dxfId="500">
      <pivotArea dataOnly="0" labelOnly="1" grandRow="1" outline="0" fieldPosition="0"/>
    </format>
    <format dxfId="499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498">
      <pivotArea type="all" dataOnly="0" outline="0" fieldPosition="0"/>
    </format>
    <format dxfId="497">
      <pivotArea field="1" type="button" dataOnly="0" labelOnly="1" outline="0" axis="axisRow" fieldPosition="0"/>
    </format>
    <format dxfId="496">
      <pivotArea dataOnly="0" labelOnly="1" outline="0" axis="axisValues" fieldPosition="0"/>
    </format>
    <format dxfId="495">
      <pivotArea dataOnly="0" labelOnly="1" fieldPosition="0">
        <references count="1">
          <reference field="1" count="0"/>
        </references>
      </pivotArea>
    </format>
    <format dxfId="494">
      <pivotArea dataOnly="0" labelOnly="1" grandRow="1" outline="0" fieldPosition="0"/>
    </format>
    <format dxfId="493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49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PivotTable15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153:R180" firstHeaderRow="1" firstDataRow="1" firstDataCol="1"/>
  <pivotFields count="205">
    <pivotField numFmtId="177" showAll="0"/>
    <pivotField axis="axisRow" numFmtId="177" showAll="0">
      <items count="18">
        <item m="1" x="9"/>
        <item m="1" x="8"/>
        <item m="1" x="15"/>
        <item m="1" x="11"/>
        <item m="1" x="16"/>
        <item m="1" x="13"/>
        <item m="1" x="14"/>
        <item m="1" x="7"/>
        <item m="1" x="12"/>
        <item m="1" x="10"/>
        <item x="0"/>
        <item x="1"/>
        <item x="2"/>
        <item x="3"/>
        <item x="4"/>
        <item x="5"/>
        <item x="6"/>
        <item t="default"/>
      </items>
    </pivotField>
    <pivotField axis="axisRow" numFmtId="177" showAll="0">
      <items count="47">
        <item m="1" x="45"/>
        <item m="1" x="32"/>
        <item m="1" x="41"/>
        <item m="1" x="31"/>
        <item m="1" x="44"/>
        <item m="1" x="42"/>
        <item m="1" x="37"/>
        <item m="1" x="33"/>
        <item m="1" x="30"/>
        <item m="1" x="36"/>
        <item m="1" x="27"/>
        <item m="1" x="29"/>
        <item m="1" x="24"/>
        <item m="1" x="25"/>
        <item m="1" x="39"/>
        <item m="1" x="40"/>
        <item m="1" x="23"/>
        <item m="1" x="26"/>
        <item m="1" x="20"/>
        <item m="1" x="38"/>
        <item m="1" x="35"/>
        <item m="1" x="19"/>
        <item m="1" x="28"/>
        <item m="1" x="43"/>
        <item m="1" x="22"/>
        <item m="1" x="34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10"/>
    </i>
    <i r="1">
      <x v="27"/>
    </i>
    <i r="1">
      <x v="28"/>
    </i>
    <i>
      <x v="11"/>
    </i>
    <i r="1">
      <x v="29"/>
    </i>
    <i>
      <x v="12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3"/>
    </i>
    <i r="1">
      <x v="37"/>
    </i>
    <i r="1">
      <x v="38"/>
    </i>
    <i>
      <x v="14"/>
    </i>
    <i r="1">
      <x v="39"/>
    </i>
    <i r="1">
      <x v="40"/>
    </i>
    <i r="1">
      <x v="41"/>
    </i>
    <i>
      <x v="15"/>
    </i>
    <i r="1">
      <x v="42"/>
    </i>
    <i r="1">
      <x v="43"/>
    </i>
    <i r="1">
      <x v="44"/>
    </i>
    <i>
      <x v="16"/>
    </i>
    <i r="1">
      <x v="45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446">
      <pivotArea outline="0" collapsedLevelsAreSubtotals="1" fieldPosition="0"/>
    </format>
    <format dxfId="445">
      <pivotArea type="all" dataOnly="0" outline="0" fieldPosition="0"/>
    </format>
    <format dxfId="444">
      <pivotArea outline="0" collapsedLevelsAreSubtotals="1" fieldPosition="0"/>
    </format>
    <format dxfId="443">
      <pivotArea field="1" type="button" dataOnly="0" labelOnly="1" outline="0" axis="axisRow" fieldPosition="0"/>
    </format>
    <format dxfId="442">
      <pivotArea dataOnly="0" labelOnly="1" outline="0" axis="axisValues" fieldPosition="0"/>
    </format>
    <format dxfId="441">
      <pivotArea dataOnly="0" labelOnly="1" fieldPosition="0">
        <references count="1">
          <reference field="1" count="0"/>
        </references>
      </pivotArea>
    </format>
    <format dxfId="440">
      <pivotArea dataOnly="0" labelOnly="1" grandRow="1" outline="0" fieldPosition="0"/>
    </format>
    <format dxfId="439">
      <pivotArea dataOnly="0" labelOnly="1" fieldPosition="0">
        <references count="2">
          <reference field="1" count="1" selected="0">
            <x v="8"/>
          </reference>
          <reference field="2" count="0"/>
        </references>
      </pivotArea>
    </format>
    <format dxfId="438">
      <pivotArea type="all" dataOnly="0" outline="0" fieldPosition="0"/>
    </format>
    <format dxfId="437">
      <pivotArea field="1" type="button" dataOnly="0" labelOnly="1" outline="0" axis="axisRow" fieldPosition="0"/>
    </format>
    <format dxfId="436">
      <pivotArea dataOnly="0" labelOnly="1" outline="0" axis="axisValues" fieldPosition="0"/>
    </format>
    <format dxfId="435">
      <pivotArea dataOnly="0" labelOnly="1" fieldPosition="0">
        <references count="1">
          <reference field="1" count="0"/>
        </references>
      </pivotArea>
    </format>
    <format dxfId="434">
      <pivotArea dataOnly="0" labelOnly="1" grandRow="1" outline="0" fieldPosition="0"/>
    </format>
    <format dxfId="433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432">
      <pivotArea outline="0" collapsedLevelsAreSubtotals="1" fieldPosition="0"/>
    </format>
  </formats>
  <chartFormats count="1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3000000}" name="PivotTable14" cacheId="6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123:R150" firstHeaderRow="1" firstDataRow="1" firstDataCol="1"/>
  <pivotFields count="205">
    <pivotField numFmtId="177" showAll="0"/>
    <pivotField axis="axisRow" numFmtId="177" showAll="0">
      <items count="18">
        <item m="1" x="9"/>
        <item m="1" x="8"/>
        <item m="1" x="15"/>
        <item m="1" x="11"/>
        <item m="1" x="16"/>
        <item m="1" x="13"/>
        <item m="1" x="14"/>
        <item m="1" x="7"/>
        <item m="1" x="12"/>
        <item m="1" x="10"/>
        <item x="0"/>
        <item x="1"/>
        <item x="2"/>
        <item x="3"/>
        <item x="4"/>
        <item x="5"/>
        <item x="6"/>
        <item t="default"/>
      </items>
    </pivotField>
    <pivotField axis="axisRow" numFmtId="177" showAll="0">
      <items count="47">
        <item m="1" x="45"/>
        <item m="1" x="32"/>
        <item m="1" x="41"/>
        <item m="1" x="31"/>
        <item m="1" x="44"/>
        <item m="1" x="42"/>
        <item m="1" x="37"/>
        <item m="1" x="33"/>
        <item m="1" x="30"/>
        <item m="1" x="36"/>
        <item m="1" x="27"/>
        <item m="1" x="29"/>
        <item m="1" x="24"/>
        <item m="1" x="25"/>
        <item m="1" x="39"/>
        <item m="1" x="40"/>
        <item m="1" x="23"/>
        <item m="1" x="26"/>
        <item m="1" x="20"/>
        <item m="1" x="38"/>
        <item m="1" x="35"/>
        <item m="1" x="19"/>
        <item m="1" x="28"/>
        <item m="1" x="43"/>
        <item m="1" x="22"/>
        <item m="1" x="34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10"/>
    </i>
    <i r="1">
      <x v="27"/>
    </i>
    <i r="1">
      <x v="28"/>
    </i>
    <i>
      <x v="11"/>
    </i>
    <i r="1">
      <x v="29"/>
    </i>
    <i>
      <x v="12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3"/>
    </i>
    <i r="1">
      <x v="37"/>
    </i>
    <i r="1">
      <x v="38"/>
    </i>
    <i>
      <x v="14"/>
    </i>
    <i r="1">
      <x v="39"/>
    </i>
    <i r="1">
      <x v="40"/>
    </i>
    <i r="1">
      <x v="41"/>
    </i>
    <i>
      <x v="15"/>
    </i>
    <i r="1">
      <x v="42"/>
    </i>
    <i r="1">
      <x v="43"/>
    </i>
    <i r="1">
      <x v="44"/>
    </i>
    <i>
      <x v="16"/>
    </i>
    <i r="1">
      <x v="45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461">
      <pivotArea outline="0" collapsedLevelsAreSubtotals="1" fieldPosition="0"/>
    </format>
    <format dxfId="460">
      <pivotArea type="all" dataOnly="0" outline="0" fieldPosition="0"/>
    </format>
    <format dxfId="459">
      <pivotArea outline="0" collapsedLevelsAreSubtotals="1" fieldPosition="0"/>
    </format>
    <format dxfId="458">
      <pivotArea field="1" type="button" dataOnly="0" labelOnly="1" outline="0" axis="axisRow" fieldPosition="0"/>
    </format>
    <format dxfId="457">
      <pivotArea dataOnly="0" labelOnly="1" outline="0" axis="axisValues" fieldPosition="0"/>
    </format>
    <format dxfId="456">
      <pivotArea dataOnly="0" labelOnly="1" fieldPosition="0">
        <references count="1">
          <reference field="1" count="0"/>
        </references>
      </pivotArea>
    </format>
    <format dxfId="455">
      <pivotArea dataOnly="0" labelOnly="1" grandRow="1" outline="0" fieldPosition="0"/>
    </format>
    <format dxfId="454">
      <pivotArea dataOnly="0" labelOnly="1" fieldPosition="0">
        <references count="2">
          <reference field="1" count="1" selected="0">
            <x v="8"/>
          </reference>
          <reference field="2" count="0"/>
        </references>
      </pivotArea>
    </format>
    <format dxfId="453">
      <pivotArea type="all" dataOnly="0" outline="0" fieldPosition="0"/>
    </format>
    <format dxfId="452">
      <pivotArea field="1" type="button" dataOnly="0" labelOnly="1" outline="0" axis="axisRow" fieldPosition="0"/>
    </format>
    <format dxfId="451">
      <pivotArea dataOnly="0" labelOnly="1" outline="0" axis="axisValues" fieldPosition="0"/>
    </format>
    <format dxfId="450">
      <pivotArea dataOnly="0" labelOnly="1" fieldPosition="0">
        <references count="1">
          <reference field="1" count="0"/>
        </references>
      </pivotArea>
    </format>
    <format dxfId="449">
      <pivotArea dataOnly="0" labelOnly="1" grandRow="1" outline="0" fieldPosition="0"/>
    </format>
    <format dxfId="448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447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6000000}" name="PivotTable9" cacheId="18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3:R30" firstHeaderRow="1" firstDataRow="1" firstDataCol="1" rowPageCount="1" colPageCount="1"/>
  <pivotFields count="205">
    <pivotField axis="axisPage" numFmtId="177" multipleItemSelectionAllowed="1" showAll="0">
      <items count="9">
        <item x="0"/>
        <item h="1" x="1"/>
        <item x="2"/>
        <item m="1" x="7"/>
        <item x="3"/>
        <item x="4"/>
        <item x="5"/>
        <item x="6"/>
        <item t="default"/>
      </items>
    </pivotField>
    <pivotField axis="axisRow" numFmtId="177" showAll="0">
      <items count="19">
        <item m="1" x="10"/>
        <item m="1" x="9"/>
        <item m="1" x="16"/>
        <item x="0"/>
        <item x="1"/>
        <item x="2"/>
        <item m="1" x="12"/>
        <item m="1" x="17"/>
        <item x="7"/>
        <item m="1" x="14"/>
        <item m="1" x="15"/>
        <item m="1" x="8"/>
        <item m="1" x="13"/>
        <item m="1" x="11"/>
        <item x="3"/>
        <item x="4"/>
        <item x="5"/>
        <item x="6"/>
        <item t="default"/>
      </items>
    </pivotField>
    <pivotField axis="axisRow" numFmtId="177" showAll="0">
      <items count="48">
        <item m="1" x="46"/>
        <item m="1" x="33"/>
        <item m="1" x="42"/>
        <item m="1" x="32"/>
        <item m="1" x="45"/>
        <item m="1" x="43"/>
        <item m="1" x="38"/>
        <item m="1" x="34"/>
        <item m="1" x="31"/>
        <item m="1" x="37"/>
        <item x="19"/>
        <item m="1" x="28"/>
        <item m="1" x="30"/>
        <item m="1" x="25"/>
        <item m="1" x="26"/>
        <item m="1" x="40"/>
        <item m="1" x="41"/>
        <item m="1" x="24"/>
        <item m="1" x="27"/>
        <item m="1" x="21"/>
        <item m="1" x="39"/>
        <item m="1" x="36"/>
        <item m="1" x="20"/>
        <item m="1" x="29"/>
        <item m="1" x="44"/>
        <item m="1" x="23"/>
        <item m="1" x="35"/>
        <item m="1"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3"/>
    </i>
    <i r="1">
      <x v="28"/>
    </i>
    <i r="1">
      <x v="29"/>
    </i>
    <i>
      <x v="4"/>
    </i>
    <i r="1">
      <x v="30"/>
    </i>
    <i>
      <x v="5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>
      <x v="14"/>
    </i>
    <i r="1">
      <x v="38"/>
    </i>
    <i r="1">
      <x v="39"/>
    </i>
    <i>
      <x v="15"/>
    </i>
    <i r="1">
      <x v="40"/>
    </i>
    <i r="1">
      <x v="41"/>
    </i>
    <i r="1">
      <x v="42"/>
    </i>
    <i>
      <x v="16"/>
    </i>
    <i r="1">
      <x v="43"/>
    </i>
    <i r="1">
      <x v="44"/>
    </i>
    <i r="1">
      <x v="45"/>
    </i>
    <i>
      <x v="17"/>
    </i>
    <i r="1">
      <x v="46"/>
    </i>
    <i t="grand">
      <x/>
    </i>
  </rowItems>
  <colItems count="1">
    <i/>
  </colItems>
  <pageFields count="1">
    <pageField fld="0" hier="-1"/>
  </pageFields>
  <dataFields count="1">
    <dataField name="Average of Total Passed %" fld="4" subtotal="average" baseField="1" baseItem="0" numFmtId="9"/>
  </dataFields>
  <formats count="15">
    <format dxfId="476">
      <pivotArea outline="0" collapsedLevelsAreSubtotals="1" fieldPosition="0"/>
    </format>
    <format dxfId="475">
      <pivotArea type="all" dataOnly="0" outline="0" fieldPosition="0"/>
    </format>
    <format dxfId="474">
      <pivotArea outline="0" collapsedLevelsAreSubtotals="1" fieldPosition="0"/>
    </format>
    <format dxfId="473">
      <pivotArea field="1" type="button" dataOnly="0" labelOnly="1" outline="0" axis="axisRow" fieldPosition="0"/>
    </format>
    <format dxfId="472">
      <pivotArea dataOnly="0" labelOnly="1" outline="0" axis="axisValues" fieldPosition="0"/>
    </format>
    <format dxfId="471">
      <pivotArea dataOnly="0" labelOnly="1" fieldPosition="0">
        <references count="1">
          <reference field="1" count="6">
            <x v="0"/>
            <x v="5"/>
            <x v="6"/>
            <x v="7"/>
            <x v="9"/>
            <x v="12"/>
          </reference>
        </references>
      </pivotArea>
    </format>
    <format dxfId="470">
      <pivotArea dataOnly="0" labelOnly="1" grandRow="1" outline="0" fieldPosition="0"/>
    </format>
    <format dxfId="469">
      <pivotArea dataOnly="0" labelOnly="1" fieldPosition="0">
        <references count="2">
          <reference field="1" count="1" selected="0">
            <x v="0"/>
          </reference>
          <reference field="2" count="15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</reference>
        </references>
      </pivotArea>
    </format>
    <format dxfId="468">
      <pivotArea type="all" dataOnly="0" outline="0" fieldPosition="0"/>
    </format>
    <format dxfId="467">
      <pivotArea field="1" type="button" dataOnly="0" labelOnly="1" outline="0" axis="axisRow" fieldPosition="0"/>
    </format>
    <format dxfId="466">
      <pivotArea dataOnly="0" labelOnly="1" outline="0" axis="axisValues" fieldPosition="0"/>
    </format>
    <format dxfId="465">
      <pivotArea dataOnly="0" labelOnly="1" fieldPosition="0">
        <references count="1">
          <reference field="1" count="6">
            <x v="0"/>
            <x v="5"/>
            <x v="6"/>
            <x v="7"/>
            <x v="9"/>
            <x v="12"/>
          </reference>
        </references>
      </pivotArea>
    </format>
    <format dxfId="464">
      <pivotArea dataOnly="0" labelOnly="1" grandRow="1" outline="0" fieldPosition="0"/>
    </format>
    <format dxfId="463">
      <pivotArea dataOnly="0" labelOnly="1" fieldPosition="0">
        <references count="2">
          <reference field="1" count="1" selected="0">
            <x v="0"/>
          </reference>
          <reference field="2" count="15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</reference>
        </references>
      </pivotArea>
    </format>
    <format dxfId="46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11" cacheId="8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63:R90" firstHeaderRow="1" firstDataRow="1" firstDataCol="1"/>
  <pivotFields count="205">
    <pivotField numFmtId="177" showAll="0"/>
    <pivotField axis="axisRow" numFmtId="177" showAll="0">
      <items count="18">
        <item m="1" x="9"/>
        <item m="1" x="8"/>
        <item m="1" x="15"/>
        <item m="1" x="11"/>
        <item m="1" x="16"/>
        <item m="1" x="13"/>
        <item m="1" x="14"/>
        <item m="1" x="7"/>
        <item m="1" x="12"/>
        <item m="1" x="10"/>
        <item x="0"/>
        <item x="1"/>
        <item x="2"/>
        <item x="3"/>
        <item x="4"/>
        <item x="5"/>
        <item x="6"/>
        <item t="default"/>
      </items>
    </pivotField>
    <pivotField axis="axisRow" numFmtId="177" showAll="0">
      <items count="47">
        <item m="1" x="45"/>
        <item m="1" x="32"/>
        <item m="1" x="41"/>
        <item m="1" x="31"/>
        <item m="1" x="44"/>
        <item m="1" x="42"/>
        <item m="1" x="37"/>
        <item m="1" x="33"/>
        <item m="1" x="30"/>
        <item m="1" x="36"/>
        <item m="1" x="27"/>
        <item m="1" x="29"/>
        <item m="1" x="24"/>
        <item m="1" x="25"/>
        <item m="1" x="39"/>
        <item m="1" x="40"/>
        <item m="1" x="23"/>
        <item m="1" x="26"/>
        <item m="1" x="20"/>
        <item m="1" x="38"/>
        <item m="1" x="35"/>
        <item m="1" x="19"/>
        <item m="1" x="28"/>
        <item m="1" x="43"/>
        <item m="1" x="22"/>
        <item m="1" x="34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10"/>
    </i>
    <i r="1">
      <x v="27"/>
    </i>
    <i r="1">
      <x v="28"/>
    </i>
    <i>
      <x v="11"/>
    </i>
    <i r="1">
      <x v="29"/>
    </i>
    <i>
      <x v="12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3"/>
    </i>
    <i r="1">
      <x v="37"/>
    </i>
    <i r="1">
      <x v="38"/>
    </i>
    <i>
      <x v="14"/>
    </i>
    <i r="1">
      <x v="39"/>
    </i>
    <i r="1">
      <x v="40"/>
    </i>
    <i r="1">
      <x v="41"/>
    </i>
    <i>
      <x v="15"/>
    </i>
    <i r="1">
      <x v="42"/>
    </i>
    <i r="1">
      <x v="43"/>
    </i>
    <i r="1">
      <x v="44"/>
    </i>
    <i>
      <x v="16"/>
    </i>
    <i r="1">
      <x v="45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491">
      <pivotArea outline="0" collapsedLevelsAreSubtotals="1" fieldPosition="0"/>
    </format>
    <format dxfId="490">
      <pivotArea type="all" dataOnly="0" outline="0" fieldPosition="0"/>
    </format>
    <format dxfId="489">
      <pivotArea outline="0" collapsedLevelsAreSubtotals="1" fieldPosition="0"/>
    </format>
    <format dxfId="488">
      <pivotArea field="1" type="button" dataOnly="0" labelOnly="1" outline="0" axis="axisRow" fieldPosition="0"/>
    </format>
    <format dxfId="487">
      <pivotArea dataOnly="0" labelOnly="1" outline="0" axis="axisValues" fieldPosition="0"/>
    </format>
    <format dxfId="486">
      <pivotArea dataOnly="0" labelOnly="1" fieldPosition="0">
        <references count="1">
          <reference field="1" count="0"/>
        </references>
      </pivotArea>
    </format>
    <format dxfId="485">
      <pivotArea dataOnly="0" labelOnly="1" grandRow="1" outline="0" fieldPosition="0"/>
    </format>
    <format dxfId="484">
      <pivotArea dataOnly="0" labelOnly="1" fieldPosition="0">
        <references count="2">
          <reference field="1" count="1" selected="0">
            <x v="8"/>
          </reference>
          <reference field="2" count="0"/>
        </references>
      </pivotArea>
    </format>
    <format dxfId="483">
      <pivotArea type="all" dataOnly="0" outline="0" fieldPosition="0"/>
    </format>
    <format dxfId="482">
      <pivotArea field="1" type="button" dataOnly="0" labelOnly="1" outline="0" axis="axisRow" fieldPosition="0"/>
    </format>
    <format dxfId="481">
      <pivotArea dataOnly="0" labelOnly="1" outline="0" axis="axisValues" fieldPosition="0"/>
    </format>
    <format dxfId="480">
      <pivotArea dataOnly="0" labelOnly="1" fieldPosition="0">
        <references count="1">
          <reference field="1" count="0"/>
        </references>
      </pivotArea>
    </format>
    <format dxfId="479">
      <pivotArea dataOnly="0" labelOnly="1" grandRow="1" outline="0" fieldPosition="0"/>
    </format>
    <format dxfId="478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477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17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9">
  <location ref="T3:U35" firstHeaderRow="1" firstDataRow="1" firstDataCol="1" rowPageCount="1" colPageCount="1"/>
  <pivotFields count="205">
    <pivotField axis="axisPage" numFmtId="177" multipleItemSelectionAllowed="1" showAll="0">
      <items count="7">
        <item x="4"/>
        <item x="5"/>
        <item h="1" x="1"/>
        <item x="0"/>
        <item x="2"/>
        <item x="3"/>
        <item t="default"/>
      </items>
    </pivotField>
    <pivotField axis="axisRow" numFmtId="177" showAll="0">
      <items count="10">
        <item sd="0" x="8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25">
        <item x="23"/>
        <item x="1"/>
        <item x="2"/>
        <item x="3"/>
        <item x="4"/>
        <item x="5"/>
        <item x="6"/>
        <item x="7"/>
        <item x="8"/>
        <item x="11"/>
        <item x="12"/>
        <item x="15"/>
        <item x="17"/>
        <item x="18"/>
        <item x="19"/>
        <item x="20"/>
        <item x="21"/>
        <item x="22"/>
        <item x="0"/>
        <item x="9"/>
        <item x="10"/>
        <item x="13"/>
        <item x="14"/>
        <item x="16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2">
    <i>
      <x v="1"/>
    </i>
    <i r="1">
      <x v="18"/>
    </i>
    <i>
      <x v="2"/>
    </i>
    <i r="1">
      <x v="1"/>
    </i>
    <i>
      <x v="3"/>
    </i>
    <i r="1">
      <x v="2"/>
    </i>
    <i r="1">
      <x v="3"/>
    </i>
    <i>
      <x v="4"/>
    </i>
    <i r="1">
      <x v="4"/>
    </i>
    <i r="1">
      <x v="5"/>
    </i>
    <i r="1">
      <x v="6"/>
    </i>
    <i r="1">
      <x v="7"/>
    </i>
    <i r="1">
      <x v="8"/>
    </i>
    <i>
      <x v="5"/>
    </i>
    <i r="1">
      <x v="19"/>
    </i>
    <i r="1">
      <x v="20"/>
    </i>
    <i>
      <x v="6"/>
    </i>
    <i r="1">
      <x v="9"/>
    </i>
    <i r="1">
      <x v="10"/>
    </i>
    <i r="1">
      <x v="11"/>
    </i>
    <i r="1">
      <x v="12"/>
    </i>
    <i r="1">
      <x v="21"/>
    </i>
    <i r="1">
      <x v="22"/>
    </i>
    <i r="1">
      <x v="23"/>
    </i>
    <i>
      <x v="7"/>
    </i>
    <i r="1">
      <x v="13"/>
    </i>
    <i r="1">
      <x v="14"/>
    </i>
    <i r="1">
      <x v="15"/>
    </i>
    <i r="1">
      <x v="16"/>
    </i>
    <i>
      <x v="8"/>
    </i>
    <i r="1">
      <x v="17"/>
    </i>
    <i t="grand">
      <x/>
    </i>
  </rowItems>
  <colItems count="1">
    <i/>
  </colItems>
  <pageFields count="1">
    <pageField fld="0" hier="-1"/>
  </pageFields>
  <dataFields count="1">
    <dataField name="Average of Total Passed %" fld="4" subtotal="average" baseField="1" baseItem="0" numFmtId="9"/>
  </dataFields>
  <formats count="11">
    <format dxfId="361">
      <pivotArea outline="0" collapsedLevelsAreSubtotals="1" fieldPosition="0"/>
    </format>
    <format dxfId="360">
      <pivotArea type="all" dataOnly="0" outline="0" fieldPosition="0"/>
    </format>
    <format dxfId="359">
      <pivotArea outline="0" collapsedLevelsAreSubtotals="1" fieldPosition="0"/>
    </format>
    <format dxfId="358">
      <pivotArea field="1" type="button" dataOnly="0" labelOnly="1" outline="0" axis="axisRow" fieldPosition="0"/>
    </format>
    <format dxfId="357">
      <pivotArea dataOnly="0" labelOnly="1" outline="0" axis="axisValues" fieldPosition="0"/>
    </format>
    <format dxfId="356">
      <pivotArea dataOnly="0" labelOnly="1" grandRow="1" outline="0" fieldPosition="0"/>
    </format>
    <format dxfId="355">
      <pivotArea type="all" dataOnly="0" outline="0" fieldPosition="0"/>
    </format>
    <format dxfId="354">
      <pivotArea field="1" type="button" dataOnly="0" labelOnly="1" outline="0" axis="axisRow" fieldPosition="0"/>
    </format>
    <format dxfId="353">
      <pivotArea dataOnly="0" labelOnly="1" outline="0" axis="axisValues" fieldPosition="0"/>
    </format>
    <format dxfId="352">
      <pivotArea dataOnly="0" labelOnly="1" grandRow="1" outline="0" fieldPosition="0"/>
    </format>
    <format dxfId="351">
      <pivotArea outline="0" collapsedLevelsAreSubtotals="1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8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PivotTable7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T73:U105" firstHeaderRow="1" firstDataRow="1" firstDataCol="1"/>
  <pivotFields count="205">
    <pivotField numFmtId="177" showAll="0"/>
    <pivotField axis="axisRow" numFmtId="17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24">
        <item x="1"/>
        <item x="2"/>
        <item x="3"/>
        <item x="4"/>
        <item x="5"/>
        <item x="6"/>
        <item x="7"/>
        <item x="8"/>
        <item x="11"/>
        <item x="12"/>
        <item x="15"/>
        <item x="17"/>
        <item x="18"/>
        <item x="19"/>
        <item x="20"/>
        <item x="21"/>
        <item x="22"/>
        <item x="0"/>
        <item x="9"/>
        <item x="10"/>
        <item x="13"/>
        <item x="14"/>
        <item x="16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2">
    <i>
      <x/>
    </i>
    <i r="1">
      <x v="17"/>
    </i>
    <i>
      <x v="1"/>
    </i>
    <i r="1">
      <x/>
    </i>
    <i>
      <x v="2"/>
    </i>
    <i r="1">
      <x v="1"/>
    </i>
    <i r="1">
      <x v="2"/>
    </i>
    <i>
      <x v="3"/>
    </i>
    <i r="1">
      <x v="3"/>
    </i>
    <i r="1">
      <x v="4"/>
    </i>
    <i r="1">
      <x v="5"/>
    </i>
    <i r="1">
      <x v="6"/>
    </i>
    <i r="1">
      <x v="7"/>
    </i>
    <i>
      <x v="4"/>
    </i>
    <i r="1">
      <x v="18"/>
    </i>
    <i r="1">
      <x v="19"/>
    </i>
    <i>
      <x v="5"/>
    </i>
    <i r="1">
      <x v="8"/>
    </i>
    <i r="1">
      <x v="9"/>
    </i>
    <i r="1">
      <x v="10"/>
    </i>
    <i r="1">
      <x v="11"/>
    </i>
    <i r="1">
      <x v="20"/>
    </i>
    <i r="1">
      <x v="21"/>
    </i>
    <i r="1">
      <x v="22"/>
    </i>
    <i>
      <x v="6"/>
    </i>
    <i r="1">
      <x v="12"/>
    </i>
    <i r="1">
      <x v="13"/>
    </i>
    <i r="1">
      <x v="14"/>
    </i>
    <i r="1">
      <x v="15"/>
    </i>
    <i>
      <x v="7"/>
    </i>
    <i r="1">
      <x v="16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3">
    <format dxfId="374">
      <pivotArea outline="0" collapsedLevelsAreSubtotals="1" fieldPosition="0"/>
    </format>
    <format dxfId="373">
      <pivotArea type="all" dataOnly="0" outline="0" fieldPosition="0"/>
    </format>
    <format dxfId="372">
      <pivotArea outline="0" collapsedLevelsAreSubtotals="1" fieldPosition="0"/>
    </format>
    <format dxfId="371">
      <pivotArea field="1" type="button" dataOnly="0" labelOnly="1" outline="0" axis="axisRow" fieldPosition="0"/>
    </format>
    <format dxfId="370">
      <pivotArea dataOnly="0" labelOnly="1" outline="0" axis="axisValues" fieldPosition="0"/>
    </format>
    <format dxfId="369">
      <pivotArea dataOnly="0" labelOnly="1" fieldPosition="0">
        <references count="1">
          <reference field="1" count="0"/>
        </references>
      </pivotArea>
    </format>
    <format dxfId="368">
      <pivotArea dataOnly="0" labelOnly="1" grandRow="1" outline="0" fieldPosition="0"/>
    </format>
    <format dxfId="367">
      <pivotArea type="all" dataOnly="0" outline="0" fieldPosition="0"/>
    </format>
    <format dxfId="366">
      <pivotArea field="1" type="button" dataOnly="0" labelOnly="1" outline="0" axis="axisRow" fieldPosition="0"/>
    </format>
    <format dxfId="365">
      <pivotArea dataOnly="0" labelOnly="1" outline="0" axis="axisValues" fieldPosition="0"/>
    </format>
    <format dxfId="364">
      <pivotArea dataOnly="0" labelOnly="1" fieldPosition="0">
        <references count="1">
          <reference field="1" count="0"/>
        </references>
      </pivotArea>
    </format>
    <format dxfId="363">
      <pivotArea dataOnly="0" labelOnly="1" grandRow="1" outline="0" fieldPosition="0"/>
    </format>
    <format dxfId="362">
      <pivotArea outline="0" collapsedLevelsAreSubtotals="1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5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T38:U70" firstHeaderRow="1" firstDataRow="1" firstDataCol="1"/>
  <pivotFields count="205">
    <pivotField numFmtId="177" showAll="0"/>
    <pivotField axis="axisRow" numFmtId="177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24">
        <item x="1"/>
        <item x="2"/>
        <item x="3"/>
        <item x="4"/>
        <item x="5"/>
        <item x="6"/>
        <item x="7"/>
        <item x="8"/>
        <item x="11"/>
        <item x="12"/>
        <item x="15"/>
        <item x="17"/>
        <item x="18"/>
        <item x="19"/>
        <item x="20"/>
        <item x="21"/>
        <item x="22"/>
        <item x="0"/>
        <item x="9"/>
        <item x="10"/>
        <item x="13"/>
        <item x="14"/>
        <item x="16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2">
    <i>
      <x/>
    </i>
    <i r="1">
      <x v="17"/>
    </i>
    <i>
      <x v="1"/>
    </i>
    <i r="1">
      <x/>
    </i>
    <i>
      <x v="2"/>
    </i>
    <i r="1">
      <x v="1"/>
    </i>
    <i r="1">
      <x v="2"/>
    </i>
    <i>
      <x v="3"/>
    </i>
    <i r="1">
      <x v="3"/>
    </i>
    <i r="1">
      <x v="4"/>
    </i>
    <i r="1">
      <x v="5"/>
    </i>
    <i r="1">
      <x v="6"/>
    </i>
    <i r="1">
      <x v="7"/>
    </i>
    <i>
      <x v="4"/>
    </i>
    <i r="1">
      <x v="18"/>
    </i>
    <i r="1">
      <x v="19"/>
    </i>
    <i>
      <x v="5"/>
    </i>
    <i r="1">
      <x v="8"/>
    </i>
    <i r="1">
      <x v="9"/>
    </i>
    <i r="1">
      <x v="10"/>
    </i>
    <i r="1">
      <x v="11"/>
    </i>
    <i r="1">
      <x v="20"/>
    </i>
    <i r="1">
      <x v="21"/>
    </i>
    <i r="1">
      <x v="22"/>
    </i>
    <i>
      <x v="6"/>
    </i>
    <i r="1">
      <x v="12"/>
    </i>
    <i r="1">
      <x v="13"/>
    </i>
    <i r="1">
      <x v="14"/>
    </i>
    <i r="1">
      <x v="15"/>
    </i>
    <i>
      <x v="7"/>
    </i>
    <i r="1">
      <x v="16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3">
    <format dxfId="387">
      <pivotArea outline="0" collapsedLevelsAreSubtotals="1" fieldPosition="0"/>
    </format>
    <format dxfId="386">
      <pivotArea type="all" dataOnly="0" outline="0" fieldPosition="0"/>
    </format>
    <format dxfId="385">
      <pivotArea outline="0" collapsedLevelsAreSubtotals="1" fieldPosition="0"/>
    </format>
    <format dxfId="384">
      <pivotArea field="1" type="button" dataOnly="0" labelOnly="1" outline="0" axis="axisRow" fieldPosition="0"/>
    </format>
    <format dxfId="383">
      <pivotArea dataOnly="0" labelOnly="1" outline="0" axis="axisValues" fieldPosition="0"/>
    </format>
    <format dxfId="382">
      <pivotArea dataOnly="0" labelOnly="1" fieldPosition="0">
        <references count="1">
          <reference field="1" count="0"/>
        </references>
      </pivotArea>
    </format>
    <format dxfId="381">
      <pivotArea dataOnly="0" labelOnly="1" grandRow="1" outline="0" fieldPosition="0"/>
    </format>
    <format dxfId="380">
      <pivotArea type="all" dataOnly="0" outline="0" fieldPosition="0"/>
    </format>
    <format dxfId="379">
      <pivotArea field="1" type="button" dataOnly="0" labelOnly="1" outline="0" axis="axisRow" fieldPosition="0"/>
    </format>
    <format dxfId="378">
      <pivotArea dataOnly="0" labelOnly="1" outline="0" axis="axisValues" fieldPosition="0"/>
    </format>
    <format dxfId="377">
      <pivotArea dataOnly="0" labelOnly="1" fieldPosition="0">
        <references count="1">
          <reference field="1" count="0"/>
        </references>
      </pivotArea>
    </format>
    <format dxfId="376">
      <pivotArea dataOnly="0" labelOnly="1" grandRow="1" outline="0" fieldPosition="0"/>
    </format>
    <format dxfId="375">
      <pivotArea outline="0" collapsedLevelsAreSubtotals="1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1" cacheId="16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3:R21" firstHeaderRow="1" firstDataRow="1" firstDataCol="1" rowPageCount="1" colPageCount="1"/>
  <pivotFields count="205">
    <pivotField axis="axisPage" numFmtId="177" multipleItemSelectionAllowed="1" showAll="0">
      <items count="7">
        <item h="1" x="1"/>
        <item m="1" x="5"/>
        <item x="0"/>
        <item x="2"/>
        <item x="3"/>
        <item m="1" x="4"/>
        <item t="default"/>
      </items>
    </pivotField>
    <pivotField axis="axisRow" numFmtId="177" showAll="0">
      <items count="22">
        <item h="1" m="1" x="14"/>
        <item h="1" m="1" x="13"/>
        <item h="1" m="1" x="18"/>
        <item h="1" m="1" x="15"/>
        <item h="1" m="1" x="16"/>
        <item h="1" m="1" x="19"/>
        <item h="1" x="7"/>
        <item h="1" m="1" x="10"/>
        <item h="1" x="1"/>
        <item h="1" m="1" x="11"/>
        <item h="1" m="1" x="20"/>
        <item h="1" m="1" x="17"/>
        <item h="1" m="1" x="9"/>
        <item h="1" m="1" x="12"/>
        <item h="1" m="1" x="8"/>
        <item x="0"/>
        <item x="2"/>
        <item x="3"/>
        <item x="4"/>
        <item x="5"/>
        <item x="6"/>
        <item t="default"/>
      </items>
    </pivotField>
    <pivotField axis="axisRow" showAll="0" defaultSubtotal="0">
      <items count="37">
        <item m="1" x="19"/>
        <item m="1" x="23"/>
        <item m="1" x="32"/>
        <item m="1" x="16"/>
        <item m="1" x="17"/>
        <item m="1" x="24"/>
        <item m="1" x="26"/>
        <item m="1" x="20"/>
        <item m="1" x="27"/>
        <item m="1" x="31"/>
        <item m="1" x="36"/>
        <item m="1" x="21"/>
        <item m="1" x="35"/>
        <item m="1" x="34"/>
        <item m="1" x="33"/>
        <item m="1" x="28"/>
        <item x="15"/>
        <item m="1" x="30"/>
        <item m="1" x="18"/>
        <item m="1" x="25"/>
        <item m="1" x="29"/>
        <item m="1" x="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umFmtId="177" showAll="0"/>
    <pivotField dataField="1"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18">
    <i>
      <x v="15"/>
    </i>
    <i r="1">
      <x v="22"/>
    </i>
    <i r="1">
      <x v="23"/>
    </i>
    <i>
      <x v="16"/>
    </i>
    <i r="1">
      <x v="28"/>
    </i>
    <i r="1">
      <x v="29"/>
    </i>
    <i>
      <x v="17"/>
    </i>
    <i r="1">
      <x v="30"/>
    </i>
    <i>
      <x v="18"/>
    </i>
    <i r="1">
      <x v="31"/>
    </i>
    <i r="1">
      <x v="32"/>
    </i>
    <i r="1">
      <x v="33"/>
    </i>
    <i r="1">
      <x v="34"/>
    </i>
    <i>
      <x v="19"/>
    </i>
    <i r="1">
      <x v="35"/>
    </i>
    <i>
      <x v="20"/>
    </i>
    <i r="1">
      <x v="36"/>
    </i>
    <i t="grand">
      <x/>
    </i>
  </rowItems>
  <colItems count="1">
    <i/>
  </colItems>
  <pageFields count="1">
    <pageField fld="0" hier="-1"/>
  </pageFields>
  <dataFields count="1">
    <dataField name="Average of Total Passed %" fld="4" subtotal="average" baseField="1" baseItem="0" numFmtId="9"/>
  </dataFields>
  <formats count="13">
    <format dxfId="311">
      <pivotArea outline="0" collapsedLevelsAreSubtotals="1" fieldPosition="0"/>
    </format>
    <format dxfId="310">
      <pivotArea type="all" dataOnly="0" outline="0" fieldPosition="0"/>
    </format>
    <format dxfId="309">
      <pivotArea outline="0" collapsedLevelsAreSubtotals="1" fieldPosition="0"/>
    </format>
    <format dxfId="308">
      <pivotArea field="1" type="button" dataOnly="0" labelOnly="1" outline="0" axis="axisRow" fieldPosition="0"/>
    </format>
    <format dxfId="307">
      <pivotArea dataOnly="0" labelOnly="1" outline="0" axis="axisValues" fieldPosition="0"/>
    </format>
    <format dxfId="306">
      <pivotArea dataOnly="0" labelOnly="1" fieldPosition="0">
        <references count="1">
          <reference field="1" count="0"/>
        </references>
      </pivotArea>
    </format>
    <format dxfId="305">
      <pivotArea dataOnly="0" labelOnly="1" grandRow="1" outline="0" fieldPosition="0"/>
    </format>
    <format dxfId="304">
      <pivotArea type="all" dataOnly="0" outline="0" fieldPosition="0"/>
    </format>
    <format dxfId="303">
      <pivotArea field="1" type="button" dataOnly="0" labelOnly="1" outline="0" axis="axisRow" fieldPosition="0"/>
    </format>
    <format dxfId="302">
      <pivotArea dataOnly="0" labelOnly="1" outline="0" axis="axisValues" fieldPosition="0"/>
    </format>
    <format dxfId="301">
      <pivotArea dataOnly="0" labelOnly="1" fieldPosition="0">
        <references count="1">
          <reference field="1" count="0"/>
        </references>
      </pivotArea>
    </format>
    <format dxfId="300">
      <pivotArea dataOnly="0" labelOnly="1" grandRow="1" outline="0" fieldPosition="0"/>
    </format>
    <format dxfId="299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PivotTable5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Q82:R100" firstHeaderRow="1" firstDataRow="1" firstDataCol="1"/>
  <pivotFields count="205">
    <pivotField numFmtId="177" showAll="0"/>
    <pivotField axis="axisRow" numFmtId="177" showAll="0">
      <items count="20">
        <item h="1" m="1" x="12"/>
        <item h="1" m="1" x="11"/>
        <item h="1" m="1" x="16"/>
        <item h="1" m="1" x="13"/>
        <item h="1" m="1" x="14"/>
        <item h="1" m="1" x="17"/>
        <item h="1" m="1" x="8"/>
        <item h="1" x="1"/>
        <item h="1" m="1" x="9"/>
        <item h="1" m="1" x="18"/>
        <item h="1" m="1" x="15"/>
        <item x="4"/>
        <item h="1" m="1" x="7"/>
        <item h="1" m="1" x="10"/>
        <item x="0"/>
        <item x="2"/>
        <item x="3"/>
        <item x="5"/>
        <item x="6"/>
        <item t="default"/>
      </items>
    </pivotField>
    <pivotField axis="axisRow" showAll="0" defaultSubtotal="0">
      <items count="35">
        <item m="1" x="18"/>
        <item m="1" x="30"/>
        <item m="1" x="15"/>
        <item m="1" x="16"/>
        <item m="1" x="22"/>
        <item m="1" x="24"/>
        <item m="1" x="19"/>
        <item m="1" x="25"/>
        <item m="1" x="29"/>
        <item m="1" x="34"/>
        <item m="1" x="20"/>
        <item m="1" x="33"/>
        <item m="1" x="32"/>
        <item m="1" x="31"/>
        <item m="1" x="26"/>
        <item m="1" x="28"/>
        <item m="1" x="17"/>
        <item m="1" x="23"/>
        <item m="1" x="27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umFmtId="177" showAll="0"/>
    <pivotField dataField="1"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18">
    <i>
      <x v="11"/>
    </i>
    <i r="1">
      <x v="29"/>
    </i>
    <i r="1">
      <x v="30"/>
    </i>
    <i r="1">
      <x v="31"/>
    </i>
    <i r="1">
      <x v="32"/>
    </i>
    <i>
      <x v="14"/>
    </i>
    <i r="1">
      <x v="20"/>
    </i>
    <i r="1">
      <x v="21"/>
    </i>
    <i>
      <x v="15"/>
    </i>
    <i r="1">
      <x v="26"/>
    </i>
    <i r="1">
      <x v="27"/>
    </i>
    <i>
      <x v="16"/>
    </i>
    <i r="1">
      <x v="28"/>
    </i>
    <i>
      <x v="17"/>
    </i>
    <i r="1">
      <x v="33"/>
    </i>
    <i>
      <x v="18"/>
    </i>
    <i r="1">
      <x v="34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3">
    <format dxfId="324">
      <pivotArea outline="0" collapsedLevelsAreSubtotals="1" fieldPosition="0"/>
    </format>
    <format dxfId="323">
      <pivotArea type="all" dataOnly="0" outline="0" fieldPosition="0"/>
    </format>
    <format dxfId="322">
      <pivotArea outline="0" collapsedLevelsAreSubtotals="1" fieldPosition="0"/>
    </format>
    <format dxfId="321">
      <pivotArea field="1" type="button" dataOnly="0" labelOnly="1" outline="0" axis="axisRow" fieldPosition="0"/>
    </format>
    <format dxfId="320">
      <pivotArea dataOnly="0" labelOnly="1" outline="0" axis="axisValues" fieldPosition="0"/>
    </format>
    <format dxfId="319">
      <pivotArea dataOnly="0" labelOnly="1" fieldPosition="0">
        <references count="1">
          <reference field="1" count="0"/>
        </references>
      </pivotArea>
    </format>
    <format dxfId="318">
      <pivotArea dataOnly="0" labelOnly="1" grandRow="1" outline="0" fieldPosition="0"/>
    </format>
    <format dxfId="317">
      <pivotArea type="all" dataOnly="0" outline="0" fieldPosition="0"/>
    </format>
    <format dxfId="316">
      <pivotArea field="1" type="button" dataOnly="0" labelOnly="1" outline="0" axis="axisRow" fieldPosition="0"/>
    </format>
    <format dxfId="315">
      <pivotArea dataOnly="0" labelOnly="1" outline="0" axis="axisValues" fieldPosition="0"/>
    </format>
    <format dxfId="314">
      <pivotArea dataOnly="0" labelOnly="1" fieldPosition="0">
        <references count="1">
          <reference field="1" count="0"/>
        </references>
      </pivotArea>
    </format>
    <format dxfId="313">
      <pivotArea dataOnly="0" labelOnly="1" grandRow="1" outline="0" fieldPosition="0"/>
    </format>
    <format dxfId="31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PivotTable3" cacheId="13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55:R73" firstHeaderRow="1" firstDataRow="1" firstDataCol="1"/>
  <pivotFields count="205">
    <pivotField numFmtId="177" showAll="0"/>
    <pivotField axis="axisRow" numFmtId="177" showAll="0">
      <items count="20">
        <item h="1" m="1" x="12"/>
        <item h="1" m="1" x="11"/>
        <item h="1" m="1" x="16"/>
        <item h="1" m="1" x="13"/>
        <item h="1" m="1" x="14"/>
        <item h="1" m="1" x="17"/>
        <item h="1" m="1" x="8"/>
        <item h="1" x="1"/>
        <item h="1" m="1" x="9"/>
        <item h="1" m="1" x="18"/>
        <item h="1" m="1" x="15"/>
        <item x="4"/>
        <item h="1" m="1" x="7"/>
        <item h="1" m="1" x="10"/>
        <item x="0"/>
        <item x="2"/>
        <item x="3"/>
        <item x="5"/>
        <item x="6"/>
        <item t="default"/>
      </items>
    </pivotField>
    <pivotField axis="axisRow" showAll="0" defaultSubtotal="0">
      <items count="35">
        <item m="1" x="18"/>
        <item m="1" x="30"/>
        <item m="1" x="15"/>
        <item m="1" x="16"/>
        <item m="1" x="22"/>
        <item m="1" x="24"/>
        <item m="1" x="19"/>
        <item m="1" x="25"/>
        <item m="1" x="29"/>
        <item m="1" x="34"/>
        <item m="1" x="20"/>
        <item m="1" x="33"/>
        <item m="1" x="32"/>
        <item m="1" x="31"/>
        <item m="1" x="26"/>
        <item m="1" x="28"/>
        <item m="1" x="17"/>
        <item m="1" x="23"/>
        <item m="1" x="27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umFmtId="177" showAll="0"/>
    <pivotField dataField="1"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18">
    <i>
      <x v="11"/>
    </i>
    <i r="1">
      <x v="29"/>
    </i>
    <i r="1">
      <x v="30"/>
    </i>
    <i r="1">
      <x v="31"/>
    </i>
    <i r="1">
      <x v="32"/>
    </i>
    <i>
      <x v="14"/>
    </i>
    <i r="1">
      <x v="20"/>
    </i>
    <i r="1">
      <x v="21"/>
    </i>
    <i>
      <x v="15"/>
    </i>
    <i r="1">
      <x v="26"/>
    </i>
    <i r="1">
      <x v="27"/>
    </i>
    <i>
      <x v="16"/>
    </i>
    <i r="1">
      <x v="28"/>
    </i>
    <i>
      <x v="17"/>
    </i>
    <i r="1">
      <x v="33"/>
    </i>
    <i>
      <x v="18"/>
    </i>
    <i r="1">
      <x v="34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3">
    <format dxfId="337">
      <pivotArea outline="0" collapsedLevelsAreSubtotals="1" fieldPosition="0"/>
    </format>
    <format dxfId="336">
      <pivotArea type="all" dataOnly="0" outline="0" fieldPosition="0"/>
    </format>
    <format dxfId="335">
      <pivotArea outline="0" collapsedLevelsAreSubtotals="1" fieldPosition="0"/>
    </format>
    <format dxfId="334">
      <pivotArea field="1" type="button" dataOnly="0" labelOnly="1" outline="0" axis="axisRow" fieldPosition="0"/>
    </format>
    <format dxfId="333">
      <pivotArea dataOnly="0" labelOnly="1" outline="0" axis="axisValues" fieldPosition="0"/>
    </format>
    <format dxfId="332">
      <pivotArea dataOnly="0" labelOnly="1" fieldPosition="0">
        <references count="1">
          <reference field="1" count="0"/>
        </references>
      </pivotArea>
    </format>
    <format dxfId="331">
      <pivotArea dataOnly="0" labelOnly="1" grandRow="1" outline="0" fieldPosition="0"/>
    </format>
    <format dxfId="330">
      <pivotArea type="all" dataOnly="0" outline="0" fieldPosition="0"/>
    </format>
    <format dxfId="329">
      <pivotArea field="1" type="button" dataOnly="0" labelOnly="1" outline="0" axis="axisRow" fieldPosition="0"/>
    </format>
    <format dxfId="328">
      <pivotArea dataOnly="0" labelOnly="1" outline="0" axis="axisValues" fieldPosition="0"/>
    </format>
    <format dxfId="327">
      <pivotArea dataOnly="0" labelOnly="1" fieldPosition="0">
        <references count="1">
          <reference field="1" count="0"/>
        </references>
      </pivotArea>
    </format>
    <format dxfId="326">
      <pivotArea dataOnly="0" labelOnly="1" grandRow="1" outline="0" fieldPosition="0"/>
    </format>
    <format dxfId="325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2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T40:U74" firstHeaderRow="1" firstDataRow="1" firstDataCol="1"/>
  <pivotFields count="205">
    <pivotField numFmtId="177" showAll="0"/>
    <pivotField axis="axisRow" numFmtId="177" showAll="0">
      <items count="19">
        <item m="1" x="9"/>
        <item m="1" x="14"/>
        <item m="1" x="12"/>
        <item m="1" x="10"/>
        <item m="1" x="11"/>
        <item m="1" x="17"/>
        <item m="1" x="16"/>
        <item m="1" x="8"/>
        <item m="1" x="13"/>
        <item m="1" x="15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69">
        <item m="1" x="28"/>
        <item m="1" x="47"/>
        <item m="1" x="66"/>
        <item m="1" x="65"/>
        <item m="1" x="35"/>
        <item m="1" x="61"/>
        <item m="1" x="41"/>
        <item m="1" x="54"/>
        <item m="1" x="53"/>
        <item m="1" x="45"/>
        <item m="1" x="39"/>
        <item m="1" x="60"/>
        <item m="1" x="46"/>
        <item m="1" x="26"/>
        <item m="1" x="59"/>
        <item m="1" x="33"/>
        <item m="1" x="30"/>
        <item m="1" x="55"/>
        <item m="1" x="43"/>
        <item m="1" x="52"/>
        <item m="1" x="50"/>
        <item m="1" x="44"/>
        <item m="1" x="62"/>
        <item m="1" x="38"/>
        <item m="1" x="29"/>
        <item m="1" x="57"/>
        <item m="1" x="58"/>
        <item m="1" x="31"/>
        <item m="1" x="37"/>
        <item m="1" x="48"/>
        <item m="1" x="42"/>
        <item m="1" x="25"/>
        <item m="1" x="27"/>
        <item m="1" x="34"/>
        <item m="1" x="56"/>
        <item m="1" x="49"/>
        <item m="1" x="51"/>
        <item m="1" x="63"/>
        <item m="1" x="40"/>
        <item m="1" x="36"/>
        <item m="1" x="32"/>
        <item m="1" x="64"/>
        <item m="1" x="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4">
    <i>
      <x v="10"/>
    </i>
    <i r="1">
      <x v="43"/>
    </i>
    <i r="1">
      <x v="44"/>
    </i>
    <i>
      <x v="11"/>
    </i>
    <i r="1">
      <x v="45"/>
    </i>
    <i>
      <x v="12"/>
    </i>
    <i r="1">
      <x v="46"/>
    </i>
    <i r="1">
      <x v="47"/>
    </i>
    <i>
      <x v="13"/>
    </i>
    <i r="1">
      <x v="48"/>
    </i>
    <i r="1">
      <x v="49"/>
    </i>
    <i r="1">
      <x v="50"/>
    </i>
    <i r="1">
      <x v="51"/>
    </i>
    <i r="1">
      <x v="52"/>
    </i>
    <i>
      <x v="14"/>
    </i>
    <i r="1">
      <x v="53"/>
    </i>
    <i r="1">
      <x v="54"/>
    </i>
    <i r="1">
      <x v="55"/>
    </i>
    <i>
      <x v="1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16"/>
    </i>
    <i r="1">
      <x v="63"/>
    </i>
    <i r="1">
      <x v="64"/>
    </i>
    <i r="1">
      <x v="65"/>
    </i>
    <i r="1">
      <x v="66"/>
    </i>
    <i>
      <x v="17"/>
    </i>
    <i r="1">
      <x v="67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521">
      <pivotArea outline="0" collapsedLevelsAreSubtotals="1" fieldPosition="0"/>
    </format>
    <format dxfId="520">
      <pivotArea type="all" dataOnly="0" outline="0" fieldPosition="0"/>
    </format>
    <format dxfId="519">
      <pivotArea outline="0" collapsedLevelsAreSubtotals="1" fieldPosition="0"/>
    </format>
    <format dxfId="518">
      <pivotArea field="1" type="button" dataOnly="0" labelOnly="1" outline="0" axis="axisRow" fieldPosition="0"/>
    </format>
    <format dxfId="517">
      <pivotArea dataOnly="0" labelOnly="1" outline="0" axis="axisValues" fieldPosition="0"/>
    </format>
    <format dxfId="516">
      <pivotArea dataOnly="0" labelOnly="1" fieldPosition="0">
        <references count="1">
          <reference field="1" count="0"/>
        </references>
      </pivotArea>
    </format>
    <format dxfId="515">
      <pivotArea dataOnly="0" labelOnly="1" grandRow="1" outline="0" fieldPosition="0"/>
    </format>
    <format dxfId="514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513">
      <pivotArea type="all" dataOnly="0" outline="0" fieldPosition="0"/>
    </format>
    <format dxfId="512">
      <pivotArea field="1" type="button" dataOnly="0" labelOnly="1" outline="0" axis="axisRow" fieldPosition="0"/>
    </format>
    <format dxfId="511">
      <pivotArea dataOnly="0" labelOnly="1" outline="0" axis="axisValues" fieldPosition="0"/>
    </format>
    <format dxfId="510">
      <pivotArea dataOnly="0" labelOnly="1" fieldPosition="0">
        <references count="1">
          <reference field="1" count="0"/>
        </references>
      </pivotArea>
    </format>
    <format dxfId="509">
      <pivotArea dataOnly="0" labelOnly="1" grandRow="1" outline="0" fieldPosition="0"/>
    </format>
    <format dxfId="508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507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PivotTable2" cacheId="12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Q28:R46" firstHeaderRow="1" firstDataRow="1" firstDataCol="1"/>
  <pivotFields count="205">
    <pivotField numFmtId="177" showAll="0"/>
    <pivotField axis="axisRow" numFmtId="177" showAll="0">
      <items count="20">
        <item h="1" m="1" x="12"/>
        <item h="1" m="1" x="11"/>
        <item h="1" m="1" x="16"/>
        <item h="1" m="1" x="13"/>
        <item h="1" m="1" x="14"/>
        <item h="1" m="1" x="17"/>
        <item h="1" m="1" x="8"/>
        <item h="1" x="1"/>
        <item h="1" m="1" x="9"/>
        <item h="1" m="1" x="18"/>
        <item h="1" m="1" x="15"/>
        <item h="1" m="1" x="7"/>
        <item h="1" m="1" x="10"/>
        <item x="0"/>
        <item x="2"/>
        <item x="3"/>
        <item x="4"/>
        <item x="5"/>
        <item x="6"/>
        <item t="default"/>
      </items>
    </pivotField>
    <pivotField axis="axisRow" showAll="0" defaultSubtotal="0">
      <items count="35">
        <item m="1" x="18"/>
        <item m="1" x="30"/>
        <item m="1" x="15"/>
        <item m="1" x="16"/>
        <item m="1" x="22"/>
        <item m="1" x="24"/>
        <item m="1" x="19"/>
        <item m="1" x="25"/>
        <item m="1" x="29"/>
        <item m="1" x="34"/>
        <item m="1" x="20"/>
        <item m="1" x="33"/>
        <item m="1" x="32"/>
        <item m="1" x="31"/>
        <item m="1" x="26"/>
        <item m="1" x="28"/>
        <item m="1" x="17"/>
        <item m="1" x="23"/>
        <item m="1" x="27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umFmtId="177" showAll="0"/>
    <pivotField dataField="1"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18">
    <i>
      <x v="13"/>
    </i>
    <i r="1">
      <x v="20"/>
    </i>
    <i r="1">
      <x v="21"/>
    </i>
    <i>
      <x v="14"/>
    </i>
    <i r="1">
      <x v="26"/>
    </i>
    <i r="1">
      <x v="27"/>
    </i>
    <i>
      <x v="15"/>
    </i>
    <i r="1">
      <x v="28"/>
    </i>
    <i>
      <x v="16"/>
    </i>
    <i r="1">
      <x v="29"/>
    </i>
    <i r="1">
      <x v="30"/>
    </i>
    <i r="1">
      <x v="31"/>
    </i>
    <i r="1">
      <x v="32"/>
    </i>
    <i>
      <x v="17"/>
    </i>
    <i r="1">
      <x v="33"/>
    </i>
    <i>
      <x v="18"/>
    </i>
    <i r="1">
      <x v="34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3">
    <format dxfId="350">
      <pivotArea outline="0" collapsedLevelsAreSubtotals="1" fieldPosition="0"/>
    </format>
    <format dxfId="349">
      <pivotArea type="all" dataOnly="0" outline="0" fieldPosition="0"/>
    </format>
    <format dxfId="348">
      <pivotArea outline="0" collapsedLevelsAreSubtotals="1" fieldPosition="0"/>
    </format>
    <format dxfId="347">
      <pivotArea field="1" type="button" dataOnly="0" labelOnly="1" outline="0" axis="axisRow" fieldPosition="0"/>
    </format>
    <format dxfId="346">
      <pivotArea dataOnly="0" labelOnly="1" outline="0" axis="axisValues" fieldPosition="0"/>
    </format>
    <format dxfId="345">
      <pivotArea dataOnly="0" labelOnly="1" fieldPosition="0">
        <references count="1">
          <reference field="1" count="0"/>
        </references>
      </pivotArea>
    </format>
    <format dxfId="344">
      <pivotArea dataOnly="0" labelOnly="1" grandRow="1" outline="0" fieldPosition="0"/>
    </format>
    <format dxfId="343">
      <pivotArea type="all" dataOnly="0" outline="0" fieldPosition="0"/>
    </format>
    <format dxfId="342">
      <pivotArea field="1" type="button" dataOnly="0" labelOnly="1" outline="0" axis="axisRow" fieldPosition="0"/>
    </format>
    <format dxfId="341">
      <pivotArea dataOnly="0" labelOnly="1" outline="0" axis="axisValues" fieldPosition="0"/>
    </format>
    <format dxfId="340">
      <pivotArea dataOnly="0" labelOnly="1" fieldPosition="0">
        <references count="1">
          <reference field="1" count="0"/>
        </references>
      </pivotArea>
    </format>
    <format dxfId="339">
      <pivotArea dataOnly="0" labelOnly="1" grandRow="1" outline="0" fieldPosition="0"/>
    </format>
    <format dxfId="338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4000000}" name="PivotTable7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T151:U185" firstHeaderRow="1" firstDataRow="1" firstDataCol="1"/>
  <pivotFields count="205">
    <pivotField numFmtId="177" showAll="0"/>
    <pivotField axis="axisRow" numFmtId="177" showAll="0">
      <items count="19">
        <item m="1" x="9"/>
        <item m="1" x="14"/>
        <item m="1" x="12"/>
        <item m="1" x="10"/>
        <item m="1" x="11"/>
        <item m="1" x="17"/>
        <item m="1" x="16"/>
        <item m="1" x="8"/>
        <item m="1" x="13"/>
        <item m="1" x="15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69">
        <item m="1" x="28"/>
        <item m="1" x="47"/>
        <item m="1" x="66"/>
        <item m="1" x="65"/>
        <item m="1" x="35"/>
        <item m="1" x="61"/>
        <item m="1" x="41"/>
        <item m="1" x="54"/>
        <item m="1" x="53"/>
        <item m="1" x="45"/>
        <item m="1" x="39"/>
        <item m="1" x="60"/>
        <item m="1" x="46"/>
        <item m="1" x="26"/>
        <item m="1" x="59"/>
        <item m="1" x="33"/>
        <item m="1" x="30"/>
        <item m="1" x="55"/>
        <item m="1" x="43"/>
        <item m="1" x="52"/>
        <item m="1" x="50"/>
        <item m="1" x="44"/>
        <item m="1" x="62"/>
        <item m="1" x="38"/>
        <item m="1" x="29"/>
        <item m="1" x="57"/>
        <item m="1" x="58"/>
        <item m="1" x="31"/>
        <item m="1" x="37"/>
        <item m="1" x="48"/>
        <item m="1" x="42"/>
        <item m="1" x="25"/>
        <item m="1" x="27"/>
        <item m="1" x="34"/>
        <item m="1" x="56"/>
        <item m="1" x="49"/>
        <item m="1" x="51"/>
        <item m="1" x="63"/>
        <item m="1" x="40"/>
        <item m="1" x="36"/>
        <item m="1" x="32"/>
        <item m="1" x="64"/>
        <item m="1" x="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4">
    <i>
      <x v="10"/>
    </i>
    <i r="1">
      <x v="43"/>
    </i>
    <i r="1">
      <x v="44"/>
    </i>
    <i>
      <x v="11"/>
    </i>
    <i r="1">
      <x v="45"/>
    </i>
    <i>
      <x v="12"/>
    </i>
    <i r="1">
      <x v="46"/>
    </i>
    <i r="1">
      <x v="47"/>
    </i>
    <i>
      <x v="13"/>
    </i>
    <i r="1">
      <x v="48"/>
    </i>
    <i r="1">
      <x v="49"/>
    </i>
    <i r="1">
      <x v="50"/>
    </i>
    <i r="1">
      <x v="51"/>
    </i>
    <i r="1">
      <x v="52"/>
    </i>
    <i>
      <x v="14"/>
    </i>
    <i r="1">
      <x v="53"/>
    </i>
    <i r="1">
      <x v="54"/>
    </i>
    <i r="1">
      <x v="55"/>
    </i>
    <i>
      <x v="1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16"/>
    </i>
    <i r="1">
      <x v="63"/>
    </i>
    <i r="1">
      <x v="64"/>
    </i>
    <i r="1">
      <x v="65"/>
    </i>
    <i r="1">
      <x v="66"/>
    </i>
    <i>
      <x v="17"/>
    </i>
    <i r="1">
      <x v="67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536">
      <pivotArea outline="0" collapsedLevelsAreSubtotals="1" fieldPosition="0"/>
    </format>
    <format dxfId="535">
      <pivotArea type="all" dataOnly="0" outline="0" fieldPosition="0"/>
    </format>
    <format dxfId="534">
      <pivotArea outline="0" collapsedLevelsAreSubtotals="1" fieldPosition="0"/>
    </format>
    <format dxfId="533">
      <pivotArea field="1" type="button" dataOnly="0" labelOnly="1" outline="0" axis="axisRow" fieldPosition="0"/>
    </format>
    <format dxfId="532">
      <pivotArea dataOnly="0" labelOnly="1" outline="0" axis="axisValues" fieldPosition="0"/>
    </format>
    <format dxfId="531">
      <pivotArea dataOnly="0" labelOnly="1" fieldPosition="0">
        <references count="1">
          <reference field="1" count="0"/>
        </references>
      </pivotArea>
    </format>
    <format dxfId="530">
      <pivotArea dataOnly="0" labelOnly="1" grandRow="1" outline="0" fieldPosition="0"/>
    </format>
    <format dxfId="529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528">
      <pivotArea type="all" dataOnly="0" outline="0" fieldPosition="0"/>
    </format>
    <format dxfId="527">
      <pivotArea field="1" type="button" dataOnly="0" labelOnly="1" outline="0" axis="axisRow" fieldPosition="0"/>
    </format>
    <format dxfId="526">
      <pivotArea dataOnly="0" labelOnly="1" outline="0" axis="axisValues" fieldPosition="0"/>
    </format>
    <format dxfId="525">
      <pivotArea dataOnly="0" labelOnly="1" fieldPosition="0">
        <references count="1">
          <reference field="1" count="0"/>
        </references>
      </pivotArea>
    </format>
    <format dxfId="524">
      <pivotArea dataOnly="0" labelOnly="1" grandRow="1" outline="0" fieldPosition="0"/>
    </format>
    <format dxfId="523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52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5000000}" name="PivotTable8" cacheId="7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T188:U222" firstHeaderRow="1" firstDataRow="1" firstDataCol="1"/>
  <pivotFields count="205">
    <pivotField numFmtId="177" showAll="0"/>
    <pivotField axis="axisRow" numFmtId="177" showAll="0">
      <items count="19">
        <item m="1" x="9"/>
        <item m="1" x="14"/>
        <item m="1" x="12"/>
        <item m="1" x="10"/>
        <item m="1" x="11"/>
        <item m="1" x="17"/>
        <item m="1" x="16"/>
        <item m="1" x="8"/>
        <item m="1" x="13"/>
        <item m="1" x="15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69">
        <item m="1" x="28"/>
        <item m="1" x="47"/>
        <item m="1" x="66"/>
        <item m="1" x="65"/>
        <item m="1" x="35"/>
        <item m="1" x="61"/>
        <item m="1" x="41"/>
        <item m="1" x="54"/>
        <item m="1" x="53"/>
        <item m="1" x="45"/>
        <item m="1" x="39"/>
        <item m="1" x="60"/>
        <item m="1" x="46"/>
        <item m="1" x="26"/>
        <item m="1" x="59"/>
        <item m="1" x="33"/>
        <item m="1" x="30"/>
        <item m="1" x="55"/>
        <item m="1" x="43"/>
        <item m="1" x="52"/>
        <item m="1" x="50"/>
        <item m="1" x="44"/>
        <item m="1" x="62"/>
        <item m="1" x="38"/>
        <item m="1" x="29"/>
        <item m="1" x="57"/>
        <item m="1" x="58"/>
        <item m="1" x="31"/>
        <item m="1" x="37"/>
        <item m="1" x="48"/>
        <item m="1" x="42"/>
        <item m="1" x="25"/>
        <item m="1" x="27"/>
        <item m="1" x="34"/>
        <item m="1" x="56"/>
        <item m="1" x="49"/>
        <item m="1" x="51"/>
        <item m="1" x="63"/>
        <item m="1" x="40"/>
        <item m="1" x="36"/>
        <item m="1" x="32"/>
        <item m="1" x="64"/>
        <item m="1" x="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4">
    <i>
      <x v="10"/>
    </i>
    <i r="1">
      <x v="43"/>
    </i>
    <i r="1">
      <x v="44"/>
    </i>
    <i>
      <x v="11"/>
    </i>
    <i r="1">
      <x v="45"/>
    </i>
    <i>
      <x v="12"/>
    </i>
    <i r="1">
      <x v="46"/>
    </i>
    <i r="1">
      <x v="47"/>
    </i>
    <i>
      <x v="13"/>
    </i>
    <i r="1">
      <x v="48"/>
    </i>
    <i r="1">
      <x v="49"/>
    </i>
    <i r="1">
      <x v="50"/>
    </i>
    <i r="1">
      <x v="51"/>
    </i>
    <i r="1">
      <x v="52"/>
    </i>
    <i>
      <x v="14"/>
    </i>
    <i r="1">
      <x v="53"/>
    </i>
    <i r="1">
      <x v="54"/>
    </i>
    <i r="1">
      <x v="55"/>
    </i>
    <i>
      <x v="1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16"/>
    </i>
    <i r="1">
      <x v="63"/>
    </i>
    <i r="1">
      <x v="64"/>
    </i>
    <i r="1">
      <x v="65"/>
    </i>
    <i r="1">
      <x v="66"/>
    </i>
    <i>
      <x v="17"/>
    </i>
    <i r="1">
      <x v="67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551">
      <pivotArea outline="0" collapsedLevelsAreSubtotals="1" fieldPosition="0"/>
    </format>
    <format dxfId="550">
      <pivotArea type="all" dataOnly="0" outline="0" fieldPosition="0"/>
    </format>
    <format dxfId="549">
      <pivotArea outline="0" collapsedLevelsAreSubtotals="1" fieldPosition="0"/>
    </format>
    <format dxfId="548">
      <pivotArea field="1" type="button" dataOnly="0" labelOnly="1" outline="0" axis="axisRow" fieldPosition="0"/>
    </format>
    <format dxfId="547">
      <pivotArea dataOnly="0" labelOnly="1" outline="0" axis="axisValues" fieldPosition="0"/>
    </format>
    <format dxfId="546">
      <pivotArea dataOnly="0" labelOnly="1" fieldPosition="0">
        <references count="1">
          <reference field="1" count="0"/>
        </references>
      </pivotArea>
    </format>
    <format dxfId="545">
      <pivotArea dataOnly="0" labelOnly="1" grandRow="1" outline="0" fieldPosition="0"/>
    </format>
    <format dxfId="544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543">
      <pivotArea type="all" dataOnly="0" outline="0" fieldPosition="0"/>
    </format>
    <format dxfId="542">
      <pivotArea field="1" type="button" dataOnly="0" labelOnly="1" outline="0" axis="axisRow" fieldPosition="0"/>
    </format>
    <format dxfId="541">
      <pivotArea dataOnly="0" labelOnly="1" outline="0" axis="axisValues" fieldPosition="0"/>
    </format>
    <format dxfId="540">
      <pivotArea dataOnly="0" labelOnly="1" fieldPosition="0">
        <references count="1">
          <reference field="1" count="0"/>
        </references>
      </pivotArea>
    </format>
    <format dxfId="539">
      <pivotArea dataOnly="0" labelOnly="1" grandRow="1" outline="0" fieldPosition="0"/>
    </format>
    <format dxfId="538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537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15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8">
  <location ref="T3:U37" firstHeaderRow="1" firstDataRow="1" firstDataCol="1" rowPageCount="1" colPageCount="1"/>
  <pivotFields count="205">
    <pivotField axis="axisPage" numFmtId="177" multipleItemSelectionAllowed="1" showAll="0">
      <items count="8">
        <item x="4"/>
        <item x="5"/>
        <item h="1" x="1"/>
        <item x="0"/>
        <item h="1" m="1" x="6"/>
        <item x="2"/>
        <item x="3"/>
        <item t="default"/>
      </items>
    </pivotField>
    <pivotField axis="axisRow" numFmtId="177" showAll="0">
      <items count="19">
        <item m="1" x="10"/>
        <item m="1" x="13"/>
        <item m="1" x="11"/>
        <item m="1" x="12"/>
        <item m="1" x="17"/>
        <item m="1" x="16"/>
        <item sd="0" x="8"/>
        <item m="1" x="9"/>
        <item m="1" x="14"/>
        <item m="1" x="15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47">
        <item x="25"/>
        <item m="1" x="34"/>
        <item m="1" x="28"/>
        <item m="1" x="41"/>
        <item m="1" x="42"/>
        <item m="1" x="29"/>
        <item m="1" x="33"/>
        <item m="1" x="37"/>
        <item m="1" x="36"/>
        <item m="1" x="26"/>
        <item m="1" x="27"/>
        <item m="1" x="31"/>
        <item m="1" x="40"/>
        <item m="1" x="38"/>
        <item m="1" x="39"/>
        <item m="1" x="43"/>
        <item m="1" x="35"/>
        <item m="1" x="32"/>
        <item m="1" x="30"/>
        <item m="1" x="44"/>
        <item m="1" x="4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4">
    <i>
      <x v="10"/>
    </i>
    <i r="1">
      <x v="21"/>
    </i>
    <i r="1">
      <x v="22"/>
    </i>
    <i>
      <x v="11"/>
    </i>
    <i r="1">
      <x v="23"/>
    </i>
    <i>
      <x v="12"/>
    </i>
    <i r="1">
      <x v="24"/>
    </i>
    <i r="1">
      <x v="25"/>
    </i>
    <i>
      <x v="13"/>
    </i>
    <i r="1">
      <x v="26"/>
    </i>
    <i r="1">
      <x v="27"/>
    </i>
    <i r="1">
      <x v="28"/>
    </i>
    <i r="1">
      <x v="29"/>
    </i>
    <i r="1">
      <x v="30"/>
    </i>
    <i>
      <x v="14"/>
    </i>
    <i r="1">
      <x v="31"/>
    </i>
    <i r="1">
      <x v="32"/>
    </i>
    <i r="1">
      <x v="33"/>
    </i>
    <i>
      <x v="15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>
      <x v="16"/>
    </i>
    <i r="1">
      <x v="41"/>
    </i>
    <i r="1">
      <x v="42"/>
    </i>
    <i r="1">
      <x v="43"/>
    </i>
    <i r="1">
      <x v="44"/>
    </i>
    <i>
      <x v="17"/>
    </i>
    <i r="1">
      <x v="45"/>
    </i>
    <i t="grand">
      <x/>
    </i>
  </rowItems>
  <colItems count="1">
    <i/>
  </colItems>
  <pageFields count="1">
    <pageField fld="0" hier="-1"/>
  </pageFields>
  <dataFields count="1">
    <dataField name="Average of Total Passed %" fld="4" subtotal="average" baseField="1" baseItem="0" numFmtId="9"/>
  </dataFields>
  <formats count="11">
    <format dxfId="562">
      <pivotArea outline="0" collapsedLevelsAreSubtotals="1" fieldPosition="0"/>
    </format>
    <format dxfId="561">
      <pivotArea type="all" dataOnly="0" outline="0" fieldPosition="0"/>
    </format>
    <format dxfId="560">
      <pivotArea outline="0" collapsedLevelsAreSubtotals="1" fieldPosition="0"/>
    </format>
    <format dxfId="559">
      <pivotArea field="1" type="button" dataOnly="0" labelOnly="1" outline="0" axis="axisRow" fieldPosition="0"/>
    </format>
    <format dxfId="558">
      <pivotArea dataOnly="0" labelOnly="1" outline="0" axis="axisValues" fieldPosition="0"/>
    </format>
    <format dxfId="557">
      <pivotArea dataOnly="0" labelOnly="1" grandRow="1" outline="0" fieldPosition="0"/>
    </format>
    <format dxfId="556">
      <pivotArea type="all" dataOnly="0" outline="0" fieldPosition="0"/>
    </format>
    <format dxfId="555">
      <pivotArea field="1" type="button" dataOnly="0" labelOnly="1" outline="0" axis="axisRow" fieldPosition="0"/>
    </format>
    <format dxfId="554">
      <pivotArea dataOnly="0" labelOnly="1" outline="0" axis="axisValues" fieldPosition="0"/>
    </format>
    <format dxfId="553">
      <pivotArea dataOnly="0" labelOnly="1" grandRow="1" outline="0" fieldPosition="0"/>
    </format>
    <format dxfId="552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5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T114:U148" firstHeaderRow="1" firstDataRow="1" firstDataCol="1"/>
  <pivotFields count="205">
    <pivotField numFmtId="177" showAll="0"/>
    <pivotField axis="axisRow" numFmtId="177" showAll="0">
      <items count="19">
        <item m="1" x="9"/>
        <item m="1" x="14"/>
        <item m="1" x="12"/>
        <item m="1" x="10"/>
        <item m="1" x="11"/>
        <item m="1" x="17"/>
        <item m="1" x="16"/>
        <item m="1" x="8"/>
        <item m="1" x="13"/>
        <item m="1" x="15"/>
        <item x="0"/>
        <item x="1"/>
        <item x="2"/>
        <item x="3"/>
        <item x="4"/>
        <item x="5"/>
        <item x="6"/>
        <item x="7"/>
        <item t="default"/>
      </items>
    </pivotField>
    <pivotField axis="axisRow" numFmtId="177" showAll="0">
      <items count="69">
        <item m="1" x="28"/>
        <item m="1" x="47"/>
        <item m="1" x="66"/>
        <item m="1" x="65"/>
        <item m="1" x="35"/>
        <item m="1" x="61"/>
        <item m="1" x="41"/>
        <item m="1" x="54"/>
        <item m="1" x="53"/>
        <item m="1" x="45"/>
        <item m="1" x="39"/>
        <item m="1" x="60"/>
        <item m="1" x="46"/>
        <item m="1" x="26"/>
        <item m="1" x="59"/>
        <item m="1" x="33"/>
        <item m="1" x="30"/>
        <item m="1" x="55"/>
        <item m="1" x="43"/>
        <item m="1" x="52"/>
        <item m="1" x="50"/>
        <item m="1" x="44"/>
        <item m="1" x="62"/>
        <item m="1" x="38"/>
        <item m="1" x="29"/>
        <item m="1" x="57"/>
        <item m="1" x="58"/>
        <item m="1" x="31"/>
        <item m="1" x="37"/>
        <item m="1" x="48"/>
        <item m="1" x="42"/>
        <item m="1" x="25"/>
        <item m="1" x="27"/>
        <item m="1" x="34"/>
        <item m="1" x="56"/>
        <item m="1" x="49"/>
        <item m="1" x="51"/>
        <item m="1" x="63"/>
        <item m="1" x="40"/>
        <item m="1" x="36"/>
        <item m="1" x="32"/>
        <item m="1" x="64"/>
        <item m="1" x="6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34">
    <i>
      <x v="10"/>
    </i>
    <i r="1">
      <x v="43"/>
    </i>
    <i r="1">
      <x v="44"/>
    </i>
    <i>
      <x v="11"/>
    </i>
    <i r="1">
      <x v="45"/>
    </i>
    <i>
      <x v="12"/>
    </i>
    <i r="1">
      <x v="46"/>
    </i>
    <i r="1">
      <x v="47"/>
    </i>
    <i>
      <x v="13"/>
    </i>
    <i r="1">
      <x v="48"/>
    </i>
    <i r="1">
      <x v="49"/>
    </i>
    <i r="1">
      <x v="50"/>
    </i>
    <i r="1">
      <x v="51"/>
    </i>
    <i r="1">
      <x v="52"/>
    </i>
    <i>
      <x v="14"/>
    </i>
    <i r="1">
      <x v="53"/>
    </i>
    <i r="1">
      <x v="54"/>
    </i>
    <i r="1">
      <x v="55"/>
    </i>
    <i>
      <x v="1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>
      <x v="16"/>
    </i>
    <i r="1">
      <x v="63"/>
    </i>
    <i r="1">
      <x v="64"/>
    </i>
    <i r="1">
      <x v="65"/>
    </i>
    <i r="1">
      <x v="66"/>
    </i>
    <i>
      <x v="17"/>
    </i>
    <i r="1">
      <x v="67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577">
      <pivotArea outline="0" collapsedLevelsAreSubtotals="1" fieldPosition="0"/>
    </format>
    <format dxfId="576">
      <pivotArea type="all" dataOnly="0" outline="0" fieldPosition="0"/>
    </format>
    <format dxfId="575">
      <pivotArea outline="0" collapsedLevelsAreSubtotals="1" fieldPosition="0"/>
    </format>
    <format dxfId="574">
      <pivotArea field="1" type="button" dataOnly="0" labelOnly="1" outline="0" axis="axisRow" fieldPosition="0"/>
    </format>
    <format dxfId="573">
      <pivotArea dataOnly="0" labelOnly="1" outline="0" axis="axisValues" fieldPosition="0"/>
    </format>
    <format dxfId="572">
      <pivotArea dataOnly="0" labelOnly="1" fieldPosition="0">
        <references count="1">
          <reference field="1" count="0"/>
        </references>
      </pivotArea>
    </format>
    <format dxfId="571">
      <pivotArea dataOnly="0" labelOnly="1" grandRow="1" outline="0" fieldPosition="0"/>
    </format>
    <format dxfId="570">
      <pivotArea dataOnly="0" labelOnly="1" fieldPosition="0">
        <references count="2">
          <reference field="1" count="1" selected="0">
            <x v="5"/>
          </reference>
          <reference field="2" count="0"/>
        </references>
      </pivotArea>
    </format>
    <format dxfId="569">
      <pivotArea type="all" dataOnly="0" outline="0" fieldPosition="0"/>
    </format>
    <format dxfId="568">
      <pivotArea field="1" type="button" dataOnly="0" labelOnly="1" outline="0" axis="axisRow" fieldPosition="0"/>
    </format>
    <format dxfId="567">
      <pivotArea dataOnly="0" labelOnly="1" outline="0" axis="axisValues" fieldPosition="0"/>
    </format>
    <format dxfId="566">
      <pivotArea dataOnly="0" labelOnly="1" fieldPosition="0">
        <references count="1">
          <reference field="1" count="0"/>
        </references>
      </pivotArea>
    </format>
    <format dxfId="565">
      <pivotArea dataOnly="0" labelOnly="1" grandRow="1" outline="0" fieldPosition="0"/>
    </format>
    <format dxfId="564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563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PivotTable13" cacheId="9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6">
  <location ref="Q93:R120" firstHeaderRow="1" firstDataRow="1" firstDataCol="1"/>
  <pivotFields count="205">
    <pivotField numFmtId="177" showAll="0"/>
    <pivotField axis="axisRow" numFmtId="177" showAll="0">
      <items count="18">
        <item m="1" x="9"/>
        <item m="1" x="8"/>
        <item m="1" x="15"/>
        <item m="1" x="11"/>
        <item m="1" x="16"/>
        <item m="1" x="13"/>
        <item m="1" x="14"/>
        <item m="1" x="7"/>
        <item m="1" x="12"/>
        <item m="1" x="10"/>
        <item x="0"/>
        <item x="1"/>
        <item x="2"/>
        <item x="3"/>
        <item x="4"/>
        <item x="5"/>
        <item x="6"/>
        <item t="default"/>
      </items>
    </pivotField>
    <pivotField axis="axisRow" numFmtId="177" showAll="0">
      <items count="47">
        <item m="1" x="45"/>
        <item m="1" x="32"/>
        <item m="1" x="41"/>
        <item m="1" x="31"/>
        <item m="1" x="44"/>
        <item m="1" x="42"/>
        <item m="1" x="37"/>
        <item m="1" x="33"/>
        <item m="1" x="30"/>
        <item m="1" x="36"/>
        <item m="1" x="27"/>
        <item m="1" x="29"/>
        <item m="1" x="24"/>
        <item m="1" x="25"/>
        <item m="1" x="39"/>
        <item m="1" x="40"/>
        <item m="1" x="23"/>
        <item m="1" x="26"/>
        <item m="1" x="20"/>
        <item m="1" x="38"/>
        <item m="1" x="35"/>
        <item m="1" x="19"/>
        <item m="1" x="28"/>
        <item m="1" x="43"/>
        <item m="1" x="22"/>
        <item m="1" x="34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10"/>
    </i>
    <i r="1">
      <x v="27"/>
    </i>
    <i r="1">
      <x v="28"/>
    </i>
    <i>
      <x v="11"/>
    </i>
    <i r="1">
      <x v="29"/>
    </i>
    <i>
      <x v="12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3"/>
    </i>
    <i r="1">
      <x v="37"/>
    </i>
    <i r="1">
      <x v="38"/>
    </i>
    <i>
      <x v="14"/>
    </i>
    <i r="1">
      <x v="39"/>
    </i>
    <i r="1">
      <x v="40"/>
    </i>
    <i r="1">
      <x v="41"/>
    </i>
    <i>
      <x v="15"/>
    </i>
    <i r="1">
      <x v="42"/>
    </i>
    <i r="1">
      <x v="43"/>
    </i>
    <i r="1">
      <x v="44"/>
    </i>
    <i>
      <x v="16"/>
    </i>
    <i r="1">
      <x v="45"/>
    </i>
    <i t="grand">
      <x/>
    </i>
  </rowItems>
  <colItems count="1">
    <i/>
  </colItems>
  <dataFields count="1">
    <dataField name="Average of Total Passed %" fld="4" subtotal="average" baseField="2" baseItem="9" numFmtId="9"/>
  </dataFields>
  <formats count="15">
    <format dxfId="402">
      <pivotArea outline="0" collapsedLevelsAreSubtotals="1" fieldPosition="0"/>
    </format>
    <format dxfId="401">
      <pivotArea type="all" dataOnly="0" outline="0" fieldPosition="0"/>
    </format>
    <format dxfId="400">
      <pivotArea outline="0" collapsedLevelsAreSubtotals="1" fieldPosition="0"/>
    </format>
    <format dxfId="399">
      <pivotArea field="1" type="button" dataOnly="0" labelOnly="1" outline="0" axis="axisRow" fieldPosition="0"/>
    </format>
    <format dxfId="398">
      <pivotArea dataOnly="0" labelOnly="1" outline="0" axis="axisValues" fieldPosition="0"/>
    </format>
    <format dxfId="397">
      <pivotArea dataOnly="0" labelOnly="1" fieldPosition="0">
        <references count="1">
          <reference field="1" count="0"/>
        </references>
      </pivotArea>
    </format>
    <format dxfId="396">
      <pivotArea dataOnly="0" labelOnly="1" grandRow="1" outline="0" fieldPosition="0"/>
    </format>
    <format dxfId="395">
      <pivotArea dataOnly="0" labelOnly="1" fieldPosition="0">
        <references count="2">
          <reference field="1" count="1" selected="0">
            <x v="8"/>
          </reference>
          <reference field="2" count="0"/>
        </references>
      </pivotArea>
    </format>
    <format dxfId="394">
      <pivotArea type="all" dataOnly="0" outline="0" fieldPosition="0"/>
    </format>
    <format dxfId="393">
      <pivotArea field="1" type="button" dataOnly="0" labelOnly="1" outline="0" axis="axisRow" fieldPosition="0"/>
    </format>
    <format dxfId="392">
      <pivotArea dataOnly="0" labelOnly="1" outline="0" axis="axisValues" fieldPosition="0"/>
    </format>
    <format dxfId="391">
      <pivotArea dataOnly="0" labelOnly="1" fieldPosition="0">
        <references count="1">
          <reference field="1" count="0"/>
        </references>
      </pivotArea>
    </format>
    <format dxfId="390">
      <pivotArea dataOnly="0" labelOnly="1" grandRow="1" outline="0" fieldPosition="0"/>
    </format>
    <format dxfId="389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388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0" cacheId="19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33:R60" firstHeaderRow="1" firstDataRow="1" firstDataCol="1"/>
  <pivotFields count="205">
    <pivotField numFmtId="177" showAll="0"/>
    <pivotField axis="axisRow" numFmtId="177" showAll="0">
      <items count="14">
        <item m="1" x="8"/>
        <item m="1" x="12"/>
        <item m="1" x="11"/>
        <item m="1" x="7"/>
        <item m="1" x="10"/>
        <item m="1" x="9"/>
        <item x="0"/>
        <item x="1"/>
        <item x="2"/>
        <item x="3"/>
        <item x="4"/>
        <item x="5"/>
        <item x="6"/>
        <item t="default"/>
      </items>
    </pivotField>
    <pivotField axis="axisRow" numFmtId="177" showAll="0">
      <items count="32">
        <item m="1" x="29"/>
        <item m="1" x="23"/>
        <item m="1" x="24"/>
        <item m="1" x="20"/>
        <item m="1" x="28"/>
        <item m="1" x="27"/>
        <item m="1" x="19"/>
        <item m="1" x="25"/>
        <item m="1" x="30"/>
        <item m="1" x="22"/>
        <item m="1" x="26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6"/>
    </i>
    <i r="1">
      <x v="12"/>
    </i>
    <i r="1">
      <x v="13"/>
    </i>
    <i>
      <x v="7"/>
    </i>
    <i r="1">
      <x v="14"/>
    </i>
    <i>
      <x v="8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>
      <x v="9"/>
    </i>
    <i r="1">
      <x v="22"/>
    </i>
    <i r="1">
      <x v="23"/>
    </i>
    <i>
      <x v="10"/>
    </i>
    <i r="1">
      <x v="24"/>
    </i>
    <i r="1">
      <x v="25"/>
    </i>
    <i r="1">
      <x v="26"/>
    </i>
    <i>
      <x v="11"/>
    </i>
    <i r="1">
      <x v="27"/>
    </i>
    <i r="1">
      <x v="28"/>
    </i>
    <i r="1">
      <x v="29"/>
    </i>
    <i>
      <x v="12"/>
    </i>
    <i r="1">
      <x v="30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4">
    <format dxfId="416">
      <pivotArea outline="0" collapsedLevelsAreSubtotals="1" fieldPosition="0"/>
    </format>
    <format dxfId="415">
      <pivotArea type="all" dataOnly="0" outline="0" fieldPosition="0"/>
    </format>
    <format dxfId="414">
      <pivotArea outline="0" collapsedLevelsAreSubtotals="1" fieldPosition="0"/>
    </format>
    <format dxfId="413">
      <pivotArea field="1" type="button" dataOnly="0" labelOnly="1" outline="0" axis="axisRow" fieldPosition="0"/>
    </format>
    <format dxfId="412">
      <pivotArea dataOnly="0" labelOnly="1" outline="0" axis="axisValues" fieldPosition="0"/>
    </format>
    <format dxfId="411">
      <pivotArea dataOnly="0" labelOnly="1" fieldPosition="0">
        <references count="1">
          <reference field="1" count="0"/>
        </references>
      </pivotArea>
    </format>
    <format dxfId="410">
      <pivotArea dataOnly="0" labelOnly="1" grandRow="1" outline="0" fieldPosition="0"/>
    </format>
    <format dxfId="409">
      <pivotArea dataOnly="0" labelOnly="1" fieldPosition="0">
        <references count="2">
          <reference field="1" count="1" selected="0">
            <x v="4"/>
          </reference>
          <reference field="2" count="0"/>
        </references>
      </pivotArea>
    </format>
    <format dxfId="408">
      <pivotArea type="all" dataOnly="0" outline="0" fieldPosition="0"/>
    </format>
    <format dxfId="407">
      <pivotArea field="1" type="button" dataOnly="0" labelOnly="1" outline="0" axis="axisRow" fieldPosition="0"/>
    </format>
    <format dxfId="406">
      <pivotArea dataOnly="0" labelOnly="1" outline="0" axis="axisValues" fieldPosition="0"/>
    </format>
    <format dxfId="405">
      <pivotArea dataOnly="0" labelOnly="1" fieldPosition="0">
        <references count="1">
          <reference field="1" count="0"/>
        </references>
      </pivotArea>
    </format>
    <format dxfId="404">
      <pivotArea dataOnly="0" labelOnly="1" grandRow="1" outline="0" fieldPosition="0"/>
    </format>
    <format dxfId="403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5000000}" name="PivotTable16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5" indent="0" outline="1" outlineData="1" multipleFieldFilters="0" chartFormat="5">
  <location ref="Q183:R210" firstHeaderRow="1" firstDataRow="1" firstDataCol="1"/>
  <pivotFields count="205">
    <pivotField numFmtId="177" showAll="0"/>
    <pivotField axis="axisRow" numFmtId="177" showAll="0">
      <items count="18">
        <item m="1" x="9"/>
        <item m="1" x="8"/>
        <item m="1" x="15"/>
        <item m="1" x="11"/>
        <item m="1" x="16"/>
        <item m="1" x="13"/>
        <item m="1" x="14"/>
        <item m="1" x="7"/>
        <item m="1" x="12"/>
        <item m="1" x="10"/>
        <item x="0"/>
        <item x="1"/>
        <item x="2"/>
        <item x="3"/>
        <item x="4"/>
        <item x="5"/>
        <item x="6"/>
        <item t="default"/>
      </items>
    </pivotField>
    <pivotField axis="axisRow" numFmtId="177" showAll="0">
      <items count="47">
        <item m="1" x="45"/>
        <item m="1" x="32"/>
        <item m="1" x="41"/>
        <item m="1" x="31"/>
        <item m="1" x="44"/>
        <item m="1" x="42"/>
        <item m="1" x="37"/>
        <item m="1" x="33"/>
        <item m="1" x="30"/>
        <item m="1" x="36"/>
        <item m="1" x="27"/>
        <item m="1" x="29"/>
        <item m="1" x="24"/>
        <item m="1" x="25"/>
        <item m="1" x="39"/>
        <item m="1" x="40"/>
        <item m="1" x="23"/>
        <item m="1" x="26"/>
        <item m="1" x="20"/>
        <item m="1" x="38"/>
        <item m="1" x="35"/>
        <item m="1" x="19"/>
        <item m="1" x="28"/>
        <item m="1" x="43"/>
        <item m="1" x="22"/>
        <item m="1" x="34"/>
        <item m="1" x="2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t="default"/>
      </items>
    </pivotField>
    <pivotField numFmtId="177" showAll="0"/>
    <pivotField dataField="1" numFmtId="9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  <pivotField numFmtId="177" showAll="0"/>
  </pivotFields>
  <rowFields count="2">
    <field x="1"/>
    <field x="2"/>
  </rowFields>
  <rowItems count="27">
    <i>
      <x v="10"/>
    </i>
    <i r="1">
      <x v="27"/>
    </i>
    <i r="1">
      <x v="28"/>
    </i>
    <i>
      <x v="11"/>
    </i>
    <i r="1">
      <x v="29"/>
    </i>
    <i>
      <x v="12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>
      <x v="13"/>
    </i>
    <i r="1">
      <x v="37"/>
    </i>
    <i r="1">
      <x v="38"/>
    </i>
    <i>
      <x v="14"/>
    </i>
    <i r="1">
      <x v="39"/>
    </i>
    <i r="1">
      <x v="40"/>
    </i>
    <i r="1">
      <x v="41"/>
    </i>
    <i>
      <x v="15"/>
    </i>
    <i r="1">
      <x v="42"/>
    </i>
    <i r="1">
      <x v="43"/>
    </i>
    <i r="1">
      <x v="44"/>
    </i>
    <i>
      <x v="16"/>
    </i>
    <i r="1">
      <x v="45"/>
    </i>
    <i t="grand">
      <x/>
    </i>
  </rowItems>
  <colItems count="1">
    <i/>
  </colItems>
  <dataFields count="1">
    <dataField name="Average of Total Passed %" fld="4" subtotal="average" baseField="1" baseItem="0" numFmtId="9"/>
  </dataFields>
  <formats count="15">
    <format dxfId="431">
      <pivotArea outline="0" collapsedLevelsAreSubtotals="1" fieldPosition="0"/>
    </format>
    <format dxfId="430">
      <pivotArea type="all" dataOnly="0" outline="0" fieldPosition="0"/>
    </format>
    <format dxfId="429">
      <pivotArea outline="0" collapsedLevelsAreSubtotals="1" fieldPosition="0"/>
    </format>
    <format dxfId="428">
      <pivotArea field="1" type="button" dataOnly="0" labelOnly="1" outline="0" axis="axisRow" fieldPosition="0"/>
    </format>
    <format dxfId="427">
      <pivotArea dataOnly="0" labelOnly="1" outline="0" axis="axisValues" fieldPosition="0"/>
    </format>
    <format dxfId="426">
      <pivotArea dataOnly="0" labelOnly="1" fieldPosition="0">
        <references count="1">
          <reference field="1" count="0"/>
        </references>
      </pivotArea>
    </format>
    <format dxfId="425">
      <pivotArea dataOnly="0" labelOnly="1" grandRow="1" outline="0" fieldPosition="0"/>
    </format>
    <format dxfId="424">
      <pivotArea dataOnly="0" labelOnly="1" fieldPosition="0">
        <references count="2">
          <reference field="1" count="1" selected="0">
            <x v="8"/>
          </reference>
          <reference field="2" count="0"/>
        </references>
      </pivotArea>
    </format>
    <format dxfId="423">
      <pivotArea type="all" dataOnly="0" outline="0" fieldPosition="0"/>
    </format>
    <format dxfId="422">
      <pivotArea field="1" type="button" dataOnly="0" labelOnly="1" outline="0" axis="axisRow" fieldPosition="0"/>
    </format>
    <format dxfId="421">
      <pivotArea dataOnly="0" labelOnly="1" outline="0" axis="axisValues" fieldPosition="0"/>
    </format>
    <format dxfId="420">
      <pivotArea dataOnly="0" labelOnly="1" fieldPosition="0">
        <references count="1">
          <reference field="1" count="0"/>
        </references>
      </pivotArea>
    </format>
    <format dxfId="419">
      <pivotArea dataOnly="0" labelOnly="1" grandRow="1" outline="0" fieldPosition="0"/>
    </format>
    <format dxfId="418">
      <pivotArea dataOnly="0" labelOnly="1" fieldPosition="0">
        <references count="2">
          <reference field="1" count="1" selected="0">
            <x v="0"/>
          </reference>
          <reference field="2" count="0"/>
        </references>
      </pivotArea>
    </format>
    <format dxfId="417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2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1" displayName="Table1" ref="A1:F87" totalsRowShown="0" headerRowDxfId="298" dataDxfId="297" headerRowCellStyle="Excel Built-in Normal" dataCellStyle="Excel Built-in Normal">
  <sortState xmlns:xlrd2="http://schemas.microsoft.com/office/spreadsheetml/2017/richdata2" ref="A2:F87">
    <sortCondition ref="A1"/>
  </sortState>
  <tableColumns count="6">
    <tableColumn id="3" xr3:uid="{00000000-0010-0000-0000-000003000000}" name="Audit Date" dataDxfId="296" dataCellStyle="Excel Built-in Normal"/>
    <tableColumn id="2" xr3:uid="{00000000-0010-0000-0000-000002000000}" name="Audited By" dataDxfId="295" dataCellStyle="Excel Built-in Normal"/>
    <tableColumn id="1" xr3:uid="{00000000-0010-0000-0000-000001000000}" name="Country Code" dataDxfId="294" dataCellStyle="Excel Built-in Normal"/>
    <tableColumn id="4" xr3:uid="{00000000-0010-0000-0000-000004000000}" name="Agent Name" dataDxfId="293" dataCellStyle="Excel Built-in Normal"/>
    <tableColumn id="5" xr3:uid="{00000000-0010-0000-0000-000005000000}" name="%Scored" dataDxfId="292"/>
    <tableColumn id="7" xr3:uid="{00000000-0010-0000-0000-000007000000}" name="Type of Evaluation" dataDxfId="291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2" displayName="Table2" ref="A1:AO178" totalsRowShown="0" headerRowDxfId="114" dataDxfId="113" headerRowCellStyle="Excel Built-in Normal" dataCellStyle="Excel Built-in Normal">
  <tableColumns count="41">
    <tableColumn id="3" xr3:uid="{00000000-0010-0000-0100-000003000000}" name="Audit Date" dataDxfId="155" totalsRowDxfId="280" dataCellStyle="Excel Built-in Normal"/>
    <tableColumn id="2" xr3:uid="{00000000-0010-0000-0100-000002000000}" name="Audited By" dataDxfId="154" totalsRowDxfId="279" dataCellStyle="Excel Built-in Normal"/>
    <tableColumn id="1" xr3:uid="{00000000-0010-0000-0100-000001000000}" name="Country Code" dataDxfId="153" totalsRowDxfId="278" dataCellStyle="Excel Built-in Normal"/>
    <tableColumn id="4" xr3:uid="{00000000-0010-0000-0100-000004000000}" name="Agent Name" dataDxfId="152" totalsRowDxfId="277" dataCellStyle="Excel Built-in Normal"/>
    <tableColumn id="5" xr3:uid="{00000000-0010-0000-0100-000005000000}" name="Call Date" dataDxfId="151" totalsRowDxfId="276" dataCellStyle="Excel Built-in Normal"/>
    <tableColumn id="7" xr3:uid="{00000000-0010-0000-0100-000007000000}" name="Call Time" dataDxfId="150" totalsRowDxfId="275"/>
    <tableColumn id="8" xr3:uid="{00000000-0010-0000-0100-000008000000}" name="Call Duration" dataDxfId="149" totalsRowDxfId="274" dataCellStyle="Excel Built-in Normal"/>
    <tableColumn id="9" xr3:uid="{00000000-0010-0000-0100-000009000000}" name="Language" dataDxfId="148" totalsRowDxfId="273" dataCellStyle="Excel Built-in Normal"/>
    <tableColumn id="6" xr3:uid="{00000000-0010-0000-0100-000006000000}" name="Case ID" dataDxfId="147" totalsRowDxfId="272" dataCellStyle="Excel Built-in Normal"/>
    <tableColumn id="10" xr3:uid="{00000000-0010-0000-0100-00000A000000}" name="Customer Name" dataDxfId="146" totalsRowDxfId="271" dataCellStyle="Excel Built-in Normal"/>
    <tableColumn id="11" xr3:uid="{00000000-0010-0000-0100-00000B000000}" name="Phone Model" dataDxfId="145" totalsRowDxfId="270" dataCellStyle="Excel Built-in Normal"/>
    <tableColumn id="12" xr3:uid="{00000000-0010-0000-0100-00000C000000}" name="Call Driver" dataDxfId="144" totalsRowDxfId="269" dataCellStyle="Excel Built-in Normal"/>
    <tableColumn id="13" xr3:uid="{00000000-0010-0000-0100-00000D000000}" name="Call Observation" dataDxfId="143" totalsRowDxfId="268" dataCellStyle="Excel Built-in Normal"/>
    <tableColumn id="14" xr3:uid="{00000000-0010-0000-0100-00000E000000}" name="Opening Standard" dataDxfId="142" totalsRowDxfId="267" dataCellStyle="Excel Built-in Normal"/>
    <tableColumn id="15" xr3:uid="{00000000-0010-0000-0100-00000F000000}" name="Customer Profiling" dataDxfId="141" totalsRowDxfId="266" dataCellStyle="Excel Built-in Normal"/>
    <tableColumn id="16" xr3:uid="{00000000-0010-0000-0100-000010000000}" name="Appropriate Paraphrasing / Acknowledgement" dataDxfId="140" totalsRowDxfId="265" dataCellStyle="Excel Built-in Normal"/>
    <tableColumn id="17" xr3:uid="{00000000-0010-0000-0100-000011000000}" name="Hold Procedure" dataDxfId="139" totalsRowDxfId="264" dataCellStyle="Excel Built-in Normal"/>
    <tableColumn id="18" xr3:uid="{00000000-0010-0000-0100-000012000000}" name="Hold Time Management" dataDxfId="138" totalsRowDxfId="263" dataCellStyle="Excel Built-in Normal"/>
    <tableColumn id="19" xr3:uid="{00000000-0010-0000-0100-000013000000}" name="Probing" dataDxfId="137" totalsRowDxfId="262" dataCellStyle="Excel Built-in Normal"/>
    <tableColumn id="20" xr3:uid="{00000000-0010-0000-0100-000014000000}" name="Completeness of Solution / Troubleshooting" dataDxfId="136" totalsRowDxfId="261" dataCellStyle="Excel Built-in Normal"/>
    <tableColumn id="36" xr3:uid="{00000000-0010-0000-0100-000024000000}" name="Accuracy of Solution / Troubleshooting" dataDxfId="135" totalsRowDxfId="260" dataCellStyle="Excel Built-in Normal"/>
    <tableColumn id="37" xr3:uid="{00000000-0010-0000-0100-000025000000}" name="Backup Reminders" dataDxfId="134" totalsRowDxfId="259" dataCellStyle="Excel Built-in Normal"/>
    <tableColumn id="38" xr3:uid="{00000000-0010-0000-0100-000026000000}" name="Escalation Process or  Call Back / Email Back Procedure Followed" dataDxfId="133" totalsRowDxfId="258" dataCellStyle="Excel Built-in Normal"/>
    <tableColumn id="40" xr3:uid="{00000000-0010-0000-0100-000028000000}" name="Survey Spiel" dataDxfId="132" totalsRowDxfId="257" dataCellStyle="Excel Built-in Normal"/>
    <tableColumn id="41" xr3:uid="{00000000-0010-0000-0100-000029000000}" name="Closing Standard" dataDxfId="131" totalsRowDxfId="256" dataCellStyle="Excel Built-in Normal"/>
    <tableColumn id="21" xr3:uid="{00000000-0010-0000-0100-000015000000}" name="Empathy / Apology" dataDxfId="130" totalsRowDxfId="255" dataCellStyle="Excel Built-in Normal"/>
    <tableColumn id="22" xr3:uid="{00000000-0010-0000-0100-000016000000}" name="Personalization" dataDxfId="129" totalsRowDxfId="254" dataCellStyle="Excel Built-in Normal"/>
    <tableColumn id="23" xr3:uid="{00000000-0010-0000-0100-000017000000}" name="Active Listening" dataDxfId="128" totalsRowDxfId="253" dataCellStyle="Excel Built-in Normal"/>
    <tableColumn id="24" xr3:uid="{00000000-0010-0000-0100-000018000000}" name="Tone / Pace / Volume" dataDxfId="127" totalsRowDxfId="252" dataCellStyle="Excel Built-in Normal"/>
    <tableColumn id="25" xr3:uid="{00000000-0010-0000-0100-000019000000}" name="Grammatical Sentence Construction / Appropriate Words" dataDxfId="126" totalsRowDxfId="251" dataCellStyle="Excel Built-in Normal"/>
    <tableColumn id="26" xr3:uid="{00000000-0010-0000-0100-00001A000000}" name="Call Control" dataDxfId="125" totalsRowDxfId="250" dataCellStyle="Excel Built-in Normal"/>
    <tableColumn id="27" xr3:uid="{00000000-0010-0000-0100-00001B000000}" name="Zero Tolerance" dataDxfId="124" totalsRowDxfId="249" dataCellStyle="Excel Built-in Normal"/>
    <tableColumn id="28" xr3:uid="{00000000-0010-0000-0100-00001C000000}" name="Customer / Product Information" dataDxfId="123" totalsRowDxfId="248" dataCellStyle="Excel Built-in Normal"/>
    <tableColumn id="29" xr3:uid="{00000000-0010-0000-0100-00001D000000}" name="Appropriate Tally Categorization" dataDxfId="122" totalsRowDxfId="247" dataCellStyle="Excel Built-in Normal"/>
    <tableColumn id="30" xr3:uid="{00000000-0010-0000-0100-00001E000000}" name="Completeness / Accuracy of Documentation" dataDxfId="121" totalsRowDxfId="246" dataCellStyle="Excel Built-in Normal"/>
    <tableColumn id="31" xr3:uid="{00000000-0010-0000-0100-00001F000000}" name="Case Creation" dataDxfId="120" totalsRowDxfId="245" dataCellStyle="Excel Built-in Normal"/>
    <tableColumn id="32" xr3:uid="{00000000-0010-0000-0100-000020000000}" name="Reflection of OPPO Core Values (WOW Factor)" dataDxfId="119" totalsRowDxfId="244" dataCellStyle="Excel Built-in Normal"/>
    <tableColumn id="33" xr3:uid="{00000000-0010-0000-0100-000021000000}" name="%Score" dataDxfId="118" totalsRowDxfId="243"/>
    <tableColumn id="34" xr3:uid="{00000000-0010-0000-0100-000022000000}" name="Bonus" dataDxfId="117" totalsRowDxfId="242"/>
    <tableColumn id="35" xr3:uid="{00000000-0010-0000-0100-000023000000}" name="Final %Score" dataDxfId="116" totalsRowDxfId="241"/>
    <tableColumn id="42" xr3:uid="{00000000-0010-0000-0100-00002A000000}" name="Week" dataDxfId="115" totalsRowDxfId="240" dataCellStyle="Excel Built-in Normal"/>
  </tableColumns>
  <tableStyleInfo name="TableStyleMedium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le3" displayName="Table3" ref="A1:AJ151" totalsRowShown="0" headerRowDxfId="76" dataDxfId="75" headerRowCellStyle="Excel Built-in Normal" dataCellStyle="Excel Built-in Normal">
  <sortState xmlns:xlrd2="http://schemas.microsoft.com/office/spreadsheetml/2017/richdata2" ref="A2:AH149">
    <sortCondition ref="E2"/>
  </sortState>
  <tableColumns count="36">
    <tableColumn id="3" xr3:uid="{00000000-0010-0000-0200-000003000000}" name="Audit Date" dataDxfId="112" totalsRowDxfId="236" dataCellStyle="Excel Built-in Normal"/>
    <tableColumn id="2" xr3:uid="{00000000-0010-0000-0200-000002000000}" name="Audited By" dataDxfId="111" totalsRowDxfId="235" dataCellStyle="Excel Built-in Normal"/>
    <tableColumn id="1" xr3:uid="{00000000-0010-0000-0200-000001000000}" name="Country Code" dataDxfId="110" totalsRowDxfId="234" dataCellStyle="Excel Built-in Normal"/>
    <tableColumn id="4" xr3:uid="{00000000-0010-0000-0200-000004000000}" name="Agent Name" dataDxfId="109" totalsRowDxfId="233" dataCellStyle="Excel Built-in Normal"/>
    <tableColumn id="5" xr3:uid="{00000000-0010-0000-0200-000005000000}" name="Email Date" dataDxfId="108" totalsRowDxfId="232" dataCellStyle="Excel Built-in Normal"/>
    <tableColumn id="7" xr3:uid="{00000000-0010-0000-0200-000007000000}" name="Email Address" dataDxfId="107" totalsRowDxfId="231" dataCellStyle="Excel Built-in Normal"/>
    <tableColumn id="8" xr3:uid="{00000000-0010-0000-0200-000008000000}" name="Language" dataDxfId="106" totalsRowDxfId="230" dataCellStyle="Excel Built-in Normal"/>
    <tableColumn id="9" xr3:uid="{00000000-0010-0000-0200-000009000000}" name="Case ID" dataDxfId="105" totalsRowDxfId="229" dataCellStyle="Excel Built-in Normal"/>
    <tableColumn id="6" xr3:uid="{00000000-0010-0000-0200-000006000000}" name="Customer Name" dataDxfId="104" totalsRowDxfId="228" dataCellStyle="Excel Built-in Normal"/>
    <tableColumn id="10" xr3:uid="{00000000-0010-0000-0200-00000A000000}" name="Phone Model" dataDxfId="103" totalsRowDxfId="227" dataCellStyle="Excel Built-in Normal"/>
    <tableColumn id="11" xr3:uid="{00000000-0010-0000-0200-00000B000000}" name="Call Driver" dataDxfId="102" totalsRowDxfId="226" dataCellStyle="Excel Built-in Normal"/>
    <tableColumn id="12" xr3:uid="{00000000-0010-0000-0200-00000C000000}" name="Email Observation" dataDxfId="101" totalsRowDxfId="225" dataCellStyle="Excel Built-in Normal"/>
    <tableColumn id="13" xr3:uid="{00000000-0010-0000-0200-00000D000000}" name="Salutation" dataDxfId="100" totalsRowDxfId="224" dataCellStyle="Excel Built-in Normal"/>
    <tableColumn id="14" xr3:uid="{00000000-0010-0000-0200-00000E000000}" name="Welcome Statement" dataDxfId="99" totalsRowDxfId="223" dataCellStyle="Excel Built-in Normal"/>
    <tableColumn id="15" xr3:uid="{00000000-0010-0000-0200-00000F000000}" name="Appropriate Paraphrasing / Acknowledgement" dataDxfId="98" totalsRowDxfId="222" dataCellStyle="Excel Built-in Normal"/>
    <tableColumn id="16" xr3:uid="{00000000-0010-0000-0200-000010000000}" name="Check for Case / Customer History" dataDxfId="97" totalsRowDxfId="221" dataCellStyle="Excel Built-in Normal"/>
    <tableColumn id="17" xr3:uid="{00000000-0010-0000-0200-000011000000}" name="Probing " dataDxfId="96" totalsRowDxfId="220" dataCellStyle="Excel Built-in Normal"/>
    <tableColumn id="18" xr3:uid="{00000000-0010-0000-0200-000012000000}" name="Completeness of Solution / Troubleshooting" dataDxfId="95" totalsRowDxfId="219" dataCellStyle="Excel Built-in Normal"/>
    <tableColumn id="27" xr3:uid="{00000000-0010-0000-0200-00001B000000}" name="Accuracy of Solution / Troubleshooting" dataDxfId="94" totalsRowDxfId="218" dataCellStyle="Excel Built-in Normal"/>
    <tableColumn id="28" xr3:uid="{00000000-0010-0000-0200-00001C000000}" name="All Queries / Information requests / or Complaints Addressed" dataDxfId="93" totalsRowDxfId="217" dataCellStyle="Excel Built-in Normal"/>
    <tableColumn id="29" xr3:uid="{00000000-0010-0000-0200-00001D000000}" name="Appropriate Email Handling" dataDxfId="92" totalsRowDxfId="216" dataCellStyle="Excel Built-in Normal"/>
    <tableColumn id="30" xr3:uid="{00000000-0010-0000-0200-00001E000000}" name="Escalation Process Followed" dataDxfId="91" totalsRowDxfId="215" dataCellStyle="Excel Built-in Normal"/>
    <tableColumn id="33" xr3:uid="{00000000-0010-0000-0200-000021000000}" name="Website Self-Service Script" dataDxfId="90" totalsRowDxfId="214" dataCellStyle="Excel Built-in Normal"/>
    <tableColumn id="34" xr3:uid="{00000000-0010-0000-0200-000022000000}" name="Email Signature" dataDxfId="89" totalsRowDxfId="213" dataCellStyle="Excel Built-in Normal"/>
    <tableColumn id="31" xr3:uid="{00000000-0010-0000-0200-00001F000000}" name="Empathy / Apology" dataDxfId="88" totalsRowDxfId="212" dataCellStyle="Excel Built-in Normal"/>
    <tableColumn id="32" xr3:uid="{00000000-0010-0000-0200-000020000000}" name="Spelling" dataDxfId="87" totalsRowDxfId="211" dataCellStyle="Excel Built-in Normal"/>
    <tableColumn id="19" xr3:uid="{00000000-0010-0000-0200-000013000000}" name="Punctuation / Grammatical Sentence Construction" dataDxfId="86" totalsRowDxfId="210" dataCellStyle="Excel Built-in Normal"/>
    <tableColumn id="20" xr3:uid="{00000000-0010-0000-0200-000014000000}" name="Customer / Product Information" dataDxfId="85" totalsRowDxfId="209" dataCellStyle="Excel Built-in Normal"/>
    <tableColumn id="21" xr3:uid="{00000000-0010-0000-0200-000015000000}" name="Appropriate Tally Categorization" dataDxfId="84" totalsRowDxfId="208" dataCellStyle="Excel Built-in Normal"/>
    <tableColumn id="22" xr3:uid="{00000000-0010-0000-0200-000016000000}" name="Summary of Email Content with Translation (only for Non-English Email)" dataDxfId="83" totalsRowDxfId="207" dataCellStyle="Excel Built-in Normal"/>
    <tableColumn id="23" xr3:uid="{00000000-0010-0000-0200-000017000000}" name="Reflection of OPPO Core Values (WOW Factor)" dataDxfId="82" totalsRowDxfId="206" dataCellStyle="Excel Built-in Normal"/>
    <tableColumn id="24" xr3:uid="{00000000-0010-0000-0200-000018000000}" name="%Score" dataDxfId="81" totalsRowDxfId="205"/>
    <tableColumn id="25" xr3:uid="{00000000-0010-0000-0200-000019000000}" name="Bonus" dataDxfId="80" totalsRowDxfId="204"/>
    <tableColumn id="26" xr3:uid="{00000000-0010-0000-0200-00001A000000}" name="Final %Score" dataDxfId="79" totalsRowDxfId="203"/>
    <tableColumn id="35" xr3:uid="{00000000-0010-0000-0200-000023000000}" name="Week" dataDxfId="78" totalsRowDxfId="202" dataCellStyle="Excel Built-in Normal"/>
    <tableColumn id="36" xr3:uid="{00000000-0010-0000-0200-000024000000}" name="Column1" dataDxfId="77" totalsRowDxfId="201" dataCellStyle="Excel Built-in Normal"/>
  </tableColumns>
  <tableStyleInfo name="TableStyleMedium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4" displayName="Table4" ref="A1:AM39" totalsRowShown="0" headerRowDxfId="35" dataDxfId="34" headerRowBorderDxfId="197" headerRowCellStyle="Excel Built-in Normal">
  <tableColumns count="39">
    <tableColumn id="1" xr3:uid="{00000000-0010-0000-0300-000001000000}" name="Audit Date" dataDxfId="74" totalsRowDxfId="196" dataCellStyle="Excel Built-in Normal"/>
    <tableColumn id="2" xr3:uid="{00000000-0010-0000-0300-000002000000}" name="Audited By" dataDxfId="73" totalsRowDxfId="195" dataCellStyle="Excel Built-in Normal"/>
    <tableColumn id="3" xr3:uid="{00000000-0010-0000-0300-000003000000}" name="Country Code" dataDxfId="72" totalsRowDxfId="194" dataCellStyle="Excel Built-in Normal"/>
    <tableColumn id="4" xr3:uid="{00000000-0010-0000-0300-000004000000}" name="Agent Name" dataDxfId="71" totalsRowDxfId="193" dataCellStyle="Excel Built-in Normal"/>
    <tableColumn id="5" xr3:uid="{00000000-0010-0000-0300-000005000000}" name="Chat Date" dataDxfId="70" totalsRowDxfId="192"/>
    <tableColumn id="6" xr3:uid="{00000000-0010-0000-0300-000006000000}" name="Chat Time" dataDxfId="69" totalsRowDxfId="191" dataCellStyle="Excel Built-in Normal"/>
    <tableColumn id="7" xr3:uid="{00000000-0010-0000-0300-000007000000}" name="Language" dataDxfId="68" totalsRowDxfId="190" dataCellStyle="Excel Built-in Normal"/>
    <tableColumn id="8" xr3:uid="{00000000-0010-0000-0300-000008000000}" name="Case ID" dataDxfId="67" totalsRowDxfId="189" dataCellStyle="Excel Built-in Normal"/>
    <tableColumn id="9" xr3:uid="{00000000-0010-0000-0300-000009000000}" name="Customer Name" dataDxfId="66" totalsRowDxfId="188" dataCellStyle="Excel Built-in Normal"/>
    <tableColumn id="10" xr3:uid="{00000000-0010-0000-0300-00000A000000}" name="Phone Model" dataDxfId="65" totalsRowDxfId="187" dataCellStyle="Excel Built-in Normal"/>
    <tableColumn id="11" xr3:uid="{00000000-0010-0000-0300-00000B000000}" name="Chat Driver" dataDxfId="64" totalsRowDxfId="186" dataCellStyle="Excel Built-in Normal"/>
    <tableColumn id="12" xr3:uid="{00000000-0010-0000-0300-00000C000000}" name="Chat Observation" dataDxfId="63" totalsRowDxfId="185" dataCellStyle="Excel Built-in Normal"/>
    <tableColumn id="13" xr3:uid="{00000000-0010-0000-0300-00000D000000}" name="Product Re-confirmation" dataDxfId="62" totalsRowDxfId="184" dataCellStyle="Excel Built-in Normal"/>
    <tableColumn id="14" xr3:uid="{00000000-0010-0000-0300-00000E000000}" name="Appropriate Paraphrasing / Acknowledgement" dataDxfId="61" totalsRowDxfId="183" dataCellStyle="Excel Built-in Normal"/>
    <tableColumn id="15" xr3:uid="{00000000-0010-0000-0300-00000F000000}" name="Hold Procedure" dataDxfId="60" totalsRowDxfId="182" dataCellStyle="Excel Built-in Normal"/>
    <tableColumn id="16" xr3:uid="{00000000-0010-0000-0300-000010000000}" name="Hold Time Management" dataDxfId="59" totalsRowDxfId="181" dataCellStyle="Excel Built-in Normal"/>
    <tableColumn id="17" xr3:uid="{00000000-0010-0000-0300-000011000000}" name="Probing" dataDxfId="58" totalsRowDxfId="180" dataCellStyle="Excel Built-in Normal"/>
    <tableColumn id="18" xr3:uid="{00000000-0010-0000-0300-000012000000}" name="Completeness of Solution / Troubleshooting" dataDxfId="57" totalsRowDxfId="179" dataCellStyle="Excel Built-in Normal"/>
    <tableColumn id="19" xr3:uid="{00000000-0010-0000-0300-000013000000}" name="Accuracy of Solution / Troubleshooting" dataDxfId="56" totalsRowDxfId="178" dataCellStyle="Excel Built-in Normal"/>
    <tableColumn id="20" xr3:uid="{00000000-0010-0000-0300-000014000000}" name="Backup Reminders" dataDxfId="55" totalsRowDxfId="177" dataCellStyle="Excel Built-in Normal"/>
    <tableColumn id="21" xr3:uid="{00000000-0010-0000-0300-000015000000}" name="Escalation Process or  Call Back / Email Back Procedure Followed " dataDxfId="54" totalsRowDxfId="176" dataCellStyle="Excel Built-in Normal"/>
    <tableColumn id="22" xr3:uid="{00000000-0010-0000-0300-000016000000}" name="Offer Assistance" dataDxfId="53" totalsRowDxfId="175" dataCellStyle="Excel Built-in Normal"/>
    <tableColumn id="23" xr3:uid="{00000000-0010-0000-0300-000017000000}" name="Closing Standard (with Survey Spiel)" dataDxfId="52" totalsRowDxfId="174" dataCellStyle="Excel Built-in Normal"/>
    <tableColumn id="24" xr3:uid="{00000000-0010-0000-0300-000018000000}" name="Empathy / Apology" dataDxfId="51" totalsRowDxfId="173" dataCellStyle="Excel Built-in Normal"/>
    <tableColumn id="25" xr3:uid="{00000000-0010-0000-0300-000019000000}" name="Personalization" dataDxfId="50" totalsRowDxfId="172" dataCellStyle="Excel Built-in Normal"/>
    <tableColumn id="26" xr3:uid="{00000000-0010-0000-0300-00001A000000}" name="Active Response" dataDxfId="49" totalsRowDxfId="171" dataCellStyle="Excel Built-in Normal"/>
    <tableColumn id="27" xr3:uid="{00000000-0010-0000-0300-00001B000000}" name="Spelling" dataDxfId="48" totalsRowDxfId="170" dataCellStyle="Excel Built-in Normal"/>
    <tableColumn id="28" xr3:uid="{00000000-0010-0000-0300-00001C000000}" name="Grammatical Sentence Construction / Appropriate Words" dataDxfId="47" totalsRowDxfId="169" dataCellStyle="Excel Built-in Normal"/>
    <tableColumn id="29" xr3:uid="{00000000-0010-0000-0300-00001D000000}" name="Chat Control" dataDxfId="46" totalsRowDxfId="168" dataCellStyle="Excel Built-in Normal"/>
    <tableColumn id="30" xr3:uid="{00000000-0010-0000-0300-00001E000000}" name="Zero Tolerance" dataDxfId="45" totalsRowDxfId="167" dataCellStyle="Excel Built-in Normal"/>
    <tableColumn id="31" xr3:uid="{00000000-0010-0000-0300-00001F000000}" name="Customer / Product Information" dataDxfId="44" totalsRowDxfId="166" dataCellStyle="Excel Built-in Normal"/>
    <tableColumn id="32" xr3:uid="{00000000-0010-0000-0300-000020000000}" name="Appropriate Tally Categorization" dataDxfId="43" totalsRowDxfId="165" dataCellStyle="Excel Built-in Normal"/>
    <tableColumn id="33" xr3:uid="{00000000-0010-0000-0300-000021000000}" name="Completeness / Accuracy of Documentation" dataDxfId="42" totalsRowDxfId="164" dataCellStyle="Excel Built-in Normal"/>
    <tableColumn id="34" xr3:uid="{00000000-0010-0000-0300-000022000000}" name="Case Creation" dataDxfId="41" totalsRowDxfId="163" dataCellStyle="Excel Built-in Normal"/>
    <tableColumn id="35" xr3:uid="{00000000-0010-0000-0300-000023000000}" name="Reflection of OPPO Core Values (WOW Factor)" dataDxfId="40" totalsRowDxfId="162" dataCellStyle="Excel Built-in Normal"/>
    <tableColumn id="36" xr3:uid="{00000000-0010-0000-0300-000024000000}" name="%Score" dataDxfId="39" totalsRowDxfId="161"/>
    <tableColumn id="37" xr3:uid="{00000000-0010-0000-0300-000025000000}" name="Bonus" dataDxfId="38" totalsRowDxfId="160"/>
    <tableColumn id="38" xr3:uid="{00000000-0010-0000-0300-000026000000}" name="Final %Score" dataDxfId="37" totalsRowDxfId="159"/>
    <tableColumn id="39" xr3:uid="{00000000-0010-0000-0300-000027000000}" name="Week" dataDxfId="36" totalsRowDxfId="158" dataCellStyle="Excel Built-in Normal"/>
  </tableColumns>
  <tableStyleInfo name="TableStyleMedium1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le5" displayName="Table5" ref="A1:AF21" totalsRowShown="0" headerRowDxfId="1" dataDxfId="0" headerRowCellStyle="Excel Built-in Normal" dataCellStyle="Excel Built-in Normal">
  <sortState xmlns:xlrd2="http://schemas.microsoft.com/office/spreadsheetml/2017/richdata2" ref="A2:AE21">
    <sortCondition ref="A21"/>
  </sortState>
  <tableColumns count="32">
    <tableColumn id="2" xr3:uid="{00000000-0010-0000-0400-000002000000}" name="Audit Date" dataDxfId="33" dataCellStyle="Excel Built-in Normal"/>
    <tableColumn id="1" xr3:uid="{00000000-0010-0000-0400-000001000000}" name="Audited By" dataDxfId="32" dataCellStyle="Excel Built-in Normal"/>
    <tableColumn id="4" xr3:uid="{00000000-0010-0000-0400-000004000000}" name="Country Code" dataDxfId="31" dataCellStyle="Excel Built-in Normal"/>
    <tableColumn id="5" xr3:uid="{00000000-0010-0000-0400-000005000000}" name="Agent Name" dataDxfId="30" dataCellStyle="Excel Built-in Normal"/>
    <tableColumn id="7" xr3:uid="{00000000-0010-0000-0400-000007000000}" name="Call Date" dataDxfId="29"/>
    <tableColumn id="8" xr3:uid="{00000000-0010-0000-0400-000008000000}" name="Call Time" dataDxfId="28" dataCellStyle="Excel Built-in Normal"/>
    <tableColumn id="9" xr3:uid="{00000000-0010-0000-0400-000009000000}" name="Call Duration" dataDxfId="27" dataCellStyle="Excel Built-in Normal"/>
    <tableColumn id="6" xr3:uid="{00000000-0010-0000-0400-000006000000}" name="Language" dataDxfId="26" dataCellStyle="Excel Built-in Normal"/>
    <tableColumn id="10" xr3:uid="{00000000-0010-0000-0400-00000A000000}" name="Repair Order No." dataDxfId="25" dataCellStyle="Excel Built-in Normal"/>
    <tableColumn id="11" xr3:uid="{00000000-0010-0000-0400-00000B000000}" name="Customer Name" dataDxfId="24" dataCellStyle="Excel Built-in Normal"/>
    <tableColumn id="12" xr3:uid="{00000000-0010-0000-0400-00000C000000}" name="Phone No." dataDxfId="23" dataCellStyle="Excel Built-in Normal"/>
    <tableColumn id="13" xr3:uid="{00000000-0010-0000-0400-00000D000000}" name="Phone Model" dataDxfId="22" dataCellStyle="Excel Built-in Normal"/>
    <tableColumn id="14" xr3:uid="{00000000-0010-0000-0400-00000E000000}" name="Call Observation" dataDxfId="21" dataCellStyle="Excel Built-in Normal"/>
    <tableColumn id="15" xr3:uid="{00000000-0010-0000-0400-00000F000000}" name="Opening Standard" dataDxfId="20" dataCellStyle="Excel Built-in Normal"/>
    <tableColumn id="16" xr3:uid="{00000000-0010-0000-0400-000010000000}" name="Purpose of Calling" dataDxfId="19"/>
    <tableColumn id="17" xr3:uid="{00000000-0010-0000-0400-000011000000}" name="All Return Visit Questions Asked" dataDxfId="18" dataCellStyle="Excel Built-in Normal"/>
    <tableColumn id="32" xr3:uid="{00000000-0010-0000-0400-000020000000}" name="Re-confirmation - If customer said did not send device for repair" dataDxfId="17" dataCellStyle="Excel Built-in Normal"/>
    <tableColumn id="18" xr3:uid="{00000000-0010-0000-0400-000012000000}" name="Reason - If customer said the phone wasn't returned within 1 hour / 5 days" dataDxfId="16" dataCellStyle="Excel Built-in Normal"/>
    <tableColumn id="19" xr3:uid="{00000000-0010-0000-0400-000013000000}" name="Suggestion - If customer's reply was &quot;General&quot; or &quot;Dissatisfied&quot; with the repair experience" dataDxfId="15" dataCellStyle="Excel Built-in Normal"/>
    <tableColumn id="20" xr3:uid="{00000000-0010-0000-0400-000014000000}" name="Troubleshooting - If issue still persist / New issue occurred" dataDxfId="14" dataCellStyle="Excel Built-in Normal"/>
    <tableColumn id="21" xr3:uid="{00000000-0010-0000-0400-000015000000}" name="Escalation Process Followed" dataDxfId="13" dataCellStyle="Excel Built-in Normal"/>
    <tableColumn id="22" xr3:uid="{00000000-0010-0000-0400-000016000000}" name="Closing Standard" dataDxfId="12" dataCellStyle="Excel Built-in Normal"/>
    <tableColumn id="23" xr3:uid="{00000000-0010-0000-0400-000017000000}" name="Personalization" dataDxfId="11" dataCellStyle="Excel Built-in Normal"/>
    <tableColumn id="24" xr3:uid="{00000000-0010-0000-0400-000018000000}" name="Active Listening" dataDxfId="10" dataCellStyle="Excel Built-in Normal"/>
    <tableColumn id="25" xr3:uid="{00000000-0010-0000-0400-000019000000}" name="Tone / Pace / Volume" dataDxfId="9" dataCellStyle="Excel Built-in Normal"/>
    <tableColumn id="26" xr3:uid="{00000000-0010-0000-0400-00001A000000}" name="Zero Tolerance" dataDxfId="8" dataCellStyle="Excel Built-in Normal"/>
    <tableColumn id="27" xr3:uid="{00000000-0010-0000-0400-00001B000000}" name="Accuracy of Documentation" dataDxfId="7" dataCellStyle="Excel Built-in Normal"/>
    <tableColumn id="28" xr3:uid="{00000000-0010-0000-0400-00001C000000}" name="Reflection of OPPO Core Values (WOW Factor)" dataDxfId="6" dataCellStyle="Excel Built-in Normal"/>
    <tableColumn id="29" xr3:uid="{00000000-0010-0000-0400-00001D000000}" name="%Score" dataDxfId="5" dataCellStyle="Excel Built-in Normal"/>
    <tableColumn id="30" xr3:uid="{00000000-0010-0000-0400-00001E000000}" name="Bonus" dataDxfId="4"/>
    <tableColumn id="31" xr3:uid="{00000000-0010-0000-0400-00001F000000}" name="Final %Score" dataDxfId="3" dataCellStyle="Excel Built-in Normal"/>
    <tableColumn id="3" xr3:uid="{00000000-0010-0000-0400-000003000000}" name="Week" dataDxfId="2" dataCellStyle="Excel Built-in Normal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3" Type="http://schemas.openxmlformats.org/officeDocument/2006/relationships/pivotTable" Target="../pivotTables/pivotTable9.xml"/><Relationship Id="rId7" Type="http://schemas.openxmlformats.org/officeDocument/2006/relationships/pivotTable" Target="../pivotTables/pivotTable13.xml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5" Type="http://schemas.openxmlformats.org/officeDocument/2006/relationships/pivotTable" Target="../pivotTables/pivotTable11.xml"/><Relationship Id="rId4" Type="http://schemas.openxmlformats.org/officeDocument/2006/relationships/pivotTable" Target="../pivotTables/pivotTable10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6.xml"/><Relationship Id="rId2" Type="http://schemas.openxmlformats.org/officeDocument/2006/relationships/pivotTable" Target="../pivotTables/pivotTable15.xml"/><Relationship Id="rId1" Type="http://schemas.openxmlformats.org/officeDocument/2006/relationships/pivotTable" Target="../pivotTables/pivotTable14.xml"/><Relationship Id="rId4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19.xml"/><Relationship Id="rId2" Type="http://schemas.openxmlformats.org/officeDocument/2006/relationships/pivotTable" Target="../pivotTables/pivotTable18.xml"/><Relationship Id="rId1" Type="http://schemas.openxmlformats.org/officeDocument/2006/relationships/pivotTable" Target="../pivotTables/pivotTable17.xml"/><Relationship Id="rId6" Type="http://schemas.openxmlformats.org/officeDocument/2006/relationships/drawing" Target="../drawings/drawing5.xml"/><Relationship Id="rId5" Type="http://schemas.openxmlformats.org/officeDocument/2006/relationships/printerSettings" Target="../printerSettings/printerSettings2.bin"/><Relationship Id="rId4" Type="http://schemas.openxmlformats.org/officeDocument/2006/relationships/pivotTable" Target="../pivotTables/pivotTable2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B1:AJ26"/>
  <sheetViews>
    <sheetView zoomScale="85" zoomScaleNormal="85" workbookViewId="0">
      <selection sqref="A1:XFD1048576"/>
    </sheetView>
  </sheetViews>
  <sheetFormatPr defaultColWidth="9.08984375" defaultRowHeight="16" x14ac:dyDescent="0.45"/>
  <cols>
    <col min="1" max="3" width="9.08984375" style="66" customWidth="1"/>
    <col min="4" max="26" width="9.08984375" style="66"/>
    <col min="27" max="27" width="2.08984375" style="66" bestFit="1" customWidth="1"/>
    <col min="28" max="28" width="12.36328125" style="66" bestFit="1" customWidth="1"/>
    <col min="29" max="30" width="10" style="66" customWidth="1"/>
    <col min="31" max="31" width="10" style="66" bestFit="1" customWidth="1"/>
    <col min="32" max="36" width="10" style="66" customWidth="1"/>
    <col min="37" max="16384" width="9.08984375" style="66"/>
  </cols>
  <sheetData>
    <row r="1" spans="28:36" x14ac:dyDescent="0.45">
      <c r="AB1" s="67" t="s">
        <v>32</v>
      </c>
      <c r="AC1" s="68" t="s">
        <v>15</v>
      </c>
      <c r="AD1" s="68"/>
      <c r="AE1" s="68" t="s">
        <v>16</v>
      </c>
      <c r="AF1" s="68"/>
      <c r="AG1" s="69" t="s">
        <v>120</v>
      </c>
      <c r="AH1" s="70"/>
      <c r="AI1" s="68" t="s">
        <v>115</v>
      </c>
      <c r="AJ1" s="68"/>
    </row>
    <row r="2" spans="28:36" x14ac:dyDescent="0.45">
      <c r="AB2" s="67"/>
      <c r="AC2" s="71" t="s">
        <v>57</v>
      </c>
      <c r="AD2" s="71" t="s">
        <v>56</v>
      </c>
      <c r="AE2" s="71" t="s">
        <v>57</v>
      </c>
      <c r="AF2" s="71" t="s">
        <v>56</v>
      </c>
      <c r="AG2" s="71" t="s">
        <v>57</v>
      </c>
      <c r="AH2" s="71" t="s">
        <v>121</v>
      </c>
      <c r="AI2" s="71" t="s">
        <v>57</v>
      </c>
      <c r="AJ2" s="71" t="s">
        <v>56</v>
      </c>
    </row>
    <row r="3" spans="28:36" x14ac:dyDescent="0.45">
      <c r="AB3" s="72"/>
      <c r="AC3" s="72"/>
      <c r="AD3" s="73"/>
      <c r="AE3" s="72"/>
      <c r="AF3" s="73"/>
      <c r="AG3" s="72"/>
      <c r="AH3" s="73"/>
      <c r="AI3" s="74"/>
      <c r="AJ3" s="75"/>
    </row>
    <row r="4" spans="28:36" x14ac:dyDescent="0.45">
      <c r="AB4" s="72"/>
      <c r="AC4" s="74"/>
      <c r="AD4" s="75"/>
      <c r="AE4" s="72"/>
      <c r="AF4" s="73"/>
      <c r="AG4" s="74"/>
      <c r="AH4" s="75"/>
      <c r="AI4" s="74"/>
      <c r="AJ4" s="75"/>
    </row>
    <row r="5" spans="28:36" x14ac:dyDescent="0.45">
      <c r="AB5" s="72"/>
      <c r="AC5" s="72"/>
      <c r="AD5" s="73"/>
      <c r="AE5" s="72"/>
      <c r="AF5" s="73"/>
      <c r="AG5" s="74"/>
      <c r="AH5" s="75"/>
      <c r="AI5" s="76"/>
      <c r="AJ5" s="73"/>
    </row>
    <row r="6" spans="28:36" x14ac:dyDescent="0.45">
      <c r="AB6" s="72"/>
      <c r="AC6" s="72"/>
      <c r="AD6" s="73"/>
      <c r="AE6" s="72"/>
      <c r="AF6" s="73"/>
      <c r="AG6" s="74"/>
      <c r="AH6" s="75"/>
      <c r="AI6" s="74"/>
      <c r="AJ6" s="75"/>
    </row>
    <row r="7" spans="28:36" x14ac:dyDescent="0.45">
      <c r="AB7" s="72"/>
      <c r="AC7" s="72"/>
      <c r="AD7" s="73"/>
      <c r="AE7" s="72"/>
      <c r="AF7" s="73"/>
      <c r="AG7" s="72"/>
      <c r="AH7" s="73"/>
      <c r="AI7" s="76"/>
      <c r="AJ7" s="73"/>
    </row>
    <row r="8" spans="28:36" x14ac:dyDescent="0.45">
      <c r="AB8" s="72"/>
      <c r="AC8" s="72"/>
      <c r="AD8" s="73"/>
      <c r="AE8" s="72"/>
      <c r="AF8" s="73"/>
      <c r="AG8" s="74"/>
      <c r="AH8" s="75"/>
      <c r="AI8" s="74"/>
      <c r="AJ8" s="75"/>
    </row>
    <row r="9" spans="28:36" x14ac:dyDescent="0.45">
      <c r="AB9" s="71" t="s">
        <v>33</v>
      </c>
      <c r="AC9" s="71">
        <f>SUM(AC3:AC8)</f>
        <v>0</v>
      </c>
      <c r="AD9" s="77" t="e">
        <f>SUMPRODUCT(AC3:AC8,AD3:AD8)/AC9</f>
        <v>#DIV/0!</v>
      </c>
      <c r="AE9" s="71">
        <f>SUM(AE3:AE8)</f>
        <v>0</v>
      </c>
      <c r="AF9" s="77" t="e">
        <f>SUMPRODUCT(AE3:AE8,AF3:AF8)/AE9</f>
        <v>#DIV/0!</v>
      </c>
      <c r="AG9" s="71">
        <f>SUM(AG3:AG8)</f>
        <v>0</v>
      </c>
      <c r="AH9" s="77" t="e">
        <f>SUMPRODUCT(AG3:AG8,AH3:AH8)/AG9</f>
        <v>#DIV/0!</v>
      </c>
      <c r="AI9" s="78">
        <f>SUM(AI3:AI8)</f>
        <v>0</v>
      </c>
      <c r="AJ9" s="77" t="e">
        <f>SUMPRODUCT(AI3:AI8,AJ3:AJ8)/AI9</f>
        <v>#DIV/0!</v>
      </c>
    </row>
    <row r="22" spans="28:34" x14ac:dyDescent="0.45">
      <c r="AB22" s="71" t="s">
        <v>54</v>
      </c>
      <c r="AC22" s="71" t="s">
        <v>145</v>
      </c>
      <c r="AD22" s="71" t="s">
        <v>148</v>
      </c>
      <c r="AE22" s="71" t="s">
        <v>149</v>
      </c>
      <c r="AF22" s="71" t="s">
        <v>150</v>
      </c>
      <c r="AG22" s="71" t="s">
        <v>136</v>
      </c>
      <c r="AH22" s="79"/>
    </row>
    <row r="23" spans="28:34" x14ac:dyDescent="0.45">
      <c r="AB23" s="71" t="s">
        <v>15</v>
      </c>
      <c r="AC23" s="80"/>
      <c r="AD23" s="80"/>
      <c r="AE23" s="80"/>
      <c r="AF23" s="80"/>
      <c r="AG23" s="80" t="e">
        <f>AD9</f>
        <v>#DIV/0!</v>
      </c>
      <c r="AH23" s="79"/>
    </row>
    <row r="24" spans="28:34" x14ac:dyDescent="0.45">
      <c r="AB24" s="71" t="s">
        <v>16</v>
      </c>
      <c r="AC24" s="80"/>
      <c r="AD24" s="80"/>
      <c r="AE24" s="80"/>
      <c r="AF24" s="80"/>
      <c r="AG24" s="80" t="e">
        <f>AF9</f>
        <v>#DIV/0!</v>
      </c>
      <c r="AH24" s="79"/>
    </row>
    <row r="25" spans="28:34" x14ac:dyDescent="0.45">
      <c r="AB25" s="71" t="s">
        <v>120</v>
      </c>
      <c r="AC25" s="80"/>
      <c r="AD25" s="80"/>
      <c r="AE25" s="80"/>
      <c r="AF25" s="80"/>
      <c r="AG25" s="80" t="e">
        <f>AH9</f>
        <v>#DIV/0!</v>
      </c>
      <c r="AH25" s="79"/>
    </row>
    <row r="26" spans="28:34" x14ac:dyDescent="0.45">
      <c r="AB26" s="71" t="s">
        <v>115</v>
      </c>
      <c r="AC26" s="80"/>
      <c r="AD26" s="80"/>
      <c r="AE26" s="80"/>
      <c r="AF26" s="80"/>
      <c r="AG26" s="80" t="e">
        <f>AJ9</f>
        <v>#DIV/0!</v>
      </c>
    </row>
  </sheetData>
  <mergeCells count="5">
    <mergeCell ref="AC1:AD1"/>
    <mergeCell ref="AE1:AF1"/>
    <mergeCell ref="AI1:AJ1"/>
    <mergeCell ref="AB1:AB2"/>
    <mergeCell ref="AG1:AH1"/>
  </mergeCells>
  <phoneticPr fontId="16" type="noConversion"/>
  <conditionalFormatting sqref="AC23:AG2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{4F7B1053-52D4-47E5-9BD8-ACD3857663DD}</x14:id>
        </ext>
      </extLst>
    </cfRule>
  </conditionalFormatting>
  <conditionalFormatting sqref="AC23:AC2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{2E49C2CF-66FB-4FA9-A042-07AB6BC0EA17}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F7B1053-52D4-47E5-9BD8-ACD3857663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AC23:AG26</xm:sqref>
        </x14:conditionalFormatting>
        <x14:conditionalFormatting xmlns:xm="http://schemas.microsoft.com/office/excel/2006/main">
          <x14:cfRule type="dataBar" id="{2E49C2CF-66FB-4FA9-A042-07AB6BC0EA1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AC23:AC26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</sheetPr>
  <dimension ref="A1:GW132"/>
  <sheetViews>
    <sheetView zoomScale="70" zoomScaleNormal="70" workbookViewId="0">
      <selection activeCell="A3" sqref="A3"/>
    </sheetView>
  </sheetViews>
  <sheetFormatPr defaultColWidth="9.08984375" defaultRowHeight="15" x14ac:dyDescent="0.25"/>
  <cols>
    <col min="1" max="1" width="14.36328125" style="1" bestFit="1" customWidth="1"/>
    <col min="2" max="2" width="22.36328125" style="1" bestFit="1" customWidth="1"/>
    <col min="3" max="3" width="65" style="1" bestFit="1" customWidth="1"/>
    <col min="4" max="4" width="9.08984375" style="1"/>
    <col min="5" max="5" width="15.81640625" style="1" bestFit="1" customWidth="1"/>
    <col min="6" max="205" width="6.81640625" style="1" customWidth="1"/>
    <col min="206" max="16384" width="9.08984375" style="1"/>
  </cols>
  <sheetData>
    <row r="1" spans="1:205" x14ac:dyDescent="0.25">
      <c r="A1" s="5" t="s">
        <v>14</v>
      </c>
      <c r="B1" s="6" t="s">
        <v>25</v>
      </c>
      <c r="C1" s="6" t="s">
        <v>26</v>
      </c>
      <c r="D1" s="6" t="s">
        <v>23</v>
      </c>
      <c r="E1" s="6" t="s">
        <v>28</v>
      </c>
      <c r="F1" s="6" t="s">
        <v>27</v>
      </c>
      <c r="G1" s="6" t="s">
        <v>27</v>
      </c>
      <c r="H1" s="6" t="s">
        <v>27</v>
      </c>
      <c r="I1" s="6" t="s">
        <v>27</v>
      </c>
      <c r="J1" s="6" t="s">
        <v>27</v>
      </c>
      <c r="K1" s="6" t="s">
        <v>27</v>
      </c>
      <c r="L1" s="6" t="s">
        <v>27</v>
      </c>
      <c r="M1" s="6" t="s">
        <v>27</v>
      </c>
      <c r="N1" s="6" t="s">
        <v>27</v>
      </c>
      <c r="O1" s="6" t="s">
        <v>27</v>
      </c>
      <c r="P1" s="6" t="s">
        <v>27</v>
      </c>
      <c r="Q1" s="6" t="s">
        <v>27</v>
      </c>
      <c r="R1" s="6" t="s">
        <v>27</v>
      </c>
      <c r="S1" s="6" t="s">
        <v>27</v>
      </c>
      <c r="T1" s="6" t="s">
        <v>27</v>
      </c>
      <c r="U1" s="6" t="s">
        <v>27</v>
      </c>
      <c r="V1" s="6" t="s">
        <v>27</v>
      </c>
      <c r="W1" s="6" t="s">
        <v>27</v>
      </c>
      <c r="X1" s="6" t="s">
        <v>27</v>
      </c>
      <c r="Y1" s="6" t="s">
        <v>27</v>
      </c>
      <c r="Z1" s="6" t="s">
        <v>27</v>
      </c>
      <c r="AA1" s="6" t="s">
        <v>27</v>
      </c>
      <c r="AB1" s="6" t="s">
        <v>27</v>
      </c>
      <c r="AC1" s="6" t="s">
        <v>27</v>
      </c>
      <c r="AD1" s="6" t="s">
        <v>27</v>
      </c>
      <c r="AE1" s="6" t="s">
        <v>27</v>
      </c>
      <c r="AF1" s="6" t="s">
        <v>27</v>
      </c>
      <c r="AG1" s="6" t="s">
        <v>27</v>
      </c>
      <c r="AH1" s="6" t="s">
        <v>27</v>
      </c>
      <c r="AI1" s="6" t="s">
        <v>27</v>
      </c>
      <c r="AJ1" s="6" t="s">
        <v>27</v>
      </c>
      <c r="AK1" s="6" t="s">
        <v>27</v>
      </c>
      <c r="AL1" s="6" t="s">
        <v>27</v>
      </c>
      <c r="AM1" s="6" t="s">
        <v>27</v>
      </c>
      <c r="AN1" s="6" t="s">
        <v>27</v>
      </c>
      <c r="AO1" s="6" t="s">
        <v>27</v>
      </c>
      <c r="AP1" s="6" t="s">
        <v>27</v>
      </c>
      <c r="AQ1" s="6" t="s">
        <v>27</v>
      </c>
      <c r="AR1" s="6" t="s">
        <v>27</v>
      </c>
      <c r="AS1" s="6" t="s">
        <v>27</v>
      </c>
      <c r="AT1" s="6" t="s">
        <v>27</v>
      </c>
      <c r="AU1" s="6" t="s">
        <v>27</v>
      </c>
      <c r="AV1" s="6" t="s">
        <v>27</v>
      </c>
      <c r="AW1" s="6" t="s">
        <v>27</v>
      </c>
      <c r="AX1" s="6" t="s">
        <v>27</v>
      </c>
      <c r="AY1" s="6" t="s">
        <v>27</v>
      </c>
      <c r="AZ1" s="6" t="s">
        <v>27</v>
      </c>
      <c r="BA1" s="6" t="s">
        <v>27</v>
      </c>
      <c r="BB1" s="6" t="s">
        <v>27</v>
      </c>
      <c r="BC1" s="6" t="s">
        <v>27</v>
      </c>
      <c r="BD1" s="6" t="s">
        <v>27</v>
      </c>
      <c r="BE1" s="6" t="s">
        <v>27</v>
      </c>
      <c r="BF1" s="6" t="s">
        <v>27</v>
      </c>
      <c r="BG1" s="6" t="s">
        <v>27</v>
      </c>
      <c r="BH1" s="6" t="s">
        <v>27</v>
      </c>
      <c r="BI1" s="6" t="s">
        <v>27</v>
      </c>
      <c r="BJ1" s="6" t="s">
        <v>27</v>
      </c>
      <c r="BK1" s="6" t="s">
        <v>27</v>
      </c>
      <c r="BL1" s="6" t="s">
        <v>27</v>
      </c>
      <c r="BM1" s="6" t="s">
        <v>27</v>
      </c>
      <c r="BN1" s="6" t="s">
        <v>27</v>
      </c>
      <c r="BO1" s="6" t="s">
        <v>27</v>
      </c>
      <c r="BP1" s="6" t="s">
        <v>27</v>
      </c>
      <c r="BQ1" s="6" t="s">
        <v>27</v>
      </c>
      <c r="BR1" s="6" t="s">
        <v>27</v>
      </c>
      <c r="BS1" s="6" t="s">
        <v>27</v>
      </c>
      <c r="BT1" s="6" t="s">
        <v>27</v>
      </c>
      <c r="BU1" s="6" t="s">
        <v>27</v>
      </c>
      <c r="BV1" s="6" t="s">
        <v>27</v>
      </c>
      <c r="BW1" s="6" t="s">
        <v>27</v>
      </c>
      <c r="BX1" s="6" t="s">
        <v>27</v>
      </c>
      <c r="BY1" s="6" t="s">
        <v>27</v>
      </c>
      <c r="BZ1" s="6" t="s">
        <v>27</v>
      </c>
      <c r="CA1" s="6" t="s">
        <v>27</v>
      </c>
      <c r="CB1" s="6" t="s">
        <v>27</v>
      </c>
      <c r="CC1" s="6" t="s">
        <v>27</v>
      </c>
      <c r="CD1" s="6" t="s">
        <v>27</v>
      </c>
      <c r="CE1" s="6" t="s">
        <v>27</v>
      </c>
      <c r="CF1" s="6" t="s">
        <v>27</v>
      </c>
      <c r="CG1" s="6" t="s">
        <v>27</v>
      </c>
      <c r="CH1" s="6" t="s">
        <v>27</v>
      </c>
      <c r="CI1" s="6" t="s">
        <v>27</v>
      </c>
      <c r="CJ1" s="6" t="s">
        <v>27</v>
      </c>
      <c r="CK1" s="6" t="s">
        <v>27</v>
      </c>
      <c r="CL1" s="6" t="s">
        <v>27</v>
      </c>
      <c r="CM1" s="6" t="s">
        <v>27</v>
      </c>
      <c r="CN1" s="6" t="s">
        <v>27</v>
      </c>
      <c r="CO1" s="6" t="s">
        <v>27</v>
      </c>
      <c r="CP1" s="6" t="s">
        <v>27</v>
      </c>
      <c r="CQ1" s="6" t="s">
        <v>27</v>
      </c>
      <c r="CR1" s="6" t="s">
        <v>27</v>
      </c>
      <c r="CS1" s="6" t="s">
        <v>27</v>
      </c>
      <c r="CT1" s="6" t="s">
        <v>27</v>
      </c>
      <c r="CU1" s="6" t="s">
        <v>27</v>
      </c>
      <c r="CV1" s="6" t="s">
        <v>27</v>
      </c>
      <c r="CW1" s="6" t="s">
        <v>27</v>
      </c>
      <c r="CX1" s="6" t="s">
        <v>27</v>
      </c>
      <c r="CY1" s="6" t="s">
        <v>27</v>
      </c>
      <c r="CZ1" s="6" t="s">
        <v>27</v>
      </c>
      <c r="DA1" s="6" t="s">
        <v>27</v>
      </c>
      <c r="DB1" s="6" t="s">
        <v>27</v>
      </c>
      <c r="DC1" s="6" t="s">
        <v>27</v>
      </c>
      <c r="DD1" s="6" t="s">
        <v>27</v>
      </c>
      <c r="DE1" s="6" t="s">
        <v>27</v>
      </c>
      <c r="DF1" s="6" t="s">
        <v>27</v>
      </c>
      <c r="DG1" s="6" t="s">
        <v>27</v>
      </c>
      <c r="DH1" s="6" t="s">
        <v>27</v>
      </c>
      <c r="DI1" s="6" t="s">
        <v>27</v>
      </c>
      <c r="DJ1" s="6" t="s">
        <v>27</v>
      </c>
      <c r="DK1" s="6" t="s">
        <v>27</v>
      </c>
      <c r="DL1" s="6" t="s">
        <v>27</v>
      </c>
      <c r="DM1" s="6" t="s">
        <v>27</v>
      </c>
      <c r="DN1" s="6" t="s">
        <v>27</v>
      </c>
      <c r="DO1" s="6" t="s">
        <v>27</v>
      </c>
      <c r="DP1" s="6" t="s">
        <v>27</v>
      </c>
      <c r="DQ1" s="6" t="s">
        <v>27</v>
      </c>
      <c r="DR1" s="6" t="s">
        <v>27</v>
      </c>
      <c r="DS1" s="6" t="s">
        <v>27</v>
      </c>
      <c r="DT1" s="6" t="s">
        <v>27</v>
      </c>
      <c r="DU1" s="6" t="s">
        <v>27</v>
      </c>
      <c r="DV1" s="6" t="s">
        <v>27</v>
      </c>
      <c r="DW1" s="6" t="s">
        <v>27</v>
      </c>
      <c r="DX1" s="6" t="s">
        <v>27</v>
      </c>
      <c r="DY1" s="6" t="s">
        <v>27</v>
      </c>
      <c r="DZ1" s="6" t="s">
        <v>27</v>
      </c>
      <c r="EA1" s="6" t="s">
        <v>27</v>
      </c>
      <c r="EB1" s="6" t="s">
        <v>27</v>
      </c>
      <c r="EC1" s="6" t="s">
        <v>27</v>
      </c>
      <c r="ED1" s="6" t="s">
        <v>27</v>
      </c>
      <c r="EE1" s="6" t="s">
        <v>27</v>
      </c>
      <c r="EF1" s="6" t="s">
        <v>27</v>
      </c>
      <c r="EG1" s="6" t="s">
        <v>27</v>
      </c>
      <c r="EH1" s="6" t="s">
        <v>27</v>
      </c>
      <c r="EI1" s="6" t="s">
        <v>27</v>
      </c>
      <c r="EJ1" s="6" t="s">
        <v>27</v>
      </c>
      <c r="EK1" s="6" t="s">
        <v>27</v>
      </c>
      <c r="EL1" s="6" t="s">
        <v>27</v>
      </c>
      <c r="EM1" s="6" t="s">
        <v>27</v>
      </c>
      <c r="EN1" s="6" t="s">
        <v>27</v>
      </c>
      <c r="EO1" s="6" t="s">
        <v>27</v>
      </c>
      <c r="EP1" s="6" t="s">
        <v>27</v>
      </c>
      <c r="EQ1" s="6" t="s">
        <v>27</v>
      </c>
      <c r="ER1" s="6" t="s">
        <v>27</v>
      </c>
      <c r="ES1" s="6" t="s">
        <v>27</v>
      </c>
      <c r="ET1" s="6" t="s">
        <v>27</v>
      </c>
      <c r="EU1" s="6" t="s">
        <v>27</v>
      </c>
      <c r="EV1" s="6" t="s">
        <v>27</v>
      </c>
      <c r="EW1" s="6" t="s">
        <v>27</v>
      </c>
      <c r="EX1" s="6" t="s">
        <v>27</v>
      </c>
      <c r="EY1" s="6" t="s">
        <v>27</v>
      </c>
      <c r="EZ1" s="6" t="s">
        <v>27</v>
      </c>
      <c r="FA1" s="6" t="s">
        <v>27</v>
      </c>
      <c r="FB1" s="6" t="s">
        <v>27</v>
      </c>
      <c r="FC1" s="6" t="s">
        <v>27</v>
      </c>
      <c r="FD1" s="6" t="s">
        <v>27</v>
      </c>
      <c r="FE1" s="6" t="s">
        <v>27</v>
      </c>
      <c r="FF1" s="6" t="s">
        <v>27</v>
      </c>
      <c r="FG1" s="6" t="s">
        <v>27</v>
      </c>
      <c r="FH1" s="6" t="s">
        <v>27</v>
      </c>
      <c r="FI1" s="6" t="s">
        <v>27</v>
      </c>
      <c r="FJ1" s="6" t="s">
        <v>27</v>
      </c>
      <c r="FK1" s="6" t="s">
        <v>27</v>
      </c>
      <c r="FL1" s="6" t="s">
        <v>27</v>
      </c>
      <c r="FM1" s="6" t="s">
        <v>27</v>
      </c>
      <c r="FN1" s="6" t="s">
        <v>27</v>
      </c>
      <c r="FO1" s="6" t="s">
        <v>27</v>
      </c>
      <c r="FP1" s="6" t="s">
        <v>27</v>
      </c>
      <c r="FQ1" s="6" t="s">
        <v>27</v>
      </c>
      <c r="FR1" s="6" t="s">
        <v>27</v>
      </c>
      <c r="FS1" s="6" t="s">
        <v>27</v>
      </c>
      <c r="FT1" s="6" t="s">
        <v>27</v>
      </c>
      <c r="FU1" s="6" t="s">
        <v>27</v>
      </c>
      <c r="FV1" s="6" t="s">
        <v>27</v>
      </c>
      <c r="FW1" s="6" t="s">
        <v>27</v>
      </c>
      <c r="FX1" s="6" t="s">
        <v>27</v>
      </c>
      <c r="FY1" s="6" t="s">
        <v>27</v>
      </c>
      <c r="FZ1" s="6" t="s">
        <v>27</v>
      </c>
      <c r="GA1" s="6" t="s">
        <v>27</v>
      </c>
      <c r="GB1" s="6" t="s">
        <v>27</v>
      </c>
      <c r="GC1" s="6" t="s">
        <v>27</v>
      </c>
      <c r="GD1" s="6" t="s">
        <v>27</v>
      </c>
      <c r="GE1" s="6" t="s">
        <v>27</v>
      </c>
      <c r="GF1" s="6" t="s">
        <v>27</v>
      </c>
      <c r="GG1" s="6" t="s">
        <v>27</v>
      </c>
      <c r="GH1" s="6" t="s">
        <v>27</v>
      </c>
      <c r="GI1" s="6" t="s">
        <v>27</v>
      </c>
      <c r="GJ1" s="6" t="s">
        <v>27</v>
      </c>
      <c r="GK1" s="6" t="s">
        <v>27</v>
      </c>
      <c r="GL1" s="6" t="s">
        <v>27</v>
      </c>
      <c r="GM1" s="6" t="s">
        <v>27</v>
      </c>
      <c r="GN1" s="6" t="s">
        <v>27</v>
      </c>
      <c r="GO1" s="6" t="s">
        <v>27</v>
      </c>
      <c r="GP1" s="6" t="s">
        <v>27</v>
      </c>
      <c r="GQ1" s="6" t="s">
        <v>27</v>
      </c>
      <c r="GR1" s="6" t="s">
        <v>27</v>
      </c>
      <c r="GS1" s="6" t="s">
        <v>27</v>
      </c>
      <c r="GT1" s="6" t="s">
        <v>27</v>
      </c>
      <c r="GU1" s="6" t="s">
        <v>27</v>
      </c>
      <c r="GV1" s="6" t="s">
        <v>27</v>
      </c>
      <c r="GW1" s="6" t="s">
        <v>27</v>
      </c>
    </row>
    <row r="2" spans="1:205" ht="16" x14ac:dyDescent="0.35">
      <c r="A2" s="3" t="s">
        <v>5</v>
      </c>
      <c r="B2" s="7" t="s">
        <v>80</v>
      </c>
      <c r="C2" s="3" t="s">
        <v>87</v>
      </c>
      <c r="D2" s="3">
        <f>COUNTA(F2:GW2)</f>
        <v>10</v>
      </c>
      <c r="E2" s="2">
        <f>IFERROR((COUNTA(F2:GW2)-(COUNTIF(F2:GW2,"No")+COUNTIF(F2:GW2,"FATAL")))/D2,"")</f>
        <v>1</v>
      </c>
      <c r="F2" s="54" t="s">
        <v>45</v>
      </c>
      <c r="G2" s="55" t="s">
        <v>45</v>
      </c>
      <c r="H2" s="54" t="s">
        <v>45</v>
      </c>
      <c r="I2" s="55" t="s">
        <v>45</v>
      </c>
      <c r="J2" s="54" t="s">
        <v>45</v>
      </c>
      <c r="K2" s="55" t="s">
        <v>45</v>
      </c>
      <c r="L2" s="54" t="s">
        <v>45</v>
      </c>
      <c r="M2" s="55" t="s">
        <v>45</v>
      </c>
      <c r="N2" s="31" t="s">
        <v>45</v>
      </c>
      <c r="O2" s="32" t="s">
        <v>45</v>
      </c>
      <c r="P2" s="31"/>
      <c r="Q2" s="2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</row>
    <row r="3" spans="1:205" ht="16" x14ac:dyDescent="0.35">
      <c r="A3" s="3" t="s">
        <v>5</v>
      </c>
      <c r="B3" s="7" t="s">
        <v>80</v>
      </c>
      <c r="C3" s="3" t="s">
        <v>88</v>
      </c>
      <c r="D3" s="3">
        <f t="shared" ref="D3:D26" si="0">COUNTA(F3:GW3)</f>
        <v>10</v>
      </c>
      <c r="E3" s="2">
        <f t="shared" ref="E3:E26" si="1">IFERROR((COUNTA(F3:GW3)-(COUNTIF(F3:GW3,"No")+COUNTIF(F3:GW3,"FATAL")))/D3,"")</f>
        <v>0.7</v>
      </c>
      <c r="F3" s="54" t="s">
        <v>45</v>
      </c>
      <c r="G3" s="55" t="s">
        <v>45</v>
      </c>
      <c r="H3" s="54" t="s">
        <v>45</v>
      </c>
      <c r="I3" s="55" t="s">
        <v>45</v>
      </c>
      <c r="J3" s="54" t="s">
        <v>46</v>
      </c>
      <c r="K3" s="55" t="s">
        <v>45</v>
      </c>
      <c r="L3" s="54" t="s">
        <v>45</v>
      </c>
      <c r="M3" s="55" t="s">
        <v>45</v>
      </c>
      <c r="N3" s="31" t="s">
        <v>46</v>
      </c>
      <c r="O3" s="32" t="s">
        <v>46</v>
      </c>
      <c r="P3" s="31"/>
      <c r="Q3" s="2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05" ht="16" x14ac:dyDescent="0.35">
      <c r="A4" s="3" t="s">
        <v>5</v>
      </c>
      <c r="B4" s="8" t="s">
        <v>81</v>
      </c>
      <c r="C4" s="3" t="s">
        <v>60</v>
      </c>
      <c r="D4" s="3">
        <f t="shared" si="0"/>
        <v>10</v>
      </c>
      <c r="E4" s="2">
        <f t="shared" si="1"/>
        <v>0.7</v>
      </c>
      <c r="F4" s="54" t="s">
        <v>45</v>
      </c>
      <c r="G4" s="55" t="s">
        <v>46</v>
      </c>
      <c r="H4" s="54" t="s">
        <v>45</v>
      </c>
      <c r="I4" s="55" t="s">
        <v>45</v>
      </c>
      <c r="J4" s="54" t="s">
        <v>45</v>
      </c>
      <c r="K4" s="55" t="s">
        <v>45</v>
      </c>
      <c r="L4" s="54" t="s">
        <v>45</v>
      </c>
      <c r="M4" s="55" t="s">
        <v>46</v>
      </c>
      <c r="N4" s="31" t="s">
        <v>46</v>
      </c>
      <c r="O4" s="32" t="s">
        <v>45</v>
      </c>
      <c r="P4" s="31"/>
      <c r="Q4" s="2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</row>
    <row r="5" spans="1:205" ht="16" x14ac:dyDescent="0.35">
      <c r="A5" s="3" t="s">
        <v>5</v>
      </c>
      <c r="B5" s="8" t="s">
        <v>105</v>
      </c>
      <c r="C5" s="3" t="s">
        <v>89</v>
      </c>
      <c r="D5" s="3">
        <f t="shared" si="0"/>
        <v>10</v>
      </c>
      <c r="E5" s="2">
        <f t="shared" si="1"/>
        <v>1</v>
      </c>
      <c r="F5" s="54" t="s">
        <v>47</v>
      </c>
      <c r="G5" s="55" t="s">
        <v>45</v>
      </c>
      <c r="H5" s="54" t="s">
        <v>47</v>
      </c>
      <c r="I5" s="55" t="s">
        <v>47</v>
      </c>
      <c r="J5" s="54" t="s">
        <v>47</v>
      </c>
      <c r="K5" s="55" t="s">
        <v>47</v>
      </c>
      <c r="L5" s="54" t="s">
        <v>47</v>
      </c>
      <c r="M5" s="55" t="s">
        <v>47</v>
      </c>
      <c r="N5" s="31" t="s">
        <v>47</v>
      </c>
      <c r="O5" s="32" t="s">
        <v>47</v>
      </c>
      <c r="P5" s="31"/>
      <c r="Q5" s="2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</row>
    <row r="6" spans="1:205" ht="15.75" customHeight="1" x14ac:dyDescent="0.35">
      <c r="A6" s="3" t="s">
        <v>5</v>
      </c>
      <c r="B6" s="8" t="s">
        <v>105</v>
      </c>
      <c r="C6" s="3" t="s">
        <v>90</v>
      </c>
      <c r="D6" s="3">
        <f t="shared" si="0"/>
        <v>10</v>
      </c>
      <c r="E6" s="2">
        <f t="shared" si="1"/>
        <v>1</v>
      </c>
      <c r="F6" s="54" t="s">
        <v>47</v>
      </c>
      <c r="G6" s="55" t="s">
        <v>45</v>
      </c>
      <c r="H6" s="54" t="s">
        <v>47</v>
      </c>
      <c r="I6" s="55" t="s">
        <v>47</v>
      </c>
      <c r="J6" s="54" t="s">
        <v>47</v>
      </c>
      <c r="K6" s="55" t="s">
        <v>47</v>
      </c>
      <c r="L6" s="54" t="s">
        <v>47</v>
      </c>
      <c r="M6" s="55" t="s">
        <v>47</v>
      </c>
      <c r="N6" s="31" t="s">
        <v>47</v>
      </c>
      <c r="O6" s="32" t="s">
        <v>47</v>
      </c>
      <c r="P6" s="31"/>
      <c r="Q6" s="2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</row>
    <row r="7" spans="1:205" ht="16" x14ac:dyDescent="0.35">
      <c r="A7" s="3" t="s">
        <v>5</v>
      </c>
      <c r="B7" s="7" t="s">
        <v>29</v>
      </c>
      <c r="C7" s="3" t="s">
        <v>91</v>
      </c>
      <c r="D7" s="3">
        <f t="shared" si="0"/>
        <v>10</v>
      </c>
      <c r="E7" s="2">
        <f t="shared" si="1"/>
        <v>1</v>
      </c>
      <c r="F7" s="54" t="s">
        <v>45</v>
      </c>
      <c r="G7" s="55" t="s">
        <v>45</v>
      </c>
      <c r="H7" s="54" t="s">
        <v>45</v>
      </c>
      <c r="I7" s="55" t="s">
        <v>45</v>
      </c>
      <c r="J7" s="54" t="s">
        <v>45</v>
      </c>
      <c r="K7" s="55" t="s">
        <v>45</v>
      </c>
      <c r="L7" s="54" t="s">
        <v>45</v>
      </c>
      <c r="M7" s="55" t="s">
        <v>47</v>
      </c>
      <c r="N7" s="31" t="s">
        <v>47</v>
      </c>
      <c r="O7" s="32" t="s">
        <v>45</v>
      </c>
      <c r="P7" s="31"/>
      <c r="Q7" s="2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</row>
    <row r="8" spans="1:205" ht="16" x14ac:dyDescent="0.35">
      <c r="A8" s="3" t="s">
        <v>5</v>
      </c>
      <c r="B8" s="7" t="s">
        <v>29</v>
      </c>
      <c r="C8" s="3" t="s">
        <v>63</v>
      </c>
      <c r="D8" s="3">
        <f t="shared" si="0"/>
        <v>10</v>
      </c>
      <c r="E8" s="2">
        <f t="shared" si="1"/>
        <v>1</v>
      </c>
      <c r="F8" s="54" t="s">
        <v>45</v>
      </c>
      <c r="G8" s="55" t="s">
        <v>45</v>
      </c>
      <c r="H8" s="54" t="s">
        <v>45</v>
      </c>
      <c r="I8" s="55" t="s">
        <v>45</v>
      </c>
      <c r="J8" s="54" t="s">
        <v>45</v>
      </c>
      <c r="K8" s="55" t="s">
        <v>45</v>
      </c>
      <c r="L8" s="54" t="s">
        <v>45</v>
      </c>
      <c r="M8" s="55" t="s">
        <v>45</v>
      </c>
      <c r="N8" s="31" t="s">
        <v>45</v>
      </c>
      <c r="O8" s="32" t="s">
        <v>45</v>
      </c>
      <c r="P8" s="31"/>
      <c r="Q8" s="2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</row>
    <row r="9" spans="1:205" ht="16" x14ac:dyDescent="0.35">
      <c r="A9" s="3" t="s">
        <v>5</v>
      </c>
      <c r="B9" s="7" t="s">
        <v>29</v>
      </c>
      <c r="C9" s="3" t="s">
        <v>64</v>
      </c>
      <c r="D9" s="3">
        <f t="shared" si="0"/>
        <v>10</v>
      </c>
      <c r="E9" s="2">
        <f t="shared" si="1"/>
        <v>1</v>
      </c>
      <c r="F9" s="54" t="s">
        <v>45</v>
      </c>
      <c r="G9" s="55" t="s">
        <v>45</v>
      </c>
      <c r="H9" s="54" t="s">
        <v>45</v>
      </c>
      <c r="I9" s="55" t="s">
        <v>45</v>
      </c>
      <c r="J9" s="54" t="s">
        <v>45</v>
      </c>
      <c r="K9" s="55" t="s">
        <v>45</v>
      </c>
      <c r="L9" s="54" t="s">
        <v>45</v>
      </c>
      <c r="M9" s="55" t="s">
        <v>45</v>
      </c>
      <c r="N9" s="31" t="s">
        <v>45</v>
      </c>
      <c r="O9" s="32" t="s">
        <v>45</v>
      </c>
      <c r="P9" s="31"/>
      <c r="Q9" s="2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</row>
    <row r="10" spans="1:205" ht="16" x14ac:dyDescent="0.35">
      <c r="A10" s="3" t="s">
        <v>5</v>
      </c>
      <c r="B10" s="7" t="s">
        <v>29</v>
      </c>
      <c r="C10" s="3" t="s">
        <v>92</v>
      </c>
      <c r="D10" s="3">
        <f t="shared" si="0"/>
        <v>10</v>
      </c>
      <c r="E10" s="2">
        <f t="shared" si="1"/>
        <v>1</v>
      </c>
      <c r="F10" s="54" t="s">
        <v>45</v>
      </c>
      <c r="G10" s="55" t="s">
        <v>45</v>
      </c>
      <c r="H10" s="54" t="s">
        <v>45</v>
      </c>
      <c r="I10" s="55" t="s">
        <v>47</v>
      </c>
      <c r="J10" s="54" t="s">
        <v>47</v>
      </c>
      <c r="K10" s="55" t="s">
        <v>45</v>
      </c>
      <c r="L10" s="54" t="s">
        <v>45</v>
      </c>
      <c r="M10" s="55" t="s">
        <v>47</v>
      </c>
      <c r="N10" s="31" t="s">
        <v>47</v>
      </c>
      <c r="O10" s="32" t="s">
        <v>47</v>
      </c>
      <c r="P10" s="31"/>
      <c r="Q10" s="2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</row>
    <row r="11" spans="1:205" ht="16" x14ac:dyDescent="0.35">
      <c r="A11" s="3" t="s">
        <v>5</v>
      </c>
      <c r="B11" s="7" t="s">
        <v>29</v>
      </c>
      <c r="C11" s="3" t="s">
        <v>104</v>
      </c>
      <c r="D11" s="3">
        <f t="shared" si="0"/>
        <v>10</v>
      </c>
      <c r="E11" s="2">
        <f t="shared" si="1"/>
        <v>1</v>
      </c>
      <c r="F11" s="54" t="s">
        <v>47</v>
      </c>
      <c r="G11" s="55" t="s">
        <v>47</v>
      </c>
      <c r="H11" s="54" t="s">
        <v>47</v>
      </c>
      <c r="I11" s="55" t="s">
        <v>47</v>
      </c>
      <c r="J11" s="54" t="s">
        <v>47</v>
      </c>
      <c r="K11" s="55" t="s">
        <v>47</v>
      </c>
      <c r="L11" s="54" t="s">
        <v>47</v>
      </c>
      <c r="M11" s="55" t="s">
        <v>47</v>
      </c>
      <c r="N11" s="31" t="s">
        <v>47</v>
      </c>
      <c r="O11" s="32" t="s">
        <v>47</v>
      </c>
      <c r="P11" s="31"/>
      <c r="Q11" s="2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</row>
    <row r="12" spans="1:205" ht="16" x14ac:dyDescent="0.35">
      <c r="A12" s="3" t="s">
        <v>5</v>
      </c>
      <c r="B12" s="7" t="s">
        <v>82</v>
      </c>
      <c r="C12" s="3" t="s">
        <v>94</v>
      </c>
      <c r="D12" s="3">
        <f t="shared" ref="D12:D16" si="2">COUNTA(F12:GW12)</f>
        <v>10</v>
      </c>
      <c r="E12" s="2">
        <f t="shared" ref="E12:E16" si="3">IFERROR((COUNTA(F12:GW12)-(COUNTIF(F12:GW12,"No")+COUNTIF(F12:GW12,"FATAL")))/D12,"")</f>
        <v>1</v>
      </c>
      <c r="F12" s="54" t="s">
        <v>45</v>
      </c>
      <c r="G12" s="55" t="s">
        <v>45</v>
      </c>
      <c r="H12" s="54" t="s">
        <v>45</v>
      </c>
      <c r="I12" s="55" t="s">
        <v>45</v>
      </c>
      <c r="J12" s="54" t="s">
        <v>45</v>
      </c>
      <c r="K12" s="55" t="s">
        <v>45</v>
      </c>
      <c r="L12" s="54" t="s">
        <v>45</v>
      </c>
      <c r="M12" s="55" t="s">
        <v>45</v>
      </c>
      <c r="N12" s="31" t="s">
        <v>45</v>
      </c>
      <c r="O12" s="32" t="s">
        <v>45</v>
      </c>
      <c r="P12" s="31"/>
      <c r="Q12" s="2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</row>
    <row r="13" spans="1:205" ht="16" x14ac:dyDescent="0.35">
      <c r="A13" s="3" t="s">
        <v>5</v>
      </c>
      <c r="B13" s="7" t="s">
        <v>82</v>
      </c>
      <c r="C13" s="3" t="s">
        <v>95</v>
      </c>
      <c r="D13" s="3">
        <f t="shared" si="2"/>
        <v>10</v>
      </c>
      <c r="E13" s="2">
        <f t="shared" si="3"/>
        <v>1</v>
      </c>
      <c r="F13" s="54" t="s">
        <v>45</v>
      </c>
      <c r="G13" s="55" t="s">
        <v>45</v>
      </c>
      <c r="H13" s="54" t="s">
        <v>45</v>
      </c>
      <c r="I13" s="55" t="s">
        <v>45</v>
      </c>
      <c r="J13" s="54" t="s">
        <v>45</v>
      </c>
      <c r="K13" s="55" t="s">
        <v>45</v>
      </c>
      <c r="L13" s="54" t="s">
        <v>45</v>
      </c>
      <c r="M13" s="55" t="s">
        <v>45</v>
      </c>
      <c r="N13" s="31" t="s">
        <v>45</v>
      </c>
      <c r="O13" s="32" t="s">
        <v>45</v>
      </c>
      <c r="P13" s="31"/>
      <c r="Q13" s="20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</row>
    <row r="14" spans="1:205" ht="16" x14ac:dyDescent="0.35">
      <c r="A14" s="3" t="s">
        <v>5</v>
      </c>
      <c r="B14" s="7" t="s">
        <v>82</v>
      </c>
      <c r="C14" s="3" t="s">
        <v>96</v>
      </c>
      <c r="D14" s="3">
        <f t="shared" si="2"/>
        <v>10</v>
      </c>
      <c r="E14" s="2">
        <f t="shared" si="3"/>
        <v>0.9</v>
      </c>
      <c r="F14" s="54" t="s">
        <v>45</v>
      </c>
      <c r="G14" s="55" t="s">
        <v>45</v>
      </c>
      <c r="H14" s="54" t="s">
        <v>45</v>
      </c>
      <c r="I14" s="55" t="s">
        <v>45</v>
      </c>
      <c r="J14" s="54" t="s">
        <v>45</v>
      </c>
      <c r="K14" s="55" t="s">
        <v>45</v>
      </c>
      <c r="L14" s="54" t="s">
        <v>45</v>
      </c>
      <c r="M14" s="55" t="s">
        <v>45</v>
      </c>
      <c r="N14" s="31" t="s">
        <v>46</v>
      </c>
      <c r="O14" s="32" t="s">
        <v>45</v>
      </c>
      <c r="P14" s="31"/>
      <c r="Q14" s="20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</row>
    <row r="15" spans="1:205" ht="30" x14ac:dyDescent="0.35">
      <c r="A15" s="3" t="s">
        <v>5</v>
      </c>
      <c r="B15" s="7" t="s">
        <v>24</v>
      </c>
      <c r="C15" s="3" t="s">
        <v>70</v>
      </c>
      <c r="D15" s="3">
        <f t="shared" si="2"/>
        <v>10</v>
      </c>
      <c r="E15" s="2">
        <f t="shared" si="3"/>
        <v>0.5</v>
      </c>
      <c r="F15" s="54" t="s">
        <v>45</v>
      </c>
      <c r="G15" s="55" t="s">
        <v>46</v>
      </c>
      <c r="H15" s="54" t="s">
        <v>46</v>
      </c>
      <c r="I15" s="55" t="s">
        <v>47</v>
      </c>
      <c r="J15" s="54" t="s">
        <v>46</v>
      </c>
      <c r="K15" s="55" t="s">
        <v>46</v>
      </c>
      <c r="L15" s="54" t="s">
        <v>47</v>
      </c>
      <c r="M15" s="55" t="s">
        <v>47</v>
      </c>
      <c r="N15" s="31" t="s">
        <v>46</v>
      </c>
      <c r="O15" s="32" t="s">
        <v>45</v>
      </c>
      <c r="P15" s="31"/>
      <c r="Q15" s="2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</row>
    <row r="16" spans="1:205" ht="30" x14ac:dyDescent="0.35">
      <c r="A16" s="3" t="s">
        <v>5</v>
      </c>
      <c r="B16" s="7" t="s">
        <v>24</v>
      </c>
      <c r="C16" s="3" t="s">
        <v>97</v>
      </c>
      <c r="D16" s="3">
        <f t="shared" si="2"/>
        <v>10</v>
      </c>
      <c r="E16" s="2">
        <f t="shared" si="3"/>
        <v>0.8</v>
      </c>
      <c r="F16" s="54" t="s">
        <v>45</v>
      </c>
      <c r="G16" s="55" t="s">
        <v>45</v>
      </c>
      <c r="H16" s="54" t="s">
        <v>45</v>
      </c>
      <c r="I16" s="55" t="s">
        <v>46</v>
      </c>
      <c r="J16" s="54" t="s">
        <v>45</v>
      </c>
      <c r="K16" s="55" t="s">
        <v>46</v>
      </c>
      <c r="L16" s="54" t="s">
        <v>45</v>
      </c>
      <c r="M16" s="55" t="s">
        <v>45</v>
      </c>
      <c r="N16" s="31" t="s">
        <v>45</v>
      </c>
      <c r="O16" s="32" t="s">
        <v>45</v>
      </c>
      <c r="P16" s="31"/>
      <c r="Q16" s="2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</row>
    <row r="17" spans="1:205" ht="30" x14ac:dyDescent="0.35">
      <c r="A17" s="3" t="s">
        <v>5</v>
      </c>
      <c r="B17" s="7" t="s">
        <v>24</v>
      </c>
      <c r="C17" s="3" t="s">
        <v>98</v>
      </c>
      <c r="D17" s="3">
        <f t="shared" si="0"/>
        <v>10</v>
      </c>
      <c r="E17" s="2">
        <f t="shared" si="1"/>
        <v>1</v>
      </c>
      <c r="F17" s="54" t="s">
        <v>45</v>
      </c>
      <c r="G17" s="55" t="s">
        <v>45</v>
      </c>
      <c r="H17" s="54" t="s">
        <v>45</v>
      </c>
      <c r="I17" s="55" t="s">
        <v>45</v>
      </c>
      <c r="J17" s="54" t="s">
        <v>45</v>
      </c>
      <c r="K17" s="55" t="s">
        <v>45</v>
      </c>
      <c r="L17" s="54" t="s">
        <v>45</v>
      </c>
      <c r="M17" s="55" t="s">
        <v>45</v>
      </c>
      <c r="N17" s="31" t="s">
        <v>45</v>
      </c>
      <c r="O17" s="32" t="s">
        <v>45</v>
      </c>
      <c r="P17" s="31"/>
      <c r="Q17" s="2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</row>
    <row r="18" spans="1:205" ht="15.75" customHeight="1" x14ac:dyDescent="0.35">
      <c r="A18" s="3" t="s">
        <v>5</v>
      </c>
      <c r="B18" s="7" t="s">
        <v>24</v>
      </c>
      <c r="C18" s="3" t="s">
        <v>99</v>
      </c>
      <c r="D18" s="3">
        <f t="shared" si="0"/>
        <v>10</v>
      </c>
      <c r="E18" s="2">
        <f t="shared" si="1"/>
        <v>1</v>
      </c>
      <c r="F18" s="54" t="s">
        <v>45</v>
      </c>
      <c r="G18" s="55" t="s">
        <v>45</v>
      </c>
      <c r="H18" s="54" t="s">
        <v>45</v>
      </c>
      <c r="I18" s="55" t="s">
        <v>45</v>
      </c>
      <c r="J18" s="54" t="s">
        <v>45</v>
      </c>
      <c r="K18" s="55" t="s">
        <v>45</v>
      </c>
      <c r="L18" s="54" t="s">
        <v>45</v>
      </c>
      <c r="M18" s="55" t="s">
        <v>45</v>
      </c>
      <c r="N18" s="31" t="s">
        <v>45</v>
      </c>
      <c r="O18" s="32" t="s">
        <v>45</v>
      </c>
      <c r="P18" s="31"/>
      <c r="Q18" s="20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</row>
    <row r="19" spans="1:205" ht="30" x14ac:dyDescent="0.35">
      <c r="A19" s="3" t="s">
        <v>5</v>
      </c>
      <c r="B19" s="7" t="s">
        <v>24</v>
      </c>
      <c r="C19" s="3" t="s">
        <v>100</v>
      </c>
      <c r="D19" s="3">
        <f t="shared" si="0"/>
        <v>10</v>
      </c>
      <c r="E19" s="2">
        <f t="shared" si="1"/>
        <v>1</v>
      </c>
      <c r="F19" s="54" t="s">
        <v>45</v>
      </c>
      <c r="G19" s="55" t="s">
        <v>45</v>
      </c>
      <c r="H19" s="54" t="s">
        <v>45</v>
      </c>
      <c r="I19" s="55" t="s">
        <v>45</v>
      </c>
      <c r="J19" s="54" t="s">
        <v>45</v>
      </c>
      <c r="K19" s="55" t="s">
        <v>45</v>
      </c>
      <c r="L19" s="54" t="s">
        <v>45</v>
      </c>
      <c r="M19" s="55" t="s">
        <v>45</v>
      </c>
      <c r="N19" s="31" t="s">
        <v>45</v>
      </c>
      <c r="O19" s="32" t="s">
        <v>45</v>
      </c>
      <c r="P19" s="31"/>
      <c r="Q19" s="20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</row>
    <row r="20" spans="1:205" ht="30" x14ac:dyDescent="0.35">
      <c r="A20" s="3" t="s">
        <v>5</v>
      </c>
      <c r="B20" s="7" t="s">
        <v>24</v>
      </c>
      <c r="C20" s="3" t="s">
        <v>101</v>
      </c>
      <c r="D20" s="3">
        <f t="shared" si="0"/>
        <v>10</v>
      </c>
      <c r="E20" s="2">
        <f t="shared" si="1"/>
        <v>1</v>
      </c>
      <c r="F20" s="54" t="s">
        <v>45</v>
      </c>
      <c r="G20" s="55" t="s">
        <v>45</v>
      </c>
      <c r="H20" s="54" t="s">
        <v>45</v>
      </c>
      <c r="I20" s="55" t="s">
        <v>45</v>
      </c>
      <c r="J20" s="54" t="s">
        <v>45</v>
      </c>
      <c r="K20" s="55" t="s">
        <v>45</v>
      </c>
      <c r="L20" s="54" t="s">
        <v>45</v>
      </c>
      <c r="M20" s="55" t="s">
        <v>45</v>
      </c>
      <c r="N20" s="31" t="s">
        <v>45</v>
      </c>
      <c r="O20" s="32" t="s">
        <v>45</v>
      </c>
      <c r="P20" s="31"/>
      <c r="Q20" s="20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</row>
    <row r="21" spans="1:205" ht="30" x14ac:dyDescent="0.35">
      <c r="A21" s="3" t="s">
        <v>5</v>
      </c>
      <c r="B21" s="7" t="s">
        <v>24</v>
      </c>
      <c r="C21" s="3" t="s">
        <v>44</v>
      </c>
      <c r="D21" s="3">
        <f t="shared" si="0"/>
        <v>10</v>
      </c>
      <c r="E21" s="2">
        <f t="shared" si="1"/>
        <v>1</v>
      </c>
      <c r="F21" s="54" t="s">
        <v>45</v>
      </c>
      <c r="G21" s="55" t="s">
        <v>45</v>
      </c>
      <c r="H21" s="54" t="s">
        <v>45</v>
      </c>
      <c r="I21" s="55" t="s">
        <v>45</v>
      </c>
      <c r="J21" s="54" t="s">
        <v>45</v>
      </c>
      <c r="K21" s="55" t="s">
        <v>45</v>
      </c>
      <c r="L21" s="54" t="s">
        <v>45</v>
      </c>
      <c r="M21" s="55" t="s">
        <v>45</v>
      </c>
      <c r="N21" s="31" t="s">
        <v>45</v>
      </c>
      <c r="O21" s="32" t="s">
        <v>45</v>
      </c>
      <c r="P21" s="31"/>
      <c r="Q21" s="20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</row>
    <row r="22" spans="1:205" ht="16" x14ac:dyDescent="0.35">
      <c r="A22" s="3" t="s">
        <v>5</v>
      </c>
      <c r="B22" s="7" t="s">
        <v>84</v>
      </c>
      <c r="C22" s="3" t="s">
        <v>73</v>
      </c>
      <c r="D22" s="3">
        <f t="shared" si="0"/>
        <v>10</v>
      </c>
      <c r="E22" s="2">
        <f t="shared" si="1"/>
        <v>0.9</v>
      </c>
      <c r="F22" s="54" t="s">
        <v>45</v>
      </c>
      <c r="G22" s="55" t="s">
        <v>45</v>
      </c>
      <c r="H22" s="54" t="s">
        <v>45</v>
      </c>
      <c r="I22" s="55" t="s">
        <v>45</v>
      </c>
      <c r="J22" s="54" t="s">
        <v>45</v>
      </c>
      <c r="K22" s="55" t="s">
        <v>45</v>
      </c>
      <c r="L22" s="54" t="s">
        <v>45</v>
      </c>
      <c r="M22" s="55" t="s">
        <v>46</v>
      </c>
      <c r="N22" s="31" t="s">
        <v>45</v>
      </c>
      <c r="O22" s="32" t="s">
        <v>45</v>
      </c>
      <c r="P22" s="31"/>
      <c r="Q22" s="20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</row>
    <row r="23" spans="1:205" ht="16" x14ac:dyDescent="0.35">
      <c r="A23" s="3" t="s">
        <v>5</v>
      </c>
      <c r="B23" s="7" t="s">
        <v>84</v>
      </c>
      <c r="C23" s="3" t="s">
        <v>74</v>
      </c>
      <c r="D23" s="3">
        <f t="shared" si="0"/>
        <v>10</v>
      </c>
      <c r="E23" s="2">
        <f t="shared" si="1"/>
        <v>0.5</v>
      </c>
      <c r="F23" s="54" t="s">
        <v>45</v>
      </c>
      <c r="G23" s="55" t="s">
        <v>46</v>
      </c>
      <c r="H23" s="54" t="s">
        <v>46</v>
      </c>
      <c r="I23" s="55" t="s">
        <v>46</v>
      </c>
      <c r="J23" s="54" t="s">
        <v>45</v>
      </c>
      <c r="K23" s="55" t="s">
        <v>45</v>
      </c>
      <c r="L23" s="54" t="s">
        <v>46</v>
      </c>
      <c r="M23" s="55" t="s">
        <v>46</v>
      </c>
      <c r="N23" s="31" t="s">
        <v>45</v>
      </c>
      <c r="O23" s="32" t="s">
        <v>45</v>
      </c>
      <c r="P23" s="31"/>
      <c r="Q23" s="2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</row>
    <row r="24" spans="1:205" ht="16" x14ac:dyDescent="0.35">
      <c r="A24" s="3" t="s">
        <v>5</v>
      </c>
      <c r="B24" s="7" t="s">
        <v>84</v>
      </c>
      <c r="C24" s="3" t="s">
        <v>102</v>
      </c>
      <c r="D24" s="3">
        <f t="shared" si="0"/>
        <v>10</v>
      </c>
      <c r="E24" s="2">
        <f t="shared" si="1"/>
        <v>1</v>
      </c>
      <c r="F24" s="54" t="s">
        <v>45</v>
      </c>
      <c r="G24" s="55" t="s">
        <v>45</v>
      </c>
      <c r="H24" s="54" t="s">
        <v>45</v>
      </c>
      <c r="I24" s="55" t="s">
        <v>45</v>
      </c>
      <c r="J24" s="54" t="s">
        <v>45</v>
      </c>
      <c r="K24" s="55" t="s">
        <v>45</v>
      </c>
      <c r="L24" s="54" t="s">
        <v>45</v>
      </c>
      <c r="M24" s="55" t="s">
        <v>45</v>
      </c>
      <c r="N24" s="31" t="s">
        <v>45</v>
      </c>
      <c r="O24" s="32" t="s">
        <v>45</v>
      </c>
      <c r="P24" s="31"/>
      <c r="Q24" s="20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</row>
    <row r="25" spans="1:205" ht="16" x14ac:dyDescent="0.35">
      <c r="A25" s="3" t="s">
        <v>5</v>
      </c>
      <c r="B25" s="7" t="s">
        <v>84</v>
      </c>
      <c r="C25" s="3" t="s">
        <v>103</v>
      </c>
      <c r="D25" s="3">
        <f t="shared" si="0"/>
        <v>10</v>
      </c>
      <c r="E25" s="2">
        <f t="shared" si="1"/>
        <v>1</v>
      </c>
      <c r="F25" s="54" t="s">
        <v>45</v>
      </c>
      <c r="G25" s="55" t="s">
        <v>45</v>
      </c>
      <c r="H25" s="54" t="s">
        <v>45</v>
      </c>
      <c r="I25" s="55" t="s">
        <v>45</v>
      </c>
      <c r="J25" s="54" t="s">
        <v>45</v>
      </c>
      <c r="K25" s="55" t="s">
        <v>45</v>
      </c>
      <c r="L25" s="54" t="s">
        <v>45</v>
      </c>
      <c r="M25" s="55" t="s">
        <v>45</v>
      </c>
      <c r="N25" s="31" t="s">
        <v>45</v>
      </c>
      <c r="O25" s="32" t="s">
        <v>45</v>
      </c>
      <c r="P25" s="31"/>
      <c r="Q25" s="20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</row>
    <row r="26" spans="1:205" ht="16" x14ac:dyDescent="0.35">
      <c r="A26" s="3" t="s">
        <v>5</v>
      </c>
      <c r="B26" s="7" t="s">
        <v>85</v>
      </c>
      <c r="C26" s="3" t="s">
        <v>76</v>
      </c>
      <c r="D26" s="3">
        <f t="shared" si="0"/>
        <v>10</v>
      </c>
      <c r="E26" s="2">
        <f t="shared" si="1"/>
        <v>0</v>
      </c>
      <c r="F26" s="54" t="s">
        <v>46</v>
      </c>
      <c r="G26" s="55" t="s">
        <v>46</v>
      </c>
      <c r="H26" s="54" t="s">
        <v>46</v>
      </c>
      <c r="I26" s="55" t="s">
        <v>46</v>
      </c>
      <c r="J26" s="54" t="s">
        <v>46</v>
      </c>
      <c r="K26" s="55" t="s">
        <v>46</v>
      </c>
      <c r="L26" s="54" t="s">
        <v>46</v>
      </c>
      <c r="M26" s="55" t="s">
        <v>46</v>
      </c>
      <c r="N26" s="31" t="s">
        <v>46</v>
      </c>
      <c r="O26" s="32" t="s">
        <v>46</v>
      </c>
      <c r="P26" s="31"/>
      <c r="Q26" s="20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</row>
    <row r="27" spans="1:205" x14ac:dyDescent="0.25">
      <c r="A27" s="5" t="s">
        <v>14</v>
      </c>
      <c r="B27" s="6" t="s">
        <v>25</v>
      </c>
      <c r="C27" s="6" t="s">
        <v>26</v>
      </c>
      <c r="D27" s="6" t="s">
        <v>23</v>
      </c>
      <c r="E27" s="6" t="s">
        <v>28</v>
      </c>
      <c r="F27" s="6" t="s">
        <v>27</v>
      </c>
      <c r="G27" s="6" t="s">
        <v>27</v>
      </c>
      <c r="H27" s="6" t="s">
        <v>27</v>
      </c>
      <c r="I27" s="6" t="s">
        <v>27</v>
      </c>
      <c r="J27" s="6" t="s">
        <v>27</v>
      </c>
      <c r="K27" s="6" t="s">
        <v>27</v>
      </c>
      <c r="L27" s="6" t="s">
        <v>27</v>
      </c>
      <c r="M27" s="6" t="s">
        <v>27</v>
      </c>
      <c r="N27" s="6" t="s">
        <v>27</v>
      </c>
      <c r="O27" s="6" t="s">
        <v>27</v>
      </c>
      <c r="P27" s="6" t="s">
        <v>27</v>
      </c>
      <c r="Q27" s="6" t="s">
        <v>27</v>
      </c>
      <c r="R27" s="6" t="s">
        <v>27</v>
      </c>
      <c r="S27" s="6" t="s">
        <v>27</v>
      </c>
      <c r="T27" s="6" t="s">
        <v>27</v>
      </c>
      <c r="U27" s="6" t="s">
        <v>27</v>
      </c>
      <c r="V27" s="6" t="s">
        <v>27</v>
      </c>
      <c r="W27" s="6" t="s">
        <v>27</v>
      </c>
      <c r="X27" s="6" t="s">
        <v>27</v>
      </c>
      <c r="Y27" s="6" t="s">
        <v>27</v>
      </c>
      <c r="Z27" s="6" t="s">
        <v>27</v>
      </c>
      <c r="AA27" s="6" t="s">
        <v>27</v>
      </c>
      <c r="AB27" s="6" t="s">
        <v>27</v>
      </c>
      <c r="AC27" s="6" t="s">
        <v>27</v>
      </c>
      <c r="AD27" s="6" t="s">
        <v>27</v>
      </c>
      <c r="AE27" s="6" t="s">
        <v>27</v>
      </c>
      <c r="AF27" s="6" t="s">
        <v>27</v>
      </c>
      <c r="AG27" s="6" t="s">
        <v>27</v>
      </c>
      <c r="AH27" s="6" t="s">
        <v>27</v>
      </c>
      <c r="AI27" s="6" t="s">
        <v>27</v>
      </c>
      <c r="AJ27" s="6" t="s">
        <v>27</v>
      </c>
      <c r="AK27" s="6" t="s">
        <v>27</v>
      </c>
      <c r="AL27" s="6" t="s">
        <v>27</v>
      </c>
      <c r="AM27" s="6" t="s">
        <v>27</v>
      </c>
      <c r="AN27" s="6" t="s">
        <v>27</v>
      </c>
      <c r="AO27" s="6" t="s">
        <v>27</v>
      </c>
      <c r="AP27" s="6" t="s">
        <v>27</v>
      </c>
      <c r="AQ27" s="6" t="s">
        <v>27</v>
      </c>
      <c r="AR27" s="6" t="s">
        <v>27</v>
      </c>
      <c r="AS27" s="6" t="s">
        <v>27</v>
      </c>
      <c r="AT27" s="6" t="s">
        <v>27</v>
      </c>
      <c r="AU27" s="6" t="s">
        <v>27</v>
      </c>
      <c r="AV27" s="6" t="s">
        <v>27</v>
      </c>
      <c r="AW27" s="6" t="s">
        <v>27</v>
      </c>
      <c r="AX27" s="6" t="s">
        <v>27</v>
      </c>
      <c r="AY27" s="6" t="s">
        <v>27</v>
      </c>
      <c r="AZ27" s="6" t="s">
        <v>27</v>
      </c>
      <c r="BA27" s="6" t="s">
        <v>27</v>
      </c>
      <c r="BB27" s="6" t="s">
        <v>27</v>
      </c>
      <c r="BC27" s="6" t="s">
        <v>27</v>
      </c>
      <c r="BD27" s="6" t="s">
        <v>27</v>
      </c>
      <c r="BE27" s="6" t="s">
        <v>27</v>
      </c>
      <c r="BF27" s="6" t="s">
        <v>27</v>
      </c>
      <c r="BG27" s="6" t="s">
        <v>27</v>
      </c>
      <c r="BH27" s="6" t="s">
        <v>27</v>
      </c>
      <c r="BI27" s="6" t="s">
        <v>27</v>
      </c>
      <c r="BJ27" s="6" t="s">
        <v>27</v>
      </c>
      <c r="BK27" s="6" t="s">
        <v>27</v>
      </c>
      <c r="BL27" s="6" t="s">
        <v>27</v>
      </c>
      <c r="BM27" s="6" t="s">
        <v>27</v>
      </c>
      <c r="BN27" s="6" t="s">
        <v>27</v>
      </c>
      <c r="BO27" s="6" t="s">
        <v>27</v>
      </c>
      <c r="BP27" s="6" t="s">
        <v>27</v>
      </c>
      <c r="BQ27" s="6" t="s">
        <v>27</v>
      </c>
      <c r="BR27" s="6" t="s">
        <v>27</v>
      </c>
      <c r="BS27" s="6" t="s">
        <v>27</v>
      </c>
      <c r="BT27" s="6" t="s">
        <v>27</v>
      </c>
      <c r="BU27" s="6" t="s">
        <v>27</v>
      </c>
      <c r="BV27" s="6" t="s">
        <v>27</v>
      </c>
      <c r="BW27" s="6" t="s">
        <v>27</v>
      </c>
      <c r="BX27" s="6" t="s">
        <v>27</v>
      </c>
      <c r="BY27" s="6" t="s">
        <v>27</v>
      </c>
      <c r="BZ27" s="6" t="s">
        <v>27</v>
      </c>
      <c r="CA27" s="6" t="s">
        <v>27</v>
      </c>
      <c r="CB27" s="6" t="s">
        <v>27</v>
      </c>
      <c r="CC27" s="6" t="s">
        <v>27</v>
      </c>
      <c r="CD27" s="6" t="s">
        <v>27</v>
      </c>
      <c r="CE27" s="6" t="s">
        <v>27</v>
      </c>
      <c r="CF27" s="6" t="s">
        <v>27</v>
      </c>
      <c r="CG27" s="6" t="s">
        <v>27</v>
      </c>
      <c r="CH27" s="6" t="s">
        <v>27</v>
      </c>
      <c r="CI27" s="6" t="s">
        <v>27</v>
      </c>
      <c r="CJ27" s="6" t="s">
        <v>27</v>
      </c>
      <c r="CK27" s="6" t="s">
        <v>27</v>
      </c>
      <c r="CL27" s="6" t="s">
        <v>27</v>
      </c>
      <c r="CM27" s="6" t="s">
        <v>27</v>
      </c>
      <c r="CN27" s="6" t="s">
        <v>27</v>
      </c>
      <c r="CO27" s="6" t="s">
        <v>27</v>
      </c>
      <c r="CP27" s="6" t="s">
        <v>27</v>
      </c>
      <c r="CQ27" s="6" t="s">
        <v>27</v>
      </c>
      <c r="CR27" s="6" t="s">
        <v>27</v>
      </c>
      <c r="CS27" s="6" t="s">
        <v>27</v>
      </c>
      <c r="CT27" s="6" t="s">
        <v>27</v>
      </c>
      <c r="CU27" s="6" t="s">
        <v>27</v>
      </c>
      <c r="CV27" s="6" t="s">
        <v>27</v>
      </c>
      <c r="CW27" s="6" t="s">
        <v>27</v>
      </c>
      <c r="CX27" s="6" t="s">
        <v>27</v>
      </c>
      <c r="CY27" s="6" t="s">
        <v>27</v>
      </c>
      <c r="CZ27" s="6" t="s">
        <v>27</v>
      </c>
      <c r="DA27" s="6" t="s">
        <v>27</v>
      </c>
      <c r="DB27" s="6" t="s">
        <v>27</v>
      </c>
      <c r="DC27" s="6" t="s">
        <v>27</v>
      </c>
      <c r="DD27" s="6" t="s">
        <v>27</v>
      </c>
      <c r="DE27" s="6" t="s">
        <v>27</v>
      </c>
      <c r="DF27" s="6" t="s">
        <v>27</v>
      </c>
      <c r="DG27" s="6" t="s">
        <v>27</v>
      </c>
      <c r="DH27" s="6" t="s">
        <v>27</v>
      </c>
      <c r="DI27" s="6" t="s">
        <v>27</v>
      </c>
      <c r="DJ27" s="6" t="s">
        <v>27</v>
      </c>
      <c r="DK27" s="6" t="s">
        <v>27</v>
      </c>
      <c r="DL27" s="6" t="s">
        <v>27</v>
      </c>
      <c r="DM27" s="6" t="s">
        <v>27</v>
      </c>
      <c r="DN27" s="6" t="s">
        <v>27</v>
      </c>
      <c r="DO27" s="6" t="s">
        <v>27</v>
      </c>
      <c r="DP27" s="6" t="s">
        <v>27</v>
      </c>
      <c r="DQ27" s="6" t="s">
        <v>27</v>
      </c>
      <c r="DR27" s="6" t="s">
        <v>27</v>
      </c>
      <c r="DS27" s="6" t="s">
        <v>27</v>
      </c>
      <c r="DT27" s="6" t="s">
        <v>27</v>
      </c>
      <c r="DU27" s="6" t="s">
        <v>27</v>
      </c>
      <c r="DV27" s="6" t="s">
        <v>27</v>
      </c>
      <c r="DW27" s="6" t="s">
        <v>27</v>
      </c>
      <c r="DX27" s="6" t="s">
        <v>27</v>
      </c>
      <c r="DY27" s="6" t="s">
        <v>27</v>
      </c>
      <c r="DZ27" s="6" t="s">
        <v>27</v>
      </c>
      <c r="EA27" s="6" t="s">
        <v>27</v>
      </c>
      <c r="EB27" s="6" t="s">
        <v>27</v>
      </c>
      <c r="EC27" s="6" t="s">
        <v>27</v>
      </c>
      <c r="ED27" s="6" t="s">
        <v>27</v>
      </c>
      <c r="EE27" s="6" t="s">
        <v>27</v>
      </c>
      <c r="EF27" s="6" t="s">
        <v>27</v>
      </c>
      <c r="EG27" s="6" t="s">
        <v>27</v>
      </c>
      <c r="EH27" s="6" t="s">
        <v>27</v>
      </c>
      <c r="EI27" s="6" t="s">
        <v>27</v>
      </c>
      <c r="EJ27" s="6" t="s">
        <v>27</v>
      </c>
      <c r="EK27" s="6" t="s">
        <v>27</v>
      </c>
      <c r="EL27" s="6" t="s">
        <v>27</v>
      </c>
      <c r="EM27" s="6" t="s">
        <v>27</v>
      </c>
      <c r="EN27" s="6" t="s">
        <v>27</v>
      </c>
      <c r="EO27" s="6" t="s">
        <v>27</v>
      </c>
      <c r="EP27" s="6" t="s">
        <v>27</v>
      </c>
      <c r="EQ27" s="6" t="s">
        <v>27</v>
      </c>
      <c r="ER27" s="6" t="s">
        <v>27</v>
      </c>
      <c r="ES27" s="6" t="s">
        <v>27</v>
      </c>
      <c r="ET27" s="6" t="s">
        <v>27</v>
      </c>
      <c r="EU27" s="6" t="s">
        <v>27</v>
      </c>
      <c r="EV27" s="6" t="s">
        <v>27</v>
      </c>
      <c r="EW27" s="6" t="s">
        <v>27</v>
      </c>
      <c r="EX27" s="6" t="s">
        <v>27</v>
      </c>
      <c r="EY27" s="6" t="s">
        <v>27</v>
      </c>
      <c r="EZ27" s="6" t="s">
        <v>27</v>
      </c>
      <c r="FA27" s="6" t="s">
        <v>27</v>
      </c>
      <c r="FB27" s="6" t="s">
        <v>27</v>
      </c>
      <c r="FC27" s="6" t="s">
        <v>27</v>
      </c>
      <c r="FD27" s="6" t="s">
        <v>27</v>
      </c>
      <c r="FE27" s="6" t="s">
        <v>27</v>
      </c>
      <c r="FF27" s="6" t="s">
        <v>27</v>
      </c>
      <c r="FG27" s="6" t="s">
        <v>27</v>
      </c>
      <c r="FH27" s="6" t="s">
        <v>27</v>
      </c>
      <c r="FI27" s="6" t="s">
        <v>27</v>
      </c>
      <c r="FJ27" s="6" t="s">
        <v>27</v>
      </c>
      <c r="FK27" s="6" t="s">
        <v>27</v>
      </c>
      <c r="FL27" s="6" t="s">
        <v>27</v>
      </c>
      <c r="FM27" s="6" t="s">
        <v>27</v>
      </c>
      <c r="FN27" s="6" t="s">
        <v>27</v>
      </c>
      <c r="FO27" s="6" t="s">
        <v>27</v>
      </c>
      <c r="FP27" s="6" t="s">
        <v>27</v>
      </c>
      <c r="FQ27" s="6" t="s">
        <v>27</v>
      </c>
      <c r="FR27" s="6" t="s">
        <v>27</v>
      </c>
      <c r="FS27" s="6" t="s">
        <v>27</v>
      </c>
      <c r="FT27" s="6" t="s">
        <v>27</v>
      </c>
      <c r="FU27" s="6" t="s">
        <v>27</v>
      </c>
      <c r="FV27" s="6" t="s">
        <v>27</v>
      </c>
      <c r="FW27" s="6" t="s">
        <v>27</v>
      </c>
      <c r="FX27" s="6" t="s">
        <v>27</v>
      </c>
      <c r="FY27" s="6" t="s">
        <v>27</v>
      </c>
      <c r="FZ27" s="6" t="s">
        <v>27</v>
      </c>
      <c r="GA27" s="6" t="s">
        <v>27</v>
      </c>
      <c r="GB27" s="6" t="s">
        <v>27</v>
      </c>
      <c r="GC27" s="6" t="s">
        <v>27</v>
      </c>
      <c r="GD27" s="6" t="s">
        <v>27</v>
      </c>
      <c r="GE27" s="6" t="s">
        <v>27</v>
      </c>
      <c r="GF27" s="6" t="s">
        <v>27</v>
      </c>
      <c r="GG27" s="6" t="s">
        <v>27</v>
      </c>
      <c r="GH27" s="6" t="s">
        <v>27</v>
      </c>
      <c r="GI27" s="6" t="s">
        <v>27</v>
      </c>
      <c r="GJ27" s="6" t="s">
        <v>27</v>
      </c>
      <c r="GK27" s="6" t="s">
        <v>27</v>
      </c>
      <c r="GL27" s="6" t="s">
        <v>27</v>
      </c>
      <c r="GM27" s="6" t="s">
        <v>27</v>
      </c>
      <c r="GN27" s="6" t="s">
        <v>27</v>
      </c>
      <c r="GO27" s="6" t="s">
        <v>27</v>
      </c>
      <c r="GP27" s="6" t="s">
        <v>27</v>
      </c>
      <c r="GQ27" s="6" t="s">
        <v>27</v>
      </c>
      <c r="GR27" s="6" t="s">
        <v>27</v>
      </c>
      <c r="GS27" s="6" t="s">
        <v>27</v>
      </c>
      <c r="GT27" s="6" t="s">
        <v>27</v>
      </c>
      <c r="GU27" s="6" t="s">
        <v>27</v>
      </c>
      <c r="GV27" s="6" t="s">
        <v>27</v>
      </c>
      <c r="GW27" s="6" t="s">
        <v>27</v>
      </c>
    </row>
    <row r="28" spans="1:205" ht="15.5" x14ac:dyDescent="0.3">
      <c r="A28" s="3" t="s">
        <v>7</v>
      </c>
      <c r="B28" s="7" t="s">
        <v>80</v>
      </c>
      <c r="C28" s="3" t="s">
        <v>87</v>
      </c>
      <c r="D28" s="3">
        <f>COUNTA(F28:GW28)</f>
        <v>8</v>
      </c>
      <c r="E28" s="2">
        <f>IFERROR((COUNTA(F28:GW28)-(COUNTIF(F28:GW28,"No")+COUNTIF(F28:GW28,"FATAL")))/D28,"")</f>
        <v>1</v>
      </c>
      <c r="F28" s="54" t="s">
        <v>45</v>
      </c>
      <c r="G28" s="55" t="s">
        <v>45</v>
      </c>
      <c r="H28" s="54" t="s">
        <v>45</v>
      </c>
      <c r="I28" s="55" t="s">
        <v>45</v>
      </c>
      <c r="J28" s="54" t="s">
        <v>45</v>
      </c>
      <c r="K28" s="55" t="s">
        <v>45</v>
      </c>
      <c r="L28" s="54" t="s">
        <v>45</v>
      </c>
      <c r="M28" s="55" t="s">
        <v>45</v>
      </c>
      <c r="N28" s="54"/>
      <c r="O28" s="32"/>
      <c r="P28" s="31"/>
      <c r="Q28" s="32"/>
      <c r="R28" s="31"/>
      <c r="S28" s="32"/>
      <c r="T28" s="31"/>
      <c r="U28" s="3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</row>
    <row r="29" spans="1:205" ht="15.5" x14ac:dyDescent="0.3">
      <c r="A29" s="3" t="s">
        <v>7</v>
      </c>
      <c r="B29" s="7" t="s">
        <v>80</v>
      </c>
      <c r="C29" s="3" t="s">
        <v>88</v>
      </c>
      <c r="D29" s="3">
        <f t="shared" ref="D29:D52" si="4">COUNTA(F29:GW29)</f>
        <v>8</v>
      </c>
      <c r="E29" s="2">
        <f t="shared" ref="E29:E52" si="5">IFERROR((COUNTA(F29:GW29)-(COUNTIF(F29:GW29,"No")+COUNTIF(F29:GW29,"FATAL")))/D29,"")</f>
        <v>0.875</v>
      </c>
      <c r="F29" s="54" t="s">
        <v>45</v>
      </c>
      <c r="G29" s="55" t="s">
        <v>45</v>
      </c>
      <c r="H29" s="54" t="s">
        <v>45</v>
      </c>
      <c r="I29" s="55" t="s">
        <v>45</v>
      </c>
      <c r="J29" s="54" t="s">
        <v>45</v>
      </c>
      <c r="K29" s="55" t="s">
        <v>45</v>
      </c>
      <c r="L29" s="54" t="s">
        <v>45</v>
      </c>
      <c r="M29" s="55" t="s">
        <v>46</v>
      </c>
      <c r="N29" s="54"/>
      <c r="O29" s="32"/>
      <c r="P29" s="31"/>
      <c r="Q29" s="32"/>
      <c r="R29" s="31"/>
      <c r="S29" s="32"/>
      <c r="T29" s="31"/>
      <c r="U29" s="3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</row>
    <row r="30" spans="1:205" ht="15.5" x14ac:dyDescent="0.3">
      <c r="A30" s="3" t="s">
        <v>7</v>
      </c>
      <c r="B30" s="8" t="s">
        <v>81</v>
      </c>
      <c r="C30" s="3" t="s">
        <v>60</v>
      </c>
      <c r="D30" s="3">
        <f t="shared" si="4"/>
        <v>8</v>
      </c>
      <c r="E30" s="2">
        <f t="shared" si="5"/>
        <v>0.75</v>
      </c>
      <c r="F30" s="54" t="s">
        <v>45</v>
      </c>
      <c r="G30" s="55" t="s">
        <v>45</v>
      </c>
      <c r="H30" s="54" t="s">
        <v>46</v>
      </c>
      <c r="I30" s="55" t="s">
        <v>45</v>
      </c>
      <c r="J30" s="54" t="s">
        <v>46</v>
      </c>
      <c r="K30" s="55" t="s">
        <v>45</v>
      </c>
      <c r="L30" s="54" t="s">
        <v>45</v>
      </c>
      <c r="M30" s="55" t="s">
        <v>45</v>
      </c>
      <c r="N30" s="54"/>
      <c r="O30" s="32"/>
      <c r="P30" s="31"/>
      <c r="Q30" s="32"/>
      <c r="R30" s="31"/>
      <c r="S30" s="32"/>
      <c r="T30" s="31"/>
      <c r="U30" s="3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</row>
    <row r="31" spans="1:205" ht="15.5" x14ac:dyDescent="0.3">
      <c r="A31" s="3" t="s">
        <v>7</v>
      </c>
      <c r="B31" s="8" t="s">
        <v>105</v>
      </c>
      <c r="C31" s="3" t="s">
        <v>89</v>
      </c>
      <c r="D31" s="3">
        <f t="shared" si="4"/>
        <v>8</v>
      </c>
      <c r="E31" s="2">
        <f t="shared" si="5"/>
        <v>1</v>
      </c>
      <c r="F31" s="54" t="s">
        <v>47</v>
      </c>
      <c r="G31" s="55" t="s">
        <v>47</v>
      </c>
      <c r="H31" s="54" t="s">
        <v>47</v>
      </c>
      <c r="I31" s="55" t="s">
        <v>45</v>
      </c>
      <c r="J31" s="54" t="s">
        <v>45</v>
      </c>
      <c r="K31" s="55" t="s">
        <v>47</v>
      </c>
      <c r="L31" s="54" t="s">
        <v>47</v>
      </c>
      <c r="M31" s="55" t="s">
        <v>47</v>
      </c>
      <c r="N31" s="54"/>
      <c r="O31" s="32"/>
      <c r="P31" s="31"/>
      <c r="Q31" s="32"/>
      <c r="R31" s="31"/>
      <c r="S31" s="32"/>
      <c r="T31" s="31"/>
      <c r="U31" s="3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</row>
    <row r="32" spans="1:205" ht="15.5" x14ac:dyDescent="0.3">
      <c r="A32" s="3" t="s">
        <v>7</v>
      </c>
      <c r="B32" s="8" t="s">
        <v>105</v>
      </c>
      <c r="C32" s="3" t="s">
        <v>90</v>
      </c>
      <c r="D32" s="3">
        <f t="shared" si="4"/>
        <v>8</v>
      </c>
      <c r="E32" s="2">
        <f t="shared" si="5"/>
        <v>0.875</v>
      </c>
      <c r="F32" s="54" t="s">
        <v>47</v>
      </c>
      <c r="G32" s="55" t="s">
        <v>47</v>
      </c>
      <c r="H32" s="54" t="s">
        <v>47</v>
      </c>
      <c r="I32" s="55" t="s">
        <v>46</v>
      </c>
      <c r="J32" s="54" t="s">
        <v>45</v>
      </c>
      <c r="K32" s="55" t="s">
        <v>47</v>
      </c>
      <c r="L32" s="54" t="s">
        <v>47</v>
      </c>
      <c r="M32" s="55" t="s">
        <v>47</v>
      </c>
      <c r="N32" s="54"/>
      <c r="O32" s="32"/>
      <c r="P32" s="31"/>
      <c r="Q32" s="32"/>
      <c r="R32" s="31"/>
      <c r="S32" s="32"/>
      <c r="T32" s="31"/>
      <c r="U32" s="3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</row>
    <row r="33" spans="1:205" ht="15.5" x14ac:dyDescent="0.3">
      <c r="A33" s="3" t="s">
        <v>7</v>
      </c>
      <c r="B33" s="7" t="s">
        <v>29</v>
      </c>
      <c r="C33" s="3" t="s">
        <v>91</v>
      </c>
      <c r="D33" s="3">
        <f t="shared" si="4"/>
        <v>8</v>
      </c>
      <c r="E33" s="2">
        <f t="shared" si="5"/>
        <v>1</v>
      </c>
      <c r="F33" s="54" t="s">
        <v>45</v>
      </c>
      <c r="G33" s="55" t="s">
        <v>45</v>
      </c>
      <c r="H33" s="54" t="s">
        <v>47</v>
      </c>
      <c r="I33" s="55" t="s">
        <v>45</v>
      </c>
      <c r="J33" s="54" t="s">
        <v>45</v>
      </c>
      <c r="K33" s="55" t="s">
        <v>45</v>
      </c>
      <c r="L33" s="54" t="s">
        <v>45</v>
      </c>
      <c r="M33" s="55" t="s">
        <v>45</v>
      </c>
      <c r="N33" s="54"/>
      <c r="O33" s="32"/>
      <c r="P33" s="31"/>
      <c r="Q33" s="32"/>
      <c r="R33" s="31"/>
      <c r="S33" s="32"/>
      <c r="T33" s="31"/>
      <c r="U33" s="3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</row>
    <row r="34" spans="1:205" ht="15.5" x14ac:dyDescent="0.3">
      <c r="A34" s="3" t="s">
        <v>7</v>
      </c>
      <c r="B34" s="7" t="s">
        <v>29</v>
      </c>
      <c r="C34" s="3" t="s">
        <v>63</v>
      </c>
      <c r="D34" s="3">
        <f t="shared" si="4"/>
        <v>8</v>
      </c>
      <c r="E34" s="2">
        <f t="shared" si="5"/>
        <v>1</v>
      </c>
      <c r="F34" s="54" t="s">
        <v>45</v>
      </c>
      <c r="G34" s="55" t="s">
        <v>45</v>
      </c>
      <c r="H34" s="54" t="s">
        <v>45</v>
      </c>
      <c r="I34" s="55" t="s">
        <v>45</v>
      </c>
      <c r="J34" s="54" t="s">
        <v>45</v>
      </c>
      <c r="K34" s="55" t="s">
        <v>45</v>
      </c>
      <c r="L34" s="54" t="s">
        <v>45</v>
      </c>
      <c r="M34" s="55" t="s">
        <v>45</v>
      </c>
      <c r="N34" s="54"/>
      <c r="O34" s="32"/>
      <c r="P34" s="31"/>
      <c r="Q34" s="32"/>
      <c r="R34" s="31"/>
      <c r="S34" s="32"/>
      <c r="T34" s="31"/>
      <c r="U34" s="3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</row>
    <row r="35" spans="1:205" ht="15.5" x14ac:dyDescent="0.3">
      <c r="A35" s="3" t="s">
        <v>7</v>
      </c>
      <c r="B35" s="7" t="s">
        <v>29</v>
      </c>
      <c r="C35" s="3" t="s">
        <v>64</v>
      </c>
      <c r="D35" s="3">
        <f t="shared" si="4"/>
        <v>8</v>
      </c>
      <c r="E35" s="2">
        <f t="shared" si="5"/>
        <v>1</v>
      </c>
      <c r="F35" s="54" t="s">
        <v>45</v>
      </c>
      <c r="G35" s="55" t="s">
        <v>45</v>
      </c>
      <c r="H35" s="54" t="s">
        <v>45</v>
      </c>
      <c r="I35" s="55" t="s">
        <v>45</v>
      </c>
      <c r="J35" s="54" t="s">
        <v>45</v>
      </c>
      <c r="K35" s="55" t="s">
        <v>45</v>
      </c>
      <c r="L35" s="54" t="s">
        <v>45</v>
      </c>
      <c r="M35" s="55" t="s">
        <v>45</v>
      </c>
      <c r="N35" s="54"/>
      <c r="O35" s="32"/>
      <c r="P35" s="31"/>
      <c r="Q35" s="32"/>
      <c r="R35" s="31"/>
      <c r="S35" s="32"/>
      <c r="T35" s="31"/>
      <c r="U35" s="3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</row>
    <row r="36" spans="1:205" ht="15.5" x14ac:dyDescent="0.3">
      <c r="A36" s="3" t="s">
        <v>7</v>
      </c>
      <c r="B36" s="7" t="s">
        <v>29</v>
      </c>
      <c r="C36" s="3" t="s">
        <v>92</v>
      </c>
      <c r="D36" s="3">
        <f t="shared" ref="D36:D40" si="6">COUNTA(F36:GW36)</f>
        <v>8</v>
      </c>
      <c r="E36" s="2">
        <f t="shared" ref="E36:E40" si="7">IFERROR((COUNTA(F36:GW36)-(COUNTIF(F36:GW36,"No")+COUNTIF(F36:GW36,"FATAL")))/D36,"")</f>
        <v>1</v>
      </c>
      <c r="F36" s="54" t="s">
        <v>45</v>
      </c>
      <c r="G36" s="55" t="s">
        <v>45</v>
      </c>
      <c r="H36" s="54" t="s">
        <v>45</v>
      </c>
      <c r="I36" s="55" t="s">
        <v>45</v>
      </c>
      <c r="J36" s="54" t="s">
        <v>45</v>
      </c>
      <c r="K36" s="55" t="s">
        <v>45</v>
      </c>
      <c r="L36" s="54" t="s">
        <v>45</v>
      </c>
      <c r="M36" s="55" t="s">
        <v>45</v>
      </c>
      <c r="N36" s="54"/>
      <c r="O36" s="32"/>
      <c r="P36" s="31"/>
      <c r="Q36" s="32"/>
      <c r="R36" s="31"/>
      <c r="S36" s="32"/>
      <c r="T36" s="31"/>
      <c r="U36" s="32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</row>
    <row r="37" spans="1:205" ht="15.5" x14ac:dyDescent="0.3">
      <c r="A37" s="3" t="s">
        <v>7</v>
      </c>
      <c r="B37" s="7" t="s">
        <v>29</v>
      </c>
      <c r="C37" s="3" t="s">
        <v>104</v>
      </c>
      <c r="D37" s="3">
        <f t="shared" si="6"/>
        <v>8</v>
      </c>
      <c r="E37" s="2">
        <f t="shared" si="7"/>
        <v>1</v>
      </c>
      <c r="F37" s="54" t="s">
        <v>47</v>
      </c>
      <c r="G37" s="55" t="s">
        <v>47</v>
      </c>
      <c r="H37" s="54" t="s">
        <v>47</v>
      </c>
      <c r="I37" s="55" t="s">
        <v>47</v>
      </c>
      <c r="J37" s="54" t="s">
        <v>47</v>
      </c>
      <c r="K37" s="55" t="s">
        <v>45</v>
      </c>
      <c r="L37" s="54" t="s">
        <v>45</v>
      </c>
      <c r="M37" s="55" t="s">
        <v>45</v>
      </c>
      <c r="N37" s="54"/>
      <c r="O37" s="32"/>
      <c r="P37" s="31"/>
      <c r="Q37" s="32"/>
      <c r="R37" s="31"/>
      <c r="S37" s="32"/>
      <c r="T37" s="31"/>
      <c r="U37" s="32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</row>
    <row r="38" spans="1:205" ht="15.5" x14ac:dyDescent="0.3">
      <c r="A38" s="3" t="s">
        <v>7</v>
      </c>
      <c r="B38" s="7" t="s">
        <v>82</v>
      </c>
      <c r="C38" s="3" t="s">
        <v>94</v>
      </c>
      <c r="D38" s="3">
        <f t="shared" si="6"/>
        <v>8</v>
      </c>
      <c r="E38" s="2">
        <f t="shared" si="7"/>
        <v>1</v>
      </c>
      <c r="F38" s="54" t="s">
        <v>45</v>
      </c>
      <c r="G38" s="55" t="s">
        <v>45</v>
      </c>
      <c r="H38" s="54" t="s">
        <v>45</v>
      </c>
      <c r="I38" s="55" t="s">
        <v>45</v>
      </c>
      <c r="J38" s="54" t="s">
        <v>45</v>
      </c>
      <c r="K38" s="55" t="s">
        <v>45</v>
      </c>
      <c r="L38" s="54" t="s">
        <v>45</v>
      </c>
      <c r="M38" s="55" t="s">
        <v>45</v>
      </c>
      <c r="N38" s="54"/>
      <c r="O38" s="32"/>
      <c r="P38" s="31"/>
      <c r="Q38" s="32"/>
      <c r="R38" s="31"/>
      <c r="S38" s="32"/>
      <c r="T38" s="31"/>
      <c r="U38" s="3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</row>
    <row r="39" spans="1:205" ht="15.5" x14ac:dyDescent="0.3">
      <c r="A39" s="3" t="s">
        <v>7</v>
      </c>
      <c r="B39" s="7" t="s">
        <v>82</v>
      </c>
      <c r="C39" s="3" t="s">
        <v>95</v>
      </c>
      <c r="D39" s="3">
        <f t="shared" si="6"/>
        <v>8</v>
      </c>
      <c r="E39" s="2">
        <f t="shared" si="7"/>
        <v>1</v>
      </c>
      <c r="F39" s="54" t="s">
        <v>45</v>
      </c>
      <c r="G39" s="55" t="s">
        <v>45</v>
      </c>
      <c r="H39" s="54" t="s">
        <v>45</v>
      </c>
      <c r="I39" s="55" t="s">
        <v>45</v>
      </c>
      <c r="J39" s="54" t="s">
        <v>45</v>
      </c>
      <c r="K39" s="55" t="s">
        <v>45</v>
      </c>
      <c r="L39" s="54" t="s">
        <v>45</v>
      </c>
      <c r="M39" s="55" t="s">
        <v>45</v>
      </c>
      <c r="N39" s="54"/>
      <c r="O39" s="32"/>
      <c r="P39" s="31"/>
      <c r="Q39" s="32"/>
      <c r="R39" s="31"/>
      <c r="S39" s="32"/>
      <c r="T39" s="31"/>
      <c r="U39" s="3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</row>
    <row r="40" spans="1:205" ht="15.5" x14ac:dyDescent="0.3">
      <c r="A40" s="3" t="s">
        <v>7</v>
      </c>
      <c r="B40" s="7" t="s">
        <v>82</v>
      </c>
      <c r="C40" s="3" t="s">
        <v>96</v>
      </c>
      <c r="D40" s="3">
        <f t="shared" si="6"/>
        <v>8</v>
      </c>
      <c r="E40" s="2">
        <f t="shared" si="7"/>
        <v>1</v>
      </c>
      <c r="F40" s="54" t="s">
        <v>45</v>
      </c>
      <c r="G40" s="55" t="s">
        <v>45</v>
      </c>
      <c r="H40" s="54" t="s">
        <v>45</v>
      </c>
      <c r="I40" s="55" t="s">
        <v>45</v>
      </c>
      <c r="J40" s="54" t="s">
        <v>45</v>
      </c>
      <c r="K40" s="55" t="s">
        <v>45</v>
      </c>
      <c r="L40" s="54" t="s">
        <v>45</v>
      </c>
      <c r="M40" s="55" t="s">
        <v>45</v>
      </c>
      <c r="N40" s="54"/>
      <c r="O40" s="32"/>
      <c r="P40" s="31"/>
      <c r="Q40" s="32"/>
      <c r="R40" s="31"/>
      <c r="S40" s="32"/>
      <c r="T40" s="31"/>
      <c r="U40" s="3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</row>
    <row r="41" spans="1:205" ht="30" x14ac:dyDescent="0.3">
      <c r="A41" s="3" t="s">
        <v>7</v>
      </c>
      <c r="B41" s="7" t="s">
        <v>24</v>
      </c>
      <c r="C41" s="3" t="s">
        <v>70</v>
      </c>
      <c r="D41" s="3">
        <f t="shared" si="4"/>
        <v>8</v>
      </c>
      <c r="E41" s="2">
        <f t="shared" si="5"/>
        <v>1</v>
      </c>
      <c r="F41" s="54" t="s">
        <v>47</v>
      </c>
      <c r="G41" s="55" t="s">
        <v>45</v>
      </c>
      <c r="H41" s="54" t="s">
        <v>47</v>
      </c>
      <c r="I41" s="55" t="s">
        <v>47</v>
      </c>
      <c r="J41" s="54" t="s">
        <v>47</v>
      </c>
      <c r="K41" s="55" t="s">
        <v>47</v>
      </c>
      <c r="L41" s="54" t="s">
        <v>47</v>
      </c>
      <c r="M41" s="55" t="s">
        <v>47</v>
      </c>
      <c r="N41" s="54"/>
      <c r="O41" s="32"/>
      <c r="P41" s="31"/>
      <c r="Q41" s="32"/>
      <c r="R41" s="31"/>
      <c r="S41" s="32"/>
      <c r="T41" s="31"/>
      <c r="U41" s="3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</row>
    <row r="42" spans="1:205" ht="30" x14ac:dyDescent="0.3">
      <c r="A42" s="3" t="s">
        <v>7</v>
      </c>
      <c r="B42" s="7" t="s">
        <v>24</v>
      </c>
      <c r="C42" s="3" t="s">
        <v>97</v>
      </c>
      <c r="D42" s="3">
        <f t="shared" si="4"/>
        <v>8</v>
      </c>
      <c r="E42" s="2">
        <f t="shared" si="5"/>
        <v>0.875</v>
      </c>
      <c r="F42" s="54" t="s">
        <v>45</v>
      </c>
      <c r="G42" s="55" t="s">
        <v>46</v>
      </c>
      <c r="H42" s="54" t="s">
        <v>45</v>
      </c>
      <c r="I42" s="55" t="s">
        <v>45</v>
      </c>
      <c r="J42" s="54" t="s">
        <v>45</v>
      </c>
      <c r="K42" s="55" t="s">
        <v>45</v>
      </c>
      <c r="L42" s="54" t="s">
        <v>45</v>
      </c>
      <c r="M42" s="55" t="s">
        <v>45</v>
      </c>
      <c r="N42" s="54"/>
      <c r="O42" s="32"/>
      <c r="P42" s="31"/>
      <c r="Q42" s="32"/>
      <c r="R42" s="31"/>
      <c r="S42" s="32"/>
      <c r="T42" s="31"/>
      <c r="U42" s="3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</row>
    <row r="43" spans="1:205" ht="30" x14ac:dyDescent="0.3">
      <c r="A43" s="3" t="s">
        <v>7</v>
      </c>
      <c r="B43" s="7" t="s">
        <v>24</v>
      </c>
      <c r="C43" s="3" t="s">
        <v>98</v>
      </c>
      <c r="D43" s="3">
        <f t="shared" si="4"/>
        <v>8</v>
      </c>
      <c r="E43" s="2">
        <f t="shared" si="5"/>
        <v>1</v>
      </c>
      <c r="F43" s="54" t="s">
        <v>45</v>
      </c>
      <c r="G43" s="55" t="s">
        <v>45</v>
      </c>
      <c r="H43" s="54" t="s">
        <v>45</v>
      </c>
      <c r="I43" s="55" t="s">
        <v>45</v>
      </c>
      <c r="J43" s="54" t="s">
        <v>45</v>
      </c>
      <c r="K43" s="55" t="s">
        <v>45</v>
      </c>
      <c r="L43" s="54" t="s">
        <v>45</v>
      </c>
      <c r="M43" s="55" t="s">
        <v>45</v>
      </c>
      <c r="N43" s="54"/>
      <c r="O43" s="32"/>
      <c r="P43" s="31"/>
      <c r="Q43" s="32"/>
      <c r="R43" s="31"/>
      <c r="S43" s="32"/>
      <c r="T43" s="31"/>
      <c r="U43" s="32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</row>
    <row r="44" spans="1:205" ht="30" x14ac:dyDescent="0.3">
      <c r="A44" s="3" t="s">
        <v>7</v>
      </c>
      <c r="B44" s="7" t="s">
        <v>24</v>
      </c>
      <c r="C44" s="3" t="s">
        <v>99</v>
      </c>
      <c r="D44" s="3">
        <f t="shared" si="4"/>
        <v>8</v>
      </c>
      <c r="E44" s="2">
        <f t="shared" si="5"/>
        <v>1</v>
      </c>
      <c r="F44" s="54" t="s">
        <v>45</v>
      </c>
      <c r="G44" s="55" t="s">
        <v>45</v>
      </c>
      <c r="H44" s="54" t="s">
        <v>45</v>
      </c>
      <c r="I44" s="55" t="s">
        <v>45</v>
      </c>
      <c r="J44" s="54" t="s">
        <v>45</v>
      </c>
      <c r="K44" s="55" t="s">
        <v>45</v>
      </c>
      <c r="L44" s="54" t="s">
        <v>45</v>
      </c>
      <c r="M44" s="55" t="s">
        <v>45</v>
      </c>
      <c r="N44" s="54"/>
      <c r="O44" s="32"/>
      <c r="P44" s="31"/>
      <c r="Q44" s="32"/>
      <c r="R44" s="31"/>
      <c r="S44" s="32"/>
      <c r="T44" s="31"/>
      <c r="U44" s="32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</row>
    <row r="45" spans="1:205" ht="30" x14ac:dyDescent="0.3">
      <c r="A45" s="3" t="s">
        <v>7</v>
      </c>
      <c r="B45" s="7" t="s">
        <v>24</v>
      </c>
      <c r="C45" s="3" t="s">
        <v>100</v>
      </c>
      <c r="D45" s="3">
        <f t="shared" si="4"/>
        <v>8</v>
      </c>
      <c r="E45" s="2">
        <f t="shared" si="5"/>
        <v>1</v>
      </c>
      <c r="F45" s="54" t="s">
        <v>45</v>
      </c>
      <c r="G45" s="55" t="s">
        <v>45</v>
      </c>
      <c r="H45" s="54" t="s">
        <v>45</v>
      </c>
      <c r="I45" s="55" t="s">
        <v>45</v>
      </c>
      <c r="J45" s="54" t="s">
        <v>45</v>
      </c>
      <c r="K45" s="55" t="s">
        <v>45</v>
      </c>
      <c r="L45" s="54" t="s">
        <v>45</v>
      </c>
      <c r="M45" s="55" t="s">
        <v>45</v>
      </c>
      <c r="N45" s="54"/>
      <c r="O45" s="32"/>
      <c r="P45" s="31"/>
      <c r="Q45" s="32"/>
      <c r="R45" s="31"/>
      <c r="S45" s="32"/>
      <c r="T45" s="31"/>
      <c r="U45" s="32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</row>
    <row r="46" spans="1:205" ht="30" x14ac:dyDescent="0.3">
      <c r="A46" s="3" t="s">
        <v>7</v>
      </c>
      <c r="B46" s="7" t="s">
        <v>24</v>
      </c>
      <c r="C46" s="3" t="s">
        <v>101</v>
      </c>
      <c r="D46" s="3">
        <f t="shared" si="4"/>
        <v>8</v>
      </c>
      <c r="E46" s="2">
        <f t="shared" si="5"/>
        <v>1</v>
      </c>
      <c r="F46" s="54" t="s">
        <v>45</v>
      </c>
      <c r="G46" s="55" t="s">
        <v>45</v>
      </c>
      <c r="H46" s="54" t="s">
        <v>45</v>
      </c>
      <c r="I46" s="55" t="s">
        <v>45</v>
      </c>
      <c r="J46" s="54" t="s">
        <v>45</v>
      </c>
      <c r="K46" s="55" t="s">
        <v>45</v>
      </c>
      <c r="L46" s="54" t="s">
        <v>45</v>
      </c>
      <c r="M46" s="55" t="s">
        <v>45</v>
      </c>
      <c r="N46" s="54"/>
      <c r="O46" s="32"/>
      <c r="P46" s="31"/>
      <c r="Q46" s="32"/>
      <c r="R46" s="31"/>
      <c r="S46" s="32"/>
      <c r="T46" s="31"/>
      <c r="U46" s="32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</row>
    <row r="47" spans="1:205" ht="30" x14ac:dyDescent="0.3">
      <c r="A47" s="3" t="s">
        <v>7</v>
      </c>
      <c r="B47" s="7" t="s">
        <v>24</v>
      </c>
      <c r="C47" s="3" t="s">
        <v>44</v>
      </c>
      <c r="D47" s="3">
        <f t="shared" si="4"/>
        <v>8</v>
      </c>
      <c r="E47" s="2">
        <f t="shared" si="5"/>
        <v>1</v>
      </c>
      <c r="F47" s="54" t="s">
        <v>45</v>
      </c>
      <c r="G47" s="55" t="s">
        <v>45</v>
      </c>
      <c r="H47" s="54" t="s">
        <v>45</v>
      </c>
      <c r="I47" s="55" t="s">
        <v>45</v>
      </c>
      <c r="J47" s="54" t="s">
        <v>45</v>
      </c>
      <c r="K47" s="55" t="s">
        <v>45</v>
      </c>
      <c r="L47" s="54" t="s">
        <v>45</v>
      </c>
      <c r="M47" s="55" t="s">
        <v>45</v>
      </c>
      <c r="N47" s="54"/>
      <c r="O47" s="32"/>
      <c r="P47" s="31"/>
      <c r="Q47" s="32"/>
      <c r="R47" s="31"/>
      <c r="S47" s="32"/>
      <c r="T47" s="31"/>
      <c r="U47" s="32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</row>
    <row r="48" spans="1:205" ht="15.5" x14ac:dyDescent="0.3">
      <c r="A48" s="3" t="s">
        <v>7</v>
      </c>
      <c r="B48" s="7" t="s">
        <v>84</v>
      </c>
      <c r="C48" s="3" t="s">
        <v>73</v>
      </c>
      <c r="D48" s="3">
        <f t="shared" si="4"/>
        <v>8</v>
      </c>
      <c r="E48" s="2">
        <f t="shared" si="5"/>
        <v>1</v>
      </c>
      <c r="F48" s="54" t="s">
        <v>45</v>
      </c>
      <c r="G48" s="55" t="s">
        <v>45</v>
      </c>
      <c r="H48" s="54" t="s">
        <v>45</v>
      </c>
      <c r="I48" s="55" t="s">
        <v>45</v>
      </c>
      <c r="J48" s="54" t="s">
        <v>45</v>
      </c>
      <c r="K48" s="55" t="s">
        <v>45</v>
      </c>
      <c r="L48" s="54" t="s">
        <v>45</v>
      </c>
      <c r="M48" s="55" t="s">
        <v>45</v>
      </c>
      <c r="N48" s="54"/>
      <c r="O48" s="32"/>
      <c r="P48" s="31"/>
      <c r="Q48" s="32"/>
      <c r="R48" s="31"/>
      <c r="S48" s="32"/>
      <c r="T48" s="31"/>
      <c r="U48" s="32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</row>
    <row r="49" spans="1:205" ht="15.5" x14ac:dyDescent="0.3">
      <c r="A49" s="3" t="s">
        <v>7</v>
      </c>
      <c r="B49" s="7" t="s">
        <v>84</v>
      </c>
      <c r="C49" s="3" t="s">
        <v>74</v>
      </c>
      <c r="D49" s="3">
        <f t="shared" si="4"/>
        <v>8</v>
      </c>
      <c r="E49" s="2">
        <f t="shared" si="5"/>
        <v>1</v>
      </c>
      <c r="F49" s="54" t="s">
        <v>45</v>
      </c>
      <c r="G49" s="55" t="s">
        <v>45</v>
      </c>
      <c r="H49" s="54" t="s">
        <v>45</v>
      </c>
      <c r="I49" s="55" t="s">
        <v>45</v>
      </c>
      <c r="J49" s="54" t="s">
        <v>45</v>
      </c>
      <c r="K49" s="55" t="s">
        <v>45</v>
      </c>
      <c r="L49" s="54" t="s">
        <v>45</v>
      </c>
      <c r="M49" s="55" t="s">
        <v>45</v>
      </c>
      <c r="N49" s="54"/>
      <c r="O49" s="32"/>
      <c r="P49" s="31"/>
      <c r="Q49" s="32"/>
      <c r="R49" s="31"/>
      <c r="S49" s="32"/>
      <c r="T49" s="31"/>
      <c r="U49" s="32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</row>
    <row r="50" spans="1:205" ht="15.5" x14ac:dyDescent="0.3">
      <c r="A50" s="3" t="s">
        <v>7</v>
      </c>
      <c r="B50" s="7" t="s">
        <v>84</v>
      </c>
      <c r="C50" s="3" t="s">
        <v>102</v>
      </c>
      <c r="D50" s="3">
        <f t="shared" si="4"/>
        <v>8</v>
      </c>
      <c r="E50" s="2">
        <f t="shared" si="5"/>
        <v>1</v>
      </c>
      <c r="F50" s="54" t="s">
        <v>45</v>
      </c>
      <c r="G50" s="55" t="s">
        <v>45</v>
      </c>
      <c r="H50" s="54" t="s">
        <v>45</v>
      </c>
      <c r="I50" s="55" t="s">
        <v>45</v>
      </c>
      <c r="J50" s="54" t="s">
        <v>45</v>
      </c>
      <c r="K50" s="55" t="s">
        <v>45</v>
      </c>
      <c r="L50" s="54" t="s">
        <v>45</v>
      </c>
      <c r="M50" s="55" t="s">
        <v>45</v>
      </c>
      <c r="N50" s="54"/>
      <c r="O50" s="32"/>
      <c r="P50" s="31"/>
      <c r="Q50" s="32"/>
      <c r="R50" s="31"/>
      <c r="S50" s="32"/>
      <c r="T50" s="31"/>
      <c r="U50" s="32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</row>
    <row r="51" spans="1:205" ht="15.5" x14ac:dyDescent="0.3">
      <c r="A51" s="3" t="s">
        <v>7</v>
      </c>
      <c r="B51" s="7" t="s">
        <v>84</v>
      </c>
      <c r="C51" s="3" t="s">
        <v>103</v>
      </c>
      <c r="D51" s="3">
        <f t="shared" si="4"/>
        <v>8</v>
      </c>
      <c r="E51" s="2">
        <f t="shared" si="5"/>
        <v>1</v>
      </c>
      <c r="F51" s="54" t="s">
        <v>45</v>
      </c>
      <c r="G51" s="55" t="s">
        <v>45</v>
      </c>
      <c r="H51" s="54" t="s">
        <v>45</v>
      </c>
      <c r="I51" s="55" t="s">
        <v>45</v>
      </c>
      <c r="J51" s="54" t="s">
        <v>45</v>
      </c>
      <c r="K51" s="55" t="s">
        <v>45</v>
      </c>
      <c r="L51" s="54" t="s">
        <v>45</v>
      </c>
      <c r="M51" s="55" t="s">
        <v>45</v>
      </c>
      <c r="N51" s="54"/>
      <c r="O51" s="32"/>
      <c r="P51" s="31"/>
      <c r="Q51" s="32"/>
      <c r="R51" s="31"/>
      <c r="S51" s="32"/>
      <c r="T51" s="31"/>
      <c r="U51" s="32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</row>
    <row r="52" spans="1:205" ht="15.5" x14ac:dyDescent="0.3">
      <c r="A52" s="3" t="s">
        <v>7</v>
      </c>
      <c r="B52" s="7" t="s">
        <v>85</v>
      </c>
      <c r="C52" s="3" t="s">
        <v>76</v>
      </c>
      <c r="D52" s="3">
        <f t="shared" si="4"/>
        <v>8</v>
      </c>
      <c r="E52" s="2">
        <f t="shared" si="5"/>
        <v>0</v>
      </c>
      <c r="F52" s="54" t="s">
        <v>46</v>
      </c>
      <c r="G52" s="55" t="s">
        <v>46</v>
      </c>
      <c r="H52" s="54" t="s">
        <v>46</v>
      </c>
      <c r="I52" s="55" t="s">
        <v>46</v>
      </c>
      <c r="J52" s="54" t="s">
        <v>46</v>
      </c>
      <c r="K52" s="55" t="s">
        <v>46</v>
      </c>
      <c r="L52" s="54" t="s">
        <v>46</v>
      </c>
      <c r="M52" s="55" t="s">
        <v>46</v>
      </c>
      <c r="N52" s="54"/>
      <c r="O52" s="32"/>
      <c r="P52" s="31"/>
      <c r="Q52" s="32"/>
      <c r="R52" s="31"/>
      <c r="S52" s="32"/>
      <c r="T52" s="31"/>
      <c r="U52" s="32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</row>
    <row r="53" spans="1:205" x14ac:dyDescent="0.25">
      <c r="A53" s="5" t="s">
        <v>14</v>
      </c>
      <c r="B53" s="6" t="s">
        <v>25</v>
      </c>
      <c r="C53" s="6" t="s">
        <v>26</v>
      </c>
      <c r="D53" s="6" t="s">
        <v>23</v>
      </c>
      <c r="E53" s="6" t="s">
        <v>28</v>
      </c>
      <c r="F53" s="6" t="s">
        <v>27</v>
      </c>
      <c r="G53" s="6" t="s">
        <v>27</v>
      </c>
      <c r="H53" s="6" t="s">
        <v>27</v>
      </c>
      <c r="I53" s="6" t="s">
        <v>27</v>
      </c>
      <c r="J53" s="6" t="s">
        <v>27</v>
      </c>
      <c r="K53" s="6" t="s">
        <v>27</v>
      </c>
      <c r="L53" s="6" t="s">
        <v>27</v>
      </c>
      <c r="M53" s="6" t="s">
        <v>27</v>
      </c>
      <c r="N53" s="6" t="s">
        <v>27</v>
      </c>
      <c r="O53" s="6" t="s">
        <v>27</v>
      </c>
      <c r="P53" s="6" t="s">
        <v>27</v>
      </c>
      <c r="Q53" s="6" t="s">
        <v>27</v>
      </c>
      <c r="R53" s="6" t="s">
        <v>27</v>
      </c>
      <c r="S53" s="6" t="s">
        <v>27</v>
      </c>
      <c r="T53" s="6" t="s">
        <v>27</v>
      </c>
      <c r="U53" s="6" t="s">
        <v>27</v>
      </c>
      <c r="V53" s="6" t="s">
        <v>27</v>
      </c>
      <c r="W53" s="6" t="s">
        <v>27</v>
      </c>
      <c r="X53" s="6" t="s">
        <v>27</v>
      </c>
      <c r="Y53" s="6" t="s">
        <v>27</v>
      </c>
      <c r="Z53" s="6" t="s">
        <v>27</v>
      </c>
      <c r="AA53" s="6" t="s">
        <v>27</v>
      </c>
      <c r="AB53" s="6" t="s">
        <v>27</v>
      </c>
      <c r="AC53" s="6" t="s">
        <v>27</v>
      </c>
      <c r="AD53" s="6" t="s">
        <v>27</v>
      </c>
      <c r="AE53" s="6" t="s">
        <v>27</v>
      </c>
      <c r="AF53" s="6" t="s">
        <v>27</v>
      </c>
      <c r="AG53" s="6" t="s">
        <v>27</v>
      </c>
      <c r="AH53" s="6" t="s">
        <v>27</v>
      </c>
      <c r="AI53" s="6" t="s">
        <v>27</v>
      </c>
      <c r="AJ53" s="6" t="s">
        <v>27</v>
      </c>
      <c r="AK53" s="6" t="s">
        <v>27</v>
      </c>
      <c r="AL53" s="6" t="s">
        <v>27</v>
      </c>
      <c r="AM53" s="6" t="s">
        <v>27</v>
      </c>
      <c r="AN53" s="6" t="s">
        <v>27</v>
      </c>
      <c r="AO53" s="6" t="s">
        <v>27</v>
      </c>
      <c r="AP53" s="6" t="s">
        <v>27</v>
      </c>
      <c r="AQ53" s="6" t="s">
        <v>27</v>
      </c>
      <c r="AR53" s="6" t="s">
        <v>27</v>
      </c>
      <c r="AS53" s="6" t="s">
        <v>27</v>
      </c>
      <c r="AT53" s="6" t="s">
        <v>27</v>
      </c>
      <c r="AU53" s="6" t="s">
        <v>27</v>
      </c>
      <c r="AV53" s="6" t="s">
        <v>27</v>
      </c>
      <c r="AW53" s="6" t="s">
        <v>27</v>
      </c>
      <c r="AX53" s="6" t="s">
        <v>27</v>
      </c>
      <c r="AY53" s="6" t="s">
        <v>27</v>
      </c>
      <c r="AZ53" s="6" t="s">
        <v>27</v>
      </c>
      <c r="BA53" s="6" t="s">
        <v>27</v>
      </c>
      <c r="BB53" s="6" t="s">
        <v>27</v>
      </c>
      <c r="BC53" s="6" t="s">
        <v>27</v>
      </c>
      <c r="BD53" s="6" t="s">
        <v>27</v>
      </c>
      <c r="BE53" s="6" t="s">
        <v>27</v>
      </c>
      <c r="BF53" s="6" t="s">
        <v>27</v>
      </c>
      <c r="BG53" s="6" t="s">
        <v>27</v>
      </c>
      <c r="BH53" s="6" t="s">
        <v>27</v>
      </c>
      <c r="BI53" s="6" t="s">
        <v>27</v>
      </c>
      <c r="BJ53" s="6" t="s">
        <v>27</v>
      </c>
      <c r="BK53" s="6" t="s">
        <v>27</v>
      </c>
      <c r="BL53" s="6" t="s">
        <v>27</v>
      </c>
      <c r="BM53" s="6" t="s">
        <v>27</v>
      </c>
      <c r="BN53" s="6" t="s">
        <v>27</v>
      </c>
      <c r="BO53" s="6" t="s">
        <v>27</v>
      </c>
      <c r="BP53" s="6" t="s">
        <v>27</v>
      </c>
      <c r="BQ53" s="6" t="s">
        <v>27</v>
      </c>
      <c r="BR53" s="6" t="s">
        <v>27</v>
      </c>
      <c r="BS53" s="6" t="s">
        <v>27</v>
      </c>
      <c r="BT53" s="6" t="s">
        <v>27</v>
      </c>
      <c r="BU53" s="6" t="s">
        <v>27</v>
      </c>
      <c r="BV53" s="6" t="s">
        <v>27</v>
      </c>
      <c r="BW53" s="6" t="s">
        <v>27</v>
      </c>
      <c r="BX53" s="6" t="s">
        <v>27</v>
      </c>
      <c r="BY53" s="6" t="s">
        <v>27</v>
      </c>
      <c r="BZ53" s="6" t="s">
        <v>27</v>
      </c>
      <c r="CA53" s="6" t="s">
        <v>27</v>
      </c>
      <c r="CB53" s="6" t="s">
        <v>27</v>
      </c>
      <c r="CC53" s="6" t="s">
        <v>27</v>
      </c>
      <c r="CD53" s="6" t="s">
        <v>27</v>
      </c>
      <c r="CE53" s="6" t="s">
        <v>27</v>
      </c>
      <c r="CF53" s="6" t="s">
        <v>27</v>
      </c>
      <c r="CG53" s="6" t="s">
        <v>27</v>
      </c>
      <c r="CH53" s="6" t="s">
        <v>27</v>
      </c>
      <c r="CI53" s="6" t="s">
        <v>27</v>
      </c>
      <c r="CJ53" s="6" t="s">
        <v>27</v>
      </c>
      <c r="CK53" s="6" t="s">
        <v>27</v>
      </c>
      <c r="CL53" s="6" t="s">
        <v>27</v>
      </c>
      <c r="CM53" s="6" t="s">
        <v>27</v>
      </c>
      <c r="CN53" s="6" t="s">
        <v>27</v>
      </c>
      <c r="CO53" s="6" t="s">
        <v>27</v>
      </c>
      <c r="CP53" s="6" t="s">
        <v>27</v>
      </c>
      <c r="CQ53" s="6" t="s">
        <v>27</v>
      </c>
      <c r="CR53" s="6" t="s">
        <v>27</v>
      </c>
      <c r="CS53" s="6" t="s">
        <v>27</v>
      </c>
      <c r="CT53" s="6" t="s">
        <v>27</v>
      </c>
      <c r="CU53" s="6" t="s">
        <v>27</v>
      </c>
      <c r="CV53" s="6" t="s">
        <v>27</v>
      </c>
      <c r="CW53" s="6" t="s">
        <v>27</v>
      </c>
      <c r="CX53" s="6" t="s">
        <v>27</v>
      </c>
      <c r="CY53" s="6" t="s">
        <v>27</v>
      </c>
      <c r="CZ53" s="6" t="s">
        <v>27</v>
      </c>
      <c r="DA53" s="6" t="s">
        <v>27</v>
      </c>
      <c r="DB53" s="6" t="s">
        <v>27</v>
      </c>
      <c r="DC53" s="6" t="s">
        <v>27</v>
      </c>
      <c r="DD53" s="6" t="s">
        <v>27</v>
      </c>
      <c r="DE53" s="6" t="s">
        <v>27</v>
      </c>
      <c r="DF53" s="6" t="s">
        <v>27</v>
      </c>
      <c r="DG53" s="6" t="s">
        <v>27</v>
      </c>
      <c r="DH53" s="6" t="s">
        <v>27</v>
      </c>
      <c r="DI53" s="6" t="s">
        <v>27</v>
      </c>
      <c r="DJ53" s="6" t="s">
        <v>27</v>
      </c>
      <c r="DK53" s="6" t="s">
        <v>27</v>
      </c>
      <c r="DL53" s="6" t="s">
        <v>27</v>
      </c>
      <c r="DM53" s="6" t="s">
        <v>27</v>
      </c>
      <c r="DN53" s="6" t="s">
        <v>27</v>
      </c>
      <c r="DO53" s="6" t="s">
        <v>27</v>
      </c>
      <c r="DP53" s="6" t="s">
        <v>27</v>
      </c>
      <c r="DQ53" s="6" t="s">
        <v>27</v>
      </c>
      <c r="DR53" s="6" t="s">
        <v>27</v>
      </c>
      <c r="DS53" s="6" t="s">
        <v>27</v>
      </c>
      <c r="DT53" s="6" t="s">
        <v>27</v>
      </c>
      <c r="DU53" s="6" t="s">
        <v>27</v>
      </c>
      <c r="DV53" s="6" t="s">
        <v>27</v>
      </c>
      <c r="DW53" s="6" t="s">
        <v>27</v>
      </c>
      <c r="DX53" s="6" t="s">
        <v>27</v>
      </c>
      <c r="DY53" s="6" t="s">
        <v>27</v>
      </c>
      <c r="DZ53" s="6" t="s">
        <v>27</v>
      </c>
      <c r="EA53" s="6" t="s">
        <v>27</v>
      </c>
      <c r="EB53" s="6" t="s">
        <v>27</v>
      </c>
      <c r="EC53" s="6" t="s">
        <v>27</v>
      </c>
      <c r="ED53" s="6" t="s">
        <v>27</v>
      </c>
      <c r="EE53" s="6" t="s">
        <v>27</v>
      </c>
      <c r="EF53" s="6" t="s">
        <v>27</v>
      </c>
      <c r="EG53" s="6" t="s">
        <v>27</v>
      </c>
      <c r="EH53" s="6" t="s">
        <v>27</v>
      </c>
      <c r="EI53" s="6" t="s">
        <v>27</v>
      </c>
      <c r="EJ53" s="6" t="s">
        <v>27</v>
      </c>
      <c r="EK53" s="6" t="s">
        <v>27</v>
      </c>
      <c r="EL53" s="6" t="s">
        <v>27</v>
      </c>
      <c r="EM53" s="6" t="s">
        <v>27</v>
      </c>
      <c r="EN53" s="6" t="s">
        <v>27</v>
      </c>
      <c r="EO53" s="6" t="s">
        <v>27</v>
      </c>
      <c r="EP53" s="6" t="s">
        <v>27</v>
      </c>
      <c r="EQ53" s="6" t="s">
        <v>27</v>
      </c>
      <c r="ER53" s="6" t="s">
        <v>27</v>
      </c>
      <c r="ES53" s="6" t="s">
        <v>27</v>
      </c>
      <c r="ET53" s="6" t="s">
        <v>27</v>
      </c>
      <c r="EU53" s="6" t="s">
        <v>27</v>
      </c>
      <c r="EV53" s="6" t="s">
        <v>27</v>
      </c>
      <c r="EW53" s="6" t="s">
        <v>27</v>
      </c>
      <c r="EX53" s="6" t="s">
        <v>27</v>
      </c>
      <c r="EY53" s="6" t="s">
        <v>27</v>
      </c>
      <c r="EZ53" s="6" t="s">
        <v>27</v>
      </c>
      <c r="FA53" s="6" t="s">
        <v>27</v>
      </c>
      <c r="FB53" s="6" t="s">
        <v>27</v>
      </c>
      <c r="FC53" s="6" t="s">
        <v>27</v>
      </c>
      <c r="FD53" s="6" t="s">
        <v>27</v>
      </c>
      <c r="FE53" s="6" t="s">
        <v>27</v>
      </c>
      <c r="FF53" s="6" t="s">
        <v>27</v>
      </c>
      <c r="FG53" s="6" t="s">
        <v>27</v>
      </c>
      <c r="FH53" s="6" t="s">
        <v>27</v>
      </c>
      <c r="FI53" s="6" t="s">
        <v>27</v>
      </c>
      <c r="FJ53" s="6" t="s">
        <v>27</v>
      </c>
      <c r="FK53" s="6" t="s">
        <v>27</v>
      </c>
      <c r="FL53" s="6" t="s">
        <v>27</v>
      </c>
      <c r="FM53" s="6" t="s">
        <v>27</v>
      </c>
      <c r="FN53" s="6" t="s">
        <v>27</v>
      </c>
      <c r="FO53" s="6" t="s">
        <v>27</v>
      </c>
      <c r="FP53" s="6" t="s">
        <v>27</v>
      </c>
      <c r="FQ53" s="6" t="s">
        <v>27</v>
      </c>
      <c r="FR53" s="6" t="s">
        <v>27</v>
      </c>
      <c r="FS53" s="6" t="s">
        <v>27</v>
      </c>
      <c r="FT53" s="6" t="s">
        <v>27</v>
      </c>
      <c r="FU53" s="6" t="s">
        <v>27</v>
      </c>
      <c r="FV53" s="6" t="s">
        <v>27</v>
      </c>
      <c r="FW53" s="6" t="s">
        <v>27</v>
      </c>
      <c r="FX53" s="6" t="s">
        <v>27</v>
      </c>
      <c r="FY53" s="6" t="s">
        <v>27</v>
      </c>
      <c r="FZ53" s="6" t="s">
        <v>27</v>
      </c>
      <c r="GA53" s="6" t="s">
        <v>27</v>
      </c>
      <c r="GB53" s="6" t="s">
        <v>27</v>
      </c>
      <c r="GC53" s="6" t="s">
        <v>27</v>
      </c>
      <c r="GD53" s="6" t="s">
        <v>27</v>
      </c>
      <c r="GE53" s="6" t="s">
        <v>27</v>
      </c>
      <c r="GF53" s="6" t="s">
        <v>27</v>
      </c>
      <c r="GG53" s="6" t="s">
        <v>27</v>
      </c>
      <c r="GH53" s="6" t="s">
        <v>27</v>
      </c>
      <c r="GI53" s="6" t="s">
        <v>27</v>
      </c>
      <c r="GJ53" s="6" t="s">
        <v>27</v>
      </c>
      <c r="GK53" s="6" t="s">
        <v>27</v>
      </c>
      <c r="GL53" s="6" t="s">
        <v>27</v>
      </c>
      <c r="GM53" s="6" t="s">
        <v>27</v>
      </c>
      <c r="GN53" s="6" t="s">
        <v>27</v>
      </c>
      <c r="GO53" s="6" t="s">
        <v>27</v>
      </c>
      <c r="GP53" s="6" t="s">
        <v>27</v>
      </c>
      <c r="GQ53" s="6" t="s">
        <v>27</v>
      </c>
      <c r="GR53" s="6" t="s">
        <v>27</v>
      </c>
      <c r="GS53" s="6" t="s">
        <v>27</v>
      </c>
      <c r="GT53" s="6" t="s">
        <v>27</v>
      </c>
      <c r="GU53" s="6" t="s">
        <v>27</v>
      </c>
      <c r="GV53" s="6" t="s">
        <v>27</v>
      </c>
      <c r="GW53" s="6" t="s">
        <v>27</v>
      </c>
    </row>
    <row r="54" spans="1:205" ht="16" x14ac:dyDescent="0.35">
      <c r="A54" s="3" t="s">
        <v>9</v>
      </c>
      <c r="B54" s="7" t="s">
        <v>80</v>
      </c>
      <c r="C54" s="3" t="s">
        <v>87</v>
      </c>
      <c r="D54" s="3">
        <f>COUNTA(F54:GW54)</f>
        <v>1</v>
      </c>
      <c r="E54" s="2">
        <f>IFERROR((COUNTA(F54:GW54)-(COUNTIF(F54:GW54,"No")+COUNTIF(F54:GW54,"FATAL")))/D54,"")</f>
        <v>1</v>
      </c>
      <c r="F54" s="31" t="s">
        <v>45</v>
      </c>
      <c r="G54" s="32"/>
      <c r="H54" s="19"/>
      <c r="I54" s="20"/>
      <c r="J54" s="19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</row>
    <row r="55" spans="1:205" ht="16" x14ac:dyDescent="0.35">
      <c r="A55" s="3" t="s">
        <v>9</v>
      </c>
      <c r="B55" s="7" t="s">
        <v>80</v>
      </c>
      <c r="C55" s="3" t="s">
        <v>88</v>
      </c>
      <c r="D55" s="3">
        <f t="shared" ref="D55:D78" si="8">COUNTA(F55:GW55)</f>
        <v>1</v>
      </c>
      <c r="E55" s="2">
        <f t="shared" ref="E55:E78" si="9">IFERROR((COUNTA(F55:GW55)-(COUNTIF(F55:GW55,"No")+COUNTIF(F55:GW55,"FATAL")))/D55,"")</f>
        <v>1</v>
      </c>
      <c r="F55" s="31" t="s">
        <v>45</v>
      </c>
      <c r="G55" s="32"/>
      <c r="H55" s="19"/>
      <c r="I55" s="20"/>
      <c r="J55" s="1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</row>
    <row r="56" spans="1:205" ht="16" x14ac:dyDescent="0.35">
      <c r="A56" s="3" t="s">
        <v>9</v>
      </c>
      <c r="B56" s="8" t="s">
        <v>81</v>
      </c>
      <c r="C56" s="3" t="s">
        <v>60</v>
      </c>
      <c r="D56" s="3">
        <f t="shared" si="8"/>
        <v>1</v>
      </c>
      <c r="E56" s="2">
        <f t="shared" si="9"/>
        <v>1</v>
      </c>
      <c r="F56" s="31" t="s">
        <v>45</v>
      </c>
      <c r="G56" s="32"/>
      <c r="H56" s="19"/>
      <c r="I56" s="20"/>
      <c r="J56" s="1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</row>
    <row r="57" spans="1:205" ht="16" x14ac:dyDescent="0.35">
      <c r="A57" s="3" t="s">
        <v>9</v>
      </c>
      <c r="B57" s="8" t="s">
        <v>105</v>
      </c>
      <c r="C57" s="3" t="s">
        <v>89</v>
      </c>
      <c r="D57" s="3">
        <f t="shared" si="8"/>
        <v>1</v>
      </c>
      <c r="E57" s="2">
        <f t="shared" si="9"/>
        <v>0</v>
      </c>
      <c r="F57" s="31" t="s">
        <v>46</v>
      </c>
      <c r="G57" s="32"/>
      <c r="H57" s="19"/>
      <c r="I57" s="20"/>
      <c r="J57" s="1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</row>
    <row r="58" spans="1:205" ht="16" x14ac:dyDescent="0.35">
      <c r="A58" s="3" t="s">
        <v>9</v>
      </c>
      <c r="B58" s="8" t="s">
        <v>105</v>
      </c>
      <c r="C58" s="3" t="s">
        <v>90</v>
      </c>
      <c r="D58" s="3">
        <f t="shared" si="8"/>
        <v>1</v>
      </c>
      <c r="E58" s="2">
        <f t="shared" si="9"/>
        <v>0</v>
      </c>
      <c r="F58" s="31" t="s">
        <v>46</v>
      </c>
      <c r="G58" s="32"/>
      <c r="H58" s="19"/>
      <c r="I58" s="20"/>
      <c r="J58" s="1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</row>
    <row r="59" spans="1:205" ht="16" x14ac:dyDescent="0.35">
      <c r="A59" s="3" t="s">
        <v>9</v>
      </c>
      <c r="B59" s="7" t="s">
        <v>29</v>
      </c>
      <c r="C59" s="3" t="s">
        <v>91</v>
      </c>
      <c r="D59" s="3">
        <f t="shared" ref="D59:D64" si="10">COUNTA(F59:GW59)</f>
        <v>1</v>
      </c>
      <c r="E59" s="2">
        <f t="shared" ref="E59:E64" si="11">IFERROR((COUNTA(F59:GW59)-(COUNTIF(F59:GW59,"No")+COUNTIF(F59:GW59,"FATAL")))/D59,"")</f>
        <v>1</v>
      </c>
      <c r="F59" s="31" t="s">
        <v>45</v>
      </c>
      <c r="G59" s="32"/>
      <c r="H59" s="19"/>
      <c r="I59" s="20"/>
      <c r="J59" s="1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</row>
    <row r="60" spans="1:205" ht="16" x14ac:dyDescent="0.35">
      <c r="A60" s="3" t="s">
        <v>9</v>
      </c>
      <c r="B60" s="7" t="s">
        <v>29</v>
      </c>
      <c r="C60" s="3" t="s">
        <v>63</v>
      </c>
      <c r="D60" s="3">
        <f t="shared" si="10"/>
        <v>1</v>
      </c>
      <c r="E60" s="2">
        <f t="shared" si="11"/>
        <v>1</v>
      </c>
      <c r="F60" s="31" t="s">
        <v>45</v>
      </c>
      <c r="G60" s="32"/>
      <c r="H60" s="19"/>
      <c r="I60" s="20"/>
      <c r="J60" s="1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</row>
    <row r="61" spans="1:205" ht="16" x14ac:dyDescent="0.35">
      <c r="A61" s="3" t="s">
        <v>9</v>
      </c>
      <c r="B61" s="7" t="s">
        <v>29</v>
      </c>
      <c r="C61" s="3" t="s">
        <v>64</v>
      </c>
      <c r="D61" s="3">
        <f t="shared" si="10"/>
        <v>1</v>
      </c>
      <c r="E61" s="2">
        <f t="shared" si="11"/>
        <v>1</v>
      </c>
      <c r="F61" s="31" t="s">
        <v>45</v>
      </c>
      <c r="G61" s="32"/>
      <c r="H61" s="19"/>
      <c r="I61" s="20"/>
      <c r="J61" s="19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</row>
    <row r="62" spans="1:205" ht="16" x14ac:dyDescent="0.35">
      <c r="A62" s="3" t="s">
        <v>9</v>
      </c>
      <c r="B62" s="7" t="s">
        <v>29</v>
      </c>
      <c r="C62" s="3" t="s">
        <v>92</v>
      </c>
      <c r="D62" s="3">
        <f t="shared" si="10"/>
        <v>1</v>
      </c>
      <c r="E62" s="2">
        <f t="shared" si="11"/>
        <v>1</v>
      </c>
      <c r="F62" s="31" t="s">
        <v>47</v>
      </c>
      <c r="G62" s="32"/>
      <c r="H62" s="19"/>
      <c r="I62" s="20"/>
      <c r="J62" s="19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</row>
    <row r="63" spans="1:205" ht="16" x14ac:dyDescent="0.35">
      <c r="A63" s="3" t="s">
        <v>9</v>
      </c>
      <c r="B63" s="7" t="s">
        <v>29</v>
      </c>
      <c r="C63" s="3" t="s">
        <v>104</v>
      </c>
      <c r="D63" s="3">
        <f t="shared" si="10"/>
        <v>1</v>
      </c>
      <c r="E63" s="2">
        <f t="shared" si="11"/>
        <v>1</v>
      </c>
      <c r="F63" s="31" t="s">
        <v>47</v>
      </c>
      <c r="G63" s="32"/>
      <c r="H63" s="19"/>
      <c r="I63" s="20"/>
      <c r="J63" s="19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</row>
    <row r="64" spans="1:205" ht="16" x14ac:dyDescent="0.35">
      <c r="A64" s="3" t="s">
        <v>9</v>
      </c>
      <c r="B64" s="7" t="s">
        <v>82</v>
      </c>
      <c r="C64" s="3" t="s">
        <v>94</v>
      </c>
      <c r="D64" s="3">
        <f t="shared" si="10"/>
        <v>1</v>
      </c>
      <c r="E64" s="2">
        <f t="shared" si="11"/>
        <v>1</v>
      </c>
      <c r="F64" s="31" t="s">
        <v>45</v>
      </c>
      <c r="G64" s="32"/>
      <c r="H64" s="19"/>
      <c r="I64" s="20"/>
      <c r="J64" s="1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</row>
    <row r="65" spans="1:205" ht="16" x14ac:dyDescent="0.35">
      <c r="A65" s="3" t="s">
        <v>9</v>
      </c>
      <c r="B65" s="7" t="s">
        <v>82</v>
      </c>
      <c r="C65" s="3" t="s">
        <v>95</v>
      </c>
      <c r="D65" s="3">
        <f t="shared" si="8"/>
        <v>1</v>
      </c>
      <c r="E65" s="2">
        <f t="shared" si="9"/>
        <v>1</v>
      </c>
      <c r="F65" s="31" t="s">
        <v>45</v>
      </c>
      <c r="G65" s="32"/>
      <c r="H65" s="19"/>
      <c r="I65" s="20"/>
      <c r="J65" s="19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</row>
    <row r="66" spans="1:205" ht="16" x14ac:dyDescent="0.35">
      <c r="A66" s="3" t="s">
        <v>9</v>
      </c>
      <c r="B66" s="7" t="s">
        <v>82</v>
      </c>
      <c r="C66" s="3" t="s">
        <v>96</v>
      </c>
      <c r="D66" s="3">
        <f t="shared" si="8"/>
        <v>1</v>
      </c>
      <c r="E66" s="2">
        <f t="shared" si="9"/>
        <v>1</v>
      </c>
      <c r="F66" s="31" t="s">
        <v>45</v>
      </c>
      <c r="G66" s="32"/>
      <c r="H66" s="19"/>
      <c r="I66" s="20"/>
      <c r="J66" s="1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</row>
    <row r="67" spans="1:205" ht="30" x14ac:dyDescent="0.35">
      <c r="A67" s="3" t="s">
        <v>9</v>
      </c>
      <c r="B67" s="7" t="s">
        <v>24</v>
      </c>
      <c r="C67" s="3" t="s">
        <v>70</v>
      </c>
      <c r="D67" s="3">
        <f t="shared" si="8"/>
        <v>1</v>
      </c>
      <c r="E67" s="2">
        <f t="shared" si="9"/>
        <v>1</v>
      </c>
      <c r="F67" s="31" t="s">
        <v>45</v>
      </c>
      <c r="G67" s="32"/>
      <c r="H67" s="19"/>
      <c r="I67" s="20"/>
      <c r="J67" s="19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</row>
    <row r="68" spans="1:205" ht="30" x14ac:dyDescent="0.35">
      <c r="A68" s="3" t="s">
        <v>9</v>
      </c>
      <c r="B68" s="7" t="s">
        <v>24</v>
      </c>
      <c r="C68" s="3" t="s">
        <v>97</v>
      </c>
      <c r="D68" s="3">
        <f t="shared" si="8"/>
        <v>1</v>
      </c>
      <c r="E68" s="2">
        <f t="shared" si="9"/>
        <v>1</v>
      </c>
      <c r="F68" s="31" t="s">
        <v>45</v>
      </c>
      <c r="G68" s="32"/>
      <c r="H68" s="19"/>
      <c r="I68" s="20"/>
      <c r="J68" s="1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</row>
    <row r="69" spans="1:205" ht="30" x14ac:dyDescent="0.35">
      <c r="A69" s="3" t="s">
        <v>9</v>
      </c>
      <c r="B69" s="7" t="s">
        <v>24</v>
      </c>
      <c r="C69" s="3" t="s">
        <v>98</v>
      </c>
      <c r="D69" s="3">
        <f t="shared" si="8"/>
        <v>1</v>
      </c>
      <c r="E69" s="2">
        <f t="shared" si="9"/>
        <v>1</v>
      </c>
      <c r="F69" s="31" t="s">
        <v>45</v>
      </c>
      <c r="G69" s="32"/>
      <c r="H69" s="19"/>
      <c r="I69" s="20"/>
      <c r="J69" s="1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</row>
    <row r="70" spans="1:205" ht="30" x14ac:dyDescent="0.35">
      <c r="A70" s="3" t="s">
        <v>9</v>
      </c>
      <c r="B70" s="7" t="s">
        <v>24</v>
      </c>
      <c r="C70" s="3" t="s">
        <v>99</v>
      </c>
      <c r="D70" s="3">
        <f t="shared" si="8"/>
        <v>1</v>
      </c>
      <c r="E70" s="2">
        <f t="shared" si="9"/>
        <v>1</v>
      </c>
      <c r="F70" s="31" t="s">
        <v>45</v>
      </c>
      <c r="G70" s="32"/>
      <c r="H70" s="19"/>
      <c r="I70" s="20"/>
      <c r="J70" s="1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</row>
    <row r="71" spans="1:205" ht="30" x14ac:dyDescent="0.35">
      <c r="A71" s="3" t="s">
        <v>9</v>
      </c>
      <c r="B71" s="7" t="s">
        <v>24</v>
      </c>
      <c r="C71" s="3" t="s">
        <v>100</v>
      </c>
      <c r="D71" s="3">
        <f t="shared" si="8"/>
        <v>1</v>
      </c>
      <c r="E71" s="2">
        <f t="shared" si="9"/>
        <v>1</v>
      </c>
      <c r="F71" s="31" t="s">
        <v>45</v>
      </c>
      <c r="G71" s="32"/>
      <c r="H71" s="19"/>
      <c r="I71" s="20"/>
      <c r="J71" s="1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</row>
    <row r="72" spans="1:205" ht="30" x14ac:dyDescent="0.35">
      <c r="A72" s="3" t="s">
        <v>9</v>
      </c>
      <c r="B72" s="7" t="s">
        <v>24</v>
      </c>
      <c r="C72" s="3" t="s">
        <v>101</v>
      </c>
      <c r="D72" s="3">
        <f t="shared" si="8"/>
        <v>1</v>
      </c>
      <c r="E72" s="2">
        <f t="shared" si="9"/>
        <v>1</v>
      </c>
      <c r="F72" s="31" t="s">
        <v>45</v>
      </c>
      <c r="G72" s="32"/>
      <c r="H72" s="19"/>
      <c r="I72" s="20"/>
      <c r="J72" s="19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</row>
    <row r="73" spans="1:205" ht="30" x14ac:dyDescent="0.35">
      <c r="A73" s="3" t="s">
        <v>9</v>
      </c>
      <c r="B73" s="7" t="s">
        <v>24</v>
      </c>
      <c r="C73" s="3" t="s">
        <v>44</v>
      </c>
      <c r="D73" s="3">
        <f t="shared" si="8"/>
        <v>1</v>
      </c>
      <c r="E73" s="2">
        <f t="shared" si="9"/>
        <v>1</v>
      </c>
      <c r="F73" s="31" t="s">
        <v>45</v>
      </c>
      <c r="G73" s="32"/>
      <c r="H73" s="19"/>
      <c r="I73" s="20"/>
      <c r="J73" s="19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</row>
    <row r="74" spans="1:205" ht="16" x14ac:dyDescent="0.35">
      <c r="A74" s="3" t="s">
        <v>9</v>
      </c>
      <c r="B74" s="7" t="s">
        <v>84</v>
      </c>
      <c r="C74" s="3" t="s">
        <v>73</v>
      </c>
      <c r="D74" s="3">
        <f t="shared" si="8"/>
        <v>1</v>
      </c>
      <c r="E74" s="2">
        <f t="shared" si="9"/>
        <v>1</v>
      </c>
      <c r="F74" s="31" t="s">
        <v>45</v>
      </c>
      <c r="G74" s="32"/>
      <c r="H74" s="19"/>
      <c r="I74" s="20"/>
      <c r="J74" s="19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</row>
    <row r="75" spans="1:205" ht="16" x14ac:dyDescent="0.35">
      <c r="A75" s="3" t="s">
        <v>9</v>
      </c>
      <c r="B75" s="7" t="s">
        <v>84</v>
      </c>
      <c r="C75" s="3" t="s">
        <v>74</v>
      </c>
      <c r="D75" s="3">
        <f t="shared" si="8"/>
        <v>1</v>
      </c>
      <c r="E75" s="2">
        <f t="shared" si="9"/>
        <v>1</v>
      </c>
      <c r="F75" s="31" t="s">
        <v>45</v>
      </c>
      <c r="G75" s="32"/>
      <c r="H75" s="19"/>
      <c r="I75" s="20"/>
      <c r="J75" s="19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</row>
    <row r="76" spans="1:205" ht="16" x14ac:dyDescent="0.35">
      <c r="A76" s="3" t="s">
        <v>9</v>
      </c>
      <c r="B76" s="7" t="s">
        <v>84</v>
      </c>
      <c r="C76" s="3" t="s">
        <v>102</v>
      </c>
      <c r="D76" s="3">
        <f t="shared" si="8"/>
        <v>1</v>
      </c>
      <c r="E76" s="2">
        <f t="shared" si="9"/>
        <v>1</v>
      </c>
      <c r="F76" s="31" t="s">
        <v>45</v>
      </c>
      <c r="G76" s="32"/>
      <c r="H76" s="19"/>
      <c r="I76" s="20"/>
      <c r="J76" s="19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</row>
    <row r="77" spans="1:205" ht="16" x14ac:dyDescent="0.35">
      <c r="A77" s="3" t="s">
        <v>9</v>
      </c>
      <c r="B77" s="7" t="s">
        <v>84</v>
      </c>
      <c r="C77" s="3" t="s">
        <v>103</v>
      </c>
      <c r="D77" s="3">
        <f t="shared" si="8"/>
        <v>1</v>
      </c>
      <c r="E77" s="2">
        <f t="shared" si="9"/>
        <v>1</v>
      </c>
      <c r="F77" s="31" t="s">
        <v>45</v>
      </c>
      <c r="G77" s="32"/>
      <c r="H77" s="19"/>
      <c r="I77" s="20"/>
      <c r="J77" s="19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</row>
    <row r="78" spans="1:205" ht="16" x14ac:dyDescent="0.35">
      <c r="A78" s="3" t="s">
        <v>9</v>
      </c>
      <c r="B78" s="7" t="s">
        <v>85</v>
      </c>
      <c r="C78" s="3" t="s">
        <v>76</v>
      </c>
      <c r="D78" s="3">
        <f t="shared" si="8"/>
        <v>1</v>
      </c>
      <c r="E78" s="2">
        <f t="shared" si="9"/>
        <v>0</v>
      </c>
      <c r="F78" s="31" t="s">
        <v>46</v>
      </c>
      <c r="G78" s="32"/>
      <c r="H78" s="19"/>
      <c r="I78" s="20"/>
      <c r="J78" s="19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</row>
    <row r="79" spans="1:205" x14ac:dyDescent="0.25">
      <c r="A79" s="5" t="s">
        <v>14</v>
      </c>
      <c r="B79" s="6" t="s">
        <v>25</v>
      </c>
      <c r="C79" s="6" t="s">
        <v>26</v>
      </c>
      <c r="D79" s="6" t="s">
        <v>23</v>
      </c>
      <c r="E79" s="6" t="s">
        <v>28</v>
      </c>
      <c r="F79" s="6" t="s">
        <v>27</v>
      </c>
      <c r="G79" s="6" t="s">
        <v>27</v>
      </c>
      <c r="H79" s="6" t="s">
        <v>27</v>
      </c>
      <c r="I79" s="6" t="s">
        <v>27</v>
      </c>
      <c r="J79" s="6" t="s">
        <v>27</v>
      </c>
      <c r="K79" s="6" t="s">
        <v>27</v>
      </c>
      <c r="L79" s="6" t="s">
        <v>27</v>
      </c>
      <c r="M79" s="6" t="s">
        <v>27</v>
      </c>
      <c r="N79" s="6" t="s">
        <v>27</v>
      </c>
      <c r="O79" s="6" t="s">
        <v>27</v>
      </c>
      <c r="P79" s="6" t="s">
        <v>27</v>
      </c>
      <c r="Q79" s="6" t="s">
        <v>27</v>
      </c>
      <c r="R79" s="6" t="s">
        <v>27</v>
      </c>
      <c r="S79" s="6" t="s">
        <v>27</v>
      </c>
      <c r="T79" s="6" t="s">
        <v>27</v>
      </c>
      <c r="U79" s="6" t="s">
        <v>27</v>
      </c>
      <c r="V79" s="6" t="s">
        <v>27</v>
      </c>
      <c r="W79" s="6" t="s">
        <v>27</v>
      </c>
      <c r="X79" s="6" t="s">
        <v>27</v>
      </c>
      <c r="Y79" s="6" t="s">
        <v>27</v>
      </c>
      <c r="Z79" s="6" t="s">
        <v>27</v>
      </c>
      <c r="AA79" s="6" t="s">
        <v>27</v>
      </c>
      <c r="AB79" s="6" t="s">
        <v>27</v>
      </c>
      <c r="AC79" s="6" t="s">
        <v>27</v>
      </c>
      <c r="AD79" s="6" t="s">
        <v>27</v>
      </c>
      <c r="AE79" s="6" t="s">
        <v>27</v>
      </c>
      <c r="AF79" s="6" t="s">
        <v>27</v>
      </c>
      <c r="AG79" s="6" t="s">
        <v>27</v>
      </c>
      <c r="AH79" s="6" t="s">
        <v>27</v>
      </c>
      <c r="AI79" s="6" t="s">
        <v>27</v>
      </c>
      <c r="AJ79" s="6" t="s">
        <v>27</v>
      </c>
      <c r="AK79" s="6" t="s">
        <v>27</v>
      </c>
      <c r="AL79" s="6" t="s">
        <v>27</v>
      </c>
      <c r="AM79" s="6" t="s">
        <v>27</v>
      </c>
      <c r="AN79" s="6" t="s">
        <v>27</v>
      </c>
      <c r="AO79" s="6" t="s">
        <v>27</v>
      </c>
      <c r="AP79" s="6" t="s">
        <v>27</v>
      </c>
      <c r="AQ79" s="6" t="s">
        <v>27</v>
      </c>
      <c r="AR79" s="6" t="s">
        <v>27</v>
      </c>
      <c r="AS79" s="6" t="s">
        <v>27</v>
      </c>
      <c r="AT79" s="6" t="s">
        <v>27</v>
      </c>
      <c r="AU79" s="6" t="s">
        <v>27</v>
      </c>
      <c r="AV79" s="6" t="s">
        <v>27</v>
      </c>
      <c r="AW79" s="6" t="s">
        <v>27</v>
      </c>
      <c r="AX79" s="6" t="s">
        <v>27</v>
      </c>
      <c r="AY79" s="6" t="s">
        <v>27</v>
      </c>
      <c r="AZ79" s="6" t="s">
        <v>27</v>
      </c>
      <c r="BA79" s="6" t="s">
        <v>27</v>
      </c>
      <c r="BB79" s="6" t="s">
        <v>27</v>
      </c>
      <c r="BC79" s="6" t="s">
        <v>27</v>
      </c>
      <c r="BD79" s="6" t="s">
        <v>27</v>
      </c>
      <c r="BE79" s="6" t="s">
        <v>27</v>
      </c>
      <c r="BF79" s="6" t="s">
        <v>27</v>
      </c>
      <c r="BG79" s="6" t="s">
        <v>27</v>
      </c>
      <c r="BH79" s="6" t="s">
        <v>27</v>
      </c>
      <c r="BI79" s="6" t="s">
        <v>27</v>
      </c>
      <c r="BJ79" s="6" t="s">
        <v>27</v>
      </c>
      <c r="BK79" s="6" t="s">
        <v>27</v>
      </c>
      <c r="BL79" s="6" t="s">
        <v>27</v>
      </c>
      <c r="BM79" s="6" t="s">
        <v>27</v>
      </c>
      <c r="BN79" s="6" t="s">
        <v>27</v>
      </c>
      <c r="BO79" s="6" t="s">
        <v>27</v>
      </c>
      <c r="BP79" s="6" t="s">
        <v>27</v>
      </c>
      <c r="BQ79" s="6" t="s">
        <v>27</v>
      </c>
      <c r="BR79" s="6" t="s">
        <v>27</v>
      </c>
      <c r="BS79" s="6" t="s">
        <v>27</v>
      </c>
      <c r="BT79" s="6" t="s">
        <v>27</v>
      </c>
      <c r="BU79" s="6" t="s">
        <v>27</v>
      </c>
      <c r="BV79" s="6" t="s">
        <v>27</v>
      </c>
      <c r="BW79" s="6" t="s">
        <v>27</v>
      </c>
      <c r="BX79" s="6" t="s">
        <v>27</v>
      </c>
      <c r="BY79" s="6" t="s">
        <v>27</v>
      </c>
      <c r="BZ79" s="6" t="s">
        <v>27</v>
      </c>
      <c r="CA79" s="6" t="s">
        <v>27</v>
      </c>
      <c r="CB79" s="6" t="s">
        <v>27</v>
      </c>
      <c r="CC79" s="6" t="s">
        <v>27</v>
      </c>
      <c r="CD79" s="6" t="s">
        <v>27</v>
      </c>
      <c r="CE79" s="6" t="s">
        <v>27</v>
      </c>
      <c r="CF79" s="6" t="s">
        <v>27</v>
      </c>
      <c r="CG79" s="6" t="s">
        <v>27</v>
      </c>
      <c r="CH79" s="6" t="s">
        <v>27</v>
      </c>
      <c r="CI79" s="6" t="s">
        <v>27</v>
      </c>
      <c r="CJ79" s="6" t="s">
        <v>27</v>
      </c>
      <c r="CK79" s="6" t="s">
        <v>27</v>
      </c>
      <c r="CL79" s="6" t="s">
        <v>27</v>
      </c>
      <c r="CM79" s="6" t="s">
        <v>27</v>
      </c>
      <c r="CN79" s="6" t="s">
        <v>27</v>
      </c>
      <c r="CO79" s="6" t="s">
        <v>27</v>
      </c>
      <c r="CP79" s="6" t="s">
        <v>27</v>
      </c>
      <c r="CQ79" s="6" t="s">
        <v>27</v>
      </c>
      <c r="CR79" s="6" t="s">
        <v>27</v>
      </c>
      <c r="CS79" s="6" t="s">
        <v>27</v>
      </c>
      <c r="CT79" s="6" t="s">
        <v>27</v>
      </c>
      <c r="CU79" s="6" t="s">
        <v>27</v>
      </c>
      <c r="CV79" s="6" t="s">
        <v>27</v>
      </c>
      <c r="CW79" s="6" t="s">
        <v>27</v>
      </c>
      <c r="CX79" s="6" t="s">
        <v>27</v>
      </c>
      <c r="CY79" s="6" t="s">
        <v>27</v>
      </c>
      <c r="CZ79" s="6" t="s">
        <v>27</v>
      </c>
      <c r="DA79" s="6" t="s">
        <v>27</v>
      </c>
      <c r="DB79" s="6" t="s">
        <v>27</v>
      </c>
      <c r="DC79" s="6" t="s">
        <v>27</v>
      </c>
      <c r="DD79" s="6" t="s">
        <v>27</v>
      </c>
      <c r="DE79" s="6" t="s">
        <v>27</v>
      </c>
      <c r="DF79" s="6" t="s">
        <v>27</v>
      </c>
      <c r="DG79" s="6" t="s">
        <v>27</v>
      </c>
      <c r="DH79" s="6" t="s">
        <v>27</v>
      </c>
      <c r="DI79" s="6" t="s">
        <v>27</v>
      </c>
      <c r="DJ79" s="6" t="s">
        <v>27</v>
      </c>
      <c r="DK79" s="6" t="s">
        <v>27</v>
      </c>
      <c r="DL79" s="6" t="s">
        <v>27</v>
      </c>
      <c r="DM79" s="6" t="s">
        <v>27</v>
      </c>
      <c r="DN79" s="6" t="s">
        <v>27</v>
      </c>
      <c r="DO79" s="6" t="s">
        <v>27</v>
      </c>
      <c r="DP79" s="6" t="s">
        <v>27</v>
      </c>
      <c r="DQ79" s="6" t="s">
        <v>27</v>
      </c>
      <c r="DR79" s="6" t="s">
        <v>27</v>
      </c>
      <c r="DS79" s="6" t="s">
        <v>27</v>
      </c>
      <c r="DT79" s="6" t="s">
        <v>27</v>
      </c>
      <c r="DU79" s="6" t="s">
        <v>27</v>
      </c>
      <c r="DV79" s="6" t="s">
        <v>27</v>
      </c>
      <c r="DW79" s="6" t="s">
        <v>27</v>
      </c>
      <c r="DX79" s="6" t="s">
        <v>27</v>
      </c>
      <c r="DY79" s="6" t="s">
        <v>27</v>
      </c>
      <c r="DZ79" s="6" t="s">
        <v>27</v>
      </c>
      <c r="EA79" s="6" t="s">
        <v>27</v>
      </c>
      <c r="EB79" s="6" t="s">
        <v>27</v>
      </c>
      <c r="EC79" s="6" t="s">
        <v>27</v>
      </c>
      <c r="ED79" s="6" t="s">
        <v>27</v>
      </c>
      <c r="EE79" s="6" t="s">
        <v>27</v>
      </c>
      <c r="EF79" s="6" t="s">
        <v>27</v>
      </c>
      <c r="EG79" s="6" t="s">
        <v>27</v>
      </c>
      <c r="EH79" s="6" t="s">
        <v>27</v>
      </c>
      <c r="EI79" s="6" t="s">
        <v>27</v>
      </c>
      <c r="EJ79" s="6" t="s">
        <v>27</v>
      </c>
      <c r="EK79" s="6" t="s">
        <v>27</v>
      </c>
      <c r="EL79" s="6" t="s">
        <v>27</v>
      </c>
      <c r="EM79" s="6" t="s">
        <v>27</v>
      </c>
      <c r="EN79" s="6" t="s">
        <v>27</v>
      </c>
      <c r="EO79" s="6" t="s">
        <v>27</v>
      </c>
      <c r="EP79" s="6" t="s">
        <v>27</v>
      </c>
      <c r="EQ79" s="6" t="s">
        <v>27</v>
      </c>
      <c r="ER79" s="6" t="s">
        <v>27</v>
      </c>
      <c r="ES79" s="6" t="s">
        <v>27</v>
      </c>
      <c r="ET79" s="6" t="s">
        <v>27</v>
      </c>
      <c r="EU79" s="6" t="s">
        <v>27</v>
      </c>
      <c r="EV79" s="6" t="s">
        <v>27</v>
      </c>
      <c r="EW79" s="6" t="s">
        <v>27</v>
      </c>
      <c r="EX79" s="6" t="s">
        <v>27</v>
      </c>
      <c r="EY79" s="6" t="s">
        <v>27</v>
      </c>
      <c r="EZ79" s="6" t="s">
        <v>27</v>
      </c>
      <c r="FA79" s="6" t="s">
        <v>27</v>
      </c>
      <c r="FB79" s="6" t="s">
        <v>27</v>
      </c>
      <c r="FC79" s="6" t="s">
        <v>27</v>
      </c>
      <c r="FD79" s="6" t="s">
        <v>27</v>
      </c>
      <c r="FE79" s="6" t="s">
        <v>27</v>
      </c>
      <c r="FF79" s="6" t="s">
        <v>27</v>
      </c>
      <c r="FG79" s="6" t="s">
        <v>27</v>
      </c>
      <c r="FH79" s="6" t="s">
        <v>27</v>
      </c>
      <c r="FI79" s="6" t="s">
        <v>27</v>
      </c>
      <c r="FJ79" s="6" t="s">
        <v>27</v>
      </c>
      <c r="FK79" s="6" t="s">
        <v>27</v>
      </c>
      <c r="FL79" s="6" t="s">
        <v>27</v>
      </c>
      <c r="FM79" s="6" t="s">
        <v>27</v>
      </c>
      <c r="FN79" s="6" t="s">
        <v>27</v>
      </c>
      <c r="FO79" s="6" t="s">
        <v>27</v>
      </c>
      <c r="FP79" s="6" t="s">
        <v>27</v>
      </c>
      <c r="FQ79" s="6" t="s">
        <v>27</v>
      </c>
      <c r="FR79" s="6" t="s">
        <v>27</v>
      </c>
      <c r="FS79" s="6" t="s">
        <v>27</v>
      </c>
      <c r="FT79" s="6" t="s">
        <v>27</v>
      </c>
      <c r="FU79" s="6" t="s">
        <v>27</v>
      </c>
      <c r="FV79" s="6" t="s">
        <v>27</v>
      </c>
      <c r="FW79" s="6" t="s">
        <v>27</v>
      </c>
      <c r="FX79" s="6" t="s">
        <v>27</v>
      </c>
      <c r="FY79" s="6" t="s">
        <v>27</v>
      </c>
      <c r="FZ79" s="6" t="s">
        <v>27</v>
      </c>
      <c r="GA79" s="6" t="s">
        <v>27</v>
      </c>
      <c r="GB79" s="6" t="s">
        <v>27</v>
      </c>
      <c r="GC79" s="6" t="s">
        <v>27</v>
      </c>
      <c r="GD79" s="6" t="s">
        <v>27</v>
      </c>
      <c r="GE79" s="6" t="s">
        <v>27</v>
      </c>
      <c r="GF79" s="6" t="s">
        <v>27</v>
      </c>
      <c r="GG79" s="6" t="s">
        <v>27</v>
      </c>
      <c r="GH79" s="6" t="s">
        <v>27</v>
      </c>
      <c r="GI79" s="6" t="s">
        <v>27</v>
      </c>
      <c r="GJ79" s="6" t="s">
        <v>27</v>
      </c>
      <c r="GK79" s="6" t="s">
        <v>27</v>
      </c>
      <c r="GL79" s="6" t="s">
        <v>27</v>
      </c>
      <c r="GM79" s="6" t="s">
        <v>27</v>
      </c>
      <c r="GN79" s="6" t="s">
        <v>27</v>
      </c>
      <c r="GO79" s="6" t="s">
        <v>27</v>
      </c>
      <c r="GP79" s="6" t="s">
        <v>27</v>
      </c>
      <c r="GQ79" s="6" t="s">
        <v>27</v>
      </c>
      <c r="GR79" s="6" t="s">
        <v>27</v>
      </c>
      <c r="GS79" s="6" t="s">
        <v>27</v>
      </c>
      <c r="GT79" s="6" t="s">
        <v>27</v>
      </c>
      <c r="GU79" s="6" t="s">
        <v>27</v>
      </c>
      <c r="GV79" s="6" t="s">
        <v>27</v>
      </c>
      <c r="GW79" s="6" t="s">
        <v>27</v>
      </c>
    </row>
    <row r="80" spans="1:205" ht="16" x14ac:dyDescent="0.35">
      <c r="A80" s="3" t="s">
        <v>6</v>
      </c>
      <c r="B80" s="7" t="s">
        <v>80</v>
      </c>
      <c r="C80" s="3" t="s">
        <v>87</v>
      </c>
      <c r="D80" s="3">
        <f>COUNTA(F80:GW80)</f>
        <v>9</v>
      </c>
      <c r="E80" s="2">
        <f>IFERROR((COUNTA(F80:GW80)-(COUNTIF(F80:GW80,"No")+COUNTIF(F80:GW80,"FATAL")))/D80,"")</f>
        <v>1</v>
      </c>
      <c r="F80" s="54" t="s">
        <v>45</v>
      </c>
      <c r="G80" s="55" t="s">
        <v>45</v>
      </c>
      <c r="H80" s="54" t="s">
        <v>45</v>
      </c>
      <c r="I80" s="55" t="s">
        <v>45</v>
      </c>
      <c r="J80" s="54" t="s">
        <v>45</v>
      </c>
      <c r="K80" s="55" t="s">
        <v>45</v>
      </c>
      <c r="L80" s="54" t="s">
        <v>45</v>
      </c>
      <c r="M80" s="55" t="s">
        <v>45</v>
      </c>
      <c r="N80" s="31" t="s">
        <v>45</v>
      </c>
      <c r="O80" s="32"/>
      <c r="P80" s="31"/>
      <c r="Q80" s="32"/>
      <c r="R80" s="31"/>
      <c r="S80" s="20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</row>
    <row r="81" spans="1:205" ht="16" x14ac:dyDescent="0.35">
      <c r="A81" s="3" t="s">
        <v>6</v>
      </c>
      <c r="B81" s="7" t="s">
        <v>80</v>
      </c>
      <c r="C81" s="3" t="s">
        <v>88</v>
      </c>
      <c r="D81" s="3">
        <f t="shared" ref="D81:D104" si="12">COUNTA(F81:GW81)</f>
        <v>9</v>
      </c>
      <c r="E81" s="2">
        <f t="shared" ref="E81:E104" si="13">IFERROR((COUNTA(F81:GW81)-(COUNTIF(F81:GW81,"No")+COUNTIF(F81:GW81,"FATAL")))/D81,"")</f>
        <v>1</v>
      </c>
      <c r="F81" s="54" t="s">
        <v>45</v>
      </c>
      <c r="G81" s="55" t="s">
        <v>45</v>
      </c>
      <c r="H81" s="54" t="s">
        <v>45</v>
      </c>
      <c r="I81" s="55" t="s">
        <v>45</v>
      </c>
      <c r="J81" s="54" t="s">
        <v>45</v>
      </c>
      <c r="K81" s="55" t="s">
        <v>45</v>
      </c>
      <c r="L81" s="54" t="s">
        <v>45</v>
      </c>
      <c r="M81" s="55" t="s">
        <v>45</v>
      </c>
      <c r="N81" s="31" t="s">
        <v>45</v>
      </c>
      <c r="O81" s="32"/>
      <c r="P81" s="31"/>
      <c r="Q81" s="32"/>
      <c r="R81" s="31"/>
      <c r="S81" s="20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</row>
    <row r="82" spans="1:205" ht="16" x14ac:dyDescent="0.35">
      <c r="A82" s="3" t="s">
        <v>6</v>
      </c>
      <c r="B82" s="8" t="s">
        <v>81</v>
      </c>
      <c r="C82" s="3" t="s">
        <v>60</v>
      </c>
      <c r="D82" s="3">
        <f t="shared" si="12"/>
        <v>9</v>
      </c>
      <c r="E82" s="2">
        <f t="shared" si="13"/>
        <v>0.22222222222222221</v>
      </c>
      <c r="F82" s="54" t="s">
        <v>46</v>
      </c>
      <c r="G82" s="55" t="s">
        <v>46</v>
      </c>
      <c r="H82" s="54" t="s">
        <v>46</v>
      </c>
      <c r="I82" s="55" t="s">
        <v>46</v>
      </c>
      <c r="J82" s="54" t="s">
        <v>46</v>
      </c>
      <c r="K82" s="55" t="s">
        <v>46</v>
      </c>
      <c r="L82" s="54" t="s">
        <v>46</v>
      </c>
      <c r="M82" s="55" t="s">
        <v>45</v>
      </c>
      <c r="N82" s="31" t="s">
        <v>45</v>
      </c>
      <c r="O82" s="32"/>
      <c r="P82" s="31"/>
      <c r="Q82" s="32"/>
      <c r="R82" s="31"/>
      <c r="S82" s="20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</row>
    <row r="83" spans="1:205" ht="16" x14ac:dyDescent="0.35">
      <c r="A83" s="3" t="s">
        <v>6</v>
      </c>
      <c r="B83" s="8" t="s">
        <v>105</v>
      </c>
      <c r="C83" s="3" t="s">
        <v>89</v>
      </c>
      <c r="D83" s="3">
        <f t="shared" si="12"/>
        <v>9</v>
      </c>
      <c r="E83" s="2">
        <f t="shared" si="13"/>
        <v>1</v>
      </c>
      <c r="F83" s="54" t="s">
        <v>47</v>
      </c>
      <c r="G83" s="55" t="s">
        <v>47</v>
      </c>
      <c r="H83" s="54" t="s">
        <v>47</v>
      </c>
      <c r="I83" s="55" t="s">
        <v>47</v>
      </c>
      <c r="J83" s="54" t="s">
        <v>47</v>
      </c>
      <c r="K83" s="55" t="s">
        <v>47</v>
      </c>
      <c r="L83" s="54" t="s">
        <v>47</v>
      </c>
      <c r="M83" s="55" t="s">
        <v>47</v>
      </c>
      <c r="N83" s="31" t="s">
        <v>47</v>
      </c>
      <c r="O83" s="32"/>
      <c r="P83" s="31"/>
      <c r="Q83" s="32"/>
      <c r="R83" s="31"/>
      <c r="S83" s="20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</row>
    <row r="84" spans="1:205" ht="16" x14ac:dyDescent="0.35">
      <c r="A84" s="3" t="s">
        <v>6</v>
      </c>
      <c r="B84" s="8" t="s">
        <v>105</v>
      </c>
      <c r="C84" s="3" t="s">
        <v>90</v>
      </c>
      <c r="D84" s="3">
        <f t="shared" si="12"/>
        <v>9</v>
      </c>
      <c r="E84" s="2">
        <f t="shared" si="13"/>
        <v>1</v>
      </c>
      <c r="F84" s="54" t="s">
        <v>47</v>
      </c>
      <c r="G84" s="55" t="s">
        <v>47</v>
      </c>
      <c r="H84" s="54" t="s">
        <v>47</v>
      </c>
      <c r="I84" s="55" t="s">
        <v>47</v>
      </c>
      <c r="J84" s="54" t="s">
        <v>47</v>
      </c>
      <c r="K84" s="55" t="s">
        <v>47</v>
      </c>
      <c r="L84" s="54" t="s">
        <v>47</v>
      </c>
      <c r="M84" s="55" t="s">
        <v>47</v>
      </c>
      <c r="N84" s="31" t="s">
        <v>47</v>
      </c>
      <c r="O84" s="32"/>
      <c r="P84" s="31"/>
      <c r="Q84" s="32"/>
      <c r="R84" s="31"/>
      <c r="S84" s="20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</row>
    <row r="85" spans="1:205" ht="16" x14ac:dyDescent="0.35">
      <c r="A85" s="3" t="s">
        <v>6</v>
      </c>
      <c r="B85" s="7" t="s">
        <v>29</v>
      </c>
      <c r="C85" s="3" t="s">
        <v>91</v>
      </c>
      <c r="D85" s="3">
        <f t="shared" ref="D85:D90" si="14">COUNTA(F85:GW85)</f>
        <v>9</v>
      </c>
      <c r="E85" s="2">
        <f t="shared" ref="E85:E90" si="15">IFERROR((COUNTA(F85:GW85)-(COUNTIF(F85:GW85,"No")+COUNTIF(F85:GW85,"FATAL")))/D85,"")</f>
        <v>1</v>
      </c>
      <c r="F85" s="54" t="s">
        <v>45</v>
      </c>
      <c r="G85" s="55" t="s">
        <v>45</v>
      </c>
      <c r="H85" s="54" t="s">
        <v>45</v>
      </c>
      <c r="I85" s="55" t="s">
        <v>45</v>
      </c>
      <c r="J85" s="54" t="s">
        <v>45</v>
      </c>
      <c r="K85" s="55" t="s">
        <v>45</v>
      </c>
      <c r="L85" s="54" t="s">
        <v>47</v>
      </c>
      <c r="M85" s="55" t="s">
        <v>45</v>
      </c>
      <c r="N85" s="31" t="s">
        <v>47</v>
      </c>
      <c r="O85" s="32"/>
      <c r="P85" s="31"/>
      <c r="Q85" s="32"/>
      <c r="R85" s="31"/>
      <c r="S85" s="20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</row>
    <row r="86" spans="1:205" ht="16" x14ac:dyDescent="0.35">
      <c r="A86" s="3" t="s">
        <v>6</v>
      </c>
      <c r="B86" s="7" t="s">
        <v>29</v>
      </c>
      <c r="C86" s="3" t="s">
        <v>63</v>
      </c>
      <c r="D86" s="3">
        <f t="shared" si="14"/>
        <v>9</v>
      </c>
      <c r="E86" s="2">
        <f t="shared" si="15"/>
        <v>1</v>
      </c>
      <c r="F86" s="54" t="s">
        <v>45</v>
      </c>
      <c r="G86" s="55" t="s">
        <v>45</v>
      </c>
      <c r="H86" s="54" t="s">
        <v>45</v>
      </c>
      <c r="I86" s="55" t="s">
        <v>45</v>
      </c>
      <c r="J86" s="54" t="s">
        <v>45</v>
      </c>
      <c r="K86" s="55" t="s">
        <v>45</v>
      </c>
      <c r="L86" s="54" t="s">
        <v>45</v>
      </c>
      <c r="M86" s="55" t="s">
        <v>45</v>
      </c>
      <c r="N86" s="31" t="s">
        <v>45</v>
      </c>
      <c r="O86" s="32"/>
      <c r="P86" s="31"/>
      <c r="Q86" s="32"/>
      <c r="R86" s="31"/>
      <c r="S86" s="20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</row>
    <row r="87" spans="1:205" ht="16" x14ac:dyDescent="0.35">
      <c r="A87" s="3" t="s">
        <v>6</v>
      </c>
      <c r="B87" s="7" t="s">
        <v>29</v>
      </c>
      <c r="C87" s="3" t="s">
        <v>64</v>
      </c>
      <c r="D87" s="3">
        <f t="shared" si="14"/>
        <v>9</v>
      </c>
      <c r="E87" s="2">
        <f t="shared" si="15"/>
        <v>1</v>
      </c>
      <c r="F87" s="54" t="s">
        <v>45</v>
      </c>
      <c r="G87" s="55" t="s">
        <v>45</v>
      </c>
      <c r="H87" s="54" t="s">
        <v>45</v>
      </c>
      <c r="I87" s="55" t="s">
        <v>45</v>
      </c>
      <c r="J87" s="54" t="s">
        <v>45</v>
      </c>
      <c r="K87" s="55" t="s">
        <v>45</v>
      </c>
      <c r="L87" s="54" t="s">
        <v>45</v>
      </c>
      <c r="M87" s="55" t="s">
        <v>45</v>
      </c>
      <c r="N87" s="31" t="s">
        <v>45</v>
      </c>
      <c r="O87" s="32"/>
      <c r="P87" s="31"/>
      <c r="Q87" s="32"/>
      <c r="R87" s="31"/>
      <c r="S87" s="20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</row>
    <row r="88" spans="1:205" ht="16" x14ac:dyDescent="0.35">
      <c r="A88" s="3" t="s">
        <v>6</v>
      </c>
      <c r="B88" s="7" t="s">
        <v>29</v>
      </c>
      <c r="C88" s="3" t="s">
        <v>92</v>
      </c>
      <c r="D88" s="3">
        <f t="shared" si="14"/>
        <v>9</v>
      </c>
      <c r="E88" s="2">
        <f t="shared" si="15"/>
        <v>1</v>
      </c>
      <c r="F88" s="54" t="s">
        <v>45</v>
      </c>
      <c r="G88" s="55" t="s">
        <v>47</v>
      </c>
      <c r="H88" s="54" t="s">
        <v>45</v>
      </c>
      <c r="I88" s="55" t="s">
        <v>47</v>
      </c>
      <c r="J88" s="54" t="s">
        <v>45</v>
      </c>
      <c r="K88" s="55" t="s">
        <v>45</v>
      </c>
      <c r="L88" s="54" t="s">
        <v>47</v>
      </c>
      <c r="M88" s="55" t="s">
        <v>45</v>
      </c>
      <c r="N88" s="31" t="s">
        <v>47</v>
      </c>
      <c r="O88" s="32"/>
      <c r="P88" s="31"/>
      <c r="Q88" s="32"/>
      <c r="R88" s="31"/>
      <c r="S88" s="20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</row>
    <row r="89" spans="1:205" ht="16" x14ac:dyDescent="0.35">
      <c r="A89" s="3" t="s">
        <v>6</v>
      </c>
      <c r="B89" s="7" t="s">
        <v>29</v>
      </c>
      <c r="C89" s="3" t="s">
        <v>104</v>
      </c>
      <c r="D89" s="3">
        <f t="shared" si="14"/>
        <v>9</v>
      </c>
      <c r="E89" s="2">
        <f t="shared" si="15"/>
        <v>1</v>
      </c>
      <c r="F89" s="54" t="s">
        <v>47</v>
      </c>
      <c r="G89" s="55" t="s">
        <v>47</v>
      </c>
      <c r="H89" s="54" t="s">
        <v>45</v>
      </c>
      <c r="I89" s="55" t="s">
        <v>47</v>
      </c>
      <c r="J89" s="54" t="s">
        <v>47</v>
      </c>
      <c r="K89" s="55" t="s">
        <v>47</v>
      </c>
      <c r="L89" s="54" t="s">
        <v>47</v>
      </c>
      <c r="M89" s="55" t="s">
        <v>47</v>
      </c>
      <c r="N89" s="31" t="s">
        <v>47</v>
      </c>
      <c r="O89" s="32"/>
      <c r="P89" s="31"/>
      <c r="Q89" s="32"/>
      <c r="R89" s="31"/>
      <c r="S89" s="20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</row>
    <row r="90" spans="1:205" ht="16" x14ac:dyDescent="0.35">
      <c r="A90" s="3" t="s">
        <v>6</v>
      </c>
      <c r="B90" s="7" t="s">
        <v>82</v>
      </c>
      <c r="C90" s="3" t="s">
        <v>94</v>
      </c>
      <c r="D90" s="3">
        <f t="shared" si="14"/>
        <v>9</v>
      </c>
      <c r="E90" s="2">
        <f t="shared" si="15"/>
        <v>1</v>
      </c>
      <c r="F90" s="54" t="s">
        <v>45</v>
      </c>
      <c r="G90" s="55" t="s">
        <v>45</v>
      </c>
      <c r="H90" s="54" t="s">
        <v>45</v>
      </c>
      <c r="I90" s="55" t="s">
        <v>45</v>
      </c>
      <c r="J90" s="54" t="s">
        <v>45</v>
      </c>
      <c r="K90" s="55" t="s">
        <v>45</v>
      </c>
      <c r="L90" s="54" t="s">
        <v>45</v>
      </c>
      <c r="M90" s="55" t="s">
        <v>45</v>
      </c>
      <c r="N90" s="31" t="s">
        <v>45</v>
      </c>
      <c r="O90" s="32"/>
      <c r="P90" s="31"/>
      <c r="Q90" s="32"/>
      <c r="R90" s="31"/>
      <c r="S90" s="20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</row>
    <row r="91" spans="1:205" ht="16" x14ac:dyDescent="0.35">
      <c r="A91" s="3" t="s">
        <v>6</v>
      </c>
      <c r="B91" s="7" t="s">
        <v>82</v>
      </c>
      <c r="C91" s="3" t="s">
        <v>95</v>
      </c>
      <c r="D91" s="3">
        <f t="shared" si="12"/>
        <v>9</v>
      </c>
      <c r="E91" s="2">
        <f t="shared" si="13"/>
        <v>1</v>
      </c>
      <c r="F91" s="54" t="s">
        <v>45</v>
      </c>
      <c r="G91" s="55" t="s">
        <v>45</v>
      </c>
      <c r="H91" s="54" t="s">
        <v>45</v>
      </c>
      <c r="I91" s="55" t="s">
        <v>45</v>
      </c>
      <c r="J91" s="54" t="s">
        <v>45</v>
      </c>
      <c r="K91" s="55" t="s">
        <v>45</v>
      </c>
      <c r="L91" s="54" t="s">
        <v>45</v>
      </c>
      <c r="M91" s="55" t="s">
        <v>45</v>
      </c>
      <c r="N91" s="31" t="s">
        <v>45</v>
      </c>
      <c r="O91" s="32"/>
      <c r="P91" s="31"/>
      <c r="Q91" s="32"/>
      <c r="R91" s="31"/>
      <c r="S91" s="20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</row>
    <row r="92" spans="1:205" ht="16" x14ac:dyDescent="0.35">
      <c r="A92" s="3" t="s">
        <v>6</v>
      </c>
      <c r="B92" s="7" t="s">
        <v>82</v>
      </c>
      <c r="C92" s="3" t="s">
        <v>96</v>
      </c>
      <c r="D92" s="3">
        <f t="shared" si="12"/>
        <v>9</v>
      </c>
      <c r="E92" s="2">
        <f t="shared" si="13"/>
        <v>0.88888888888888884</v>
      </c>
      <c r="F92" s="54" t="s">
        <v>45</v>
      </c>
      <c r="G92" s="55" t="s">
        <v>45</v>
      </c>
      <c r="H92" s="54" t="s">
        <v>45</v>
      </c>
      <c r="I92" s="55" t="s">
        <v>45</v>
      </c>
      <c r="J92" s="54" t="s">
        <v>45</v>
      </c>
      <c r="K92" s="55" t="s">
        <v>45</v>
      </c>
      <c r="L92" s="54" t="s">
        <v>46</v>
      </c>
      <c r="M92" s="55" t="s">
        <v>45</v>
      </c>
      <c r="N92" s="31" t="s">
        <v>45</v>
      </c>
      <c r="O92" s="32"/>
      <c r="P92" s="31"/>
      <c r="Q92" s="32"/>
      <c r="R92" s="31"/>
      <c r="S92" s="20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</row>
    <row r="93" spans="1:205" ht="30" x14ac:dyDescent="0.35">
      <c r="A93" s="3" t="s">
        <v>6</v>
      </c>
      <c r="B93" s="7" t="s">
        <v>24</v>
      </c>
      <c r="C93" s="3" t="s">
        <v>70</v>
      </c>
      <c r="D93" s="3">
        <f t="shared" si="12"/>
        <v>9</v>
      </c>
      <c r="E93" s="2">
        <f t="shared" si="13"/>
        <v>0.33333333333333331</v>
      </c>
      <c r="F93" s="54" t="s">
        <v>46</v>
      </c>
      <c r="G93" s="55" t="s">
        <v>46</v>
      </c>
      <c r="H93" s="54" t="s">
        <v>46</v>
      </c>
      <c r="I93" s="55" t="s">
        <v>46</v>
      </c>
      <c r="J93" s="54" t="s">
        <v>45</v>
      </c>
      <c r="K93" s="55" t="s">
        <v>46</v>
      </c>
      <c r="L93" s="54" t="s">
        <v>46</v>
      </c>
      <c r="M93" s="55" t="s">
        <v>47</v>
      </c>
      <c r="N93" s="31" t="s">
        <v>45</v>
      </c>
      <c r="O93" s="32"/>
      <c r="P93" s="31"/>
      <c r="Q93" s="32"/>
      <c r="R93" s="31"/>
      <c r="S93" s="20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</row>
    <row r="94" spans="1:205" ht="30" x14ac:dyDescent="0.35">
      <c r="A94" s="3" t="s">
        <v>6</v>
      </c>
      <c r="B94" s="7" t="s">
        <v>24</v>
      </c>
      <c r="C94" s="3" t="s">
        <v>97</v>
      </c>
      <c r="D94" s="3">
        <f t="shared" si="12"/>
        <v>9</v>
      </c>
      <c r="E94" s="2">
        <f t="shared" si="13"/>
        <v>0.77777777777777779</v>
      </c>
      <c r="F94" s="54" t="s">
        <v>45</v>
      </c>
      <c r="G94" s="55" t="s">
        <v>46</v>
      </c>
      <c r="H94" s="54" t="s">
        <v>46</v>
      </c>
      <c r="I94" s="55" t="s">
        <v>45</v>
      </c>
      <c r="J94" s="54" t="s">
        <v>45</v>
      </c>
      <c r="K94" s="55" t="s">
        <v>45</v>
      </c>
      <c r="L94" s="54" t="s">
        <v>45</v>
      </c>
      <c r="M94" s="55" t="s">
        <v>45</v>
      </c>
      <c r="N94" s="31" t="s">
        <v>45</v>
      </c>
      <c r="O94" s="32"/>
      <c r="P94" s="31"/>
      <c r="Q94" s="32"/>
      <c r="R94" s="31"/>
      <c r="S94" s="20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</row>
    <row r="95" spans="1:205" ht="30" x14ac:dyDescent="0.35">
      <c r="A95" s="3" t="s">
        <v>6</v>
      </c>
      <c r="B95" s="7" t="s">
        <v>24</v>
      </c>
      <c r="C95" s="3" t="s">
        <v>98</v>
      </c>
      <c r="D95" s="3">
        <f t="shared" si="12"/>
        <v>9</v>
      </c>
      <c r="E95" s="2">
        <f t="shared" si="13"/>
        <v>1</v>
      </c>
      <c r="F95" s="54" t="s">
        <v>45</v>
      </c>
      <c r="G95" s="55" t="s">
        <v>45</v>
      </c>
      <c r="H95" s="54" t="s">
        <v>45</v>
      </c>
      <c r="I95" s="55" t="s">
        <v>45</v>
      </c>
      <c r="J95" s="54" t="s">
        <v>45</v>
      </c>
      <c r="K95" s="55" t="s">
        <v>45</v>
      </c>
      <c r="L95" s="54" t="s">
        <v>45</v>
      </c>
      <c r="M95" s="55" t="s">
        <v>45</v>
      </c>
      <c r="N95" s="31" t="s">
        <v>45</v>
      </c>
      <c r="O95" s="32"/>
      <c r="P95" s="31"/>
      <c r="Q95" s="32"/>
      <c r="R95" s="31"/>
      <c r="S95" s="20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</row>
    <row r="96" spans="1:205" ht="30" x14ac:dyDescent="0.35">
      <c r="A96" s="3" t="s">
        <v>6</v>
      </c>
      <c r="B96" s="7" t="s">
        <v>24</v>
      </c>
      <c r="C96" s="3" t="s">
        <v>99</v>
      </c>
      <c r="D96" s="3">
        <f t="shared" si="12"/>
        <v>9</v>
      </c>
      <c r="E96" s="2">
        <f t="shared" si="13"/>
        <v>1</v>
      </c>
      <c r="F96" s="54" t="s">
        <v>45</v>
      </c>
      <c r="G96" s="55" t="s">
        <v>45</v>
      </c>
      <c r="H96" s="54" t="s">
        <v>45</v>
      </c>
      <c r="I96" s="55" t="s">
        <v>45</v>
      </c>
      <c r="J96" s="54" t="s">
        <v>45</v>
      </c>
      <c r="K96" s="55" t="s">
        <v>45</v>
      </c>
      <c r="L96" s="54" t="s">
        <v>45</v>
      </c>
      <c r="M96" s="55" t="s">
        <v>45</v>
      </c>
      <c r="N96" s="31" t="s">
        <v>45</v>
      </c>
      <c r="O96" s="32"/>
      <c r="P96" s="31"/>
      <c r="Q96" s="32"/>
      <c r="R96" s="31"/>
      <c r="S96" s="20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</row>
    <row r="97" spans="1:205" ht="30" x14ac:dyDescent="0.35">
      <c r="A97" s="3" t="s">
        <v>6</v>
      </c>
      <c r="B97" s="7" t="s">
        <v>24</v>
      </c>
      <c r="C97" s="3" t="s">
        <v>100</v>
      </c>
      <c r="D97" s="3">
        <f t="shared" si="12"/>
        <v>9</v>
      </c>
      <c r="E97" s="2">
        <f t="shared" si="13"/>
        <v>1</v>
      </c>
      <c r="F97" s="54" t="s">
        <v>45</v>
      </c>
      <c r="G97" s="55" t="s">
        <v>45</v>
      </c>
      <c r="H97" s="54" t="s">
        <v>45</v>
      </c>
      <c r="I97" s="55" t="s">
        <v>45</v>
      </c>
      <c r="J97" s="54" t="s">
        <v>45</v>
      </c>
      <c r="K97" s="55" t="s">
        <v>45</v>
      </c>
      <c r="L97" s="54" t="s">
        <v>45</v>
      </c>
      <c r="M97" s="55" t="s">
        <v>45</v>
      </c>
      <c r="N97" s="31" t="s">
        <v>45</v>
      </c>
      <c r="O97" s="32"/>
      <c r="P97" s="31"/>
      <c r="Q97" s="32"/>
      <c r="R97" s="31"/>
      <c r="S97" s="20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</row>
    <row r="98" spans="1:205" ht="30" x14ac:dyDescent="0.35">
      <c r="A98" s="3" t="s">
        <v>6</v>
      </c>
      <c r="B98" s="7" t="s">
        <v>24</v>
      </c>
      <c r="C98" s="3" t="s">
        <v>101</v>
      </c>
      <c r="D98" s="3">
        <f t="shared" si="12"/>
        <v>9</v>
      </c>
      <c r="E98" s="2">
        <f t="shared" si="13"/>
        <v>1</v>
      </c>
      <c r="F98" s="54" t="s">
        <v>45</v>
      </c>
      <c r="G98" s="55" t="s">
        <v>45</v>
      </c>
      <c r="H98" s="54" t="s">
        <v>45</v>
      </c>
      <c r="I98" s="55" t="s">
        <v>45</v>
      </c>
      <c r="J98" s="54" t="s">
        <v>45</v>
      </c>
      <c r="K98" s="55" t="s">
        <v>45</v>
      </c>
      <c r="L98" s="54" t="s">
        <v>45</v>
      </c>
      <c r="M98" s="55" t="s">
        <v>45</v>
      </c>
      <c r="N98" s="31" t="s">
        <v>45</v>
      </c>
      <c r="O98" s="32"/>
      <c r="P98" s="31"/>
      <c r="Q98" s="32"/>
      <c r="R98" s="31"/>
      <c r="S98" s="20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</row>
    <row r="99" spans="1:205" ht="30" x14ac:dyDescent="0.35">
      <c r="A99" s="3" t="s">
        <v>6</v>
      </c>
      <c r="B99" s="7" t="s">
        <v>24</v>
      </c>
      <c r="C99" s="3" t="s">
        <v>44</v>
      </c>
      <c r="D99" s="3">
        <f t="shared" si="12"/>
        <v>9</v>
      </c>
      <c r="E99" s="2">
        <f t="shared" si="13"/>
        <v>1</v>
      </c>
      <c r="F99" s="54" t="s">
        <v>45</v>
      </c>
      <c r="G99" s="55" t="s">
        <v>45</v>
      </c>
      <c r="H99" s="54" t="s">
        <v>45</v>
      </c>
      <c r="I99" s="55" t="s">
        <v>45</v>
      </c>
      <c r="J99" s="54" t="s">
        <v>45</v>
      </c>
      <c r="K99" s="55" t="s">
        <v>45</v>
      </c>
      <c r="L99" s="54" t="s">
        <v>45</v>
      </c>
      <c r="M99" s="55" t="s">
        <v>45</v>
      </c>
      <c r="N99" s="31" t="s">
        <v>45</v>
      </c>
      <c r="O99" s="32"/>
      <c r="P99" s="31"/>
      <c r="Q99" s="32"/>
      <c r="R99" s="31"/>
      <c r="S99" s="20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</row>
    <row r="100" spans="1:205" ht="16" x14ac:dyDescent="0.35">
      <c r="A100" s="3" t="s">
        <v>6</v>
      </c>
      <c r="B100" s="7" t="s">
        <v>84</v>
      </c>
      <c r="C100" s="3" t="s">
        <v>73</v>
      </c>
      <c r="D100" s="3">
        <f t="shared" si="12"/>
        <v>9</v>
      </c>
      <c r="E100" s="2">
        <f t="shared" si="13"/>
        <v>0.88888888888888884</v>
      </c>
      <c r="F100" s="54" t="s">
        <v>45</v>
      </c>
      <c r="G100" s="55" t="s">
        <v>45</v>
      </c>
      <c r="H100" s="54" t="s">
        <v>45</v>
      </c>
      <c r="I100" s="55" t="s">
        <v>45</v>
      </c>
      <c r="J100" s="54" t="s">
        <v>45</v>
      </c>
      <c r="K100" s="55" t="s">
        <v>45</v>
      </c>
      <c r="L100" s="54" t="s">
        <v>46</v>
      </c>
      <c r="M100" s="55" t="s">
        <v>45</v>
      </c>
      <c r="N100" s="31" t="s">
        <v>45</v>
      </c>
      <c r="O100" s="32"/>
      <c r="P100" s="31"/>
      <c r="Q100" s="32"/>
      <c r="R100" s="31"/>
      <c r="S100" s="20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</row>
    <row r="101" spans="1:205" ht="16" x14ac:dyDescent="0.35">
      <c r="A101" s="3" t="s">
        <v>6</v>
      </c>
      <c r="B101" s="7" t="s">
        <v>84</v>
      </c>
      <c r="C101" s="3" t="s">
        <v>74</v>
      </c>
      <c r="D101" s="3">
        <f t="shared" si="12"/>
        <v>9</v>
      </c>
      <c r="E101" s="2">
        <f t="shared" si="13"/>
        <v>0.66666666666666663</v>
      </c>
      <c r="F101" s="54" t="s">
        <v>46</v>
      </c>
      <c r="G101" s="55" t="s">
        <v>45</v>
      </c>
      <c r="H101" s="54" t="s">
        <v>45</v>
      </c>
      <c r="I101" s="55" t="s">
        <v>46</v>
      </c>
      <c r="J101" s="54" t="s">
        <v>45</v>
      </c>
      <c r="K101" s="55" t="s">
        <v>46</v>
      </c>
      <c r="L101" s="54" t="s">
        <v>45</v>
      </c>
      <c r="M101" s="55" t="s">
        <v>45</v>
      </c>
      <c r="N101" s="31" t="s">
        <v>45</v>
      </c>
      <c r="O101" s="32"/>
      <c r="P101" s="31"/>
      <c r="Q101" s="32"/>
      <c r="R101" s="31"/>
      <c r="S101" s="20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</row>
    <row r="102" spans="1:205" ht="16" x14ac:dyDescent="0.35">
      <c r="A102" s="3" t="s">
        <v>6</v>
      </c>
      <c r="B102" s="7" t="s">
        <v>84</v>
      </c>
      <c r="C102" s="3" t="s">
        <v>102</v>
      </c>
      <c r="D102" s="3">
        <f t="shared" si="12"/>
        <v>9</v>
      </c>
      <c r="E102" s="2">
        <f t="shared" si="13"/>
        <v>1</v>
      </c>
      <c r="F102" s="54" t="s">
        <v>45</v>
      </c>
      <c r="G102" s="55" t="s">
        <v>45</v>
      </c>
      <c r="H102" s="54" t="s">
        <v>45</v>
      </c>
      <c r="I102" s="55" t="s">
        <v>45</v>
      </c>
      <c r="J102" s="54" t="s">
        <v>45</v>
      </c>
      <c r="K102" s="55" t="s">
        <v>45</v>
      </c>
      <c r="L102" s="54" t="s">
        <v>45</v>
      </c>
      <c r="M102" s="55" t="s">
        <v>45</v>
      </c>
      <c r="N102" s="31" t="s">
        <v>45</v>
      </c>
      <c r="O102" s="32"/>
      <c r="P102" s="31"/>
      <c r="Q102" s="32"/>
      <c r="R102" s="31"/>
      <c r="S102" s="20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</row>
    <row r="103" spans="1:205" ht="16" x14ac:dyDescent="0.35">
      <c r="A103" s="3" t="s">
        <v>6</v>
      </c>
      <c r="B103" s="7" t="s">
        <v>84</v>
      </c>
      <c r="C103" s="3" t="s">
        <v>103</v>
      </c>
      <c r="D103" s="3">
        <f t="shared" si="12"/>
        <v>9</v>
      </c>
      <c r="E103" s="2">
        <f t="shared" si="13"/>
        <v>1</v>
      </c>
      <c r="F103" s="54" t="s">
        <v>45</v>
      </c>
      <c r="G103" s="55" t="s">
        <v>45</v>
      </c>
      <c r="H103" s="54" t="s">
        <v>45</v>
      </c>
      <c r="I103" s="55" t="s">
        <v>45</v>
      </c>
      <c r="J103" s="54" t="s">
        <v>45</v>
      </c>
      <c r="K103" s="55" t="s">
        <v>45</v>
      </c>
      <c r="L103" s="54" t="s">
        <v>45</v>
      </c>
      <c r="M103" s="55" t="s">
        <v>45</v>
      </c>
      <c r="N103" s="31" t="s">
        <v>45</v>
      </c>
      <c r="O103" s="32"/>
      <c r="P103" s="31"/>
      <c r="Q103" s="32"/>
      <c r="R103" s="31"/>
      <c r="S103" s="20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</row>
    <row r="104" spans="1:205" ht="16" x14ac:dyDescent="0.35">
      <c r="A104" s="3" t="s">
        <v>6</v>
      </c>
      <c r="B104" s="7" t="s">
        <v>85</v>
      </c>
      <c r="C104" s="3" t="s">
        <v>76</v>
      </c>
      <c r="D104" s="3">
        <f t="shared" si="12"/>
        <v>9</v>
      </c>
      <c r="E104" s="2">
        <f t="shared" si="13"/>
        <v>0</v>
      </c>
      <c r="F104" s="54" t="s">
        <v>46</v>
      </c>
      <c r="G104" s="55" t="s">
        <v>46</v>
      </c>
      <c r="H104" s="54" t="s">
        <v>46</v>
      </c>
      <c r="I104" s="55" t="s">
        <v>46</v>
      </c>
      <c r="J104" s="54" t="s">
        <v>46</v>
      </c>
      <c r="K104" s="55" t="s">
        <v>46</v>
      </c>
      <c r="L104" s="54" t="s">
        <v>46</v>
      </c>
      <c r="M104" s="55" t="s">
        <v>46</v>
      </c>
      <c r="N104" s="31" t="s">
        <v>46</v>
      </c>
      <c r="O104" s="32"/>
      <c r="P104" s="31"/>
      <c r="Q104" s="32"/>
      <c r="R104" s="31"/>
      <c r="S104" s="20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</row>
    <row r="105" spans="1:205" x14ac:dyDescent="0.25">
      <c r="A105" s="5" t="s">
        <v>14</v>
      </c>
      <c r="B105" s="6" t="s">
        <v>25</v>
      </c>
      <c r="C105" s="6" t="s">
        <v>26</v>
      </c>
      <c r="D105" s="6" t="s">
        <v>23</v>
      </c>
      <c r="E105" s="6" t="s">
        <v>28</v>
      </c>
      <c r="F105" s="6" t="s">
        <v>27</v>
      </c>
      <c r="G105" s="6" t="s">
        <v>27</v>
      </c>
      <c r="H105" s="6" t="s">
        <v>27</v>
      </c>
      <c r="I105" s="6" t="s">
        <v>27</v>
      </c>
      <c r="J105" s="6" t="s">
        <v>27</v>
      </c>
      <c r="K105" s="6" t="s">
        <v>27</v>
      </c>
      <c r="L105" s="6" t="s">
        <v>27</v>
      </c>
      <c r="M105" s="6" t="s">
        <v>27</v>
      </c>
      <c r="N105" s="6" t="s">
        <v>27</v>
      </c>
      <c r="O105" s="6" t="s">
        <v>27</v>
      </c>
      <c r="P105" s="6" t="s">
        <v>27</v>
      </c>
      <c r="Q105" s="6" t="s">
        <v>27</v>
      </c>
      <c r="R105" s="6" t="s">
        <v>27</v>
      </c>
      <c r="S105" s="6" t="s">
        <v>27</v>
      </c>
      <c r="T105" s="6" t="s">
        <v>27</v>
      </c>
      <c r="U105" s="6" t="s">
        <v>27</v>
      </c>
      <c r="V105" s="6" t="s">
        <v>27</v>
      </c>
      <c r="W105" s="6" t="s">
        <v>27</v>
      </c>
      <c r="X105" s="6" t="s">
        <v>27</v>
      </c>
      <c r="Y105" s="6" t="s">
        <v>27</v>
      </c>
      <c r="Z105" s="6" t="s">
        <v>27</v>
      </c>
      <c r="AA105" s="6" t="s">
        <v>27</v>
      </c>
      <c r="AB105" s="6" t="s">
        <v>27</v>
      </c>
      <c r="AC105" s="6" t="s">
        <v>27</v>
      </c>
      <c r="AD105" s="6" t="s">
        <v>27</v>
      </c>
      <c r="AE105" s="6" t="s">
        <v>27</v>
      </c>
      <c r="AF105" s="6" t="s">
        <v>27</v>
      </c>
      <c r="AG105" s="6" t="s">
        <v>27</v>
      </c>
      <c r="AH105" s="6" t="s">
        <v>27</v>
      </c>
      <c r="AI105" s="6" t="s">
        <v>27</v>
      </c>
      <c r="AJ105" s="6" t="s">
        <v>27</v>
      </c>
      <c r="AK105" s="6" t="s">
        <v>27</v>
      </c>
      <c r="AL105" s="6" t="s">
        <v>27</v>
      </c>
      <c r="AM105" s="6" t="s">
        <v>27</v>
      </c>
      <c r="AN105" s="6" t="s">
        <v>27</v>
      </c>
      <c r="AO105" s="6" t="s">
        <v>27</v>
      </c>
      <c r="AP105" s="6" t="s">
        <v>27</v>
      </c>
      <c r="AQ105" s="6" t="s">
        <v>27</v>
      </c>
      <c r="AR105" s="6" t="s">
        <v>27</v>
      </c>
      <c r="AS105" s="6" t="s">
        <v>27</v>
      </c>
      <c r="AT105" s="6" t="s">
        <v>27</v>
      </c>
      <c r="AU105" s="6" t="s">
        <v>27</v>
      </c>
      <c r="AV105" s="6" t="s">
        <v>27</v>
      </c>
      <c r="AW105" s="6" t="s">
        <v>27</v>
      </c>
      <c r="AX105" s="6" t="s">
        <v>27</v>
      </c>
      <c r="AY105" s="6" t="s">
        <v>27</v>
      </c>
      <c r="AZ105" s="6" t="s">
        <v>27</v>
      </c>
      <c r="BA105" s="6" t="s">
        <v>27</v>
      </c>
      <c r="BB105" s="6" t="s">
        <v>27</v>
      </c>
      <c r="BC105" s="6" t="s">
        <v>27</v>
      </c>
      <c r="BD105" s="6" t="s">
        <v>27</v>
      </c>
      <c r="BE105" s="6" t="s">
        <v>27</v>
      </c>
      <c r="BF105" s="6" t="s">
        <v>27</v>
      </c>
      <c r="BG105" s="6" t="s">
        <v>27</v>
      </c>
      <c r="BH105" s="6" t="s">
        <v>27</v>
      </c>
      <c r="BI105" s="6" t="s">
        <v>27</v>
      </c>
      <c r="BJ105" s="6" t="s">
        <v>27</v>
      </c>
      <c r="BK105" s="6" t="s">
        <v>27</v>
      </c>
      <c r="BL105" s="6" t="s">
        <v>27</v>
      </c>
      <c r="BM105" s="6" t="s">
        <v>27</v>
      </c>
      <c r="BN105" s="6" t="s">
        <v>27</v>
      </c>
      <c r="BO105" s="6" t="s">
        <v>27</v>
      </c>
      <c r="BP105" s="6" t="s">
        <v>27</v>
      </c>
      <c r="BQ105" s="6" t="s">
        <v>27</v>
      </c>
      <c r="BR105" s="6" t="s">
        <v>27</v>
      </c>
      <c r="BS105" s="6" t="s">
        <v>27</v>
      </c>
      <c r="BT105" s="6" t="s">
        <v>27</v>
      </c>
      <c r="BU105" s="6" t="s">
        <v>27</v>
      </c>
      <c r="BV105" s="6" t="s">
        <v>27</v>
      </c>
      <c r="BW105" s="6" t="s">
        <v>27</v>
      </c>
      <c r="BX105" s="6" t="s">
        <v>27</v>
      </c>
      <c r="BY105" s="6" t="s">
        <v>27</v>
      </c>
      <c r="BZ105" s="6" t="s">
        <v>27</v>
      </c>
      <c r="CA105" s="6" t="s">
        <v>27</v>
      </c>
      <c r="CB105" s="6" t="s">
        <v>27</v>
      </c>
      <c r="CC105" s="6" t="s">
        <v>27</v>
      </c>
      <c r="CD105" s="6" t="s">
        <v>27</v>
      </c>
      <c r="CE105" s="6" t="s">
        <v>27</v>
      </c>
      <c r="CF105" s="6" t="s">
        <v>27</v>
      </c>
      <c r="CG105" s="6" t="s">
        <v>27</v>
      </c>
      <c r="CH105" s="6" t="s">
        <v>27</v>
      </c>
      <c r="CI105" s="6" t="s">
        <v>27</v>
      </c>
      <c r="CJ105" s="6" t="s">
        <v>27</v>
      </c>
      <c r="CK105" s="6" t="s">
        <v>27</v>
      </c>
      <c r="CL105" s="6" t="s">
        <v>27</v>
      </c>
      <c r="CM105" s="6" t="s">
        <v>27</v>
      </c>
      <c r="CN105" s="6" t="s">
        <v>27</v>
      </c>
      <c r="CO105" s="6" t="s">
        <v>27</v>
      </c>
      <c r="CP105" s="6" t="s">
        <v>27</v>
      </c>
      <c r="CQ105" s="6" t="s">
        <v>27</v>
      </c>
      <c r="CR105" s="6" t="s">
        <v>27</v>
      </c>
      <c r="CS105" s="6" t="s">
        <v>27</v>
      </c>
      <c r="CT105" s="6" t="s">
        <v>27</v>
      </c>
      <c r="CU105" s="6" t="s">
        <v>27</v>
      </c>
      <c r="CV105" s="6" t="s">
        <v>27</v>
      </c>
      <c r="CW105" s="6" t="s">
        <v>27</v>
      </c>
      <c r="CX105" s="6" t="s">
        <v>27</v>
      </c>
      <c r="CY105" s="6" t="s">
        <v>27</v>
      </c>
      <c r="CZ105" s="6" t="s">
        <v>27</v>
      </c>
      <c r="DA105" s="6" t="s">
        <v>27</v>
      </c>
      <c r="DB105" s="6" t="s">
        <v>27</v>
      </c>
      <c r="DC105" s="6" t="s">
        <v>27</v>
      </c>
      <c r="DD105" s="6" t="s">
        <v>27</v>
      </c>
      <c r="DE105" s="6" t="s">
        <v>27</v>
      </c>
      <c r="DF105" s="6" t="s">
        <v>27</v>
      </c>
      <c r="DG105" s="6" t="s">
        <v>27</v>
      </c>
      <c r="DH105" s="6" t="s">
        <v>27</v>
      </c>
      <c r="DI105" s="6" t="s">
        <v>27</v>
      </c>
      <c r="DJ105" s="6" t="s">
        <v>27</v>
      </c>
      <c r="DK105" s="6" t="s">
        <v>27</v>
      </c>
      <c r="DL105" s="6" t="s">
        <v>27</v>
      </c>
      <c r="DM105" s="6" t="s">
        <v>27</v>
      </c>
      <c r="DN105" s="6" t="s">
        <v>27</v>
      </c>
      <c r="DO105" s="6" t="s">
        <v>27</v>
      </c>
      <c r="DP105" s="6" t="s">
        <v>27</v>
      </c>
      <c r="DQ105" s="6" t="s">
        <v>27</v>
      </c>
      <c r="DR105" s="6" t="s">
        <v>27</v>
      </c>
      <c r="DS105" s="6" t="s">
        <v>27</v>
      </c>
      <c r="DT105" s="6" t="s">
        <v>27</v>
      </c>
      <c r="DU105" s="6" t="s">
        <v>27</v>
      </c>
      <c r="DV105" s="6" t="s">
        <v>27</v>
      </c>
      <c r="DW105" s="6" t="s">
        <v>27</v>
      </c>
      <c r="DX105" s="6" t="s">
        <v>27</v>
      </c>
      <c r="DY105" s="6" t="s">
        <v>27</v>
      </c>
      <c r="DZ105" s="6" t="s">
        <v>27</v>
      </c>
      <c r="EA105" s="6" t="s">
        <v>27</v>
      </c>
      <c r="EB105" s="6" t="s">
        <v>27</v>
      </c>
      <c r="EC105" s="6" t="s">
        <v>27</v>
      </c>
      <c r="ED105" s="6" t="s">
        <v>27</v>
      </c>
      <c r="EE105" s="6" t="s">
        <v>27</v>
      </c>
      <c r="EF105" s="6" t="s">
        <v>27</v>
      </c>
      <c r="EG105" s="6" t="s">
        <v>27</v>
      </c>
      <c r="EH105" s="6" t="s">
        <v>27</v>
      </c>
      <c r="EI105" s="6" t="s">
        <v>27</v>
      </c>
      <c r="EJ105" s="6" t="s">
        <v>27</v>
      </c>
      <c r="EK105" s="6" t="s">
        <v>27</v>
      </c>
      <c r="EL105" s="6" t="s">
        <v>27</v>
      </c>
      <c r="EM105" s="6" t="s">
        <v>27</v>
      </c>
      <c r="EN105" s="6" t="s">
        <v>27</v>
      </c>
      <c r="EO105" s="6" t="s">
        <v>27</v>
      </c>
      <c r="EP105" s="6" t="s">
        <v>27</v>
      </c>
      <c r="EQ105" s="6" t="s">
        <v>27</v>
      </c>
      <c r="ER105" s="6" t="s">
        <v>27</v>
      </c>
      <c r="ES105" s="6" t="s">
        <v>27</v>
      </c>
      <c r="ET105" s="6" t="s">
        <v>27</v>
      </c>
      <c r="EU105" s="6" t="s">
        <v>27</v>
      </c>
      <c r="EV105" s="6" t="s">
        <v>27</v>
      </c>
      <c r="EW105" s="6" t="s">
        <v>27</v>
      </c>
      <c r="EX105" s="6" t="s">
        <v>27</v>
      </c>
      <c r="EY105" s="6" t="s">
        <v>27</v>
      </c>
      <c r="EZ105" s="6" t="s">
        <v>27</v>
      </c>
      <c r="FA105" s="6" t="s">
        <v>27</v>
      </c>
      <c r="FB105" s="6" t="s">
        <v>27</v>
      </c>
      <c r="FC105" s="6" t="s">
        <v>27</v>
      </c>
      <c r="FD105" s="6" t="s">
        <v>27</v>
      </c>
      <c r="FE105" s="6" t="s">
        <v>27</v>
      </c>
      <c r="FF105" s="6" t="s">
        <v>27</v>
      </c>
      <c r="FG105" s="6" t="s">
        <v>27</v>
      </c>
      <c r="FH105" s="6" t="s">
        <v>27</v>
      </c>
      <c r="FI105" s="6" t="s">
        <v>27</v>
      </c>
      <c r="FJ105" s="6" t="s">
        <v>27</v>
      </c>
      <c r="FK105" s="6" t="s">
        <v>27</v>
      </c>
      <c r="FL105" s="6" t="s">
        <v>27</v>
      </c>
      <c r="FM105" s="6" t="s">
        <v>27</v>
      </c>
      <c r="FN105" s="6" t="s">
        <v>27</v>
      </c>
      <c r="FO105" s="6" t="s">
        <v>27</v>
      </c>
      <c r="FP105" s="6" t="s">
        <v>27</v>
      </c>
      <c r="FQ105" s="6" t="s">
        <v>27</v>
      </c>
      <c r="FR105" s="6" t="s">
        <v>27</v>
      </c>
      <c r="FS105" s="6" t="s">
        <v>27</v>
      </c>
      <c r="FT105" s="6" t="s">
        <v>27</v>
      </c>
      <c r="FU105" s="6" t="s">
        <v>27</v>
      </c>
      <c r="FV105" s="6" t="s">
        <v>27</v>
      </c>
      <c r="FW105" s="6" t="s">
        <v>27</v>
      </c>
      <c r="FX105" s="6" t="s">
        <v>27</v>
      </c>
      <c r="FY105" s="6" t="s">
        <v>27</v>
      </c>
      <c r="FZ105" s="6" t="s">
        <v>27</v>
      </c>
      <c r="GA105" s="6" t="s">
        <v>27</v>
      </c>
      <c r="GB105" s="6" t="s">
        <v>27</v>
      </c>
      <c r="GC105" s="6" t="s">
        <v>27</v>
      </c>
      <c r="GD105" s="6" t="s">
        <v>27</v>
      </c>
      <c r="GE105" s="6" t="s">
        <v>27</v>
      </c>
      <c r="GF105" s="6" t="s">
        <v>27</v>
      </c>
      <c r="GG105" s="6" t="s">
        <v>27</v>
      </c>
      <c r="GH105" s="6" t="s">
        <v>27</v>
      </c>
      <c r="GI105" s="6" t="s">
        <v>27</v>
      </c>
      <c r="GJ105" s="6" t="s">
        <v>27</v>
      </c>
      <c r="GK105" s="6" t="s">
        <v>27</v>
      </c>
      <c r="GL105" s="6" t="s">
        <v>27</v>
      </c>
      <c r="GM105" s="6" t="s">
        <v>27</v>
      </c>
      <c r="GN105" s="6" t="s">
        <v>27</v>
      </c>
      <c r="GO105" s="6" t="s">
        <v>27</v>
      </c>
      <c r="GP105" s="6" t="s">
        <v>27</v>
      </c>
      <c r="GQ105" s="6" t="s">
        <v>27</v>
      </c>
      <c r="GR105" s="6" t="s">
        <v>27</v>
      </c>
      <c r="GS105" s="6" t="s">
        <v>27</v>
      </c>
      <c r="GT105" s="6" t="s">
        <v>27</v>
      </c>
      <c r="GU105" s="6" t="s">
        <v>27</v>
      </c>
      <c r="GV105" s="6" t="s">
        <v>27</v>
      </c>
      <c r="GW105" s="6" t="s">
        <v>27</v>
      </c>
    </row>
    <row r="106" spans="1:205" ht="15.5" x14ac:dyDescent="0.3">
      <c r="A106" s="3" t="s">
        <v>8</v>
      </c>
      <c r="B106" s="7" t="s">
        <v>80</v>
      </c>
      <c r="C106" s="3" t="s">
        <v>87</v>
      </c>
      <c r="D106" s="3">
        <f>COUNTA(F106:GW106)</f>
        <v>8</v>
      </c>
      <c r="E106" s="2">
        <f>IFERROR((COUNTA(F106:GW106)-(COUNTIF(F106:GW106,"No")+COUNTIF(F106:GW106,"FATAL")))/D106,"")</f>
        <v>1</v>
      </c>
      <c r="F106" s="54" t="s">
        <v>45</v>
      </c>
      <c r="G106" s="55" t="s">
        <v>45</v>
      </c>
      <c r="H106" s="54" t="s">
        <v>45</v>
      </c>
      <c r="I106" s="55" t="s">
        <v>45</v>
      </c>
      <c r="J106" s="54" t="s">
        <v>45</v>
      </c>
      <c r="K106" s="55" t="s">
        <v>45</v>
      </c>
      <c r="L106" s="54" t="s">
        <v>45</v>
      </c>
      <c r="M106" s="32" t="s">
        <v>45</v>
      </c>
      <c r="N106" s="31"/>
      <c r="O106" s="32"/>
      <c r="P106" s="31"/>
      <c r="Q106" s="32"/>
      <c r="R106" s="31"/>
      <c r="S106" s="32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</row>
    <row r="107" spans="1:205" ht="15.5" x14ac:dyDescent="0.3">
      <c r="A107" s="3" t="s">
        <v>8</v>
      </c>
      <c r="B107" s="7" t="s">
        <v>80</v>
      </c>
      <c r="C107" s="3" t="s">
        <v>88</v>
      </c>
      <c r="D107" s="3">
        <f t="shared" ref="D107:D130" si="16">COUNTA(F107:GW107)</f>
        <v>8</v>
      </c>
      <c r="E107" s="2">
        <f t="shared" ref="E107:E130" si="17">IFERROR((COUNTA(F107:GW107)-(COUNTIF(F107:GW107,"No")+COUNTIF(F107:GW107,"FATAL")))/D107,"")</f>
        <v>1</v>
      </c>
      <c r="F107" s="54" t="s">
        <v>45</v>
      </c>
      <c r="G107" s="55" t="s">
        <v>45</v>
      </c>
      <c r="H107" s="54" t="s">
        <v>45</v>
      </c>
      <c r="I107" s="55" t="s">
        <v>45</v>
      </c>
      <c r="J107" s="54" t="s">
        <v>45</v>
      </c>
      <c r="K107" s="55" t="s">
        <v>45</v>
      </c>
      <c r="L107" s="54" t="s">
        <v>45</v>
      </c>
      <c r="M107" s="32" t="s">
        <v>45</v>
      </c>
      <c r="N107" s="31"/>
      <c r="O107" s="32"/>
      <c r="P107" s="31"/>
      <c r="Q107" s="32"/>
      <c r="R107" s="31"/>
      <c r="S107" s="32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</row>
    <row r="108" spans="1:205" ht="15.5" x14ac:dyDescent="0.3">
      <c r="A108" s="3" t="s">
        <v>8</v>
      </c>
      <c r="B108" s="8" t="s">
        <v>81</v>
      </c>
      <c r="C108" s="3" t="s">
        <v>60</v>
      </c>
      <c r="D108" s="3">
        <f t="shared" si="16"/>
        <v>8</v>
      </c>
      <c r="E108" s="2">
        <f t="shared" si="17"/>
        <v>0.875</v>
      </c>
      <c r="F108" s="54" t="s">
        <v>45</v>
      </c>
      <c r="G108" s="55" t="s">
        <v>45</v>
      </c>
      <c r="H108" s="54" t="s">
        <v>45</v>
      </c>
      <c r="I108" s="55" t="s">
        <v>45</v>
      </c>
      <c r="J108" s="54" t="s">
        <v>46</v>
      </c>
      <c r="K108" s="55" t="s">
        <v>45</v>
      </c>
      <c r="L108" s="54" t="s">
        <v>45</v>
      </c>
      <c r="M108" s="32" t="s">
        <v>45</v>
      </c>
      <c r="N108" s="31"/>
      <c r="O108" s="32"/>
      <c r="P108" s="31"/>
      <c r="Q108" s="32"/>
      <c r="R108" s="31"/>
      <c r="S108" s="32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</row>
    <row r="109" spans="1:205" ht="15.5" x14ac:dyDescent="0.3">
      <c r="A109" s="3" t="s">
        <v>8</v>
      </c>
      <c r="B109" s="8" t="s">
        <v>105</v>
      </c>
      <c r="C109" s="3" t="s">
        <v>89</v>
      </c>
      <c r="D109" s="3">
        <f t="shared" si="16"/>
        <v>8</v>
      </c>
      <c r="E109" s="2">
        <f t="shared" si="17"/>
        <v>0.875</v>
      </c>
      <c r="F109" s="54" t="s">
        <v>45</v>
      </c>
      <c r="G109" s="55" t="s">
        <v>47</v>
      </c>
      <c r="H109" s="54" t="s">
        <v>46</v>
      </c>
      <c r="I109" s="55" t="s">
        <v>45</v>
      </c>
      <c r="J109" s="54" t="s">
        <v>45</v>
      </c>
      <c r="K109" s="55" t="s">
        <v>47</v>
      </c>
      <c r="L109" s="54" t="s">
        <v>47</v>
      </c>
      <c r="M109" s="32" t="s">
        <v>47</v>
      </c>
      <c r="N109" s="31"/>
      <c r="O109" s="32"/>
      <c r="P109" s="31"/>
      <c r="Q109" s="32"/>
      <c r="R109" s="31"/>
      <c r="S109" s="32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</row>
    <row r="110" spans="1:205" ht="15.5" x14ac:dyDescent="0.3">
      <c r="A110" s="3" t="s">
        <v>8</v>
      </c>
      <c r="B110" s="8" t="s">
        <v>105</v>
      </c>
      <c r="C110" s="3" t="s">
        <v>90</v>
      </c>
      <c r="D110" s="3">
        <f t="shared" si="16"/>
        <v>8</v>
      </c>
      <c r="E110" s="2">
        <f t="shared" si="17"/>
        <v>0.625</v>
      </c>
      <c r="F110" s="54" t="s">
        <v>46</v>
      </c>
      <c r="G110" s="55" t="s">
        <v>47</v>
      </c>
      <c r="H110" s="54" t="s">
        <v>46</v>
      </c>
      <c r="I110" s="55" t="s">
        <v>45</v>
      </c>
      <c r="J110" s="54" t="s">
        <v>46</v>
      </c>
      <c r="K110" s="55" t="s">
        <v>47</v>
      </c>
      <c r="L110" s="54" t="s">
        <v>47</v>
      </c>
      <c r="M110" s="32" t="s">
        <v>45</v>
      </c>
      <c r="N110" s="31"/>
      <c r="O110" s="32"/>
      <c r="P110" s="31"/>
      <c r="Q110" s="32"/>
      <c r="R110" s="31"/>
      <c r="S110" s="32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</row>
    <row r="111" spans="1:205" ht="15.5" x14ac:dyDescent="0.3">
      <c r="A111" s="3" t="s">
        <v>8</v>
      </c>
      <c r="B111" s="7" t="s">
        <v>29</v>
      </c>
      <c r="C111" s="3" t="s">
        <v>91</v>
      </c>
      <c r="D111" s="3">
        <f t="shared" si="16"/>
        <v>8</v>
      </c>
      <c r="E111" s="2">
        <f t="shared" si="17"/>
        <v>1</v>
      </c>
      <c r="F111" s="54" t="s">
        <v>45</v>
      </c>
      <c r="G111" s="55" t="s">
        <v>45</v>
      </c>
      <c r="H111" s="54" t="s">
        <v>45</v>
      </c>
      <c r="I111" s="55" t="s">
        <v>45</v>
      </c>
      <c r="J111" s="54" t="s">
        <v>47</v>
      </c>
      <c r="K111" s="55" t="s">
        <v>45</v>
      </c>
      <c r="L111" s="54" t="s">
        <v>45</v>
      </c>
      <c r="M111" s="32" t="s">
        <v>45</v>
      </c>
      <c r="N111" s="31"/>
      <c r="O111" s="32"/>
      <c r="P111" s="31"/>
      <c r="Q111" s="32"/>
      <c r="R111" s="31"/>
      <c r="S111" s="32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</row>
    <row r="112" spans="1:205" ht="15.5" x14ac:dyDescent="0.3">
      <c r="A112" s="3" t="s">
        <v>8</v>
      </c>
      <c r="B112" s="7" t="s">
        <v>29</v>
      </c>
      <c r="C112" s="3" t="s">
        <v>63</v>
      </c>
      <c r="D112" s="3">
        <f t="shared" si="16"/>
        <v>8</v>
      </c>
      <c r="E112" s="2">
        <f t="shared" si="17"/>
        <v>1</v>
      </c>
      <c r="F112" s="54" t="s">
        <v>45</v>
      </c>
      <c r="G112" s="55" t="s">
        <v>45</v>
      </c>
      <c r="H112" s="54" t="s">
        <v>45</v>
      </c>
      <c r="I112" s="55" t="s">
        <v>45</v>
      </c>
      <c r="J112" s="54" t="s">
        <v>45</v>
      </c>
      <c r="K112" s="55" t="s">
        <v>45</v>
      </c>
      <c r="L112" s="54" t="s">
        <v>45</v>
      </c>
      <c r="M112" s="32" t="s">
        <v>45</v>
      </c>
      <c r="N112" s="31"/>
      <c r="O112" s="32"/>
      <c r="P112" s="31"/>
      <c r="Q112" s="32"/>
      <c r="R112" s="31"/>
      <c r="S112" s="32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</row>
    <row r="113" spans="1:205" ht="15.5" x14ac:dyDescent="0.3">
      <c r="A113" s="3" t="s">
        <v>8</v>
      </c>
      <c r="B113" s="7" t="s">
        <v>29</v>
      </c>
      <c r="C113" s="3" t="s">
        <v>64</v>
      </c>
      <c r="D113" s="3">
        <f t="shared" ref="D113:D118" si="18">COUNTA(F113:GW113)</f>
        <v>8</v>
      </c>
      <c r="E113" s="2">
        <f t="shared" ref="E113:E118" si="19">IFERROR((COUNTA(F113:GW113)-(COUNTIF(F113:GW113,"No")+COUNTIF(F113:GW113,"FATAL")))/D113,"")</f>
        <v>1</v>
      </c>
      <c r="F113" s="54" t="s">
        <v>45</v>
      </c>
      <c r="G113" s="55" t="s">
        <v>45</v>
      </c>
      <c r="H113" s="54" t="s">
        <v>45</v>
      </c>
      <c r="I113" s="55" t="s">
        <v>45</v>
      </c>
      <c r="J113" s="54" t="s">
        <v>45</v>
      </c>
      <c r="K113" s="55" t="s">
        <v>45</v>
      </c>
      <c r="L113" s="54" t="s">
        <v>45</v>
      </c>
      <c r="M113" s="32" t="s">
        <v>45</v>
      </c>
      <c r="N113" s="31"/>
      <c r="O113" s="32"/>
      <c r="P113" s="31"/>
      <c r="Q113" s="32"/>
      <c r="R113" s="31"/>
      <c r="S113" s="32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</row>
    <row r="114" spans="1:205" ht="15.5" x14ac:dyDescent="0.3">
      <c r="A114" s="3" t="s">
        <v>8</v>
      </c>
      <c r="B114" s="7" t="s">
        <v>29</v>
      </c>
      <c r="C114" s="3" t="s">
        <v>92</v>
      </c>
      <c r="D114" s="3">
        <f t="shared" si="18"/>
        <v>8</v>
      </c>
      <c r="E114" s="2">
        <f t="shared" si="19"/>
        <v>1</v>
      </c>
      <c r="F114" s="54" t="s">
        <v>45</v>
      </c>
      <c r="G114" s="55" t="s">
        <v>45</v>
      </c>
      <c r="H114" s="54" t="s">
        <v>45</v>
      </c>
      <c r="I114" s="55" t="s">
        <v>45</v>
      </c>
      <c r="J114" s="54" t="s">
        <v>45</v>
      </c>
      <c r="K114" s="55" t="s">
        <v>45</v>
      </c>
      <c r="L114" s="54" t="s">
        <v>45</v>
      </c>
      <c r="M114" s="32" t="s">
        <v>45</v>
      </c>
      <c r="N114" s="31"/>
      <c r="O114" s="32"/>
      <c r="P114" s="31"/>
      <c r="Q114" s="32"/>
      <c r="R114" s="31"/>
      <c r="S114" s="32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</row>
    <row r="115" spans="1:205" ht="15.5" x14ac:dyDescent="0.3">
      <c r="A115" s="3" t="s">
        <v>8</v>
      </c>
      <c r="B115" s="7" t="s">
        <v>29</v>
      </c>
      <c r="C115" s="3" t="s">
        <v>104</v>
      </c>
      <c r="D115" s="3">
        <f t="shared" si="18"/>
        <v>8</v>
      </c>
      <c r="E115" s="2">
        <f t="shared" si="19"/>
        <v>1</v>
      </c>
      <c r="F115" s="54" t="s">
        <v>47</v>
      </c>
      <c r="G115" s="55" t="s">
        <v>47</v>
      </c>
      <c r="H115" s="54" t="s">
        <v>47</v>
      </c>
      <c r="I115" s="55" t="s">
        <v>47</v>
      </c>
      <c r="J115" s="54" t="s">
        <v>47</v>
      </c>
      <c r="K115" s="55" t="s">
        <v>47</v>
      </c>
      <c r="L115" s="54" t="s">
        <v>47</v>
      </c>
      <c r="M115" s="32" t="s">
        <v>47</v>
      </c>
      <c r="N115" s="31"/>
      <c r="O115" s="32"/>
      <c r="P115" s="31"/>
      <c r="Q115" s="32"/>
      <c r="R115" s="31"/>
      <c r="S115" s="32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</row>
    <row r="116" spans="1:205" ht="15.5" x14ac:dyDescent="0.3">
      <c r="A116" s="3" t="s">
        <v>8</v>
      </c>
      <c r="B116" s="7" t="s">
        <v>82</v>
      </c>
      <c r="C116" s="3" t="s">
        <v>94</v>
      </c>
      <c r="D116" s="3">
        <f t="shared" si="18"/>
        <v>8</v>
      </c>
      <c r="E116" s="2">
        <f t="shared" si="19"/>
        <v>1</v>
      </c>
      <c r="F116" s="54" t="s">
        <v>45</v>
      </c>
      <c r="G116" s="55" t="s">
        <v>45</v>
      </c>
      <c r="H116" s="54" t="s">
        <v>45</v>
      </c>
      <c r="I116" s="55" t="s">
        <v>45</v>
      </c>
      <c r="J116" s="54" t="s">
        <v>45</v>
      </c>
      <c r="K116" s="55" t="s">
        <v>45</v>
      </c>
      <c r="L116" s="54" t="s">
        <v>45</v>
      </c>
      <c r="M116" s="32" t="s">
        <v>45</v>
      </c>
      <c r="N116" s="31"/>
      <c r="O116" s="32"/>
      <c r="P116" s="31"/>
      <c r="Q116" s="32"/>
      <c r="R116" s="31"/>
      <c r="S116" s="32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</row>
    <row r="117" spans="1:205" ht="15.5" x14ac:dyDescent="0.3">
      <c r="A117" s="3" t="s">
        <v>8</v>
      </c>
      <c r="B117" s="7" t="s">
        <v>82</v>
      </c>
      <c r="C117" s="3" t="s">
        <v>95</v>
      </c>
      <c r="D117" s="3">
        <f t="shared" si="18"/>
        <v>8</v>
      </c>
      <c r="E117" s="2">
        <f t="shared" si="19"/>
        <v>0.875</v>
      </c>
      <c r="F117" s="54" t="s">
        <v>45</v>
      </c>
      <c r="G117" s="55" t="s">
        <v>45</v>
      </c>
      <c r="H117" s="54" t="s">
        <v>45</v>
      </c>
      <c r="I117" s="55" t="s">
        <v>45</v>
      </c>
      <c r="J117" s="54" t="s">
        <v>45</v>
      </c>
      <c r="K117" s="55" t="s">
        <v>45</v>
      </c>
      <c r="L117" s="54" t="s">
        <v>46</v>
      </c>
      <c r="M117" s="32" t="s">
        <v>45</v>
      </c>
      <c r="N117" s="31"/>
      <c r="O117" s="32"/>
      <c r="P117" s="31"/>
      <c r="Q117" s="32"/>
      <c r="R117" s="31"/>
      <c r="S117" s="32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</row>
    <row r="118" spans="1:205" ht="15.5" x14ac:dyDescent="0.3">
      <c r="A118" s="3" t="s">
        <v>8</v>
      </c>
      <c r="B118" s="7" t="s">
        <v>82</v>
      </c>
      <c r="C118" s="3" t="s">
        <v>96</v>
      </c>
      <c r="D118" s="3">
        <f t="shared" si="18"/>
        <v>8</v>
      </c>
      <c r="E118" s="2">
        <f t="shared" si="19"/>
        <v>0.875</v>
      </c>
      <c r="F118" s="54" t="s">
        <v>45</v>
      </c>
      <c r="G118" s="55" t="s">
        <v>45</v>
      </c>
      <c r="H118" s="54" t="s">
        <v>45</v>
      </c>
      <c r="I118" s="55" t="s">
        <v>45</v>
      </c>
      <c r="J118" s="54" t="s">
        <v>45</v>
      </c>
      <c r="K118" s="55" t="s">
        <v>45</v>
      </c>
      <c r="L118" s="54" t="s">
        <v>46</v>
      </c>
      <c r="M118" s="32" t="s">
        <v>45</v>
      </c>
      <c r="N118" s="31"/>
      <c r="O118" s="32"/>
      <c r="P118" s="31"/>
      <c r="Q118" s="32"/>
      <c r="R118" s="31"/>
      <c r="S118" s="32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</row>
    <row r="119" spans="1:205" ht="30" x14ac:dyDescent="0.3">
      <c r="A119" s="3" t="s">
        <v>8</v>
      </c>
      <c r="B119" s="7" t="s">
        <v>24</v>
      </c>
      <c r="C119" s="3" t="s">
        <v>70</v>
      </c>
      <c r="D119" s="3">
        <f t="shared" si="16"/>
        <v>8</v>
      </c>
      <c r="E119" s="2">
        <f t="shared" si="17"/>
        <v>1</v>
      </c>
      <c r="F119" s="54" t="s">
        <v>47</v>
      </c>
      <c r="G119" s="55" t="s">
        <v>47</v>
      </c>
      <c r="H119" s="54" t="s">
        <v>47</v>
      </c>
      <c r="I119" s="55" t="s">
        <v>47</v>
      </c>
      <c r="J119" s="54" t="s">
        <v>47</v>
      </c>
      <c r="K119" s="55" t="s">
        <v>47</v>
      </c>
      <c r="L119" s="54" t="s">
        <v>47</v>
      </c>
      <c r="M119" s="32" t="s">
        <v>47</v>
      </c>
      <c r="N119" s="31"/>
      <c r="O119" s="32"/>
      <c r="P119" s="31"/>
      <c r="Q119" s="32"/>
      <c r="R119" s="31"/>
      <c r="S119" s="32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</row>
    <row r="120" spans="1:205" ht="30" x14ac:dyDescent="0.3">
      <c r="A120" s="3" t="s">
        <v>8</v>
      </c>
      <c r="B120" s="7" t="s">
        <v>24</v>
      </c>
      <c r="C120" s="3" t="s">
        <v>97</v>
      </c>
      <c r="D120" s="3">
        <f t="shared" si="16"/>
        <v>8</v>
      </c>
      <c r="E120" s="2">
        <f t="shared" si="17"/>
        <v>1</v>
      </c>
      <c r="F120" s="54" t="s">
        <v>45</v>
      </c>
      <c r="G120" s="55" t="s">
        <v>45</v>
      </c>
      <c r="H120" s="54" t="s">
        <v>45</v>
      </c>
      <c r="I120" s="55" t="s">
        <v>45</v>
      </c>
      <c r="J120" s="54" t="s">
        <v>45</v>
      </c>
      <c r="K120" s="55" t="s">
        <v>45</v>
      </c>
      <c r="L120" s="54" t="s">
        <v>45</v>
      </c>
      <c r="M120" s="32" t="s">
        <v>45</v>
      </c>
      <c r="N120" s="31"/>
      <c r="O120" s="32"/>
      <c r="P120" s="31"/>
      <c r="Q120" s="32"/>
      <c r="R120" s="31"/>
      <c r="S120" s="32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</row>
    <row r="121" spans="1:205" ht="30" x14ac:dyDescent="0.3">
      <c r="A121" s="3" t="s">
        <v>8</v>
      </c>
      <c r="B121" s="7" t="s">
        <v>24</v>
      </c>
      <c r="C121" s="3" t="s">
        <v>98</v>
      </c>
      <c r="D121" s="3">
        <f t="shared" si="16"/>
        <v>8</v>
      </c>
      <c r="E121" s="2">
        <f t="shared" si="17"/>
        <v>1</v>
      </c>
      <c r="F121" s="54" t="s">
        <v>45</v>
      </c>
      <c r="G121" s="55" t="s">
        <v>45</v>
      </c>
      <c r="H121" s="54" t="s">
        <v>45</v>
      </c>
      <c r="I121" s="55" t="s">
        <v>45</v>
      </c>
      <c r="J121" s="54" t="s">
        <v>45</v>
      </c>
      <c r="K121" s="55" t="s">
        <v>45</v>
      </c>
      <c r="L121" s="54" t="s">
        <v>45</v>
      </c>
      <c r="M121" s="32" t="s">
        <v>45</v>
      </c>
      <c r="N121" s="31"/>
      <c r="O121" s="32"/>
      <c r="P121" s="31"/>
      <c r="Q121" s="32"/>
      <c r="R121" s="31"/>
      <c r="S121" s="32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</row>
    <row r="122" spans="1:205" ht="30" x14ac:dyDescent="0.3">
      <c r="A122" s="3" t="s">
        <v>8</v>
      </c>
      <c r="B122" s="7" t="s">
        <v>24</v>
      </c>
      <c r="C122" s="3" t="s">
        <v>99</v>
      </c>
      <c r="D122" s="3">
        <f t="shared" si="16"/>
        <v>8</v>
      </c>
      <c r="E122" s="2">
        <f t="shared" si="17"/>
        <v>1</v>
      </c>
      <c r="F122" s="54" t="s">
        <v>45</v>
      </c>
      <c r="G122" s="55" t="s">
        <v>45</v>
      </c>
      <c r="H122" s="54" t="s">
        <v>45</v>
      </c>
      <c r="I122" s="55" t="s">
        <v>45</v>
      </c>
      <c r="J122" s="54" t="s">
        <v>45</v>
      </c>
      <c r="K122" s="55" t="s">
        <v>45</v>
      </c>
      <c r="L122" s="54" t="s">
        <v>45</v>
      </c>
      <c r="M122" s="32" t="s">
        <v>45</v>
      </c>
      <c r="N122" s="31"/>
      <c r="O122" s="32"/>
      <c r="P122" s="31"/>
      <c r="Q122" s="32"/>
      <c r="R122" s="31"/>
      <c r="S122" s="32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</row>
    <row r="123" spans="1:205" ht="30" x14ac:dyDescent="0.3">
      <c r="A123" s="3" t="s">
        <v>8</v>
      </c>
      <c r="B123" s="7" t="s">
        <v>24</v>
      </c>
      <c r="C123" s="3" t="s">
        <v>100</v>
      </c>
      <c r="D123" s="3">
        <f t="shared" si="16"/>
        <v>8</v>
      </c>
      <c r="E123" s="2">
        <f t="shared" si="17"/>
        <v>1</v>
      </c>
      <c r="F123" s="54" t="s">
        <v>45</v>
      </c>
      <c r="G123" s="55" t="s">
        <v>45</v>
      </c>
      <c r="H123" s="54" t="s">
        <v>45</v>
      </c>
      <c r="I123" s="55" t="s">
        <v>45</v>
      </c>
      <c r="J123" s="54" t="s">
        <v>45</v>
      </c>
      <c r="K123" s="55" t="s">
        <v>45</v>
      </c>
      <c r="L123" s="54" t="s">
        <v>45</v>
      </c>
      <c r="M123" s="32" t="s">
        <v>45</v>
      </c>
      <c r="N123" s="31"/>
      <c r="O123" s="32"/>
      <c r="P123" s="31"/>
      <c r="Q123" s="32"/>
      <c r="R123" s="31"/>
      <c r="S123" s="32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</row>
    <row r="124" spans="1:205" ht="30" x14ac:dyDescent="0.3">
      <c r="A124" s="3" t="s">
        <v>8</v>
      </c>
      <c r="B124" s="7" t="s">
        <v>24</v>
      </c>
      <c r="C124" s="3" t="s">
        <v>101</v>
      </c>
      <c r="D124" s="3">
        <f t="shared" si="16"/>
        <v>8</v>
      </c>
      <c r="E124" s="2">
        <f t="shared" si="17"/>
        <v>1</v>
      </c>
      <c r="F124" s="54" t="s">
        <v>45</v>
      </c>
      <c r="G124" s="55" t="s">
        <v>45</v>
      </c>
      <c r="H124" s="54" t="s">
        <v>45</v>
      </c>
      <c r="I124" s="55" t="s">
        <v>45</v>
      </c>
      <c r="J124" s="54" t="s">
        <v>45</v>
      </c>
      <c r="K124" s="55" t="s">
        <v>45</v>
      </c>
      <c r="L124" s="54" t="s">
        <v>45</v>
      </c>
      <c r="M124" s="32" t="s">
        <v>45</v>
      </c>
      <c r="N124" s="31"/>
      <c r="O124" s="32"/>
      <c r="P124" s="31"/>
      <c r="Q124" s="32"/>
      <c r="R124" s="31"/>
      <c r="S124" s="32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</row>
    <row r="125" spans="1:205" ht="30" x14ac:dyDescent="0.3">
      <c r="A125" s="3" t="s">
        <v>8</v>
      </c>
      <c r="B125" s="7" t="s">
        <v>24</v>
      </c>
      <c r="C125" s="3" t="s">
        <v>44</v>
      </c>
      <c r="D125" s="3">
        <f t="shared" si="16"/>
        <v>8</v>
      </c>
      <c r="E125" s="2">
        <f t="shared" si="17"/>
        <v>1</v>
      </c>
      <c r="F125" s="54" t="s">
        <v>45</v>
      </c>
      <c r="G125" s="55" t="s">
        <v>45</v>
      </c>
      <c r="H125" s="54" t="s">
        <v>45</v>
      </c>
      <c r="I125" s="55" t="s">
        <v>45</v>
      </c>
      <c r="J125" s="54" t="s">
        <v>45</v>
      </c>
      <c r="K125" s="55" t="s">
        <v>45</v>
      </c>
      <c r="L125" s="54" t="s">
        <v>45</v>
      </c>
      <c r="M125" s="32" t="s">
        <v>45</v>
      </c>
      <c r="N125" s="31"/>
      <c r="O125" s="32"/>
      <c r="P125" s="31"/>
      <c r="Q125" s="32"/>
      <c r="R125" s="31"/>
      <c r="S125" s="32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</row>
    <row r="126" spans="1:205" ht="15.5" x14ac:dyDescent="0.3">
      <c r="A126" s="3" t="s">
        <v>8</v>
      </c>
      <c r="B126" s="7" t="s">
        <v>84</v>
      </c>
      <c r="C126" s="3" t="s">
        <v>73</v>
      </c>
      <c r="D126" s="3">
        <f t="shared" si="16"/>
        <v>8</v>
      </c>
      <c r="E126" s="2">
        <f t="shared" si="17"/>
        <v>1</v>
      </c>
      <c r="F126" s="54" t="s">
        <v>45</v>
      </c>
      <c r="G126" s="55" t="s">
        <v>45</v>
      </c>
      <c r="H126" s="54" t="s">
        <v>45</v>
      </c>
      <c r="I126" s="55" t="s">
        <v>45</v>
      </c>
      <c r="J126" s="54" t="s">
        <v>45</v>
      </c>
      <c r="K126" s="55" t="s">
        <v>45</v>
      </c>
      <c r="L126" s="54" t="s">
        <v>45</v>
      </c>
      <c r="M126" s="32" t="s">
        <v>45</v>
      </c>
      <c r="N126" s="31"/>
      <c r="O126" s="32"/>
      <c r="P126" s="31"/>
      <c r="Q126" s="32"/>
      <c r="R126" s="31"/>
      <c r="S126" s="32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</row>
    <row r="127" spans="1:205" ht="15.5" x14ac:dyDescent="0.3">
      <c r="A127" s="3" t="s">
        <v>8</v>
      </c>
      <c r="B127" s="7" t="s">
        <v>84</v>
      </c>
      <c r="C127" s="3" t="s">
        <v>74</v>
      </c>
      <c r="D127" s="3">
        <f t="shared" si="16"/>
        <v>8</v>
      </c>
      <c r="E127" s="2">
        <f t="shared" si="17"/>
        <v>1</v>
      </c>
      <c r="F127" s="54" t="s">
        <v>45</v>
      </c>
      <c r="G127" s="55" t="s">
        <v>45</v>
      </c>
      <c r="H127" s="54" t="s">
        <v>45</v>
      </c>
      <c r="I127" s="55" t="s">
        <v>45</v>
      </c>
      <c r="J127" s="54" t="s">
        <v>45</v>
      </c>
      <c r="K127" s="55" t="s">
        <v>45</v>
      </c>
      <c r="L127" s="54" t="s">
        <v>45</v>
      </c>
      <c r="M127" s="32" t="s">
        <v>45</v>
      </c>
      <c r="N127" s="31"/>
      <c r="O127" s="32"/>
      <c r="P127" s="31"/>
      <c r="Q127" s="32"/>
      <c r="R127" s="31"/>
      <c r="S127" s="32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</row>
    <row r="128" spans="1:205" ht="15.5" x14ac:dyDescent="0.3">
      <c r="A128" s="3" t="s">
        <v>8</v>
      </c>
      <c r="B128" s="7" t="s">
        <v>84</v>
      </c>
      <c r="C128" s="3" t="s">
        <v>102</v>
      </c>
      <c r="D128" s="3">
        <f t="shared" si="16"/>
        <v>8</v>
      </c>
      <c r="E128" s="2">
        <f t="shared" si="17"/>
        <v>1</v>
      </c>
      <c r="F128" s="54" t="s">
        <v>45</v>
      </c>
      <c r="G128" s="55" t="s">
        <v>45</v>
      </c>
      <c r="H128" s="54" t="s">
        <v>45</v>
      </c>
      <c r="I128" s="55" t="s">
        <v>45</v>
      </c>
      <c r="J128" s="54" t="s">
        <v>45</v>
      </c>
      <c r="K128" s="55" t="s">
        <v>45</v>
      </c>
      <c r="L128" s="54" t="s">
        <v>45</v>
      </c>
      <c r="M128" s="32" t="s">
        <v>45</v>
      </c>
      <c r="N128" s="31"/>
      <c r="O128" s="32"/>
      <c r="P128" s="31"/>
      <c r="Q128" s="32"/>
      <c r="R128" s="31"/>
      <c r="S128" s="32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</row>
    <row r="129" spans="1:205" ht="15.5" x14ac:dyDescent="0.3">
      <c r="A129" s="3" t="s">
        <v>8</v>
      </c>
      <c r="B129" s="7" t="s">
        <v>84</v>
      </c>
      <c r="C129" s="3" t="s">
        <v>103</v>
      </c>
      <c r="D129" s="3">
        <f t="shared" si="16"/>
        <v>8</v>
      </c>
      <c r="E129" s="2">
        <f t="shared" si="17"/>
        <v>1</v>
      </c>
      <c r="F129" s="54" t="s">
        <v>45</v>
      </c>
      <c r="G129" s="55" t="s">
        <v>45</v>
      </c>
      <c r="H129" s="54" t="s">
        <v>45</v>
      </c>
      <c r="I129" s="55" t="s">
        <v>45</v>
      </c>
      <c r="J129" s="54" t="s">
        <v>45</v>
      </c>
      <c r="K129" s="55" t="s">
        <v>45</v>
      </c>
      <c r="L129" s="54" t="s">
        <v>45</v>
      </c>
      <c r="M129" s="32" t="s">
        <v>45</v>
      </c>
      <c r="N129" s="31"/>
      <c r="O129" s="32"/>
      <c r="P129" s="31"/>
      <c r="Q129" s="32"/>
      <c r="R129" s="31"/>
      <c r="S129" s="32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</row>
    <row r="130" spans="1:205" ht="15.5" x14ac:dyDescent="0.3">
      <c r="A130" s="3" t="s">
        <v>8</v>
      </c>
      <c r="B130" s="7" t="s">
        <v>85</v>
      </c>
      <c r="C130" s="3" t="s">
        <v>76</v>
      </c>
      <c r="D130" s="3">
        <f t="shared" si="16"/>
        <v>8</v>
      </c>
      <c r="E130" s="2">
        <f t="shared" si="17"/>
        <v>0</v>
      </c>
      <c r="F130" s="54" t="s">
        <v>46</v>
      </c>
      <c r="G130" s="55" t="s">
        <v>46</v>
      </c>
      <c r="H130" s="54" t="s">
        <v>46</v>
      </c>
      <c r="I130" s="55" t="s">
        <v>46</v>
      </c>
      <c r="J130" s="54" t="s">
        <v>46</v>
      </c>
      <c r="K130" s="55" t="s">
        <v>46</v>
      </c>
      <c r="L130" s="54" t="s">
        <v>46</v>
      </c>
      <c r="M130" s="32" t="s">
        <v>46</v>
      </c>
      <c r="N130" s="31"/>
      <c r="O130" s="32"/>
      <c r="P130" s="31"/>
      <c r="Q130" s="32"/>
      <c r="R130" s="31"/>
      <c r="S130" s="32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</row>
    <row r="132" spans="1:205" x14ac:dyDescent="0.25">
      <c r="D132" s="24">
        <f>SUM(D2,D28,D54,D80,D106)</f>
        <v>36</v>
      </c>
    </row>
  </sheetData>
  <phoneticPr fontId="16" type="noConversion"/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J151"/>
  <sheetViews>
    <sheetView topLeftCell="C1" zoomScale="85" zoomScaleNormal="85" workbookViewId="0">
      <selection activeCell="C1" sqref="A1:XFD1048576"/>
    </sheetView>
  </sheetViews>
  <sheetFormatPr defaultColWidth="9.08984375" defaultRowHeight="16" x14ac:dyDescent="0.45"/>
  <cols>
    <col min="1" max="1" width="9.6328125" style="111" bestFit="1" customWidth="1"/>
    <col min="2" max="2" width="9.08984375" style="99" customWidth="1"/>
    <col min="3" max="3" width="9" style="99" customWidth="1"/>
    <col min="4" max="4" width="31.36328125" style="99" customWidth="1"/>
    <col min="5" max="5" width="9.6328125" style="99" bestFit="1" customWidth="1"/>
    <col min="6" max="6" width="9.08984375" style="112" customWidth="1"/>
    <col min="7" max="7" width="9" style="99" customWidth="1"/>
    <col min="8" max="8" width="12.90625" style="99" customWidth="1"/>
    <col min="9" max="11" width="9.08984375" style="99" customWidth="1"/>
    <col min="12" max="12" width="28.6328125" style="99" customWidth="1"/>
    <col min="13" max="32" width="5.81640625" style="99" customWidth="1"/>
    <col min="33" max="33" width="4.36328125" style="99" customWidth="1"/>
    <col min="34" max="34" width="5.6328125" style="99" customWidth="1"/>
    <col min="35" max="16384" width="9.08984375" style="99"/>
  </cols>
  <sheetData>
    <row r="1" spans="1:36" ht="75.75" customHeight="1" x14ac:dyDescent="0.45">
      <c r="A1" s="96" t="s">
        <v>10</v>
      </c>
      <c r="B1" s="96" t="s">
        <v>37</v>
      </c>
      <c r="C1" s="96" t="s">
        <v>14</v>
      </c>
      <c r="D1" s="96" t="s">
        <v>0</v>
      </c>
      <c r="E1" s="96" t="s">
        <v>13</v>
      </c>
      <c r="F1" s="96" t="s">
        <v>41</v>
      </c>
      <c r="G1" s="96" t="s">
        <v>2</v>
      </c>
      <c r="H1" s="96" t="s">
        <v>11</v>
      </c>
      <c r="I1" s="96" t="s">
        <v>17</v>
      </c>
      <c r="J1" s="96" t="s">
        <v>18</v>
      </c>
      <c r="K1" s="96" t="s">
        <v>4</v>
      </c>
      <c r="L1" s="96" t="s">
        <v>42</v>
      </c>
      <c r="M1" s="96" t="s">
        <v>58</v>
      </c>
      <c r="N1" s="96" t="s">
        <v>59</v>
      </c>
      <c r="O1" s="96" t="s">
        <v>60</v>
      </c>
      <c r="P1" s="96" t="s">
        <v>61</v>
      </c>
      <c r="Q1" s="96" t="s">
        <v>62</v>
      </c>
      <c r="R1" s="96" t="s">
        <v>63</v>
      </c>
      <c r="S1" s="114" t="s">
        <v>64</v>
      </c>
      <c r="T1" s="114" t="s">
        <v>65</v>
      </c>
      <c r="U1" s="114" t="s">
        <v>66</v>
      </c>
      <c r="V1" s="96" t="s">
        <v>67</v>
      </c>
      <c r="W1" s="96" t="s">
        <v>68</v>
      </c>
      <c r="X1" s="96" t="s">
        <v>69</v>
      </c>
      <c r="Y1" s="96" t="s">
        <v>70</v>
      </c>
      <c r="Z1" s="96" t="s">
        <v>71</v>
      </c>
      <c r="AA1" s="96" t="s">
        <v>72</v>
      </c>
      <c r="AB1" s="96" t="s">
        <v>73</v>
      </c>
      <c r="AC1" s="96" t="s">
        <v>74</v>
      </c>
      <c r="AD1" s="96" t="s">
        <v>75</v>
      </c>
      <c r="AE1" s="96" t="s">
        <v>76</v>
      </c>
      <c r="AF1" s="96" t="s">
        <v>56</v>
      </c>
      <c r="AG1" s="96" t="s">
        <v>77</v>
      </c>
      <c r="AH1" s="96" t="s">
        <v>78</v>
      </c>
      <c r="AI1" s="96" t="s">
        <v>146</v>
      </c>
      <c r="AJ1" s="96" t="s">
        <v>151</v>
      </c>
    </row>
    <row r="2" spans="1:36" x14ac:dyDescent="0.45">
      <c r="A2" s="108"/>
      <c r="B2" s="106"/>
      <c r="C2" s="106"/>
      <c r="D2" s="106"/>
      <c r="E2" s="108"/>
      <c r="F2" s="106"/>
      <c r="G2" s="106"/>
      <c r="H2" s="115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5"/>
      <c r="AG2" s="105"/>
      <c r="AH2" s="105"/>
      <c r="AI2" s="106"/>
      <c r="AJ2" s="106"/>
    </row>
    <row r="3" spans="1:36" x14ac:dyDescent="0.45">
      <c r="A3" s="108"/>
      <c r="B3" s="106"/>
      <c r="C3" s="106"/>
      <c r="D3" s="106"/>
      <c r="E3" s="108"/>
      <c r="F3" s="106"/>
      <c r="G3" s="106"/>
      <c r="H3" s="11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5"/>
      <c r="AG3" s="105"/>
      <c r="AH3" s="105"/>
      <c r="AI3" s="106"/>
      <c r="AJ3" s="106"/>
    </row>
    <row r="4" spans="1:36" x14ac:dyDescent="0.45">
      <c r="A4" s="108"/>
      <c r="B4" s="106"/>
      <c r="C4" s="106"/>
      <c r="D4" s="106"/>
      <c r="E4" s="108"/>
      <c r="F4" s="106"/>
      <c r="G4" s="106"/>
      <c r="H4" s="11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5"/>
      <c r="AG4" s="105"/>
      <c r="AH4" s="105"/>
      <c r="AI4" s="106"/>
      <c r="AJ4" s="106"/>
    </row>
    <row r="5" spans="1:36" x14ac:dyDescent="0.45">
      <c r="A5" s="108"/>
      <c r="B5" s="106"/>
      <c r="C5" s="106"/>
      <c r="D5" s="106"/>
      <c r="E5" s="108"/>
      <c r="F5" s="106"/>
      <c r="G5" s="106"/>
      <c r="H5" s="11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5"/>
      <c r="AG5" s="105"/>
      <c r="AH5" s="105"/>
      <c r="AI5" s="106"/>
      <c r="AJ5" s="106"/>
    </row>
    <row r="6" spans="1:36" x14ac:dyDescent="0.45">
      <c r="A6" s="108"/>
      <c r="B6" s="106"/>
      <c r="C6" s="106"/>
      <c r="D6" s="106"/>
      <c r="E6" s="108"/>
      <c r="F6" s="106"/>
      <c r="G6" s="106"/>
      <c r="H6" s="11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5"/>
      <c r="AG6" s="105"/>
      <c r="AH6" s="105"/>
      <c r="AI6" s="106"/>
      <c r="AJ6" s="106"/>
    </row>
    <row r="7" spans="1:36" x14ac:dyDescent="0.45">
      <c r="A7" s="108"/>
      <c r="B7" s="106"/>
      <c r="C7" s="106"/>
      <c r="D7" s="106"/>
      <c r="E7" s="108"/>
      <c r="F7" s="106"/>
      <c r="G7" s="106"/>
      <c r="H7" s="11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5"/>
      <c r="AG7" s="105"/>
      <c r="AH7" s="105"/>
      <c r="AI7" s="106"/>
      <c r="AJ7" s="106"/>
    </row>
    <row r="8" spans="1:36" x14ac:dyDescent="0.45">
      <c r="A8" s="108"/>
      <c r="B8" s="106"/>
      <c r="C8" s="106"/>
      <c r="D8" s="106"/>
      <c r="E8" s="108"/>
      <c r="F8" s="106"/>
      <c r="G8" s="106"/>
      <c r="H8" s="11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5"/>
      <c r="AG8" s="105"/>
      <c r="AH8" s="105"/>
      <c r="AI8" s="106"/>
      <c r="AJ8" s="106"/>
    </row>
    <row r="9" spans="1:36" x14ac:dyDescent="0.45">
      <c r="A9" s="108"/>
      <c r="B9" s="106"/>
      <c r="C9" s="106"/>
      <c r="D9" s="106"/>
      <c r="E9" s="108"/>
      <c r="F9" s="106"/>
      <c r="G9" s="106"/>
      <c r="H9" s="11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5"/>
      <c r="AG9" s="105"/>
      <c r="AH9" s="105"/>
      <c r="AI9" s="106"/>
      <c r="AJ9" s="106"/>
    </row>
    <row r="10" spans="1:36" x14ac:dyDescent="0.45">
      <c r="A10" s="108"/>
      <c r="B10" s="106"/>
      <c r="C10" s="106"/>
      <c r="D10" s="106"/>
      <c r="E10" s="108"/>
      <c r="F10" s="106"/>
      <c r="G10" s="106"/>
      <c r="H10" s="11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5"/>
      <c r="AG10" s="105"/>
      <c r="AH10" s="105"/>
      <c r="AI10" s="106"/>
      <c r="AJ10" s="106"/>
    </row>
    <row r="11" spans="1:36" x14ac:dyDescent="0.45">
      <c r="A11" s="108"/>
      <c r="B11" s="106"/>
      <c r="C11" s="106"/>
      <c r="D11" s="106"/>
      <c r="E11" s="108"/>
      <c r="F11" s="106"/>
      <c r="G11" s="106"/>
      <c r="H11" s="11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5"/>
      <c r="AG11" s="105"/>
      <c r="AH11" s="105"/>
      <c r="AI11" s="106"/>
      <c r="AJ11" s="106"/>
    </row>
    <row r="12" spans="1:36" x14ac:dyDescent="0.45">
      <c r="A12" s="108"/>
      <c r="B12" s="106"/>
      <c r="C12" s="106"/>
      <c r="D12" s="106"/>
      <c r="E12" s="108"/>
      <c r="F12" s="106"/>
      <c r="G12" s="106"/>
      <c r="H12" s="11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5"/>
      <c r="AG12" s="105"/>
      <c r="AH12" s="105"/>
      <c r="AI12" s="106"/>
      <c r="AJ12" s="106"/>
    </row>
    <row r="13" spans="1:36" x14ac:dyDescent="0.45">
      <c r="A13" s="108"/>
      <c r="B13" s="106"/>
      <c r="C13" s="106"/>
      <c r="D13" s="106"/>
      <c r="E13" s="108"/>
      <c r="F13" s="106"/>
      <c r="G13" s="106"/>
      <c r="H13" s="11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5"/>
      <c r="AG13" s="105"/>
      <c r="AH13" s="105"/>
      <c r="AI13" s="106"/>
      <c r="AJ13" s="106"/>
    </row>
    <row r="14" spans="1:36" x14ac:dyDescent="0.45">
      <c r="A14" s="108"/>
      <c r="B14" s="106"/>
      <c r="C14" s="106"/>
      <c r="D14" s="106"/>
      <c r="E14" s="108"/>
      <c r="F14" s="106"/>
      <c r="G14" s="106"/>
      <c r="H14" s="11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5"/>
      <c r="AG14" s="105"/>
      <c r="AH14" s="105"/>
      <c r="AI14" s="106"/>
      <c r="AJ14" s="106"/>
    </row>
    <row r="15" spans="1:36" x14ac:dyDescent="0.45">
      <c r="A15" s="108"/>
      <c r="B15" s="106"/>
      <c r="C15" s="106"/>
      <c r="D15" s="106"/>
      <c r="E15" s="108"/>
      <c r="F15" s="106"/>
      <c r="G15" s="106"/>
      <c r="H15" s="11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5"/>
      <c r="AG15" s="105"/>
      <c r="AH15" s="105"/>
      <c r="AI15" s="106"/>
      <c r="AJ15" s="106"/>
    </row>
    <row r="16" spans="1:36" x14ac:dyDescent="0.45">
      <c r="A16" s="108"/>
      <c r="B16" s="106"/>
      <c r="C16" s="106"/>
      <c r="D16" s="106"/>
      <c r="E16" s="108"/>
      <c r="F16" s="106"/>
      <c r="G16" s="106"/>
      <c r="H16" s="11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5"/>
      <c r="AG16" s="105"/>
      <c r="AH16" s="105"/>
      <c r="AI16" s="106"/>
      <c r="AJ16" s="106"/>
    </row>
    <row r="17" spans="1:36" x14ac:dyDescent="0.45">
      <c r="A17" s="108"/>
      <c r="B17" s="106"/>
      <c r="C17" s="106"/>
      <c r="D17" s="106"/>
      <c r="E17" s="108"/>
      <c r="F17" s="106"/>
      <c r="G17" s="106"/>
      <c r="H17" s="11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V17" s="106"/>
      <c r="W17" s="106"/>
      <c r="X17" s="106"/>
      <c r="Y17" s="106"/>
      <c r="Z17" s="106"/>
      <c r="AA17" s="106"/>
      <c r="AB17" s="106"/>
      <c r="AC17" s="106"/>
      <c r="AD17" s="106"/>
      <c r="AE17" s="106"/>
      <c r="AF17" s="105"/>
      <c r="AG17" s="105"/>
      <c r="AH17" s="105"/>
      <c r="AI17" s="106"/>
      <c r="AJ17" s="106"/>
    </row>
    <row r="18" spans="1:36" x14ac:dyDescent="0.45">
      <c r="A18" s="108"/>
      <c r="B18" s="106"/>
      <c r="C18" s="106"/>
      <c r="D18" s="106"/>
      <c r="E18" s="108"/>
      <c r="F18" s="106"/>
      <c r="G18" s="106"/>
      <c r="H18" s="11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  <c r="V18" s="106"/>
      <c r="W18" s="106"/>
      <c r="X18" s="106"/>
      <c r="Y18" s="106"/>
      <c r="Z18" s="106"/>
      <c r="AA18" s="106"/>
      <c r="AB18" s="106"/>
      <c r="AC18" s="106"/>
      <c r="AD18" s="106"/>
      <c r="AE18" s="106"/>
      <c r="AF18" s="105"/>
      <c r="AG18" s="105"/>
      <c r="AH18" s="105"/>
      <c r="AI18" s="106"/>
      <c r="AJ18" s="106"/>
    </row>
    <row r="19" spans="1:36" x14ac:dyDescent="0.45">
      <c r="A19" s="108"/>
      <c r="B19" s="106"/>
      <c r="C19" s="106"/>
      <c r="D19" s="106"/>
      <c r="E19" s="108"/>
      <c r="F19" s="106"/>
      <c r="G19" s="106"/>
      <c r="H19" s="11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5"/>
      <c r="AG19" s="105"/>
      <c r="AH19" s="105"/>
      <c r="AI19" s="106"/>
      <c r="AJ19" s="106"/>
    </row>
    <row r="20" spans="1:36" x14ac:dyDescent="0.45">
      <c r="A20" s="108"/>
      <c r="B20" s="106"/>
      <c r="C20" s="106"/>
      <c r="D20" s="106"/>
      <c r="E20" s="108"/>
      <c r="F20" s="106"/>
      <c r="G20" s="106"/>
      <c r="H20" s="11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5"/>
      <c r="AG20" s="105"/>
      <c r="AH20" s="105"/>
      <c r="AI20" s="106"/>
      <c r="AJ20" s="106"/>
    </row>
    <row r="21" spans="1:36" x14ac:dyDescent="0.45">
      <c r="A21" s="108"/>
      <c r="B21" s="106"/>
      <c r="C21" s="106"/>
      <c r="D21" s="106"/>
      <c r="E21" s="108"/>
      <c r="F21" s="106"/>
      <c r="G21" s="106"/>
      <c r="H21" s="11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5"/>
      <c r="AG21" s="105"/>
      <c r="AH21" s="105"/>
      <c r="AI21" s="106"/>
      <c r="AJ21" s="106"/>
    </row>
    <row r="22" spans="1:36" x14ac:dyDescent="0.45">
      <c r="A22" s="108"/>
      <c r="B22" s="106"/>
      <c r="C22" s="106"/>
      <c r="D22" s="106"/>
      <c r="E22" s="108"/>
      <c r="F22" s="106"/>
      <c r="G22" s="106"/>
      <c r="H22" s="11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5"/>
      <c r="AG22" s="105"/>
      <c r="AH22" s="105"/>
      <c r="AI22" s="106"/>
      <c r="AJ22" s="106"/>
    </row>
    <row r="23" spans="1:36" x14ac:dyDescent="0.45">
      <c r="A23" s="108"/>
      <c r="B23" s="106"/>
      <c r="C23" s="106"/>
      <c r="D23" s="106"/>
      <c r="E23" s="108"/>
      <c r="F23" s="106"/>
      <c r="G23" s="106"/>
      <c r="H23" s="11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6"/>
      <c r="AA23" s="106"/>
      <c r="AB23" s="106"/>
      <c r="AC23" s="106"/>
      <c r="AD23" s="106"/>
      <c r="AE23" s="106"/>
      <c r="AF23" s="105"/>
      <c r="AG23" s="105"/>
      <c r="AH23" s="105"/>
      <c r="AI23" s="106"/>
      <c r="AJ23" s="106"/>
    </row>
    <row r="24" spans="1:36" x14ac:dyDescent="0.45">
      <c r="A24" s="108"/>
      <c r="B24" s="106"/>
      <c r="C24" s="106"/>
      <c r="D24" s="106"/>
      <c r="E24" s="108"/>
      <c r="F24" s="106"/>
      <c r="G24" s="106"/>
      <c r="H24" s="11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6"/>
      <c r="AB24" s="106"/>
      <c r="AC24" s="106"/>
      <c r="AD24" s="106"/>
      <c r="AE24" s="106"/>
      <c r="AF24" s="105"/>
      <c r="AG24" s="105"/>
      <c r="AH24" s="105"/>
      <c r="AI24" s="106"/>
      <c r="AJ24" s="106"/>
    </row>
    <row r="25" spans="1:36" x14ac:dyDescent="0.45">
      <c r="A25" s="108"/>
      <c r="B25" s="106"/>
      <c r="C25" s="106"/>
      <c r="D25" s="106"/>
      <c r="E25" s="108"/>
      <c r="F25" s="106"/>
      <c r="G25" s="106"/>
      <c r="H25" s="11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5"/>
      <c r="AG25" s="105"/>
      <c r="AH25" s="105"/>
      <c r="AI25" s="106"/>
      <c r="AJ25" s="106"/>
    </row>
    <row r="26" spans="1:36" x14ac:dyDescent="0.45">
      <c r="A26" s="108"/>
      <c r="B26" s="106"/>
      <c r="C26" s="106"/>
      <c r="D26" s="106"/>
      <c r="E26" s="108"/>
      <c r="F26" s="106"/>
      <c r="G26" s="106"/>
      <c r="H26" s="11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5"/>
      <c r="AG26" s="105"/>
      <c r="AH26" s="105"/>
      <c r="AI26" s="106"/>
      <c r="AJ26" s="106"/>
    </row>
    <row r="27" spans="1:36" x14ac:dyDescent="0.45">
      <c r="A27" s="108"/>
      <c r="B27" s="106"/>
      <c r="C27" s="106"/>
      <c r="D27" s="106"/>
      <c r="E27" s="108"/>
      <c r="F27" s="106"/>
      <c r="G27" s="106"/>
      <c r="H27" s="11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5"/>
      <c r="AG27" s="105"/>
      <c r="AH27" s="105"/>
      <c r="AI27" s="106"/>
      <c r="AJ27" s="106"/>
    </row>
    <row r="28" spans="1:36" x14ac:dyDescent="0.45">
      <c r="A28" s="108"/>
      <c r="B28" s="106"/>
      <c r="C28" s="106"/>
      <c r="D28" s="106"/>
      <c r="E28" s="108"/>
      <c r="F28" s="106"/>
      <c r="G28" s="106"/>
      <c r="H28" s="11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5"/>
      <c r="AG28" s="105"/>
      <c r="AH28" s="105"/>
      <c r="AI28" s="106"/>
      <c r="AJ28" s="106"/>
    </row>
    <row r="29" spans="1:36" x14ac:dyDescent="0.45">
      <c r="A29" s="108"/>
      <c r="B29" s="106"/>
      <c r="C29" s="106"/>
      <c r="D29" s="106"/>
      <c r="E29" s="108"/>
      <c r="F29" s="106"/>
      <c r="G29" s="106"/>
      <c r="H29" s="11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5"/>
      <c r="AG29" s="105"/>
      <c r="AH29" s="105"/>
      <c r="AI29" s="106"/>
      <c r="AJ29" s="106"/>
    </row>
    <row r="30" spans="1:36" x14ac:dyDescent="0.45">
      <c r="A30" s="108"/>
      <c r="B30" s="106"/>
      <c r="C30" s="106"/>
      <c r="D30" s="106"/>
      <c r="E30" s="108"/>
      <c r="F30" s="106"/>
      <c r="G30" s="106"/>
      <c r="H30" s="11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5"/>
      <c r="AG30" s="105"/>
      <c r="AH30" s="105"/>
      <c r="AI30" s="106"/>
      <c r="AJ30" s="106"/>
    </row>
    <row r="31" spans="1:36" x14ac:dyDescent="0.45">
      <c r="A31" s="108"/>
      <c r="B31" s="106"/>
      <c r="C31" s="106"/>
      <c r="D31" s="106"/>
      <c r="E31" s="108"/>
      <c r="F31" s="106"/>
      <c r="G31" s="106"/>
      <c r="H31" s="11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5"/>
      <c r="AG31" s="105"/>
      <c r="AH31" s="105"/>
      <c r="AI31" s="106"/>
      <c r="AJ31" s="106"/>
    </row>
    <row r="32" spans="1:36" x14ac:dyDescent="0.45">
      <c r="A32" s="108"/>
      <c r="B32" s="106"/>
      <c r="C32" s="106"/>
      <c r="D32" s="106"/>
      <c r="E32" s="108"/>
      <c r="F32" s="106"/>
      <c r="G32" s="106"/>
      <c r="H32" s="11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5"/>
      <c r="AG32" s="105"/>
      <c r="AH32" s="105"/>
      <c r="AI32" s="106"/>
      <c r="AJ32" s="106"/>
    </row>
    <row r="33" spans="1:36" x14ac:dyDescent="0.45">
      <c r="A33" s="108"/>
      <c r="B33" s="106"/>
      <c r="C33" s="106"/>
      <c r="D33" s="106"/>
      <c r="E33" s="108"/>
      <c r="F33" s="106"/>
      <c r="G33" s="106"/>
      <c r="H33" s="11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5"/>
      <c r="AG33" s="105"/>
      <c r="AH33" s="105"/>
      <c r="AI33" s="106"/>
      <c r="AJ33" s="106"/>
    </row>
    <row r="34" spans="1:36" x14ac:dyDescent="0.45">
      <c r="A34" s="108"/>
      <c r="B34" s="106"/>
      <c r="C34" s="106"/>
      <c r="D34" s="106"/>
      <c r="E34" s="108"/>
      <c r="F34" s="106"/>
      <c r="G34" s="106"/>
      <c r="H34" s="116"/>
      <c r="I34" s="106"/>
      <c r="J34" s="106"/>
      <c r="K34" s="106"/>
      <c r="L34" s="106"/>
      <c r="M34" s="106"/>
      <c r="N34" s="106"/>
      <c r="O34" s="106"/>
      <c r="P34" s="106"/>
      <c r="Q34" s="106"/>
      <c r="R34" s="106"/>
      <c r="S34" s="106"/>
      <c r="T34" s="106"/>
      <c r="U34" s="106"/>
      <c r="V34" s="106"/>
      <c r="W34" s="106"/>
      <c r="X34" s="106"/>
      <c r="Y34" s="106"/>
      <c r="Z34" s="106"/>
      <c r="AA34" s="106"/>
      <c r="AB34" s="106"/>
      <c r="AC34" s="106"/>
      <c r="AD34" s="106"/>
      <c r="AE34" s="106"/>
      <c r="AF34" s="105"/>
      <c r="AG34" s="105"/>
      <c r="AH34" s="105"/>
      <c r="AI34" s="106"/>
      <c r="AJ34" s="106"/>
    </row>
    <row r="35" spans="1:36" x14ac:dyDescent="0.45">
      <c r="A35" s="108"/>
      <c r="B35" s="106"/>
      <c r="C35" s="106"/>
      <c r="D35" s="106"/>
      <c r="E35" s="108"/>
      <c r="F35" s="106"/>
      <c r="G35" s="106"/>
      <c r="H35" s="11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5"/>
      <c r="AG35" s="105"/>
      <c r="AH35" s="105"/>
      <c r="AI35" s="106"/>
      <c r="AJ35" s="106"/>
    </row>
    <row r="36" spans="1:36" x14ac:dyDescent="0.45">
      <c r="A36" s="108"/>
      <c r="B36" s="106"/>
      <c r="C36" s="106"/>
      <c r="D36" s="106"/>
      <c r="E36" s="108"/>
      <c r="F36" s="106"/>
      <c r="G36" s="106"/>
      <c r="H36" s="11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106"/>
      <c r="AC36" s="106"/>
      <c r="AD36" s="106"/>
      <c r="AE36" s="106"/>
      <c r="AF36" s="105"/>
      <c r="AG36" s="105"/>
      <c r="AH36" s="105"/>
      <c r="AI36" s="106"/>
      <c r="AJ36" s="106"/>
    </row>
    <row r="37" spans="1:36" x14ac:dyDescent="0.45">
      <c r="A37" s="108"/>
      <c r="B37" s="106"/>
      <c r="C37" s="106"/>
      <c r="D37" s="106"/>
      <c r="E37" s="108"/>
      <c r="F37" s="106"/>
      <c r="G37" s="106"/>
      <c r="H37" s="11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5"/>
      <c r="AG37" s="105"/>
      <c r="AH37" s="105"/>
      <c r="AI37" s="106"/>
      <c r="AJ37" s="106"/>
    </row>
    <row r="38" spans="1:36" x14ac:dyDescent="0.45">
      <c r="A38" s="108"/>
      <c r="B38" s="106"/>
      <c r="C38" s="106"/>
      <c r="D38" s="106"/>
      <c r="E38" s="108"/>
      <c r="F38" s="106"/>
      <c r="G38" s="106"/>
      <c r="H38" s="116"/>
      <c r="I38" s="106"/>
      <c r="J38" s="106"/>
      <c r="K38" s="106"/>
      <c r="L38" s="106"/>
      <c r="M38" s="106"/>
      <c r="N38" s="106"/>
      <c r="O38" s="106"/>
      <c r="P38" s="106"/>
      <c r="Q38" s="106"/>
      <c r="R38" s="106"/>
      <c r="S38" s="106"/>
      <c r="T38" s="106"/>
      <c r="U38" s="106"/>
      <c r="V38" s="106"/>
      <c r="W38" s="106"/>
      <c r="X38" s="106"/>
      <c r="Y38" s="106"/>
      <c r="Z38" s="106"/>
      <c r="AA38" s="106"/>
      <c r="AB38" s="106"/>
      <c r="AC38" s="106"/>
      <c r="AD38" s="106"/>
      <c r="AE38" s="106"/>
      <c r="AF38" s="105"/>
      <c r="AG38" s="105"/>
      <c r="AH38" s="105"/>
      <c r="AI38" s="106"/>
      <c r="AJ38" s="106"/>
    </row>
    <row r="39" spans="1:36" x14ac:dyDescent="0.45">
      <c r="A39" s="108"/>
      <c r="B39" s="106"/>
      <c r="C39" s="106"/>
      <c r="D39" s="106"/>
      <c r="E39" s="108"/>
      <c r="F39" s="106"/>
      <c r="G39" s="106"/>
      <c r="H39" s="11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5"/>
      <c r="AG39" s="105"/>
      <c r="AH39" s="105"/>
      <c r="AI39" s="106"/>
      <c r="AJ39" s="106"/>
    </row>
    <row r="40" spans="1:36" x14ac:dyDescent="0.45">
      <c r="A40" s="108"/>
      <c r="B40" s="106"/>
      <c r="C40" s="106"/>
      <c r="D40" s="106"/>
      <c r="E40" s="108"/>
      <c r="F40" s="106"/>
      <c r="G40" s="106"/>
      <c r="H40" s="11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6"/>
      <c r="AE40" s="106"/>
      <c r="AF40" s="105"/>
      <c r="AG40" s="105"/>
      <c r="AH40" s="105"/>
      <c r="AI40" s="106"/>
      <c r="AJ40" s="106"/>
    </row>
    <row r="41" spans="1:36" x14ac:dyDescent="0.45">
      <c r="A41" s="108"/>
      <c r="B41" s="106"/>
      <c r="C41" s="106"/>
      <c r="D41" s="106"/>
      <c r="E41" s="108"/>
      <c r="F41" s="106"/>
      <c r="G41" s="106"/>
      <c r="H41" s="11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106"/>
      <c r="U41" s="106"/>
      <c r="V41" s="106"/>
      <c r="W41" s="106"/>
      <c r="X41" s="106"/>
      <c r="Y41" s="106"/>
      <c r="Z41" s="106"/>
      <c r="AA41" s="106"/>
      <c r="AB41" s="106"/>
      <c r="AC41" s="106"/>
      <c r="AD41" s="106"/>
      <c r="AE41" s="106"/>
      <c r="AF41" s="105"/>
      <c r="AG41" s="105"/>
      <c r="AH41" s="105"/>
      <c r="AI41" s="106"/>
      <c r="AJ41" s="106"/>
    </row>
    <row r="42" spans="1:36" x14ac:dyDescent="0.45">
      <c r="A42" s="108"/>
      <c r="B42" s="106"/>
      <c r="C42" s="106"/>
      <c r="D42" s="106"/>
      <c r="E42" s="108"/>
      <c r="F42" s="106"/>
      <c r="G42" s="106"/>
      <c r="H42" s="11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5"/>
      <c r="AG42" s="105"/>
      <c r="AH42" s="105"/>
      <c r="AI42" s="106"/>
      <c r="AJ42" s="106"/>
    </row>
    <row r="43" spans="1:36" x14ac:dyDescent="0.45">
      <c r="A43" s="108"/>
      <c r="B43" s="106"/>
      <c r="C43" s="106"/>
      <c r="D43" s="106"/>
      <c r="E43" s="108"/>
      <c r="F43" s="106"/>
      <c r="G43" s="106"/>
      <c r="H43" s="116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6"/>
      <c r="U43" s="106"/>
      <c r="V43" s="106"/>
      <c r="W43" s="106"/>
      <c r="X43" s="106"/>
      <c r="Y43" s="106"/>
      <c r="Z43" s="106"/>
      <c r="AA43" s="106"/>
      <c r="AB43" s="106"/>
      <c r="AC43" s="106"/>
      <c r="AD43" s="106"/>
      <c r="AE43" s="106"/>
      <c r="AF43" s="105"/>
      <c r="AG43" s="105"/>
      <c r="AH43" s="105"/>
      <c r="AI43" s="106"/>
      <c r="AJ43" s="106"/>
    </row>
    <row r="44" spans="1:36" x14ac:dyDescent="0.45">
      <c r="A44" s="108"/>
      <c r="B44" s="106"/>
      <c r="C44" s="106"/>
      <c r="D44" s="106"/>
      <c r="E44" s="108"/>
      <c r="F44" s="106"/>
      <c r="G44" s="106"/>
      <c r="H44" s="116"/>
      <c r="I44" s="106"/>
      <c r="J44" s="106"/>
      <c r="K44" s="106"/>
      <c r="L44" s="106"/>
      <c r="M44" s="106"/>
      <c r="N44" s="106"/>
      <c r="O44" s="106"/>
      <c r="P44" s="106"/>
      <c r="Q44" s="106"/>
      <c r="R44" s="106"/>
      <c r="S44" s="106"/>
      <c r="T44" s="106"/>
      <c r="U44" s="106"/>
      <c r="V44" s="106"/>
      <c r="W44" s="106"/>
      <c r="X44" s="106"/>
      <c r="Y44" s="106"/>
      <c r="Z44" s="106"/>
      <c r="AA44" s="106"/>
      <c r="AB44" s="106"/>
      <c r="AC44" s="106"/>
      <c r="AD44" s="106"/>
      <c r="AE44" s="106"/>
      <c r="AF44" s="105"/>
      <c r="AG44" s="105"/>
      <c r="AH44" s="105"/>
      <c r="AI44" s="106"/>
      <c r="AJ44" s="106"/>
    </row>
    <row r="45" spans="1:36" x14ac:dyDescent="0.45">
      <c r="A45" s="108"/>
      <c r="B45" s="106"/>
      <c r="C45" s="106"/>
      <c r="D45" s="106"/>
      <c r="E45" s="108"/>
      <c r="F45" s="106"/>
      <c r="G45" s="106"/>
      <c r="H45" s="116"/>
      <c r="I45" s="106"/>
      <c r="J45" s="106"/>
      <c r="K45" s="106"/>
      <c r="L45" s="106"/>
      <c r="M45" s="106"/>
      <c r="N45" s="106"/>
      <c r="O45" s="106"/>
      <c r="P45" s="106"/>
      <c r="Q45" s="106"/>
      <c r="R45" s="106"/>
      <c r="S45" s="106"/>
      <c r="T45" s="106"/>
      <c r="U45" s="106"/>
      <c r="V45" s="106"/>
      <c r="W45" s="106"/>
      <c r="X45" s="106"/>
      <c r="Y45" s="106"/>
      <c r="Z45" s="106"/>
      <c r="AA45" s="106"/>
      <c r="AB45" s="106"/>
      <c r="AC45" s="106"/>
      <c r="AD45" s="106"/>
      <c r="AE45" s="106"/>
      <c r="AF45" s="105"/>
      <c r="AG45" s="105"/>
      <c r="AH45" s="105"/>
      <c r="AI45" s="106"/>
      <c r="AJ45" s="106"/>
    </row>
    <row r="46" spans="1:36" x14ac:dyDescent="0.45">
      <c r="A46" s="108"/>
      <c r="B46" s="106"/>
      <c r="C46" s="106"/>
      <c r="D46" s="106"/>
      <c r="E46" s="108"/>
      <c r="F46" s="106"/>
      <c r="G46" s="106"/>
      <c r="H46" s="116"/>
      <c r="I46" s="106"/>
      <c r="J46" s="106"/>
      <c r="K46" s="106"/>
      <c r="L46" s="106"/>
      <c r="M46" s="106"/>
      <c r="N46" s="106"/>
      <c r="O46" s="106"/>
      <c r="P46" s="106"/>
      <c r="Q46" s="106"/>
      <c r="R46" s="106"/>
      <c r="S46" s="106"/>
      <c r="T46" s="106"/>
      <c r="U46" s="106"/>
      <c r="V46" s="106"/>
      <c r="W46" s="106"/>
      <c r="X46" s="106"/>
      <c r="Y46" s="106"/>
      <c r="Z46" s="106"/>
      <c r="AA46" s="106"/>
      <c r="AB46" s="106"/>
      <c r="AC46" s="106"/>
      <c r="AD46" s="106"/>
      <c r="AE46" s="106"/>
      <c r="AF46" s="105"/>
      <c r="AG46" s="105"/>
      <c r="AH46" s="105"/>
      <c r="AI46" s="106"/>
      <c r="AJ46" s="106"/>
    </row>
    <row r="47" spans="1:36" x14ac:dyDescent="0.45">
      <c r="A47" s="108"/>
      <c r="B47" s="106"/>
      <c r="C47" s="106"/>
      <c r="D47" s="106"/>
      <c r="E47" s="108"/>
      <c r="F47" s="106"/>
      <c r="G47" s="106"/>
      <c r="H47" s="11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6"/>
      <c r="T47" s="106"/>
      <c r="U47" s="106"/>
      <c r="V47" s="106"/>
      <c r="W47" s="106"/>
      <c r="X47" s="106"/>
      <c r="Y47" s="106"/>
      <c r="Z47" s="106"/>
      <c r="AA47" s="106"/>
      <c r="AB47" s="106"/>
      <c r="AC47" s="106"/>
      <c r="AD47" s="106"/>
      <c r="AE47" s="106"/>
      <c r="AF47" s="105"/>
      <c r="AG47" s="105"/>
      <c r="AH47" s="105"/>
      <c r="AI47" s="106"/>
      <c r="AJ47" s="106"/>
    </row>
    <row r="48" spans="1:36" x14ac:dyDescent="0.45">
      <c r="A48" s="108"/>
      <c r="B48" s="106"/>
      <c r="C48" s="106"/>
      <c r="D48" s="106"/>
      <c r="E48" s="108"/>
      <c r="F48" s="106"/>
      <c r="G48" s="106"/>
      <c r="H48" s="11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6"/>
      <c r="U48" s="106"/>
      <c r="V48" s="106"/>
      <c r="W48" s="106"/>
      <c r="X48" s="106"/>
      <c r="Y48" s="106"/>
      <c r="Z48" s="106"/>
      <c r="AA48" s="106"/>
      <c r="AB48" s="106"/>
      <c r="AC48" s="106"/>
      <c r="AD48" s="106"/>
      <c r="AE48" s="106"/>
      <c r="AF48" s="105"/>
      <c r="AG48" s="105"/>
      <c r="AH48" s="105"/>
      <c r="AI48" s="106"/>
      <c r="AJ48" s="106"/>
    </row>
    <row r="49" spans="1:36" x14ac:dyDescent="0.45">
      <c r="A49" s="108"/>
      <c r="B49" s="106"/>
      <c r="C49" s="106"/>
      <c r="D49" s="106"/>
      <c r="E49" s="108"/>
      <c r="F49" s="106"/>
      <c r="G49" s="106"/>
      <c r="H49" s="116"/>
      <c r="I49" s="106"/>
      <c r="J49" s="106"/>
      <c r="K49" s="106"/>
      <c r="L49" s="106"/>
      <c r="M49" s="106"/>
      <c r="N49" s="106"/>
      <c r="O49" s="106"/>
      <c r="P49" s="106"/>
      <c r="Q49" s="106"/>
      <c r="R49" s="106"/>
      <c r="S49" s="106"/>
      <c r="T49" s="106"/>
      <c r="U49" s="106"/>
      <c r="V49" s="106"/>
      <c r="W49" s="106"/>
      <c r="X49" s="106"/>
      <c r="Y49" s="106"/>
      <c r="Z49" s="106"/>
      <c r="AA49" s="106"/>
      <c r="AB49" s="106"/>
      <c r="AC49" s="106"/>
      <c r="AD49" s="106"/>
      <c r="AE49" s="106"/>
      <c r="AF49" s="105"/>
      <c r="AG49" s="105"/>
      <c r="AH49" s="105"/>
      <c r="AI49" s="106"/>
      <c r="AJ49" s="106"/>
    </row>
    <row r="50" spans="1:36" x14ac:dyDescent="0.45">
      <c r="A50" s="108"/>
      <c r="B50" s="106"/>
      <c r="C50" s="106"/>
      <c r="D50" s="106"/>
      <c r="E50" s="108"/>
      <c r="F50" s="106"/>
      <c r="G50" s="106"/>
      <c r="H50" s="116"/>
      <c r="I50" s="106"/>
      <c r="J50" s="106"/>
      <c r="K50" s="106"/>
      <c r="L50" s="106"/>
      <c r="M50" s="106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06"/>
      <c r="AF50" s="105"/>
      <c r="AG50" s="105"/>
      <c r="AH50" s="105"/>
      <c r="AI50" s="106"/>
      <c r="AJ50" s="106"/>
    </row>
    <row r="51" spans="1:36" x14ac:dyDescent="0.45">
      <c r="A51" s="108"/>
      <c r="B51" s="106"/>
      <c r="C51" s="106"/>
      <c r="D51" s="106"/>
      <c r="E51" s="108"/>
      <c r="F51" s="106"/>
      <c r="G51" s="106"/>
      <c r="H51" s="116"/>
      <c r="I51" s="106"/>
      <c r="J51" s="106"/>
      <c r="K51" s="106"/>
      <c r="L51" s="106"/>
      <c r="M51" s="106"/>
      <c r="N51" s="106"/>
      <c r="O51" s="106"/>
      <c r="P51" s="106"/>
      <c r="Q51" s="106"/>
      <c r="R51" s="106"/>
      <c r="S51" s="106"/>
      <c r="T51" s="106"/>
      <c r="U51" s="106"/>
      <c r="V51" s="106"/>
      <c r="W51" s="106"/>
      <c r="X51" s="106"/>
      <c r="Y51" s="106"/>
      <c r="Z51" s="106"/>
      <c r="AA51" s="106"/>
      <c r="AB51" s="106"/>
      <c r="AC51" s="106"/>
      <c r="AD51" s="106"/>
      <c r="AE51" s="106"/>
      <c r="AF51" s="105"/>
      <c r="AG51" s="105"/>
      <c r="AH51" s="105"/>
      <c r="AI51" s="106"/>
      <c r="AJ51" s="106"/>
    </row>
    <row r="52" spans="1:36" x14ac:dyDescent="0.45">
      <c r="A52" s="108"/>
      <c r="B52" s="106"/>
      <c r="C52" s="106"/>
      <c r="D52" s="106"/>
      <c r="E52" s="108"/>
      <c r="F52" s="106"/>
      <c r="G52" s="106"/>
      <c r="H52" s="11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6"/>
      <c r="AF52" s="105"/>
      <c r="AG52" s="105"/>
      <c r="AH52" s="105"/>
      <c r="AI52" s="106"/>
      <c r="AJ52" s="106"/>
    </row>
    <row r="53" spans="1:36" x14ac:dyDescent="0.45">
      <c r="A53" s="108"/>
      <c r="B53" s="106"/>
      <c r="C53" s="106"/>
      <c r="D53" s="106"/>
      <c r="E53" s="108"/>
      <c r="F53" s="106"/>
      <c r="G53" s="106"/>
      <c r="H53" s="11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5"/>
      <c r="AG53" s="105"/>
      <c r="AH53" s="105"/>
      <c r="AI53" s="106"/>
      <c r="AJ53" s="106"/>
    </row>
    <row r="54" spans="1:36" x14ac:dyDescent="0.45">
      <c r="A54" s="108"/>
      <c r="B54" s="106"/>
      <c r="C54" s="106"/>
      <c r="D54" s="106"/>
      <c r="E54" s="108"/>
      <c r="F54" s="106"/>
      <c r="G54" s="106"/>
      <c r="H54" s="116"/>
      <c r="I54" s="106"/>
      <c r="J54" s="106"/>
      <c r="K54" s="106"/>
      <c r="L54" s="106"/>
      <c r="M54" s="106"/>
      <c r="N54" s="106"/>
      <c r="O54" s="106"/>
      <c r="P54" s="106"/>
      <c r="Q54" s="106"/>
      <c r="R54" s="106"/>
      <c r="S54" s="106"/>
      <c r="T54" s="106"/>
      <c r="U54" s="106"/>
      <c r="V54" s="106"/>
      <c r="W54" s="106"/>
      <c r="X54" s="106"/>
      <c r="Y54" s="106"/>
      <c r="Z54" s="106"/>
      <c r="AA54" s="106"/>
      <c r="AB54" s="106"/>
      <c r="AC54" s="106"/>
      <c r="AD54" s="106"/>
      <c r="AE54" s="106"/>
      <c r="AF54" s="105"/>
      <c r="AG54" s="105"/>
      <c r="AH54" s="105"/>
      <c r="AI54" s="106"/>
      <c r="AJ54" s="106"/>
    </row>
    <row r="55" spans="1:36" x14ac:dyDescent="0.45">
      <c r="A55" s="108"/>
      <c r="B55" s="106"/>
      <c r="C55" s="106"/>
      <c r="D55" s="106"/>
      <c r="E55" s="108"/>
      <c r="F55" s="106"/>
      <c r="G55" s="106"/>
      <c r="H55" s="11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5"/>
      <c r="AG55" s="105"/>
      <c r="AH55" s="105"/>
      <c r="AI55" s="106"/>
      <c r="AJ55" s="106"/>
    </row>
    <row r="56" spans="1:36" x14ac:dyDescent="0.45">
      <c r="A56" s="108"/>
      <c r="B56" s="106"/>
      <c r="C56" s="106"/>
      <c r="D56" s="106"/>
      <c r="E56" s="108"/>
      <c r="F56" s="106"/>
      <c r="G56" s="106"/>
      <c r="H56" s="116"/>
      <c r="I56" s="106"/>
      <c r="J56" s="106"/>
      <c r="K56" s="106"/>
      <c r="L56" s="106"/>
      <c r="M56" s="106"/>
      <c r="N56" s="106"/>
      <c r="O56" s="106"/>
      <c r="P56" s="106"/>
      <c r="Q56" s="106"/>
      <c r="R56" s="106"/>
      <c r="S56" s="106"/>
      <c r="T56" s="106"/>
      <c r="U56" s="106"/>
      <c r="V56" s="106"/>
      <c r="W56" s="106"/>
      <c r="X56" s="106"/>
      <c r="Y56" s="106"/>
      <c r="Z56" s="106"/>
      <c r="AA56" s="106"/>
      <c r="AB56" s="106"/>
      <c r="AC56" s="106"/>
      <c r="AD56" s="106"/>
      <c r="AE56" s="106"/>
      <c r="AF56" s="105"/>
      <c r="AG56" s="105"/>
      <c r="AH56" s="105"/>
      <c r="AI56" s="106"/>
      <c r="AJ56" s="106"/>
    </row>
    <row r="57" spans="1:36" x14ac:dyDescent="0.45">
      <c r="A57" s="108"/>
      <c r="B57" s="106"/>
      <c r="C57" s="106"/>
      <c r="D57" s="106"/>
      <c r="E57" s="108"/>
      <c r="F57" s="106"/>
      <c r="G57" s="106"/>
      <c r="H57" s="11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6"/>
      <c r="X57" s="106"/>
      <c r="Y57" s="106"/>
      <c r="Z57" s="106"/>
      <c r="AA57" s="106"/>
      <c r="AB57" s="106"/>
      <c r="AC57" s="106"/>
      <c r="AD57" s="106"/>
      <c r="AE57" s="106"/>
      <c r="AF57" s="105"/>
      <c r="AG57" s="105"/>
      <c r="AH57" s="105"/>
      <c r="AI57" s="106"/>
      <c r="AJ57" s="106"/>
    </row>
    <row r="58" spans="1:36" x14ac:dyDescent="0.45">
      <c r="A58" s="108"/>
      <c r="B58" s="106"/>
      <c r="C58" s="106"/>
      <c r="D58" s="106"/>
      <c r="E58" s="108"/>
      <c r="F58" s="106"/>
      <c r="G58" s="106"/>
      <c r="H58" s="116"/>
      <c r="I58" s="106"/>
      <c r="J58" s="106"/>
      <c r="K58" s="106"/>
      <c r="L58" s="106"/>
      <c r="M58" s="106"/>
      <c r="N58" s="106"/>
      <c r="O58" s="106"/>
      <c r="P58" s="106"/>
      <c r="Q58" s="106"/>
      <c r="R58" s="106"/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5"/>
      <c r="AG58" s="105"/>
      <c r="AH58" s="105"/>
      <c r="AI58" s="106"/>
      <c r="AJ58" s="106"/>
    </row>
    <row r="59" spans="1:36" x14ac:dyDescent="0.45">
      <c r="A59" s="108"/>
      <c r="B59" s="106"/>
      <c r="C59" s="106"/>
      <c r="D59" s="106"/>
      <c r="E59" s="108"/>
      <c r="F59" s="106"/>
      <c r="G59" s="106"/>
      <c r="H59" s="11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5"/>
      <c r="AG59" s="105"/>
      <c r="AH59" s="105"/>
      <c r="AI59" s="106"/>
      <c r="AJ59" s="106"/>
    </row>
    <row r="60" spans="1:36" x14ac:dyDescent="0.45">
      <c r="A60" s="108"/>
      <c r="B60" s="106"/>
      <c r="C60" s="106"/>
      <c r="D60" s="106"/>
      <c r="E60" s="108"/>
      <c r="F60" s="106"/>
      <c r="G60" s="106"/>
      <c r="H60" s="11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5"/>
      <c r="AG60" s="105"/>
      <c r="AH60" s="105"/>
      <c r="AI60" s="106"/>
      <c r="AJ60" s="106"/>
    </row>
    <row r="61" spans="1:36" x14ac:dyDescent="0.45">
      <c r="A61" s="108"/>
      <c r="B61" s="106"/>
      <c r="C61" s="106"/>
      <c r="D61" s="106"/>
      <c r="E61" s="108"/>
      <c r="F61" s="106"/>
      <c r="G61" s="106"/>
      <c r="H61" s="11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5"/>
      <c r="AG61" s="105"/>
      <c r="AH61" s="105"/>
      <c r="AI61" s="106"/>
      <c r="AJ61" s="106"/>
    </row>
    <row r="62" spans="1:36" x14ac:dyDescent="0.45">
      <c r="A62" s="108"/>
      <c r="B62" s="106"/>
      <c r="C62" s="106"/>
      <c r="D62" s="106"/>
      <c r="E62" s="108"/>
      <c r="F62" s="106"/>
      <c r="G62" s="106"/>
      <c r="H62" s="116"/>
      <c r="I62" s="106"/>
      <c r="J62" s="106"/>
      <c r="K62" s="106"/>
      <c r="L62" s="106"/>
      <c r="M62" s="106"/>
      <c r="N62" s="106"/>
      <c r="O62" s="106"/>
      <c r="P62" s="106"/>
      <c r="Q62" s="106"/>
      <c r="R62" s="106"/>
      <c r="S62" s="106"/>
      <c r="T62" s="106"/>
      <c r="U62" s="106"/>
      <c r="V62" s="106"/>
      <c r="W62" s="106"/>
      <c r="X62" s="106"/>
      <c r="Y62" s="106"/>
      <c r="Z62" s="106"/>
      <c r="AA62" s="106"/>
      <c r="AB62" s="106"/>
      <c r="AC62" s="106"/>
      <c r="AD62" s="106"/>
      <c r="AE62" s="106"/>
      <c r="AF62" s="105"/>
      <c r="AG62" s="105"/>
      <c r="AH62" s="105"/>
      <c r="AI62" s="106"/>
      <c r="AJ62" s="106"/>
    </row>
    <row r="63" spans="1:36" x14ac:dyDescent="0.45">
      <c r="A63" s="108"/>
      <c r="B63" s="106"/>
      <c r="C63" s="106"/>
      <c r="D63" s="106"/>
      <c r="E63" s="108"/>
      <c r="F63" s="106"/>
      <c r="G63" s="106"/>
      <c r="H63" s="116"/>
      <c r="I63" s="106"/>
      <c r="J63" s="106"/>
      <c r="K63" s="106"/>
      <c r="L63" s="106"/>
      <c r="M63" s="106"/>
      <c r="N63" s="106"/>
      <c r="O63" s="106"/>
      <c r="P63" s="106"/>
      <c r="Q63" s="106"/>
      <c r="R63" s="106"/>
      <c r="S63" s="106"/>
      <c r="T63" s="106"/>
      <c r="U63" s="106"/>
      <c r="V63" s="106"/>
      <c r="W63" s="106"/>
      <c r="X63" s="106"/>
      <c r="Y63" s="106"/>
      <c r="Z63" s="106"/>
      <c r="AA63" s="106"/>
      <c r="AB63" s="106"/>
      <c r="AC63" s="106"/>
      <c r="AD63" s="106"/>
      <c r="AE63" s="106"/>
      <c r="AF63" s="105"/>
      <c r="AG63" s="105"/>
      <c r="AH63" s="105"/>
      <c r="AI63" s="106"/>
      <c r="AJ63" s="106"/>
    </row>
    <row r="64" spans="1:36" x14ac:dyDescent="0.45">
      <c r="A64" s="108"/>
      <c r="B64" s="106"/>
      <c r="C64" s="106"/>
      <c r="D64" s="106"/>
      <c r="E64" s="108"/>
      <c r="F64" s="106"/>
      <c r="G64" s="106"/>
      <c r="H64" s="11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5"/>
      <c r="AG64" s="105"/>
      <c r="AH64" s="105"/>
      <c r="AI64" s="106"/>
      <c r="AJ64" s="106"/>
    </row>
    <row r="65" spans="1:36" x14ac:dyDescent="0.45">
      <c r="A65" s="108"/>
      <c r="B65" s="106"/>
      <c r="C65" s="106"/>
      <c r="D65" s="106"/>
      <c r="E65" s="108"/>
      <c r="F65" s="106"/>
      <c r="G65" s="106"/>
      <c r="H65" s="11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6"/>
      <c r="AF65" s="105"/>
      <c r="AG65" s="105"/>
      <c r="AH65" s="105"/>
      <c r="AI65" s="106"/>
      <c r="AJ65" s="106"/>
    </row>
    <row r="66" spans="1:36" x14ac:dyDescent="0.45">
      <c r="A66" s="108"/>
      <c r="B66" s="106"/>
      <c r="C66" s="106"/>
      <c r="D66" s="106"/>
      <c r="E66" s="108"/>
      <c r="F66" s="106"/>
      <c r="G66" s="106"/>
      <c r="H66" s="11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5"/>
      <c r="AG66" s="105"/>
      <c r="AH66" s="105"/>
      <c r="AI66" s="106"/>
      <c r="AJ66" s="106"/>
    </row>
    <row r="67" spans="1:36" x14ac:dyDescent="0.45">
      <c r="A67" s="108"/>
      <c r="B67" s="106"/>
      <c r="C67" s="106"/>
      <c r="D67" s="106"/>
      <c r="E67" s="108"/>
      <c r="F67" s="106"/>
      <c r="G67" s="106"/>
      <c r="H67" s="116"/>
      <c r="I67" s="106"/>
      <c r="J67" s="106"/>
      <c r="K67" s="106"/>
      <c r="L67" s="106"/>
      <c r="M67" s="106"/>
      <c r="N67" s="106"/>
      <c r="O67" s="106"/>
      <c r="P67" s="106"/>
      <c r="Q67" s="106"/>
      <c r="R67" s="106"/>
      <c r="S67" s="106"/>
      <c r="T67" s="106"/>
      <c r="U67" s="106"/>
      <c r="V67" s="106"/>
      <c r="W67" s="106"/>
      <c r="X67" s="106"/>
      <c r="Y67" s="106"/>
      <c r="Z67" s="106"/>
      <c r="AA67" s="106"/>
      <c r="AB67" s="106"/>
      <c r="AC67" s="106"/>
      <c r="AD67" s="106"/>
      <c r="AE67" s="106"/>
      <c r="AF67" s="105"/>
      <c r="AG67" s="105"/>
      <c r="AH67" s="105"/>
      <c r="AI67" s="106"/>
      <c r="AJ67" s="106"/>
    </row>
    <row r="68" spans="1:36" x14ac:dyDescent="0.45">
      <c r="A68" s="108"/>
      <c r="B68" s="106"/>
      <c r="C68" s="106"/>
      <c r="D68" s="106"/>
      <c r="E68" s="108"/>
      <c r="F68" s="106"/>
      <c r="G68" s="106"/>
      <c r="H68" s="11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5"/>
      <c r="AG68" s="105"/>
      <c r="AH68" s="105"/>
      <c r="AI68" s="106"/>
      <c r="AJ68" s="106"/>
    </row>
    <row r="69" spans="1:36" x14ac:dyDescent="0.45">
      <c r="A69" s="108"/>
      <c r="B69" s="106"/>
      <c r="C69" s="106"/>
      <c r="D69" s="106"/>
      <c r="E69" s="108"/>
      <c r="F69" s="106"/>
      <c r="G69" s="106"/>
      <c r="H69" s="11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5"/>
      <c r="AG69" s="105"/>
      <c r="AH69" s="105"/>
      <c r="AI69" s="106"/>
      <c r="AJ69" s="106"/>
    </row>
    <row r="70" spans="1:36" x14ac:dyDescent="0.45">
      <c r="A70" s="108"/>
      <c r="B70" s="106"/>
      <c r="C70" s="106"/>
      <c r="D70" s="106"/>
      <c r="E70" s="108"/>
      <c r="F70" s="106"/>
      <c r="G70" s="106"/>
      <c r="H70" s="11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6"/>
      <c r="T70" s="106"/>
      <c r="U70" s="106"/>
      <c r="V70" s="106"/>
      <c r="W70" s="106"/>
      <c r="X70" s="106"/>
      <c r="Y70" s="106"/>
      <c r="Z70" s="106"/>
      <c r="AA70" s="106"/>
      <c r="AB70" s="106"/>
      <c r="AC70" s="106"/>
      <c r="AD70" s="106"/>
      <c r="AE70" s="106"/>
      <c r="AF70" s="105"/>
      <c r="AG70" s="105"/>
      <c r="AH70" s="105"/>
      <c r="AI70" s="106"/>
      <c r="AJ70" s="106"/>
    </row>
    <row r="71" spans="1:36" x14ac:dyDescent="0.45">
      <c r="A71" s="108"/>
      <c r="B71" s="106"/>
      <c r="C71" s="106"/>
      <c r="D71" s="106"/>
      <c r="E71" s="108"/>
      <c r="F71" s="106"/>
      <c r="G71" s="106"/>
      <c r="H71" s="11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6"/>
      <c r="Z71" s="106"/>
      <c r="AA71" s="106"/>
      <c r="AB71" s="106"/>
      <c r="AC71" s="106"/>
      <c r="AD71" s="106"/>
      <c r="AE71" s="106"/>
      <c r="AF71" s="105"/>
      <c r="AG71" s="105"/>
      <c r="AH71" s="105"/>
      <c r="AI71" s="106"/>
      <c r="AJ71" s="106"/>
    </row>
    <row r="72" spans="1:36" x14ac:dyDescent="0.45">
      <c r="A72" s="108"/>
      <c r="B72" s="106"/>
      <c r="C72" s="106"/>
      <c r="D72" s="106"/>
      <c r="E72" s="108"/>
      <c r="F72" s="106"/>
      <c r="G72" s="106"/>
      <c r="H72" s="116"/>
      <c r="I72" s="106"/>
      <c r="J72" s="106"/>
      <c r="K72" s="106"/>
      <c r="L72" s="106"/>
      <c r="M72" s="106"/>
      <c r="N72" s="106"/>
      <c r="O72" s="106"/>
      <c r="P72" s="106"/>
      <c r="Q72" s="106"/>
      <c r="R72" s="106"/>
      <c r="S72" s="106"/>
      <c r="T72" s="106"/>
      <c r="U72" s="106"/>
      <c r="V72" s="106"/>
      <c r="W72" s="106"/>
      <c r="X72" s="106"/>
      <c r="Y72" s="106"/>
      <c r="Z72" s="106"/>
      <c r="AA72" s="106"/>
      <c r="AB72" s="106"/>
      <c r="AC72" s="106"/>
      <c r="AD72" s="106"/>
      <c r="AE72" s="106"/>
      <c r="AF72" s="105"/>
      <c r="AG72" s="105"/>
      <c r="AH72" s="105"/>
      <c r="AI72" s="106"/>
      <c r="AJ72" s="106"/>
    </row>
    <row r="73" spans="1:36" x14ac:dyDescent="0.45">
      <c r="A73" s="108"/>
      <c r="B73" s="106"/>
      <c r="C73" s="106"/>
      <c r="D73" s="106"/>
      <c r="E73" s="108"/>
      <c r="F73" s="106"/>
      <c r="G73" s="106"/>
      <c r="H73" s="11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5"/>
      <c r="AG73" s="105"/>
      <c r="AH73" s="105"/>
      <c r="AI73" s="106"/>
      <c r="AJ73" s="106"/>
    </row>
    <row r="74" spans="1:36" x14ac:dyDescent="0.45">
      <c r="A74" s="108"/>
      <c r="B74" s="106"/>
      <c r="C74" s="106"/>
      <c r="D74" s="106"/>
      <c r="E74" s="108"/>
      <c r="F74" s="106"/>
      <c r="G74" s="106"/>
      <c r="H74" s="116"/>
      <c r="I74" s="106"/>
      <c r="J74" s="106"/>
      <c r="K74" s="106"/>
      <c r="L74" s="106"/>
      <c r="M74" s="106"/>
      <c r="N74" s="106"/>
      <c r="O74" s="106"/>
      <c r="P74" s="106"/>
      <c r="Q74" s="106"/>
      <c r="R74" s="106"/>
      <c r="S74" s="106"/>
      <c r="T74" s="106"/>
      <c r="U74" s="106"/>
      <c r="V74" s="106"/>
      <c r="W74" s="106"/>
      <c r="X74" s="106"/>
      <c r="Y74" s="106"/>
      <c r="Z74" s="106"/>
      <c r="AA74" s="106"/>
      <c r="AB74" s="106"/>
      <c r="AC74" s="106"/>
      <c r="AD74" s="106"/>
      <c r="AE74" s="106"/>
      <c r="AF74" s="105"/>
      <c r="AG74" s="105"/>
      <c r="AH74" s="105"/>
      <c r="AI74" s="106"/>
      <c r="AJ74" s="106"/>
    </row>
    <row r="75" spans="1:36" x14ac:dyDescent="0.45">
      <c r="A75" s="108"/>
      <c r="B75" s="106"/>
      <c r="C75" s="106"/>
      <c r="D75" s="106"/>
      <c r="E75" s="108"/>
      <c r="F75" s="106"/>
      <c r="G75" s="106"/>
      <c r="H75" s="11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6"/>
      <c r="X75" s="106"/>
      <c r="Y75" s="106"/>
      <c r="Z75" s="106"/>
      <c r="AA75" s="106"/>
      <c r="AB75" s="106"/>
      <c r="AC75" s="106"/>
      <c r="AD75" s="106"/>
      <c r="AE75" s="106"/>
      <c r="AF75" s="105"/>
      <c r="AG75" s="105"/>
      <c r="AH75" s="105"/>
      <c r="AI75" s="106"/>
      <c r="AJ75" s="106"/>
    </row>
    <row r="76" spans="1:36" x14ac:dyDescent="0.45">
      <c r="A76" s="108"/>
      <c r="B76" s="106"/>
      <c r="C76" s="106"/>
      <c r="D76" s="106"/>
      <c r="E76" s="108"/>
      <c r="F76" s="106"/>
      <c r="G76" s="106"/>
      <c r="H76" s="11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6"/>
      <c r="AB76" s="106"/>
      <c r="AC76" s="106"/>
      <c r="AD76" s="106"/>
      <c r="AE76" s="106"/>
      <c r="AF76" s="105"/>
      <c r="AG76" s="105"/>
      <c r="AH76" s="105"/>
      <c r="AI76" s="106"/>
      <c r="AJ76" s="106"/>
    </row>
    <row r="77" spans="1:36" x14ac:dyDescent="0.45">
      <c r="A77" s="108"/>
      <c r="B77" s="106"/>
      <c r="C77" s="106"/>
      <c r="D77" s="106"/>
      <c r="E77" s="108"/>
      <c r="F77" s="106"/>
      <c r="G77" s="106"/>
      <c r="H77" s="11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5"/>
      <c r="AG77" s="105"/>
      <c r="AH77" s="105"/>
      <c r="AI77" s="106"/>
      <c r="AJ77" s="106"/>
    </row>
    <row r="78" spans="1:36" x14ac:dyDescent="0.45">
      <c r="A78" s="108"/>
      <c r="B78" s="106"/>
      <c r="C78" s="106"/>
      <c r="D78" s="106"/>
      <c r="E78" s="108"/>
      <c r="F78" s="106"/>
      <c r="G78" s="106"/>
      <c r="H78" s="11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6"/>
      <c r="AB78" s="106"/>
      <c r="AC78" s="106"/>
      <c r="AD78" s="106"/>
      <c r="AE78" s="106"/>
      <c r="AF78" s="105"/>
      <c r="AG78" s="105"/>
      <c r="AH78" s="105"/>
      <c r="AI78" s="106"/>
      <c r="AJ78" s="106"/>
    </row>
    <row r="79" spans="1:36" x14ac:dyDescent="0.45">
      <c r="A79" s="108"/>
      <c r="B79" s="106"/>
      <c r="C79" s="106"/>
      <c r="D79" s="106"/>
      <c r="E79" s="108"/>
      <c r="F79" s="106"/>
      <c r="G79" s="106"/>
      <c r="H79" s="11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6"/>
      <c r="AB79" s="106"/>
      <c r="AC79" s="106"/>
      <c r="AD79" s="106"/>
      <c r="AE79" s="106"/>
      <c r="AF79" s="105"/>
      <c r="AG79" s="105"/>
      <c r="AH79" s="105"/>
      <c r="AI79" s="106"/>
      <c r="AJ79" s="106"/>
    </row>
    <row r="80" spans="1:36" x14ac:dyDescent="0.45">
      <c r="A80" s="108"/>
      <c r="B80" s="106"/>
      <c r="C80" s="106"/>
      <c r="D80" s="106"/>
      <c r="E80" s="108"/>
      <c r="F80" s="106"/>
      <c r="G80" s="106"/>
      <c r="H80" s="11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6"/>
      <c r="AB80" s="106"/>
      <c r="AC80" s="106"/>
      <c r="AD80" s="106"/>
      <c r="AE80" s="106"/>
      <c r="AF80" s="105"/>
      <c r="AG80" s="105"/>
      <c r="AH80" s="105"/>
      <c r="AI80" s="106"/>
      <c r="AJ80" s="106"/>
    </row>
    <row r="81" spans="1:36" x14ac:dyDescent="0.45">
      <c r="A81" s="108"/>
      <c r="B81" s="106"/>
      <c r="C81" s="106"/>
      <c r="D81" s="106"/>
      <c r="E81" s="108"/>
      <c r="F81" s="106"/>
      <c r="G81" s="106"/>
      <c r="H81" s="11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6"/>
      <c r="AB81" s="106"/>
      <c r="AC81" s="106"/>
      <c r="AD81" s="106"/>
      <c r="AE81" s="106"/>
      <c r="AF81" s="105"/>
      <c r="AG81" s="105"/>
      <c r="AH81" s="105"/>
      <c r="AI81" s="106"/>
      <c r="AJ81" s="106"/>
    </row>
    <row r="82" spans="1:36" x14ac:dyDescent="0.45">
      <c r="A82" s="108"/>
      <c r="B82" s="106"/>
      <c r="C82" s="106"/>
      <c r="D82" s="106"/>
      <c r="E82" s="108"/>
      <c r="F82" s="106"/>
      <c r="G82" s="106"/>
      <c r="H82" s="11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5"/>
      <c r="AG82" s="105"/>
      <c r="AH82" s="105"/>
      <c r="AI82" s="106"/>
      <c r="AJ82" s="106"/>
    </row>
    <row r="83" spans="1:36" x14ac:dyDescent="0.45">
      <c r="A83" s="108"/>
      <c r="B83" s="106"/>
      <c r="C83" s="106"/>
      <c r="D83" s="106"/>
      <c r="E83" s="108"/>
      <c r="F83" s="106"/>
      <c r="G83" s="106"/>
      <c r="H83" s="11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5"/>
      <c r="AG83" s="105"/>
      <c r="AH83" s="105"/>
      <c r="AI83" s="106"/>
      <c r="AJ83" s="106"/>
    </row>
    <row r="84" spans="1:36" x14ac:dyDescent="0.45">
      <c r="A84" s="108"/>
      <c r="B84" s="106"/>
      <c r="C84" s="106"/>
      <c r="D84" s="106"/>
      <c r="E84" s="108"/>
      <c r="F84" s="106"/>
      <c r="G84" s="106"/>
      <c r="H84" s="116"/>
      <c r="I84" s="106"/>
      <c r="J84" s="106"/>
      <c r="K84" s="106"/>
      <c r="L84" s="106"/>
      <c r="M84" s="106"/>
      <c r="N84" s="106"/>
      <c r="O84" s="106"/>
      <c r="P84" s="106"/>
      <c r="Q84" s="106"/>
      <c r="R84" s="106"/>
      <c r="S84" s="106"/>
      <c r="T84" s="106"/>
      <c r="U84" s="106"/>
      <c r="V84" s="106"/>
      <c r="W84" s="106"/>
      <c r="X84" s="106"/>
      <c r="Y84" s="106"/>
      <c r="Z84" s="106"/>
      <c r="AA84" s="106"/>
      <c r="AB84" s="106"/>
      <c r="AC84" s="106"/>
      <c r="AD84" s="106"/>
      <c r="AE84" s="106"/>
      <c r="AF84" s="105"/>
      <c r="AG84" s="105"/>
      <c r="AH84" s="105"/>
      <c r="AI84" s="106"/>
      <c r="AJ84" s="106"/>
    </row>
    <row r="85" spans="1:36" x14ac:dyDescent="0.45">
      <c r="A85" s="108"/>
      <c r="B85" s="106"/>
      <c r="C85" s="106"/>
      <c r="D85" s="106"/>
      <c r="E85" s="108"/>
      <c r="F85" s="106"/>
      <c r="G85" s="106"/>
      <c r="H85" s="116"/>
      <c r="I85" s="106"/>
      <c r="J85" s="106"/>
      <c r="K85" s="106"/>
      <c r="L85" s="106"/>
      <c r="M85" s="106"/>
      <c r="N85" s="106"/>
      <c r="O85" s="106"/>
      <c r="P85" s="106"/>
      <c r="Q85" s="106"/>
      <c r="R85" s="106"/>
      <c r="S85" s="106"/>
      <c r="T85" s="106"/>
      <c r="U85" s="106"/>
      <c r="V85" s="106"/>
      <c r="W85" s="106"/>
      <c r="X85" s="106"/>
      <c r="Y85" s="106"/>
      <c r="Z85" s="106"/>
      <c r="AA85" s="106"/>
      <c r="AB85" s="106"/>
      <c r="AC85" s="106"/>
      <c r="AD85" s="106"/>
      <c r="AE85" s="106"/>
      <c r="AF85" s="105"/>
      <c r="AG85" s="105"/>
      <c r="AH85" s="105"/>
      <c r="AI85" s="106"/>
      <c r="AJ85" s="106"/>
    </row>
    <row r="86" spans="1:36" x14ac:dyDescent="0.45">
      <c r="A86" s="108"/>
      <c r="B86" s="106"/>
      <c r="C86" s="106"/>
      <c r="D86" s="106"/>
      <c r="E86" s="108"/>
      <c r="F86" s="106"/>
      <c r="G86" s="106"/>
      <c r="H86" s="116"/>
      <c r="I86" s="106"/>
      <c r="J86" s="106"/>
      <c r="K86" s="106"/>
      <c r="L86" s="106"/>
      <c r="M86" s="106"/>
      <c r="N86" s="106"/>
      <c r="O86" s="106"/>
      <c r="P86" s="106"/>
      <c r="Q86" s="106"/>
      <c r="R86" s="106"/>
      <c r="S86" s="106"/>
      <c r="T86" s="106"/>
      <c r="U86" s="106"/>
      <c r="V86" s="106"/>
      <c r="W86" s="106"/>
      <c r="X86" s="106"/>
      <c r="Y86" s="106"/>
      <c r="Z86" s="106"/>
      <c r="AA86" s="106"/>
      <c r="AB86" s="106"/>
      <c r="AC86" s="106"/>
      <c r="AD86" s="106"/>
      <c r="AE86" s="106"/>
      <c r="AF86" s="105"/>
      <c r="AG86" s="105"/>
      <c r="AH86" s="105"/>
      <c r="AI86" s="106"/>
      <c r="AJ86" s="106"/>
    </row>
    <row r="87" spans="1:36" x14ac:dyDescent="0.45">
      <c r="A87" s="108"/>
      <c r="B87" s="106"/>
      <c r="C87" s="106"/>
      <c r="D87" s="106"/>
      <c r="E87" s="108"/>
      <c r="F87" s="106"/>
      <c r="G87" s="106"/>
      <c r="H87" s="116"/>
      <c r="I87" s="106"/>
      <c r="J87" s="106"/>
      <c r="K87" s="106"/>
      <c r="L87" s="106"/>
      <c r="M87" s="106"/>
      <c r="N87" s="106"/>
      <c r="O87" s="106"/>
      <c r="P87" s="106"/>
      <c r="Q87" s="106"/>
      <c r="R87" s="106"/>
      <c r="S87" s="106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5"/>
      <c r="AG87" s="105"/>
      <c r="AH87" s="105"/>
      <c r="AI87" s="106"/>
      <c r="AJ87" s="106"/>
    </row>
    <row r="88" spans="1:36" x14ac:dyDescent="0.45">
      <c r="A88" s="108"/>
      <c r="B88" s="106"/>
      <c r="C88" s="106"/>
      <c r="D88" s="106"/>
      <c r="E88" s="108"/>
      <c r="F88" s="106"/>
      <c r="G88" s="106"/>
      <c r="H88" s="116"/>
      <c r="I88" s="106"/>
      <c r="J88" s="106"/>
      <c r="K88" s="106"/>
      <c r="L88" s="106"/>
      <c r="M88" s="106"/>
      <c r="N88" s="106"/>
      <c r="O88" s="106"/>
      <c r="P88" s="106"/>
      <c r="Q88" s="106"/>
      <c r="R88" s="106"/>
      <c r="S88" s="106"/>
      <c r="T88" s="106"/>
      <c r="U88" s="106"/>
      <c r="V88" s="106"/>
      <c r="W88" s="106"/>
      <c r="X88" s="106"/>
      <c r="Y88" s="106"/>
      <c r="Z88" s="106"/>
      <c r="AA88" s="106"/>
      <c r="AB88" s="106"/>
      <c r="AC88" s="106"/>
      <c r="AD88" s="106"/>
      <c r="AE88" s="106"/>
      <c r="AF88" s="105"/>
      <c r="AG88" s="105"/>
      <c r="AH88" s="105"/>
      <c r="AI88" s="106"/>
      <c r="AJ88" s="106"/>
    </row>
    <row r="89" spans="1:36" x14ac:dyDescent="0.45">
      <c r="A89" s="108"/>
      <c r="B89" s="106"/>
      <c r="C89" s="106"/>
      <c r="D89" s="106"/>
      <c r="E89" s="108"/>
      <c r="F89" s="106"/>
      <c r="G89" s="106"/>
      <c r="H89" s="116"/>
      <c r="I89" s="106"/>
      <c r="J89" s="106"/>
      <c r="K89" s="106"/>
      <c r="L89" s="106"/>
      <c r="M89" s="106"/>
      <c r="N89" s="106"/>
      <c r="O89" s="106"/>
      <c r="P89" s="106"/>
      <c r="Q89" s="106"/>
      <c r="R89" s="106"/>
      <c r="S89" s="106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5"/>
      <c r="AG89" s="105"/>
      <c r="AH89" s="105"/>
      <c r="AI89" s="106"/>
      <c r="AJ89" s="106"/>
    </row>
    <row r="90" spans="1:36" x14ac:dyDescent="0.45">
      <c r="A90" s="108"/>
      <c r="B90" s="106"/>
      <c r="C90" s="106"/>
      <c r="D90" s="106"/>
      <c r="E90" s="108"/>
      <c r="F90" s="106"/>
      <c r="G90" s="106"/>
      <c r="H90" s="116"/>
      <c r="I90" s="106"/>
      <c r="J90" s="106"/>
      <c r="K90" s="106"/>
      <c r="L90" s="106"/>
      <c r="M90" s="106"/>
      <c r="N90" s="106"/>
      <c r="O90" s="106"/>
      <c r="P90" s="106"/>
      <c r="Q90" s="106"/>
      <c r="R90" s="106"/>
      <c r="S90" s="106"/>
      <c r="T90" s="106"/>
      <c r="U90" s="106"/>
      <c r="V90" s="106"/>
      <c r="W90" s="106"/>
      <c r="X90" s="106"/>
      <c r="Y90" s="106"/>
      <c r="Z90" s="106"/>
      <c r="AA90" s="106"/>
      <c r="AB90" s="106"/>
      <c r="AC90" s="106"/>
      <c r="AD90" s="106"/>
      <c r="AE90" s="106"/>
      <c r="AF90" s="105"/>
      <c r="AG90" s="105"/>
      <c r="AH90" s="105"/>
      <c r="AI90" s="106"/>
      <c r="AJ90" s="106"/>
    </row>
    <row r="91" spans="1:36" x14ac:dyDescent="0.45">
      <c r="A91" s="108"/>
      <c r="B91" s="106"/>
      <c r="C91" s="106"/>
      <c r="D91" s="106"/>
      <c r="E91" s="108"/>
      <c r="F91" s="106"/>
      <c r="G91" s="106"/>
      <c r="H91" s="11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5"/>
      <c r="AG91" s="105"/>
      <c r="AH91" s="105"/>
      <c r="AI91" s="106"/>
      <c r="AJ91" s="106"/>
    </row>
    <row r="92" spans="1:36" x14ac:dyDescent="0.45">
      <c r="A92" s="108"/>
      <c r="B92" s="106"/>
      <c r="C92" s="106"/>
      <c r="D92" s="106"/>
      <c r="E92" s="108"/>
      <c r="F92" s="106"/>
      <c r="G92" s="106"/>
      <c r="H92" s="11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106"/>
      <c r="AA92" s="106"/>
      <c r="AB92" s="106"/>
      <c r="AC92" s="106"/>
      <c r="AD92" s="106"/>
      <c r="AE92" s="106"/>
      <c r="AF92" s="105"/>
      <c r="AG92" s="105"/>
      <c r="AH92" s="105"/>
      <c r="AI92" s="106"/>
      <c r="AJ92" s="106"/>
    </row>
    <row r="93" spans="1:36" x14ac:dyDescent="0.45">
      <c r="A93" s="108"/>
      <c r="B93" s="106"/>
      <c r="C93" s="106"/>
      <c r="D93" s="106"/>
      <c r="E93" s="108"/>
      <c r="F93" s="106"/>
      <c r="G93" s="106"/>
      <c r="H93" s="11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6"/>
      <c r="X93" s="106"/>
      <c r="Y93" s="106"/>
      <c r="Z93" s="106"/>
      <c r="AA93" s="106"/>
      <c r="AB93" s="106"/>
      <c r="AC93" s="106"/>
      <c r="AD93" s="106"/>
      <c r="AE93" s="106"/>
      <c r="AF93" s="105"/>
      <c r="AG93" s="105"/>
      <c r="AH93" s="105"/>
      <c r="AI93" s="106"/>
      <c r="AJ93" s="106"/>
    </row>
    <row r="94" spans="1:36" x14ac:dyDescent="0.45">
      <c r="A94" s="108"/>
      <c r="B94" s="106"/>
      <c r="C94" s="106"/>
      <c r="D94" s="106"/>
      <c r="E94" s="108"/>
      <c r="F94" s="106"/>
      <c r="G94" s="106"/>
      <c r="H94" s="11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5"/>
      <c r="AG94" s="105"/>
      <c r="AH94" s="105"/>
      <c r="AI94" s="106"/>
      <c r="AJ94" s="106"/>
    </row>
    <row r="95" spans="1:36" x14ac:dyDescent="0.45">
      <c r="A95" s="108"/>
      <c r="B95" s="106"/>
      <c r="C95" s="106"/>
      <c r="D95" s="106"/>
      <c r="E95" s="108"/>
      <c r="F95" s="106"/>
      <c r="G95" s="106"/>
      <c r="H95" s="116"/>
      <c r="I95" s="106"/>
      <c r="J95" s="106"/>
      <c r="K95" s="106"/>
      <c r="L95" s="106"/>
      <c r="M95" s="106"/>
      <c r="N95" s="106"/>
      <c r="O95" s="106"/>
      <c r="P95" s="106"/>
      <c r="Q95" s="106"/>
      <c r="R95" s="106"/>
      <c r="S95" s="106"/>
      <c r="T95" s="106"/>
      <c r="U95" s="106"/>
      <c r="V95" s="106"/>
      <c r="W95" s="106"/>
      <c r="X95" s="106"/>
      <c r="Y95" s="106"/>
      <c r="Z95" s="106"/>
      <c r="AA95" s="106"/>
      <c r="AB95" s="106"/>
      <c r="AC95" s="106"/>
      <c r="AD95" s="106"/>
      <c r="AE95" s="106"/>
      <c r="AF95" s="105"/>
      <c r="AG95" s="105"/>
      <c r="AH95" s="105"/>
      <c r="AI95" s="106"/>
      <c r="AJ95" s="106"/>
    </row>
    <row r="96" spans="1:36" x14ac:dyDescent="0.45">
      <c r="A96" s="108"/>
      <c r="B96" s="106"/>
      <c r="C96" s="106"/>
      <c r="D96" s="106"/>
      <c r="E96" s="108"/>
      <c r="F96" s="106"/>
      <c r="G96" s="106"/>
      <c r="H96" s="116"/>
      <c r="I96" s="106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T96" s="106"/>
      <c r="U96" s="106"/>
      <c r="V96" s="106"/>
      <c r="W96" s="106"/>
      <c r="X96" s="106"/>
      <c r="Y96" s="106"/>
      <c r="Z96" s="106"/>
      <c r="AA96" s="106"/>
      <c r="AB96" s="106"/>
      <c r="AC96" s="106"/>
      <c r="AD96" s="106"/>
      <c r="AE96" s="106"/>
      <c r="AF96" s="105"/>
      <c r="AG96" s="105"/>
      <c r="AH96" s="105"/>
      <c r="AI96" s="106"/>
      <c r="AJ96" s="106"/>
    </row>
    <row r="97" spans="1:36" x14ac:dyDescent="0.45">
      <c r="A97" s="108"/>
      <c r="B97" s="106"/>
      <c r="C97" s="106"/>
      <c r="D97" s="106"/>
      <c r="E97" s="108"/>
      <c r="F97" s="106"/>
      <c r="G97" s="106"/>
      <c r="H97" s="11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5"/>
      <c r="AG97" s="105"/>
      <c r="AH97" s="105"/>
      <c r="AI97" s="106"/>
      <c r="AJ97" s="106"/>
    </row>
    <row r="98" spans="1:36" x14ac:dyDescent="0.45">
      <c r="A98" s="108"/>
      <c r="B98" s="106"/>
      <c r="C98" s="106"/>
      <c r="D98" s="106"/>
      <c r="E98" s="108"/>
      <c r="F98" s="106"/>
      <c r="G98" s="106"/>
      <c r="H98" s="11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106"/>
      <c r="X98" s="106"/>
      <c r="Y98" s="106"/>
      <c r="Z98" s="106"/>
      <c r="AA98" s="106"/>
      <c r="AB98" s="106"/>
      <c r="AC98" s="106"/>
      <c r="AD98" s="106"/>
      <c r="AE98" s="106"/>
      <c r="AF98" s="105"/>
      <c r="AG98" s="105"/>
      <c r="AH98" s="105"/>
      <c r="AI98" s="106"/>
      <c r="AJ98" s="106"/>
    </row>
    <row r="99" spans="1:36" x14ac:dyDescent="0.45">
      <c r="A99" s="108"/>
      <c r="B99" s="106"/>
      <c r="C99" s="106"/>
      <c r="D99" s="106"/>
      <c r="E99" s="108"/>
      <c r="F99" s="106"/>
      <c r="G99" s="106"/>
      <c r="H99" s="11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106"/>
      <c r="X99" s="106"/>
      <c r="Y99" s="106"/>
      <c r="Z99" s="106"/>
      <c r="AA99" s="106"/>
      <c r="AB99" s="106"/>
      <c r="AC99" s="106"/>
      <c r="AD99" s="106"/>
      <c r="AE99" s="106"/>
      <c r="AF99" s="105"/>
      <c r="AG99" s="105"/>
      <c r="AH99" s="105"/>
      <c r="AI99" s="106"/>
      <c r="AJ99" s="106"/>
    </row>
    <row r="100" spans="1:36" x14ac:dyDescent="0.45">
      <c r="A100" s="108"/>
      <c r="B100" s="106"/>
      <c r="C100" s="106"/>
      <c r="D100" s="106"/>
      <c r="E100" s="108"/>
      <c r="F100" s="106"/>
      <c r="G100" s="106"/>
      <c r="H100" s="11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5"/>
      <c r="AG100" s="105"/>
      <c r="AH100" s="105"/>
      <c r="AI100" s="106"/>
      <c r="AJ100" s="106"/>
    </row>
    <row r="101" spans="1:36" x14ac:dyDescent="0.45">
      <c r="A101" s="108"/>
      <c r="B101" s="106"/>
      <c r="C101" s="106"/>
      <c r="D101" s="106"/>
      <c r="E101" s="108"/>
      <c r="F101" s="106"/>
      <c r="G101" s="106"/>
      <c r="H101" s="11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5"/>
      <c r="AG101" s="105"/>
      <c r="AH101" s="105"/>
      <c r="AI101" s="106"/>
      <c r="AJ101" s="106"/>
    </row>
    <row r="102" spans="1:36" x14ac:dyDescent="0.45">
      <c r="A102" s="108"/>
      <c r="B102" s="106"/>
      <c r="C102" s="106"/>
      <c r="D102" s="106"/>
      <c r="E102" s="108"/>
      <c r="F102" s="106"/>
      <c r="G102" s="106"/>
      <c r="H102" s="116"/>
      <c r="I102" s="106"/>
      <c r="J102" s="106"/>
      <c r="K102" s="106"/>
      <c r="L102" s="106"/>
      <c r="M102" s="106"/>
      <c r="N102" s="106"/>
      <c r="O102" s="106"/>
      <c r="P102" s="106"/>
      <c r="Q102" s="106"/>
      <c r="R102" s="106"/>
      <c r="S102" s="106"/>
      <c r="T102" s="106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5"/>
      <c r="AG102" s="105"/>
      <c r="AH102" s="105"/>
      <c r="AI102" s="106"/>
      <c r="AJ102" s="106"/>
    </row>
    <row r="103" spans="1:36" x14ac:dyDescent="0.45">
      <c r="A103" s="108"/>
      <c r="B103" s="106"/>
      <c r="C103" s="106"/>
      <c r="D103" s="106"/>
      <c r="E103" s="108"/>
      <c r="F103" s="106"/>
      <c r="G103" s="106"/>
      <c r="H103" s="116"/>
      <c r="I103" s="106"/>
      <c r="J103" s="106"/>
      <c r="K103" s="106"/>
      <c r="L103" s="106"/>
      <c r="M103" s="106"/>
      <c r="N103" s="106"/>
      <c r="O103" s="106"/>
      <c r="P103" s="106"/>
      <c r="Q103" s="106"/>
      <c r="R103" s="106"/>
      <c r="S103" s="106"/>
      <c r="T103" s="106"/>
      <c r="U103" s="106"/>
      <c r="V103" s="106"/>
      <c r="W103" s="106"/>
      <c r="X103" s="106"/>
      <c r="Y103" s="106"/>
      <c r="Z103" s="106"/>
      <c r="AA103" s="106"/>
      <c r="AB103" s="106"/>
      <c r="AC103" s="106"/>
      <c r="AD103" s="106"/>
      <c r="AE103" s="106"/>
      <c r="AF103" s="105"/>
      <c r="AG103" s="105"/>
      <c r="AH103" s="105"/>
      <c r="AI103" s="106"/>
      <c r="AJ103" s="106"/>
    </row>
    <row r="104" spans="1:36" x14ac:dyDescent="0.45">
      <c r="A104" s="108"/>
      <c r="B104" s="106"/>
      <c r="C104" s="106"/>
      <c r="D104" s="106"/>
      <c r="E104" s="108"/>
      <c r="F104" s="106"/>
      <c r="G104" s="106"/>
      <c r="H104" s="116"/>
      <c r="I104" s="106"/>
      <c r="J104" s="106"/>
      <c r="K104" s="106"/>
      <c r="L104" s="106"/>
      <c r="M104" s="106"/>
      <c r="N104" s="106"/>
      <c r="O104" s="106"/>
      <c r="P104" s="106"/>
      <c r="Q104" s="106"/>
      <c r="R104" s="106"/>
      <c r="S104" s="106"/>
      <c r="T104" s="106"/>
      <c r="U104" s="106"/>
      <c r="V104" s="106"/>
      <c r="W104" s="106"/>
      <c r="X104" s="106"/>
      <c r="Y104" s="106"/>
      <c r="Z104" s="106"/>
      <c r="AA104" s="106"/>
      <c r="AB104" s="106"/>
      <c r="AC104" s="106"/>
      <c r="AD104" s="106"/>
      <c r="AE104" s="106"/>
      <c r="AF104" s="105"/>
      <c r="AG104" s="105"/>
      <c r="AH104" s="105"/>
      <c r="AI104" s="106"/>
      <c r="AJ104" s="106"/>
    </row>
    <row r="105" spans="1:36" x14ac:dyDescent="0.45">
      <c r="A105" s="108"/>
      <c r="B105" s="106"/>
      <c r="C105" s="106"/>
      <c r="D105" s="106"/>
      <c r="E105" s="108"/>
      <c r="F105" s="106"/>
      <c r="G105" s="106"/>
      <c r="H105" s="11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5"/>
      <c r="AG105" s="105"/>
      <c r="AH105" s="105"/>
      <c r="AI105" s="106"/>
      <c r="AJ105" s="106"/>
    </row>
    <row r="106" spans="1:36" x14ac:dyDescent="0.45">
      <c r="A106" s="108"/>
      <c r="B106" s="106"/>
      <c r="C106" s="106"/>
      <c r="D106" s="106"/>
      <c r="E106" s="108"/>
      <c r="F106" s="106"/>
      <c r="G106" s="106"/>
      <c r="H106" s="116"/>
      <c r="I106" s="106"/>
      <c r="J106" s="106"/>
      <c r="K106" s="106"/>
      <c r="L106" s="106"/>
      <c r="M106" s="106"/>
      <c r="N106" s="106"/>
      <c r="O106" s="106"/>
      <c r="P106" s="106"/>
      <c r="Q106" s="106"/>
      <c r="R106" s="106"/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5"/>
      <c r="AG106" s="105"/>
      <c r="AH106" s="105"/>
      <c r="AI106" s="106"/>
      <c r="AJ106" s="106"/>
    </row>
    <row r="107" spans="1:36" x14ac:dyDescent="0.45">
      <c r="A107" s="108"/>
      <c r="B107" s="106"/>
      <c r="C107" s="106"/>
      <c r="D107" s="106"/>
      <c r="E107" s="108"/>
      <c r="F107" s="106"/>
      <c r="G107" s="106"/>
      <c r="H107" s="11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  <c r="S107" s="106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5"/>
      <c r="AG107" s="105"/>
      <c r="AH107" s="105"/>
      <c r="AI107" s="106"/>
      <c r="AJ107" s="106"/>
    </row>
    <row r="108" spans="1:36" x14ac:dyDescent="0.45">
      <c r="A108" s="108"/>
      <c r="B108" s="106"/>
      <c r="C108" s="106"/>
      <c r="D108" s="106"/>
      <c r="E108" s="108"/>
      <c r="F108" s="106"/>
      <c r="G108" s="106"/>
      <c r="H108" s="116"/>
      <c r="I108" s="106"/>
      <c r="J108" s="106"/>
      <c r="K108" s="106"/>
      <c r="L108" s="106"/>
      <c r="M108" s="106"/>
      <c r="N108" s="106"/>
      <c r="O108" s="106"/>
      <c r="P108" s="106"/>
      <c r="Q108" s="106"/>
      <c r="R108" s="106"/>
      <c r="S108" s="106"/>
      <c r="T108" s="106"/>
      <c r="U108" s="106"/>
      <c r="V108" s="106"/>
      <c r="W108" s="106"/>
      <c r="X108" s="106"/>
      <c r="Y108" s="106"/>
      <c r="Z108" s="106"/>
      <c r="AA108" s="106"/>
      <c r="AB108" s="106"/>
      <c r="AC108" s="106"/>
      <c r="AD108" s="106"/>
      <c r="AE108" s="106"/>
      <c r="AF108" s="105"/>
      <c r="AG108" s="105"/>
      <c r="AH108" s="105"/>
      <c r="AI108" s="106"/>
      <c r="AJ108" s="106"/>
    </row>
    <row r="109" spans="1:36" x14ac:dyDescent="0.45">
      <c r="A109" s="108"/>
      <c r="B109" s="106"/>
      <c r="C109" s="106"/>
      <c r="D109" s="106"/>
      <c r="E109" s="108"/>
      <c r="F109" s="106"/>
      <c r="G109" s="106"/>
      <c r="H109" s="11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5"/>
      <c r="AG109" s="105"/>
      <c r="AH109" s="105"/>
      <c r="AI109" s="106"/>
      <c r="AJ109" s="106"/>
    </row>
    <row r="110" spans="1:36" x14ac:dyDescent="0.45">
      <c r="A110" s="108"/>
      <c r="B110" s="106"/>
      <c r="C110" s="106"/>
      <c r="D110" s="106"/>
      <c r="E110" s="108"/>
      <c r="F110" s="106"/>
      <c r="G110" s="106"/>
      <c r="H110" s="116"/>
      <c r="I110" s="106"/>
      <c r="J110" s="106"/>
      <c r="K110" s="106"/>
      <c r="L110" s="106"/>
      <c r="M110" s="106"/>
      <c r="N110" s="106"/>
      <c r="O110" s="106"/>
      <c r="P110" s="106"/>
      <c r="Q110" s="106"/>
      <c r="R110" s="106"/>
      <c r="S110" s="106"/>
      <c r="T110" s="106"/>
      <c r="U110" s="106"/>
      <c r="V110" s="106"/>
      <c r="W110" s="106"/>
      <c r="X110" s="106"/>
      <c r="Y110" s="106"/>
      <c r="Z110" s="106"/>
      <c r="AA110" s="106"/>
      <c r="AB110" s="106"/>
      <c r="AC110" s="106"/>
      <c r="AD110" s="106"/>
      <c r="AE110" s="106"/>
      <c r="AF110" s="105"/>
      <c r="AG110" s="105"/>
      <c r="AH110" s="105"/>
      <c r="AI110" s="106"/>
      <c r="AJ110" s="106"/>
    </row>
    <row r="111" spans="1:36" x14ac:dyDescent="0.45">
      <c r="A111" s="108"/>
      <c r="B111" s="106"/>
      <c r="C111" s="106"/>
      <c r="D111" s="106"/>
      <c r="E111" s="108"/>
      <c r="F111" s="106"/>
      <c r="G111" s="106"/>
      <c r="H111" s="11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6"/>
      <c r="S111" s="106"/>
      <c r="T111" s="106"/>
      <c r="U111" s="106"/>
      <c r="V111" s="106"/>
      <c r="W111" s="106"/>
      <c r="X111" s="106"/>
      <c r="Y111" s="106"/>
      <c r="Z111" s="106"/>
      <c r="AA111" s="106"/>
      <c r="AB111" s="106"/>
      <c r="AC111" s="106"/>
      <c r="AD111" s="106"/>
      <c r="AE111" s="106"/>
      <c r="AF111" s="105"/>
      <c r="AG111" s="105"/>
      <c r="AH111" s="105"/>
      <c r="AI111" s="106"/>
      <c r="AJ111" s="106"/>
    </row>
    <row r="112" spans="1:36" x14ac:dyDescent="0.45">
      <c r="A112" s="108"/>
      <c r="B112" s="106"/>
      <c r="C112" s="106"/>
      <c r="D112" s="106"/>
      <c r="E112" s="108"/>
      <c r="F112" s="106"/>
      <c r="G112" s="106"/>
      <c r="H112" s="11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6"/>
      <c r="S112" s="106"/>
      <c r="T112" s="106"/>
      <c r="U112" s="106"/>
      <c r="V112" s="106"/>
      <c r="W112" s="106"/>
      <c r="X112" s="106"/>
      <c r="Y112" s="106"/>
      <c r="Z112" s="106"/>
      <c r="AA112" s="106"/>
      <c r="AB112" s="106"/>
      <c r="AC112" s="106"/>
      <c r="AD112" s="106"/>
      <c r="AE112" s="106"/>
      <c r="AF112" s="105"/>
      <c r="AG112" s="105"/>
      <c r="AH112" s="105"/>
      <c r="AI112" s="106"/>
      <c r="AJ112" s="106"/>
    </row>
    <row r="113" spans="1:36" x14ac:dyDescent="0.45">
      <c r="A113" s="108"/>
      <c r="B113" s="106"/>
      <c r="C113" s="106"/>
      <c r="D113" s="106"/>
      <c r="E113" s="108"/>
      <c r="F113" s="106"/>
      <c r="G113" s="106"/>
      <c r="H113" s="11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5"/>
      <c r="AG113" s="105"/>
      <c r="AH113" s="105"/>
      <c r="AI113" s="106"/>
      <c r="AJ113" s="106"/>
    </row>
    <row r="114" spans="1:36" x14ac:dyDescent="0.45">
      <c r="A114" s="108"/>
      <c r="B114" s="106"/>
      <c r="C114" s="106"/>
      <c r="D114" s="106"/>
      <c r="E114" s="108"/>
      <c r="F114" s="106"/>
      <c r="G114" s="106"/>
      <c r="H114" s="11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5"/>
      <c r="AG114" s="105"/>
      <c r="AH114" s="105"/>
      <c r="AI114" s="106"/>
      <c r="AJ114" s="106"/>
    </row>
    <row r="115" spans="1:36" x14ac:dyDescent="0.45">
      <c r="A115" s="108"/>
      <c r="B115" s="106"/>
      <c r="C115" s="106"/>
      <c r="D115" s="106"/>
      <c r="E115" s="108"/>
      <c r="F115" s="106"/>
      <c r="G115" s="106"/>
      <c r="H115" s="11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5"/>
      <c r="AG115" s="105"/>
      <c r="AH115" s="105"/>
      <c r="AI115" s="106"/>
      <c r="AJ115" s="106"/>
    </row>
    <row r="116" spans="1:36" x14ac:dyDescent="0.45">
      <c r="A116" s="108"/>
      <c r="B116" s="106"/>
      <c r="C116" s="106"/>
      <c r="D116" s="106"/>
      <c r="E116" s="108"/>
      <c r="F116" s="106"/>
      <c r="G116" s="106"/>
      <c r="H116" s="11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6"/>
      <c r="S116" s="106"/>
      <c r="T116" s="106"/>
      <c r="U116" s="106"/>
      <c r="V116" s="106"/>
      <c r="W116" s="106"/>
      <c r="X116" s="106"/>
      <c r="Y116" s="106"/>
      <c r="Z116" s="106"/>
      <c r="AA116" s="106"/>
      <c r="AB116" s="106"/>
      <c r="AC116" s="106"/>
      <c r="AD116" s="106"/>
      <c r="AE116" s="106"/>
      <c r="AF116" s="105"/>
      <c r="AG116" s="105"/>
      <c r="AH116" s="105"/>
      <c r="AI116" s="106"/>
      <c r="AJ116" s="106"/>
    </row>
    <row r="117" spans="1:36" x14ac:dyDescent="0.45">
      <c r="A117" s="108"/>
      <c r="B117" s="106"/>
      <c r="C117" s="106"/>
      <c r="D117" s="106"/>
      <c r="E117" s="108"/>
      <c r="F117" s="106"/>
      <c r="G117" s="106"/>
      <c r="H117" s="11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6"/>
      <c r="X117" s="106"/>
      <c r="Y117" s="106"/>
      <c r="Z117" s="106"/>
      <c r="AA117" s="106"/>
      <c r="AB117" s="106"/>
      <c r="AC117" s="106"/>
      <c r="AD117" s="106"/>
      <c r="AE117" s="106"/>
      <c r="AF117" s="105"/>
      <c r="AG117" s="105"/>
      <c r="AH117" s="105"/>
      <c r="AI117" s="106"/>
      <c r="AJ117" s="106"/>
    </row>
    <row r="118" spans="1:36" x14ac:dyDescent="0.45">
      <c r="A118" s="108"/>
      <c r="B118" s="106"/>
      <c r="C118" s="106"/>
      <c r="D118" s="106"/>
      <c r="E118" s="108"/>
      <c r="F118" s="106"/>
      <c r="G118" s="106"/>
      <c r="H118" s="11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5"/>
      <c r="AG118" s="105"/>
      <c r="AH118" s="105"/>
      <c r="AI118" s="106"/>
      <c r="AJ118" s="106"/>
    </row>
    <row r="119" spans="1:36" x14ac:dyDescent="0.45">
      <c r="A119" s="108"/>
      <c r="B119" s="106"/>
      <c r="C119" s="106"/>
      <c r="D119" s="106"/>
      <c r="E119" s="108"/>
      <c r="F119" s="106"/>
      <c r="G119" s="106"/>
      <c r="H119" s="11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6"/>
      <c r="S119" s="106"/>
      <c r="T119" s="106"/>
      <c r="U119" s="106"/>
      <c r="V119" s="106"/>
      <c r="W119" s="106"/>
      <c r="X119" s="106"/>
      <c r="Y119" s="106"/>
      <c r="Z119" s="106"/>
      <c r="AA119" s="106"/>
      <c r="AB119" s="106"/>
      <c r="AC119" s="106"/>
      <c r="AD119" s="106"/>
      <c r="AE119" s="106"/>
      <c r="AF119" s="105"/>
      <c r="AG119" s="105"/>
      <c r="AH119" s="105"/>
      <c r="AI119" s="106"/>
      <c r="AJ119" s="106"/>
    </row>
    <row r="120" spans="1:36" x14ac:dyDescent="0.45">
      <c r="A120" s="108"/>
      <c r="B120" s="106"/>
      <c r="C120" s="106"/>
      <c r="D120" s="106"/>
      <c r="E120" s="108"/>
      <c r="F120" s="106"/>
      <c r="G120" s="106"/>
      <c r="H120" s="11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5"/>
      <c r="AG120" s="105"/>
      <c r="AH120" s="105"/>
      <c r="AI120" s="106"/>
      <c r="AJ120" s="106"/>
    </row>
    <row r="121" spans="1:36" x14ac:dyDescent="0.45">
      <c r="A121" s="108"/>
      <c r="B121" s="106"/>
      <c r="C121" s="106"/>
      <c r="D121" s="106"/>
      <c r="E121" s="108"/>
      <c r="F121" s="106"/>
      <c r="G121" s="106"/>
      <c r="H121" s="11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6"/>
      <c r="AF121" s="105"/>
      <c r="AG121" s="105"/>
      <c r="AH121" s="105"/>
      <c r="AI121" s="106"/>
      <c r="AJ121" s="106"/>
    </row>
    <row r="122" spans="1:36" x14ac:dyDescent="0.45">
      <c r="A122" s="108"/>
      <c r="B122" s="106"/>
      <c r="C122" s="106"/>
      <c r="D122" s="106"/>
      <c r="E122" s="108"/>
      <c r="F122" s="106"/>
      <c r="G122" s="106"/>
      <c r="H122" s="11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5"/>
      <c r="AG122" s="105"/>
      <c r="AH122" s="105"/>
      <c r="AI122" s="106"/>
      <c r="AJ122" s="106"/>
    </row>
    <row r="123" spans="1:36" x14ac:dyDescent="0.45">
      <c r="A123" s="108"/>
      <c r="B123" s="106"/>
      <c r="C123" s="106"/>
      <c r="D123" s="106"/>
      <c r="E123" s="108"/>
      <c r="F123" s="106"/>
      <c r="G123" s="106"/>
      <c r="H123" s="11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  <c r="AE123" s="106"/>
      <c r="AF123" s="105"/>
      <c r="AG123" s="105"/>
      <c r="AH123" s="105"/>
      <c r="AI123" s="106"/>
      <c r="AJ123" s="106"/>
    </row>
    <row r="124" spans="1:36" x14ac:dyDescent="0.45">
      <c r="A124" s="108"/>
      <c r="B124" s="106"/>
      <c r="C124" s="106"/>
      <c r="D124" s="106"/>
      <c r="E124" s="108"/>
      <c r="F124" s="106"/>
      <c r="G124" s="106"/>
      <c r="H124" s="11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  <c r="AE124" s="106"/>
      <c r="AF124" s="105"/>
      <c r="AG124" s="105"/>
      <c r="AH124" s="105"/>
      <c r="AI124" s="106"/>
      <c r="AJ124" s="106"/>
    </row>
    <row r="125" spans="1:36" x14ac:dyDescent="0.45">
      <c r="A125" s="108"/>
      <c r="B125" s="106"/>
      <c r="C125" s="106"/>
      <c r="D125" s="106"/>
      <c r="E125" s="108"/>
      <c r="F125" s="106"/>
      <c r="G125" s="106"/>
      <c r="H125" s="11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  <c r="AE125" s="106"/>
      <c r="AF125" s="105"/>
      <c r="AG125" s="105"/>
      <c r="AH125" s="105"/>
      <c r="AI125" s="106"/>
      <c r="AJ125" s="106"/>
    </row>
    <row r="126" spans="1:36" x14ac:dyDescent="0.45">
      <c r="A126" s="108"/>
      <c r="B126" s="106"/>
      <c r="C126" s="106"/>
      <c r="D126" s="106"/>
      <c r="E126" s="108"/>
      <c r="F126" s="106"/>
      <c r="G126" s="106"/>
      <c r="H126" s="11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  <c r="AE126" s="106"/>
      <c r="AF126" s="105"/>
      <c r="AG126" s="105"/>
      <c r="AH126" s="105"/>
      <c r="AI126" s="106"/>
      <c r="AJ126" s="106"/>
    </row>
    <row r="127" spans="1:36" x14ac:dyDescent="0.45">
      <c r="A127" s="108"/>
      <c r="B127" s="106"/>
      <c r="C127" s="106"/>
      <c r="D127" s="106"/>
      <c r="E127" s="108"/>
      <c r="F127" s="106"/>
      <c r="G127" s="106"/>
      <c r="H127" s="11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5"/>
      <c r="AG127" s="105"/>
      <c r="AH127" s="105"/>
      <c r="AI127" s="106"/>
      <c r="AJ127" s="106"/>
    </row>
    <row r="128" spans="1:36" x14ac:dyDescent="0.45">
      <c r="A128" s="108"/>
      <c r="B128" s="106"/>
      <c r="C128" s="106"/>
      <c r="D128" s="106"/>
      <c r="E128" s="108"/>
      <c r="F128" s="106"/>
      <c r="G128" s="106"/>
      <c r="H128" s="11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  <c r="AE128" s="106"/>
      <c r="AF128" s="105"/>
      <c r="AG128" s="105"/>
      <c r="AH128" s="105"/>
      <c r="AI128" s="106"/>
      <c r="AJ128" s="106"/>
    </row>
    <row r="129" spans="1:36" x14ac:dyDescent="0.45">
      <c r="A129" s="108"/>
      <c r="B129" s="106"/>
      <c r="C129" s="106"/>
      <c r="D129" s="106"/>
      <c r="E129" s="108"/>
      <c r="F129" s="106"/>
      <c r="G129" s="106"/>
      <c r="H129" s="11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  <c r="AE129" s="106"/>
      <c r="AF129" s="105"/>
      <c r="AG129" s="105"/>
      <c r="AH129" s="105"/>
      <c r="AI129" s="106"/>
      <c r="AJ129" s="106"/>
    </row>
    <row r="130" spans="1:36" x14ac:dyDescent="0.45">
      <c r="A130" s="108"/>
      <c r="B130" s="106"/>
      <c r="C130" s="106"/>
      <c r="D130" s="106"/>
      <c r="E130" s="108"/>
      <c r="F130" s="106"/>
      <c r="G130" s="106"/>
      <c r="H130" s="11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  <c r="AE130" s="106"/>
      <c r="AF130" s="105"/>
      <c r="AG130" s="105"/>
      <c r="AH130" s="105"/>
      <c r="AI130" s="106"/>
      <c r="AJ130" s="106"/>
    </row>
    <row r="131" spans="1:36" x14ac:dyDescent="0.45">
      <c r="A131" s="108"/>
      <c r="B131" s="106"/>
      <c r="C131" s="106"/>
      <c r="D131" s="106"/>
      <c r="E131" s="108"/>
      <c r="F131" s="106"/>
      <c r="G131" s="106"/>
      <c r="H131" s="11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  <c r="AE131" s="106"/>
      <c r="AF131" s="105"/>
      <c r="AG131" s="105"/>
      <c r="AH131" s="105"/>
      <c r="AI131" s="106"/>
      <c r="AJ131" s="106"/>
    </row>
    <row r="132" spans="1:36" x14ac:dyDescent="0.45">
      <c r="A132" s="108"/>
      <c r="B132" s="106"/>
      <c r="C132" s="106"/>
      <c r="D132" s="106"/>
      <c r="E132" s="108"/>
      <c r="F132" s="106"/>
      <c r="G132" s="106"/>
      <c r="H132" s="11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  <c r="AE132" s="106"/>
      <c r="AF132" s="105"/>
      <c r="AG132" s="105"/>
      <c r="AH132" s="105"/>
      <c r="AI132" s="106"/>
      <c r="AJ132" s="106"/>
    </row>
    <row r="133" spans="1:36" x14ac:dyDescent="0.45">
      <c r="A133" s="108"/>
      <c r="B133" s="106"/>
      <c r="C133" s="106"/>
      <c r="D133" s="106"/>
      <c r="E133" s="108"/>
      <c r="F133" s="106"/>
      <c r="G133" s="106"/>
      <c r="H133" s="11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  <c r="AE133" s="106"/>
      <c r="AF133" s="105"/>
      <c r="AG133" s="105"/>
      <c r="AH133" s="105"/>
      <c r="AI133" s="106"/>
      <c r="AJ133" s="106"/>
    </row>
    <row r="134" spans="1:36" x14ac:dyDescent="0.45">
      <c r="A134" s="108"/>
      <c r="B134" s="106"/>
      <c r="C134" s="106"/>
      <c r="D134" s="106"/>
      <c r="E134" s="108"/>
      <c r="F134" s="106"/>
      <c r="G134" s="106"/>
      <c r="H134" s="11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  <c r="AE134" s="106"/>
      <c r="AF134" s="105"/>
      <c r="AG134" s="105"/>
      <c r="AH134" s="105"/>
      <c r="AI134" s="106"/>
      <c r="AJ134" s="106"/>
    </row>
    <row r="135" spans="1:36" x14ac:dyDescent="0.45">
      <c r="A135" s="108"/>
      <c r="B135" s="106"/>
      <c r="C135" s="106"/>
      <c r="D135" s="106"/>
      <c r="E135" s="108"/>
      <c r="F135" s="106"/>
      <c r="G135" s="106"/>
      <c r="H135" s="11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5"/>
      <c r="AG135" s="105"/>
      <c r="AH135" s="105"/>
      <c r="AI135" s="106"/>
      <c r="AJ135" s="106"/>
    </row>
    <row r="136" spans="1:36" x14ac:dyDescent="0.45">
      <c r="A136" s="108"/>
      <c r="B136" s="106"/>
      <c r="C136" s="106"/>
      <c r="D136" s="106"/>
      <c r="E136" s="108"/>
      <c r="F136" s="106"/>
      <c r="G136" s="106"/>
      <c r="H136" s="11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5"/>
      <c r="AG136" s="105"/>
      <c r="AH136" s="105"/>
      <c r="AI136" s="106"/>
      <c r="AJ136" s="106"/>
    </row>
    <row r="137" spans="1:36" x14ac:dyDescent="0.45">
      <c r="A137" s="108"/>
      <c r="B137" s="106"/>
      <c r="C137" s="106"/>
      <c r="D137" s="106"/>
      <c r="E137" s="108"/>
      <c r="F137" s="106"/>
      <c r="G137" s="106"/>
      <c r="H137" s="11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  <c r="AE137" s="106"/>
      <c r="AF137" s="105"/>
      <c r="AG137" s="105"/>
      <c r="AH137" s="105"/>
      <c r="AI137" s="106"/>
      <c r="AJ137" s="106"/>
    </row>
    <row r="138" spans="1:36" x14ac:dyDescent="0.45">
      <c r="A138" s="108"/>
      <c r="B138" s="106"/>
      <c r="C138" s="106"/>
      <c r="D138" s="106"/>
      <c r="E138" s="108"/>
      <c r="F138" s="106"/>
      <c r="G138" s="106"/>
      <c r="H138" s="11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  <c r="AE138" s="106"/>
      <c r="AF138" s="105"/>
      <c r="AG138" s="105"/>
      <c r="AH138" s="105"/>
      <c r="AI138" s="106"/>
      <c r="AJ138" s="106"/>
    </row>
    <row r="139" spans="1:36" x14ac:dyDescent="0.45">
      <c r="A139" s="108"/>
      <c r="B139" s="106"/>
      <c r="C139" s="106"/>
      <c r="D139" s="106"/>
      <c r="E139" s="108"/>
      <c r="F139" s="106"/>
      <c r="G139" s="106"/>
      <c r="H139" s="11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  <c r="AE139" s="106"/>
      <c r="AF139" s="105"/>
      <c r="AG139" s="105"/>
      <c r="AH139" s="105"/>
      <c r="AI139" s="106"/>
      <c r="AJ139" s="106"/>
    </row>
    <row r="140" spans="1:36" x14ac:dyDescent="0.45">
      <c r="A140" s="108"/>
      <c r="B140" s="106"/>
      <c r="C140" s="106"/>
      <c r="D140" s="106"/>
      <c r="E140" s="108"/>
      <c r="F140" s="106"/>
      <c r="G140" s="106"/>
      <c r="H140" s="11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  <c r="AE140" s="106"/>
      <c r="AF140" s="105"/>
      <c r="AG140" s="105"/>
      <c r="AH140" s="105"/>
      <c r="AI140" s="106"/>
      <c r="AJ140" s="106"/>
    </row>
    <row r="141" spans="1:36" x14ac:dyDescent="0.45">
      <c r="A141" s="108"/>
      <c r="B141" s="106"/>
      <c r="C141" s="106"/>
      <c r="D141" s="106"/>
      <c r="E141" s="108"/>
      <c r="F141" s="106"/>
      <c r="G141" s="106"/>
      <c r="H141" s="11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  <c r="AE141" s="106"/>
      <c r="AF141" s="105"/>
      <c r="AG141" s="105"/>
      <c r="AH141" s="105"/>
      <c r="AI141" s="106"/>
      <c r="AJ141" s="106"/>
    </row>
    <row r="142" spans="1:36" x14ac:dyDescent="0.45">
      <c r="A142" s="108"/>
      <c r="B142" s="106"/>
      <c r="C142" s="106"/>
      <c r="D142" s="106"/>
      <c r="E142" s="108"/>
      <c r="F142" s="106"/>
      <c r="G142" s="106"/>
      <c r="H142" s="11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  <c r="AE142" s="106"/>
      <c r="AF142" s="105"/>
      <c r="AG142" s="105"/>
      <c r="AH142" s="105"/>
      <c r="AI142" s="106"/>
      <c r="AJ142" s="106"/>
    </row>
    <row r="143" spans="1:36" x14ac:dyDescent="0.45">
      <c r="A143" s="108"/>
      <c r="B143" s="106"/>
      <c r="C143" s="106"/>
      <c r="D143" s="106"/>
      <c r="E143" s="108"/>
      <c r="F143" s="106"/>
      <c r="G143" s="106"/>
      <c r="H143" s="11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  <c r="AE143" s="106"/>
      <c r="AF143" s="105"/>
      <c r="AG143" s="105"/>
      <c r="AH143" s="105"/>
      <c r="AI143" s="106"/>
      <c r="AJ143" s="106"/>
    </row>
    <row r="144" spans="1:36" x14ac:dyDescent="0.45">
      <c r="A144" s="108"/>
      <c r="B144" s="106"/>
      <c r="C144" s="106"/>
      <c r="D144" s="106"/>
      <c r="E144" s="108"/>
      <c r="F144" s="106"/>
      <c r="G144" s="106"/>
      <c r="H144" s="11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  <c r="AE144" s="106"/>
      <c r="AF144" s="105"/>
      <c r="AG144" s="105"/>
      <c r="AH144" s="105"/>
      <c r="AI144" s="106"/>
      <c r="AJ144" s="106"/>
    </row>
    <row r="145" spans="1:36" x14ac:dyDescent="0.45">
      <c r="A145" s="108"/>
      <c r="B145" s="106"/>
      <c r="C145" s="106"/>
      <c r="D145" s="106"/>
      <c r="E145" s="108"/>
      <c r="F145" s="106"/>
      <c r="G145" s="106"/>
      <c r="H145" s="11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5"/>
      <c r="AG145" s="105"/>
      <c r="AH145" s="105"/>
      <c r="AI145" s="106"/>
      <c r="AJ145" s="106"/>
    </row>
    <row r="146" spans="1:36" x14ac:dyDescent="0.45">
      <c r="A146" s="108"/>
      <c r="B146" s="106"/>
      <c r="C146" s="106"/>
      <c r="D146" s="106"/>
      <c r="E146" s="108"/>
      <c r="F146" s="106"/>
      <c r="G146" s="106"/>
      <c r="H146" s="11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  <c r="AE146" s="106"/>
      <c r="AF146" s="105"/>
      <c r="AG146" s="105"/>
      <c r="AH146" s="105"/>
      <c r="AI146" s="106"/>
      <c r="AJ146" s="106"/>
    </row>
    <row r="147" spans="1:36" x14ac:dyDescent="0.45">
      <c r="A147" s="108"/>
      <c r="B147" s="106"/>
      <c r="C147" s="106"/>
      <c r="D147" s="106"/>
      <c r="E147" s="108"/>
      <c r="F147" s="106"/>
      <c r="G147" s="106"/>
      <c r="H147" s="11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  <c r="AE147" s="106"/>
      <c r="AF147" s="105"/>
      <c r="AG147" s="105"/>
      <c r="AH147" s="105"/>
      <c r="AI147" s="106"/>
      <c r="AJ147" s="106"/>
    </row>
    <row r="148" spans="1:36" x14ac:dyDescent="0.45">
      <c r="A148" s="108"/>
      <c r="B148" s="106"/>
      <c r="C148" s="106"/>
      <c r="D148" s="106"/>
      <c r="E148" s="108"/>
      <c r="F148" s="106"/>
      <c r="G148" s="106"/>
      <c r="H148" s="11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  <c r="AE148" s="106"/>
      <c r="AF148" s="105"/>
      <c r="AG148" s="105"/>
      <c r="AH148" s="105"/>
      <c r="AI148" s="106"/>
      <c r="AJ148" s="106"/>
    </row>
    <row r="149" spans="1:36" x14ac:dyDescent="0.45">
      <c r="A149" s="108"/>
      <c r="B149" s="106"/>
      <c r="C149" s="106"/>
      <c r="D149" s="106"/>
      <c r="E149" s="108"/>
      <c r="F149" s="106"/>
      <c r="G149" s="106"/>
      <c r="H149" s="11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  <c r="AE149" s="106"/>
      <c r="AF149" s="105"/>
      <c r="AG149" s="105"/>
      <c r="AH149" s="105"/>
      <c r="AI149" s="106"/>
      <c r="AJ149" s="106"/>
    </row>
    <row r="150" spans="1:36" x14ac:dyDescent="0.45">
      <c r="A150" s="108"/>
      <c r="B150" s="106"/>
      <c r="C150" s="106"/>
      <c r="D150" s="106"/>
      <c r="E150" s="108"/>
      <c r="F150" s="106"/>
      <c r="G150" s="106"/>
      <c r="H150" s="11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6"/>
      <c r="S150" s="106"/>
      <c r="T150" s="106"/>
      <c r="U150" s="106"/>
      <c r="V150" s="106"/>
      <c r="W150" s="106"/>
      <c r="X150" s="106"/>
      <c r="Y150" s="106"/>
      <c r="Z150" s="106"/>
      <c r="AA150" s="106"/>
      <c r="AB150" s="106"/>
      <c r="AC150" s="106"/>
      <c r="AD150" s="106"/>
      <c r="AE150" s="106"/>
      <c r="AF150" s="117"/>
      <c r="AG150" s="117"/>
      <c r="AH150" s="117"/>
      <c r="AI150" s="106"/>
      <c r="AJ150" s="106"/>
    </row>
    <row r="151" spans="1:36" x14ac:dyDescent="0.45">
      <c r="A151" s="108"/>
      <c r="B151" s="106"/>
      <c r="C151" s="106"/>
      <c r="D151" s="106"/>
      <c r="E151" s="108"/>
      <c r="F151" s="106"/>
      <c r="G151" s="106"/>
      <c r="H151" s="11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6"/>
      <c r="S151" s="106"/>
      <c r="T151" s="106"/>
      <c r="U151" s="106"/>
      <c r="V151" s="106"/>
      <c r="W151" s="106"/>
      <c r="X151" s="106"/>
      <c r="Y151" s="106"/>
      <c r="Z151" s="106"/>
      <c r="AA151" s="106"/>
      <c r="AB151" s="106"/>
      <c r="AC151" s="106"/>
      <c r="AD151" s="106"/>
      <c r="AE151" s="106"/>
      <c r="AF151" s="117"/>
      <c r="AG151" s="117"/>
      <c r="AH151" s="117"/>
      <c r="AI151" s="106"/>
      <c r="AJ151" s="106"/>
    </row>
  </sheetData>
  <phoneticPr fontId="16" type="noConversion"/>
  <conditionalFormatting sqref="H138:H149">
    <cfRule type="duplicateValues" dxfId="239" priority="1"/>
  </conditionalFormatting>
  <conditionalFormatting sqref="H34:H67">
    <cfRule type="duplicateValues" dxfId="238" priority="243"/>
  </conditionalFormatting>
  <conditionalFormatting sqref="H2:H137">
    <cfRule type="duplicateValues" dxfId="237" priority="245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IT122"/>
  <sheetViews>
    <sheetView zoomScale="70" zoomScaleNormal="70" workbookViewId="0">
      <selection activeCell="I15" sqref="I15"/>
    </sheetView>
  </sheetViews>
  <sheetFormatPr defaultColWidth="9.08984375" defaultRowHeight="15" x14ac:dyDescent="0.25"/>
  <cols>
    <col min="1" max="1" width="14.36328125" style="4" bestFit="1" customWidth="1"/>
    <col min="2" max="2" width="22.36328125" style="4" bestFit="1" customWidth="1"/>
    <col min="3" max="3" width="71" style="4" bestFit="1" customWidth="1"/>
    <col min="4" max="4" width="9.08984375" style="4"/>
    <col min="5" max="5" width="15.81640625" style="4" bestFit="1" customWidth="1"/>
    <col min="6" max="205" width="6.81640625" style="4" customWidth="1"/>
    <col min="206" max="16384" width="9.08984375" style="4"/>
  </cols>
  <sheetData>
    <row r="1" spans="1:254" x14ac:dyDescent="0.25">
      <c r="A1" s="6" t="s">
        <v>14</v>
      </c>
      <c r="B1" s="6" t="s">
        <v>25</v>
      </c>
      <c r="C1" s="6" t="s">
        <v>26</v>
      </c>
      <c r="D1" s="6" t="s">
        <v>23</v>
      </c>
      <c r="E1" s="6" t="s">
        <v>28</v>
      </c>
      <c r="F1" s="6" t="s">
        <v>27</v>
      </c>
      <c r="G1" s="6" t="s">
        <v>27</v>
      </c>
      <c r="H1" s="6" t="s">
        <v>27</v>
      </c>
      <c r="I1" s="6" t="s">
        <v>27</v>
      </c>
      <c r="J1" s="6" t="s">
        <v>27</v>
      </c>
      <c r="K1" s="6" t="s">
        <v>27</v>
      </c>
      <c r="L1" s="6" t="s">
        <v>27</v>
      </c>
      <c r="M1" s="6" t="s">
        <v>27</v>
      </c>
      <c r="N1" s="6" t="s">
        <v>27</v>
      </c>
      <c r="O1" s="6" t="s">
        <v>27</v>
      </c>
      <c r="P1" s="6" t="s">
        <v>27</v>
      </c>
      <c r="Q1" s="6" t="s">
        <v>27</v>
      </c>
      <c r="R1" s="6" t="s">
        <v>27</v>
      </c>
      <c r="S1" s="6" t="s">
        <v>27</v>
      </c>
      <c r="T1" s="6" t="s">
        <v>27</v>
      </c>
      <c r="U1" s="6" t="s">
        <v>27</v>
      </c>
      <c r="V1" s="6" t="s">
        <v>27</v>
      </c>
      <c r="W1" s="6" t="s">
        <v>27</v>
      </c>
      <c r="X1" s="6" t="s">
        <v>27</v>
      </c>
      <c r="Y1" s="6" t="s">
        <v>27</v>
      </c>
      <c r="Z1" s="6" t="s">
        <v>27</v>
      </c>
      <c r="AA1" s="6" t="s">
        <v>27</v>
      </c>
      <c r="AB1" s="6" t="s">
        <v>27</v>
      </c>
      <c r="AC1" s="6" t="s">
        <v>27</v>
      </c>
      <c r="AD1" s="6" t="s">
        <v>27</v>
      </c>
      <c r="AE1" s="6" t="s">
        <v>27</v>
      </c>
      <c r="AF1" s="6" t="s">
        <v>27</v>
      </c>
      <c r="AG1" s="6" t="s">
        <v>27</v>
      </c>
      <c r="AH1" s="6" t="s">
        <v>27</v>
      </c>
      <c r="AI1" s="6" t="s">
        <v>27</v>
      </c>
      <c r="AJ1" s="6" t="s">
        <v>27</v>
      </c>
      <c r="AK1" s="6" t="s">
        <v>27</v>
      </c>
      <c r="AL1" s="6" t="s">
        <v>27</v>
      </c>
      <c r="AM1" s="6" t="s">
        <v>27</v>
      </c>
      <c r="AN1" s="6" t="s">
        <v>27</v>
      </c>
      <c r="AO1" s="6" t="s">
        <v>27</v>
      </c>
      <c r="AP1" s="6" t="s">
        <v>27</v>
      </c>
      <c r="AQ1" s="6" t="s">
        <v>27</v>
      </c>
      <c r="AR1" s="6" t="s">
        <v>27</v>
      </c>
      <c r="AS1" s="6" t="s">
        <v>27</v>
      </c>
      <c r="AT1" s="6" t="s">
        <v>27</v>
      </c>
      <c r="AU1" s="6" t="s">
        <v>27</v>
      </c>
      <c r="AV1" s="6" t="s">
        <v>27</v>
      </c>
      <c r="AW1" s="6" t="s">
        <v>27</v>
      </c>
      <c r="AX1" s="6" t="s">
        <v>27</v>
      </c>
      <c r="AY1" s="6" t="s">
        <v>27</v>
      </c>
      <c r="AZ1" s="6" t="s">
        <v>27</v>
      </c>
      <c r="BA1" s="6" t="s">
        <v>27</v>
      </c>
      <c r="BB1" s="6" t="s">
        <v>27</v>
      </c>
      <c r="BC1" s="6" t="s">
        <v>27</v>
      </c>
      <c r="BD1" s="6" t="s">
        <v>27</v>
      </c>
      <c r="BE1" s="6" t="s">
        <v>27</v>
      </c>
      <c r="BF1" s="6" t="s">
        <v>27</v>
      </c>
      <c r="BG1" s="6" t="s">
        <v>27</v>
      </c>
      <c r="BH1" s="6" t="s">
        <v>27</v>
      </c>
      <c r="BI1" s="6" t="s">
        <v>27</v>
      </c>
      <c r="BJ1" s="6" t="s">
        <v>27</v>
      </c>
      <c r="BK1" s="6" t="s">
        <v>27</v>
      </c>
      <c r="BL1" s="6" t="s">
        <v>27</v>
      </c>
      <c r="BM1" s="6" t="s">
        <v>27</v>
      </c>
      <c r="BN1" s="6" t="s">
        <v>27</v>
      </c>
      <c r="BO1" s="6" t="s">
        <v>27</v>
      </c>
      <c r="BP1" s="6" t="s">
        <v>27</v>
      </c>
      <c r="BQ1" s="6" t="s">
        <v>27</v>
      </c>
      <c r="BR1" s="6" t="s">
        <v>27</v>
      </c>
      <c r="BS1" s="6" t="s">
        <v>27</v>
      </c>
      <c r="BT1" s="6" t="s">
        <v>27</v>
      </c>
      <c r="BU1" s="6" t="s">
        <v>27</v>
      </c>
      <c r="BV1" s="6" t="s">
        <v>27</v>
      </c>
      <c r="BW1" s="6" t="s">
        <v>27</v>
      </c>
      <c r="BX1" s="6" t="s">
        <v>27</v>
      </c>
      <c r="BY1" s="6" t="s">
        <v>27</v>
      </c>
      <c r="BZ1" s="6" t="s">
        <v>27</v>
      </c>
      <c r="CA1" s="6" t="s">
        <v>27</v>
      </c>
      <c r="CB1" s="6" t="s">
        <v>27</v>
      </c>
      <c r="CC1" s="6" t="s">
        <v>27</v>
      </c>
      <c r="CD1" s="6" t="s">
        <v>27</v>
      </c>
      <c r="CE1" s="6" t="s">
        <v>27</v>
      </c>
      <c r="CF1" s="6" t="s">
        <v>27</v>
      </c>
      <c r="CG1" s="6" t="s">
        <v>27</v>
      </c>
      <c r="CH1" s="6" t="s">
        <v>27</v>
      </c>
      <c r="CI1" s="6" t="s">
        <v>27</v>
      </c>
      <c r="CJ1" s="6" t="s">
        <v>27</v>
      </c>
      <c r="CK1" s="6" t="s">
        <v>27</v>
      </c>
      <c r="CL1" s="6" t="s">
        <v>27</v>
      </c>
      <c r="CM1" s="6" t="s">
        <v>27</v>
      </c>
      <c r="CN1" s="6" t="s">
        <v>27</v>
      </c>
      <c r="CO1" s="6" t="s">
        <v>27</v>
      </c>
      <c r="CP1" s="6" t="s">
        <v>27</v>
      </c>
      <c r="CQ1" s="6" t="s">
        <v>27</v>
      </c>
      <c r="CR1" s="6" t="s">
        <v>27</v>
      </c>
      <c r="CS1" s="6" t="s">
        <v>27</v>
      </c>
      <c r="CT1" s="6" t="s">
        <v>27</v>
      </c>
      <c r="CU1" s="6" t="s">
        <v>27</v>
      </c>
      <c r="CV1" s="6" t="s">
        <v>27</v>
      </c>
      <c r="CW1" s="6" t="s">
        <v>27</v>
      </c>
      <c r="CX1" s="6" t="s">
        <v>27</v>
      </c>
      <c r="CY1" s="6" t="s">
        <v>27</v>
      </c>
      <c r="CZ1" s="6" t="s">
        <v>27</v>
      </c>
      <c r="DA1" s="6" t="s">
        <v>27</v>
      </c>
      <c r="DB1" s="6" t="s">
        <v>27</v>
      </c>
      <c r="DC1" s="6" t="s">
        <v>27</v>
      </c>
      <c r="DD1" s="6" t="s">
        <v>27</v>
      </c>
      <c r="DE1" s="6" t="s">
        <v>27</v>
      </c>
      <c r="DF1" s="6" t="s">
        <v>27</v>
      </c>
      <c r="DG1" s="6" t="s">
        <v>27</v>
      </c>
      <c r="DH1" s="6" t="s">
        <v>27</v>
      </c>
      <c r="DI1" s="6" t="s">
        <v>27</v>
      </c>
      <c r="DJ1" s="6" t="s">
        <v>27</v>
      </c>
      <c r="DK1" s="6" t="s">
        <v>27</v>
      </c>
      <c r="DL1" s="6" t="s">
        <v>27</v>
      </c>
      <c r="DM1" s="6" t="s">
        <v>27</v>
      </c>
      <c r="DN1" s="6" t="s">
        <v>27</v>
      </c>
      <c r="DO1" s="6" t="s">
        <v>27</v>
      </c>
      <c r="DP1" s="6" t="s">
        <v>27</v>
      </c>
      <c r="DQ1" s="6" t="s">
        <v>27</v>
      </c>
      <c r="DR1" s="6" t="s">
        <v>27</v>
      </c>
      <c r="DS1" s="6" t="s">
        <v>27</v>
      </c>
      <c r="DT1" s="6" t="s">
        <v>27</v>
      </c>
      <c r="DU1" s="6" t="s">
        <v>27</v>
      </c>
      <c r="DV1" s="6" t="s">
        <v>27</v>
      </c>
      <c r="DW1" s="6" t="s">
        <v>27</v>
      </c>
      <c r="DX1" s="6" t="s">
        <v>27</v>
      </c>
      <c r="DY1" s="6" t="s">
        <v>27</v>
      </c>
      <c r="DZ1" s="6" t="s">
        <v>27</v>
      </c>
      <c r="EA1" s="6" t="s">
        <v>27</v>
      </c>
      <c r="EB1" s="6" t="s">
        <v>27</v>
      </c>
      <c r="EC1" s="6" t="s">
        <v>27</v>
      </c>
      <c r="ED1" s="6" t="s">
        <v>27</v>
      </c>
      <c r="EE1" s="6" t="s">
        <v>27</v>
      </c>
      <c r="EF1" s="6" t="s">
        <v>27</v>
      </c>
      <c r="EG1" s="6" t="s">
        <v>27</v>
      </c>
      <c r="EH1" s="6" t="s">
        <v>27</v>
      </c>
      <c r="EI1" s="6" t="s">
        <v>27</v>
      </c>
      <c r="EJ1" s="6" t="s">
        <v>27</v>
      </c>
      <c r="EK1" s="6" t="s">
        <v>27</v>
      </c>
      <c r="EL1" s="6" t="s">
        <v>27</v>
      </c>
      <c r="EM1" s="6" t="s">
        <v>27</v>
      </c>
      <c r="EN1" s="6" t="s">
        <v>27</v>
      </c>
      <c r="EO1" s="6" t="s">
        <v>27</v>
      </c>
      <c r="EP1" s="6" t="s">
        <v>27</v>
      </c>
      <c r="EQ1" s="6" t="s">
        <v>27</v>
      </c>
      <c r="ER1" s="6" t="s">
        <v>27</v>
      </c>
      <c r="ES1" s="6" t="s">
        <v>27</v>
      </c>
      <c r="ET1" s="6" t="s">
        <v>27</v>
      </c>
      <c r="EU1" s="6" t="s">
        <v>27</v>
      </c>
      <c r="EV1" s="6" t="s">
        <v>27</v>
      </c>
      <c r="EW1" s="6" t="s">
        <v>27</v>
      </c>
      <c r="EX1" s="6" t="s">
        <v>27</v>
      </c>
      <c r="EY1" s="6" t="s">
        <v>27</v>
      </c>
      <c r="EZ1" s="6" t="s">
        <v>27</v>
      </c>
      <c r="FA1" s="6" t="s">
        <v>27</v>
      </c>
      <c r="FB1" s="6" t="s">
        <v>27</v>
      </c>
      <c r="FC1" s="6" t="s">
        <v>27</v>
      </c>
      <c r="FD1" s="6" t="s">
        <v>27</v>
      </c>
      <c r="FE1" s="6" t="s">
        <v>27</v>
      </c>
      <c r="FF1" s="6" t="s">
        <v>27</v>
      </c>
      <c r="FG1" s="6" t="s">
        <v>27</v>
      </c>
      <c r="FH1" s="6" t="s">
        <v>27</v>
      </c>
      <c r="FI1" s="6" t="s">
        <v>27</v>
      </c>
      <c r="FJ1" s="6" t="s">
        <v>27</v>
      </c>
      <c r="FK1" s="6" t="s">
        <v>27</v>
      </c>
      <c r="FL1" s="6" t="s">
        <v>27</v>
      </c>
      <c r="FM1" s="6" t="s">
        <v>27</v>
      </c>
      <c r="FN1" s="6" t="s">
        <v>27</v>
      </c>
      <c r="FO1" s="6" t="s">
        <v>27</v>
      </c>
      <c r="FP1" s="6" t="s">
        <v>27</v>
      </c>
      <c r="FQ1" s="6" t="s">
        <v>27</v>
      </c>
      <c r="FR1" s="6" t="s">
        <v>27</v>
      </c>
      <c r="FS1" s="6" t="s">
        <v>27</v>
      </c>
      <c r="FT1" s="6" t="s">
        <v>27</v>
      </c>
      <c r="FU1" s="6" t="s">
        <v>27</v>
      </c>
      <c r="FV1" s="6" t="s">
        <v>27</v>
      </c>
      <c r="FW1" s="6" t="s">
        <v>27</v>
      </c>
      <c r="FX1" s="6" t="s">
        <v>27</v>
      </c>
      <c r="FY1" s="6" t="s">
        <v>27</v>
      </c>
      <c r="FZ1" s="6" t="s">
        <v>27</v>
      </c>
      <c r="GA1" s="6" t="s">
        <v>27</v>
      </c>
      <c r="GB1" s="6" t="s">
        <v>27</v>
      </c>
      <c r="GC1" s="6" t="s">
        <v>27</v>
      </c>
      <c r="GD1" s="6" t="s">
        <v>27</v>
      </c>
      <c r="GE1" s="6" t="s">
        <v>27</v>
      </c>
      <c r="GF1" s="6" t="s">
        <v>27</v>
      </c>
      <c r="GG1" s="6" t="s">
        <v>27</v>
      </c>
      <c r="GH1" s="6" t="s">
        <v>27</v>
      </c>
      <c r="GI1" s="6" t="s">
        <v>27</v>
      </c>
      <c r="GJ1" s="6" t="s">
        <v>27</v>
      </c>
      <c r="GK1" s="6" t="s">
        <v>27</v>
      </c>
      <c r="GL1" s="6" t="s">
        <v>27</v>
      </c>
      <c r="GM1" s="6" t="s">
        <v>27</v>
      </c>
      <c r="GN1" s="6" t="s">
        <v>27</v>
      </c>
      <c r="GO1" s="6" t="s">
        <v>27</v>
      </c>
      <c r="GP1" s="6" t="s">
        <v>27</v>
      </c>
      <c r="GQ1" s="6" t="s">
        <v>27</v>
      </c>
      <c r="GR1" s="6" t="s">
        <v>27</v>
      </c>
      <c r="GS1" s="6" t="s">
        <v>27</v>
      </c>
      <c r="GT1" s="6" t="s">
        <v>27</v>
      </c>
      <c r="GU1" s="6" t="s">
        <v>27</v>
      </c>
      <c r="GV1" s="6" t="s">
        <v>27</v>
      </c>
      <c r="GW1" s="6" t="s">
        <v>27</v>
      </c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</row>
    <row r="2" spans="1:254" ht="15.5" x14ac:dyDescent="0.3">
      <c r="A2" s="3" t="s">
        <v>5</v>
      </c>
      <c r="B2" s="7" t="s">
        <v>80</v>
      </c>
      <c r="C2" s="3" t="s">
        <v>58</v>
      </c>
      <c r="D2" s="3">
        <f>COUNTA(F2:GW2)</f>
        <v>8</v>
      </c>
      <c r="E2" s="2">
        <f>IFERROR((COUNTA(F2:GW2)-(COUNTIF(F2:GW2,"No")+COUNTIF(F2:GW2,"FATAL")))/D2,"")</f>
        <v>1</v>
      </c>
      <c r="F2" s="54" t="s">
        <v>45</v>
      </c>
      <c r="G2" s="55" t="s">
        <v>45</v>
      </c>
      <c r="H2" s="54" t="s">
        <v>45</v>
      </c>
      <c r="I2" s="55" t="s">
        <v>45</v>
      </c>
      <c r="J2" s="54" t="s">
        <v>45</v>
      </c>
      <c r="K2" s="55" t="s">
        <v>45</v>
      </c>
      <c r="L2" s="54" t="s">
        <v>45</v>
      </c>
      <c r="M2" s="55" t="s">
        <v>45</v>
      </c>
      <c r="N2" s="54"/>
      <c r="O2" s="55"/>
      <c r="P2" s="31"/>
      <c r="Q2" s="32"/>
      <c r="R2" s="3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</row>
    <row r="3" spans="1:254" ht="15.5" x14ac:dyDescent="0.3">
      <c r="A3" s="3" t="s">
        <v>5</v>
      </c>
      <c r="B3" s="7" t="s">
        <v>80</v>
      </c>
      <c r="C3" s="3" t="s">
        <v>59</v>
      </c>
      <c r="D3" s="3">
        <f t="shared" ref="D3:D62" si="0">COUNTA(F3:GW3)</f>
        <v>8</v>
      </c>
      <c r="E3" s="2">
        <f t="shared" ref="E3:E83" si="1">IFERROR((COUNTA(F3:GW3)-(COUNTIF(F3:GW3,"No")+COUNTIF(F3:GW3,"FATAL")))/D3,"")</f>
        <v>1</v>
      </c>
      <c r="F3" s="54" t="s">
        <v>45</v>
      </c>
      <c r="G3" s="55" t="s">
        <v>45</v>
      </c>
      <c r="H3" s="54" t="s">
        <v>45</v>
      </c>
      <c r="I3" s="55" t="s">
        <v>45</v>
      </c>
      <c r="J3" s="54" t="s">
        <v>45</v>
      </c>
      <c r="K3" s="55" t="s">
        <v>45</v>
      </c>
      <c r="L3" s="54" t="s">
        <v>45</v>
      </c>
      <c r="M3" s="55" t="s">
        <v>45</v>
      </c>
      <c r="N3" s="54"/>
      <c r="O3" s="55"/>
      <c r="P3" s="31"/>
      <c r="Q3" s="32"/>
      <c r="R3" s="31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54" ht="15.5" x14ac:dyDescent="0.3">
      <c r="A4" s="3" t="s">
        <v>5</v>
      </c>
      <c r="B4" s="7" t="s">
        <v>81</v>
      </c>
      <c r="C4" s="3" t="s">
        <v>60</v>
      </c>
      <c r="D4" s="3">
        <f t="shared" si="0"/>
        <v>8</v>
      </c>
      <c r="E4" s="2">
        <f t="shared" si="1"/>
        <v>0.5</v>
      </c>
      <c r="F4" s="54" t="s">
        <v>45</v>
      </c>
      <c r="G4" s="55" t="s">
        <v>46</v>
      </c>
      <c r="H4" s="54" t="s">
        <v>45</v>
      </c>
      <c r="I4" s="55" t="s">
        <v>46</v>
      </c>
      <c r="J4" s="54" t="s">
        <v>45</v>
      </c>
      <c r="K4" s="55" t="s">
        <v>46</v>
      </c>
      <c r="L4" s="54" t="s">
        <v>45</v>
      </c>
      <c r="M4" s="55" t="s">
        <v>46</v>
      </c>
      <c r="N4" s="54"/>
      <c r="O4" s="55"/>
      <c r="P4" s="31"/>
      <c r="Q4" s="32"/>
      <c r="R4" s="31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</row>
    <row r="5" spans="1:254" ht="15.5" x14ac:dyDescent="0.3">
      <c r="A5" s="3" t="s">
        <v>5</v>
      </c>
      <c r="B5" s="7" t="s">
        <v>29</v>
      </c>
      <c r="C5" s="3" t="s">
        <v>61</v>
      </c>
      <c r="D5" s="3">
        <f t="shared" si="0"/>
        <v>8</v>
      </c>
      <c r="E5" s="2">
        <f t="shared" si="1"/>
        <v>1</v>
      </c>
      <c r="F5" s="54" t="s">
        <v>47</v>
      </c>
      <c r="G5" s="55" t="s">
        <v>47</v>
      </c>
      <c r="H5" s="54" t="s">
        <v>47</v>
      </c>
      <c r="I5" s="55" t="s">
        <v>47</v>
      </c>
      <c r="J5" s="54" t="s">
        <v>47</v>
      </c>
      <c r="K5" s="55" t="s">
        <v>45</v>
      </c>
      <c r="L5" s="54" t="s">
        <v>45</v>
      </c>
      <c r="M5" s="55" t="s">
        <v>47</v>
      </c>
      <c r="N5" s="54"/>
      <c r="O5" s="55"/>
      <c r="P5" s="31"/>
      <c r="Q5" s="32"/>
      <c r="R5" s="31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</row>
    <row r="6" spans="1:254" ht="15.5" x14ac:dyDescent="0.3">
      <c r="A6" s="3" t="s">
        <v>5</v>
      </c>
      <c r="B6" s="7" t="s">
        <v>29</v>
      </c>
      <c r="C6" s="3" t="s">
        <v>62</v>
      </c>
      <c r="D6" s="3">
        <f t="shared" si="0"/>
        <v>8</v>
      </c>
      <c r="E6" s="2">
        <f t="shared" si="1"/>
        <v>0.875</v>
      </c>
      <c r="F6" s="54" t="s">
        <v>45</v>
      </c>
      <c r="G6" s="55" t="s">
        <v>47</v>
      </c>
      <c r="H6" s="54" t="s">
        <v>45</v>
      </c>
      <c r="I6" s="55" t="s">
        <v>47</v>
      </c>
      <c r="J6" s="54" t="s">
        <v>47</v>
      </c>
      <c r="K6" s="55" t="s">
        <v>46</v>
      </c>
      <c r="L6" s="54" t="s">
        <v>47</v>
      </c>
      <c r="M6" s="55" t="s">
        <v>47</v>
      </c>
      <c r="N6" s="54"/>
      <c r="O6" s="55"/>
      <c r="P6" s="31"/>
      <c r="Q6" s="32"/>
      <c r="R6" s="31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</row>
    <row r="7" spans="1:254" ht="15.5" x14ac:dyDescent="0.3">
      <c r="A7" s="3" t="s">
        <v>5</v>
      </c>
      <c r="B7" s="7" t="s">
        <v>29</v>
      </c>
      <c r="C7" s="3" t="s">
        <v>63</v>
      </c>
      <c r="D7" s="3">
        <f t="shared" si="0"/>
        <v>8</v>
      </c>
      <c r="E7" s="2">
        <f t="shared" si="1"/>
        <v>0.75</v>
      </c>
      <c r="F7" s="54" t="s">
        <v>45</v>
      </c>
      <c r="G7" s="55" t="s">
        <v>45</v>
      </c>
      <c r="H7" s="54" t="s">
        <v>46</v>
      </c>
      <c r="I7" s="55" t="s">
        <v>46</v>
      </c>
      <c r="J7" s="54" t="s">
        <v>45</v>
      </c>
      <c r="K7" s="55" t="s">
        <v>45</v>
      </c>
      <c r="L7" s="54" t="s">
        <v>45</v>
      </c>
      <c r="M7" s="55" t="s">
        <v>45</v>
      </c>
      <c r="N7" s="54"/>
      <c r="O7" s="55"/>
      <c r="P7" s="31"/>
      <c r="Q7" s="32"/>
      <c r="R7" s="31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</row>
    <row r="8" spans="1:254" ht="15.5" x14ac:dyDescent="0.3">
      <c r="A8" s="3" t="s">
        <v>5</v>
      </c>
      <c r="B8" s="7" t="s">
        <v>29</v>
      </c>
      <c r="C8" s="3" t="s">
        <v>64</v>
      </c>
      <c r="D8" s="3">
        <f t="shared" si="0"/>
        <v>8</v>
      </c>
      <c r="E8" s="2">
        <f t="shared" si="1"/>
        <v>1</v>
      </c>
      <c r="F8" s="54" t="s">
        <v>45</v>
      </c>
      <c r="G8" s="55" t="s">
        <v>45</v>
      </c>
      <c r="H8" s="54" t="s">
        <v>45</v>
      </c>
      <c r="I8" s="55" t="s">
        <v>45</v>
      </c>
      <c r="J8" s="54" t="s">
        <v>45</v>
      </c>
      <c r="K8" s="55" t="s">
        <v>45</v>
      </c>
      <c r="L8" s="54" t="s">
        <v>45</v>
      </c>
      <c r="M8" s="55" t="s">
        <v>45</v>
      </c>
      <c r="N8" s="54"/>
      <c r="O8" s="55"/>
      <c r="P8" s="31"/>
      <c r="Q8" s="32"/>
      <c r="R8" s="31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</row>
    <row r="9" spans="1:254" ht="15.5" x14ac:dyDescent="0.3">
      <c r="A9" s="3" t="s">
        <v>5</v>
      </c>
      <c r="B9" s="7" t="s">
        <v>29</v>
      </c>
      <c r="C9" s="3" t="s">
        <v>65</v>
      </c>
      <c r="D9" s="3">
        <f t="shared" si="0"/>
        <v>8</v>
      </c>
      <c r="E9" s="2">
        <f t="shared" si="1"/>
        <v>1</v>
      </c>
      <c r="F9" s="54" t="s">
        <v>45</v>
      </c>
      <c r="G9" s="55" t="s">
        <v>45</v>
      </c>
      <c r="H9" s="54" t="s">
        <v>45</v>
      </c>
      <c r="I9" s="55" t="s">
        <v>45</v>
      </c>
      <c r="J9" s="54" t="s">
        <v>45</v>
      </c>
      <c r="K9" s="55" t="s">
        <v>45</v>
      </c>
      <c r="L9" s="54" t="s">
        <v>45</v>
      </c>
      <c r="M9" s="55" t="s">
        <v>45</v>
      </c>
      <c r="N9" s="54"/>
      <c r="O9" s="55"/>
      <c r="P9" s="31"/>
      <c r="Q9" s="32"/>
      <c r="R9" s="31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</row>
    <row r="10" spans="1:254" ht="15.5" x14ac:dyDescent="0.3">
      <c r="A10" s="3" t="s">
        <v>5</v>
      </c>
      <c r="B10" s="7" t="s">
        <v>29</v>
      </c>
      <c r="C10" s="3" t="s">
        <v>66</v>
      </c>
      <c r="D10" s="3">
        <f t="shared" si="0"/>
        <v>8</v>
      </c>
      <c r="E10" s="2">
        <f t="shared" si="1"/>
        <v>1</v>
      </c>
      <c r="F10" s="54" t="s">
        <v>45</v>
      </c>
      <c r="G10" s="55" t="s">
        <v>45</v>
      </c>
      <c r="H10" s="54" t="s">
        <v>45</v>
      </c>
      <c r="I10" s="55" t="s">
        <v>45</v>
      </c>
      <c r="J10" s="54" t="s">
        <v>45</v>
      </c>
      <c r="K10" s="55" t="s">
        <v>45</v>
      </c>
      <c r="L10" s="54" t="s">
        <v>45</v>
      </c>
      <c r="M10" s="55" t="s">
        <v>45</v>
      </c>
      <c r="N10" s="54"/>
      <c r="O10" s="55"/>
      <c r="P10" s="31"/>
      <c r="Q10" s="32"/>
      <c r="R10" s="31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</row>
    <row r="11" spans="1:254" ht="15.5" x14ac:dyDescent="0.3">
      <c r="A11" s="3" t="s">
        <v>5</v>
      </c>
      <c r="B11" s="7" t="s">
        <v>29</v>
      </c>
      <c r="C11" s="3" t="s">
        <v>67</v>
      </c>
      <c r="D11" s="3">
        <f t="shared" si="0"/>
        <v>8</v>
      </c>
      <c r="E11" s="2">
        <f t="shared" si="1"/>
        <v>1</v>
      </c>
      <c r="F11" s="54" t="s">
        <v>47</v>
      </c>
      <c r="G11" s="55" t="s">
        <v>47</v>
      </c>
      <c r="H11" s="54" t="s">
        <v>47</v>
      </c>
      <c r="I11" s="55" t="s">
        <v>47</v>
      </c>
      <c r="J11" s="54" t="s">
        <v>47</v>
      </c>
      <c r="K11" s="55" t="s">
        <v>47</v>
      </c>
      <c r="L11" s="54" t="s">
        <v>47</v>
      </c>
      <c r="M11" s="55" t="s">
        <v>47</v>
      </c>
      <c r="N11" s="54"/>
      <c r="O11" s="55"/>
      <c r="P11" s="31"/>
      <c r="Q11" s="32"/>
      <c r="R11" s="31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</row>
    <row r="12" spans="1:254" ht="15.5" x14ac:dyDescent="0.3">
      <c r="A12" s="3" t="s">
        <v>5</v>
      </c>
      <c r="B12" s="7" t="s">
        <v>82</v>
      </c>
      <c r="C12" s="3" t="s">
        <v>68</v>
      </c>
      <c r="D12" s="3">
        <f t="shared" si="0"/>
        <v>8</v>
      </c>
      <c r="E12" s="2">
        <f t="shared" si="1"/>
        <v>1</v>
      </c>
      <c r="F12" s="54" t="s">
        <v>45</v>
      </c>
      <c r="G12" s="55" t="s">
        <v>45</v>
      </c>
      <c r="H12" s="54" t="s">
        <v>45</v>
      </c>
      <c r="I12" s="55" t="s">
        <v>45</v>
      </c>
      <c r="J12" s="54" t="s">
        <v>45</v>
      </c>
      <c r="K12" s="55" t="s">
        <v>45</v>
      </c>
      <c r="L12" s="54" t="s">
        <v>45</v>
      </c>
      <c r="M12" s="55" t="s">
        <v>45</v>
      </c>
      <c r="N12" s="54"/>
      <c r="O12" s="55"/>
      <c r="P12" s="31"/>
      <c r="Q12" s="32"/>
      <c r="R12" s="31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</row>
    <row r="13" spans="1:254" ht="15.5" x14ac:dyDescent="0.3">
      <c r="A13" s="3" t="s">
        <v>5</v>
      </c>
      <c r="B13" s="7" t="s">
        <v>82</v>
      </c>
      <c r="C13" s="3" t="s">
        <v>69</v>
      </c>
      <c r="D13" s="3">
        <f t="shared" si="0"/>
        <v>8</v>
      </c>
      <c r="E13" s="2">
        <f t="shared" si="1"/>
        <v>1</v>
      </c>
      <c r="F13" s="54" t="s">
        <v>45</v>
      </c>
      <c r="G13" s="55" t="s">
        <v>45</v>
      </c>
      <c r="H13" s="54" t="s">
        <v>45</v>
      </c>
      <c r="I13" s="55" t="s">
        <v>45</v>
      </c>
      <c r="J13" s="54" t="s">
        <v>45</v>
      </c>
      <c r="K13" s="55" t="s">
        <v>45</v>
      </c>
      <c r="L13" s="54" t="s">
        <v>45</v>
      </c>
      <c r="M13" s="55" t="s">
        <v>45</v>
      </c>
      <c r="N13" s="54"/>
      <c r="O13" s="55"/>
      <c r="P13" s="31"/>
      <c r="Q13" s="32"/>
      <c r="R13" s="31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</row>
    <row r="14" spans="1:254" ht="15.5" x14ac:dyDescent="0.3">
      <c r="A14" s="3" t="s">
        <v>5</v>
      </c>
      <c r="B14" s="7" t="s">
        <v>83</v>
      </c>
      <c r="C14" s="3" t="s">
        <v>70</v>
      </c>
      <c r="D14" s="3">
        <f t="shared" si="0"/>
        <v>8</v>
      </c>
      <c r="E14" s="2">
        <f t="shared" si="1"/>
        <v>0.875</v>
      </c>
      <c r="F14" s="54" t="s">
        <v>45</v>
      </c>
      <c r="G14" s="55" t="s">
        <v>47</v>
      </c>
      <c r="H14" s="54" t="s">
        <v>45</v>
      </c>
      <c r="I14" s="55" t="s">
        <v>46</v>
      </c>
      <c r="J14" s="54" t="s">
        <v>47</v>
      </c>
      <c r="K14" s="55" t="s">
        <v>47</v>
      </c>
      <c r="L14" s="54" t="s">
        <v>47</v>
      </c>
      <c r="M14" s="55" t="s">
        <v>45</v>
      </c>
      <c r="N14" s="54"/>
      <c r="O14" s="55"/>
      <c r="P14" s="31"/>
      <c r="Q14" s="32"/>
      <c r="R14" s="31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</row>
    <row r="15" spans="1:254" ht="15.5" x14ac:dyDescent="0.3">
      <c r="A15" s="3" t="s">
        <v>5</v>
      </c>
      <c r="B15" s="7" t="s">
        <v>83</v>
      </c>
      <c r="C15" s="3" t="s">
        <v>71</v>
      </c>
      <c r="D15" s="3">
        <f t="shared" si="0"/>
        <v>8</v>
      </c>
      <c r="E15" s="2">
        <f t="shared" si="1"/>
        <v>1</v>
      </c>
      <c r="F15" s="54" t="s">
        <v>45</v>
      </c>
      <c r="G15" s="55" t="s">
        <v>45</v>
      </c>
      <c r="H15" s="54" t="s">
        <v>45</v>
      </c>
      <c r="I15" s="55" t="s">
        <v>45</v>
      </c>
      <c r="J15" s="54" t="s">
        <v>45</v>
      </c>
      <c r="K15" s="55" t="s">
        <v>45</v>
      </c>
      <c r="L15" s="54" t="s">
        <v>45</v>
      </c>
      <c r="M15" s="55" t="s">
        <v>45</v>
      </c>
      <c r="N15" s="54"/>
      <c r="O15" s="55"/>
      <c r="P15" s="31"/>
      <c r="Q15" s="32"/>
      <c r="R15" s="31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</row>
    <row r="16" spans="1:254" ht="15.5" x14ac:dyDescent="0.3">
      <c r="A16" s="3" t="s">
        <v>5</v>
      </c>
      <c r="B16" s="7" t="s">
        <v>83</v>
      </c>
      <c r="C16" s="3" t="s">
        <v>72</v>
      </c>
      <c r="D16" s="3">
        <f t="shared" si="0"/>
        <v>8</v>
      </c>
      <c r="E16" s="2">
        <f t="shared" si="1"/>
        <v>0.625</v>
      </c>
      <c r="F16" s="54" t="s">
        <v>45</v>
      </c>
      <c r="G16" s="55" t="s">
        <v>45</v>
      </c>
      <c r="H16" s="54" t="s">
        <v>45</v>
      </c>
      <c r="I16" s="55" t="s">
        <v>45</v>
      </c>
      <c r="J16" s="54" t="s">
        <v>46</v>
      </c>
      <c r="K16" s="55" t="s">
        <v>45</v>
      </c>
      <c r="L16" s="54" t="s">
        <v>46</v>
      </c>
      <c r="M16" s="55" t="s">
        <v>46</v>
      </c>
      <c r="N16" s="54"/>
      <c r="O16" s="55"/>
      <c r="P16" s="31"/>
      <c r="Q16" s="32"/>
      <c r="R16" s="31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</row>
    <row r="17" spans="1:205" ht="15.5" x14ac:dyDescent="0.3">
      <c r="A17" s="3" t="s">
        <v>5</v>
      </c>
      <c r="B17" s="7" t="s">
        <v>84</v>
      </c>
      <c r="C17" s="3" t="s">
        <v>73</v>
      </c>
      <c r="D17" s="3">
        <f t="shared" si="0"/>
        <v>8</v>
      </c>
      <c r="E17" s="2">
        <f t="shared" si="1"/>
        <v>0.875</v>
      </c>
      <c r="F17" s="54" t="s">
        <v>45</v>
      </c>
      <c r="G17" s="55" t="s">
        <v>46</v>
      </c>
      <c r="H17" s="54" t="s">
        <v>45</v>
      </c>
      <c r="I17" s="55" t="s">
        <v>45</v>
      </c>
      <c r="J17" s="54" t="s">
        <v>45</v>
      </c>
      <c r="K17" s="55" t="s">
        <v>45</v>
      </c>
      <c r="L17" s="54" t="s">
        <v>45</v>
      </c>
      <c r="M17" s="55" t="s">
        <v>45</v>
      </c>
      <c r="N17" s="54"/>
      <c r="O17" s="55"/>
      <c r="P17" s="31"/>
      <c r="Q17" s="32"/>
      <c r="R17" s="31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</row>
    <row r="18" spans="1:205" ht="15.5" x14ac:dyDescent="0.3">
      <c r="A18" s="3" t="s">
        <v>5</v>
      </c>
      <c r="B18" s="7" t="s">
        <v>84</v>
      </c>
      <c r="C18" s="3" t="s">
        <v>74</v>
      </c>
      <c r="D18" s="3">
        <f t="shared" si="0"/>
        <v>8</v>
      </c>
      <c r="E18" s="2">
        <f t="shared" si="1"/>
        <v>0.875</v>
      </c>
      <c r="F18" s="54" t="s">
        <v>45</v>
      </c>
      <c r="G18" s="55" t="s">
        <v>45</v>
      </c>
      <c r="H18" s="54" t="s">
        <v>45</v>
      </c>
      <c r="I18" s="55" t="s">
        <v>45</v>
      </c>
      <c r="J18" s="54" t="s">
        <v>45</v>
      </c>
      <c r="K18" s="55" t="s">
        <v>45</v>
      </c>
      <c r="L18" s="54" t="s">
        <v>45</v>
      </c>
      <c r="M18" s="55" t="s">
        <v>46</v>
      </c>
      <c r="N18" s="54"/>
      <c r="O18" s="55"/>
      <c r="P18" s="31"/>
      <c r="Q18" s="32"/>
      <c r="R18" s="31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</row>
    <row r="19" spans="1:205" ht="15.5" x14ac:dyDescent="0.3">
      <c r="A19" s="3" t="s">
        <v>5</v>
      </c>
      <c r="B19" s="7" t="s">
        <v>84</v>
      </c>
      <c r="C19" s="3" t="s">
        <v>75</v>
      </c>
      <c r="D19" s="3">
        <f t="shared" si="0"/>
        <v>8</v>
      </c>
      <c r="E19" s="2">
        <f t="shared" si="1"/>
        <v>1</v>
      </c>
      <c r="F19" s="56" t="s">
        <v>47</v>
      </c>
      <c r="G19" s="55" t="s">
        <v>47</v>
      </c>
      <c r="H19" s="54" t="s">
        <v>47</v>
      </c>
      <c r="I19" s="55" t="s">
        <v>47</v>
      </c>
      <c r="J19" s="54" t="s">
        <v>47</v>
      </c>
      <c r="K19" s="55" t="s">
        <v>47</v>
      </c>
      <c r="L19" s="54" t="s">
        <v>47</v>
      </c>
      <c r="M19" s="55" t="s">
        <v>47</v>
      </c>
      <c r="N19" s="54"/>
      <c r="O19" s="55"/>
      <c r="P19" s="31"/>
      <c r="Q19" s="32"/>
      <c r="R19" s="31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</row>
    <row r="20" spans="1:205" ht="15.5" x14ac:dyDescent="0.3">
      <c r="A20" s="3" t="s">
        <v>5</v>
      </c>
      <c r="B20" s="7" t="s">
        <v>85</v>
      </c>
      <c r="C20" s="3" t="s">
        <v>76</v>
      </c>
      <c r="D20" s="3">
        <f t="shared" si="0"/>
        <v>8</v>
      </c>
      <c r="E20" s="2">
        <f t="shared" si="1"/>
        <v>0</v>
      </c>
      <c r="F20" s="56" t="s">
        <v>46</v>
      </c>
      <c r="G20" s="55" t="s">
        <v>46</v>
      </c>
      <c r="H20" s="54" t="s">
        <v>46</v>
      </c>
      <c r="I20" s="55" t="s">
        <v>46</v>
      </c>
      <c r="J20" s="54" t="s">
        <v>46</v>
      </c>
      <c r="K20" s="55" t="s">
        <v>46</v>
      </c>
      <c r="L20" s="54" t="s">
        <v>46</v>
      </c>
      <c r="M20" s="55" t="s">
        <v>46</v>
      </c>
      <c r="N20" s="54"/>
      <c r="O20" s="55"/>
      <c r="P20" s="31"/>
      <c r="Q20" s="32"/>
      <c r="R20" s="31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</row>
    <row r="21" spans="1:205" x14ac:dyDescent="0.25">
      <c r="A21" s="6" t="s">
        <v>14</v>
      </c>
      <c r="B21" s="6" t="s">
        <v>25</v>
      </c>
      <c r="C21" s="6" t="s">
        <v>26</v>
      </c>
      <c r="D21" s="6" t="s">
        <v>23</v>
      </c>
      <c r="E21" s="6" t="s">
        <v>28</v>
      </c>
      <c r="F21" s="6" t="s">
        <v>27</v>
      </c>
      <c r="G21" s="6" t="s">
        <v>27</v>
      </c>
      <c r="H21" s="6" t="s">
        <v>27</v>
      </c>
      <c r="I21" s="6" t="s">
        <v>27</v>
      </c>
      <c r="J21" s="6" t="s">
        <v>27</v>
      </c>
      <c r="K21" s="6" t="s">
        <v>27</v>
      </c>
      <c r="L21" s="6" t="s">
        <v>27</v>
      </c>
      <c r="M21" s="6" t="s">
        <v>27</v>
      </c>
      <c r="N21" s="6" t="s">
        <v>27</v>
      </c>
      <c r="O21" s="6" t="s">
        <v>27</v>
      </c>
      <c r="P21" s="6" t="s">
        <v>27</v>
      </c>
      <c r="Q21" s="6" t="s">
        <v>27</v>
      </c>
      <c r="R21" s="6" t="s">
        <v>27</v>
      </c>
      <c r="S21" s="6" t="s">
        <v>27</v>
      </c>
      <c r="T21" s="6" t="s">
        <v>27</v>
      </c>
      <c r="U21" s="6" t="s">
        <v>27</v>
      </c>
      <c r="V21" s="6" t="s">
        <v>27</v>
      </c>
      <c r="W21" s="6" t="s">
        <v>27</v>
      </c>
      <c r="X21" s="6" t="s">
        <v>27</v>
      </c>
      <c r="Y21" s="6" t="s">
        <v>27</v>
      </c>
      <c r="Z21" s="6" t="s">
        <v>27</v>
      </c>
      <c r="AA21" s="6" t="s">
        <v>27</v>
      </c>
      <c r="AB21" s="6" t="s">
        <v>27</v>
      </c>
      <c r="AC21" s="6" t="s">
        <v>27</v>
      </c>
      <c r="AD21" s="6" t="s">
        <v>27</v>
      </c>
      <c r="AE21" s="6" t="s">
        <v>27</v>
      </c>
      <c r="AF21" s="6" t="s">
        <v>27</v>
      </c>
      <c r="AG21" s="6" t="s">
        <v>27</v>
      </c>
      <c r="AH21" s="6" t="s">
        <v>27</v>
      </c>
      <c r="AI21" s="6" t="s">
        <v>27</v>
      </c>
      <c r="AJ21" s="6" t="s">
        <v>27</v>
      </c>
      <c r="AK21" s="6" t="s">
        <v>27</v>
      </c>
      <c r="AL21" s="6" t="s">
        <v>27</v>
      </c>
      <c r="AM21" s="6" t="s">
        <v>27</v>
      </c>
      <c r="AN21" s="6" t="s">
        <v>27</v>
      </c>
      <c r="AO21" s="6" t="s">
        <v>27</v>
      </c>
      <c r="AP21" s="6" t="s">
        <v>27</v>
      </c>
      <c r="AQ21" s="6" t="s">
        <v>27</v>
      </c>
      <c r="AR21" s="6" t="s">
        <v>27</v>
      </c>
      <c r="AS21" s="6" t="s">
        <v>27</v>
      </c>
      <c r="AT21" s="6" t="s">
        <v>27</v>
      </c>
      <c r="AU21" s="6" t="s">
        <v>27</v>
      </c>
      <c r="AV21" s="6" t="s">
        <v>27</v>
      </c>
      <c r="AW21" s="6" t="s">
        <v>27</v>
      </c>
      <c r="AX21" s="6" t="s">
        <v>27</v>
      </c>
      <c r="AY21" s="6" t="s">
        <v>27</v>
      </c>
      <c r="AZ21" s="6" t="s">
        <v>27</v>
      </c>
      <c r="BA21" s="6" t="s">
        <v>27</v>
      </c>
      <c r="BB21" s="6" t="s">
        <v>27</v>
      </c>
      <c r="BC21" s="6" t="s">
        <v>27</v>
      </c>
      <c r="BD21" s="6" t="s">
        <v>27</v>
      </c>
      <c r="BE21" s="6" t="s">
        <v>27</v>
      </c>
      <c r="BF21" s="6" t="s">
        <v>27</v>
      </c>
      <c r="BG21" s="6" t="s">
        <v>27</v>
      </c>
      <c r="BH21" s="6" t="s">
        <v>27</v>
      </c>
      <c r="BI21" s="6" t="s">
        <v>27</v>
      </c>
      <c r="BJ21" s="6" t="s">
        <v>27</v>
      </c>
      <c r="BK21" s="6" t="s">
        <v>27</v>
      </c>
      <c r="BL21" s="6" t="s">
        <v>27</v>
      </c>
      <c r="BM21" s="6" t="s">
        <v>27</v>
      </c>
      <c r="BN21" s="6" t="s">
        <v>27</v>
      </c>
      <c r="BO21" s="6" t="s">
        <v>27</v>
      </c>
      <c r="BP21" s="6" t="s">
        <v>27</v>
      </c>
      <c r="BQ21" s="6" t="s">
        <v>27</v>
      </c>
      <c r="BR21" s="6" t="s">
        <v>27</v>
      </c>
      <c r="BS21" s="6" t="s">
        <v>27</v>
      </c>
      <c r="BT21" s="6" t="s">
        <v>27</v>
      </c>
      <c r="BU21" s="6" t="s">
        <v>27</v>
      </c>
      <c r="BV21" s="6" t="s">
        <v>27</v>
      </c>
      <c r="BW21" s="6" t="s">
        <v>27</v>
      </c>
      <c r="BX21" s="6" t="s">
        <v>27</v>
      </c>
      <c r="BY21" s="6" t="s">
        <v>27</v>
      </c>
      <c r="BZ21" s="6" t="s">
        <v>27</v>
      </c>
      <c r="CA21" s="6" t="s">
        <v>27</v>
      </c>
      <c r="CB21" s="6" t="s">
        <v>27</v>
      </c>
      <c r="CC21" s="6" t="s">
        <v>27</v>
      </c>
      <c r="CD21" s="6" t="s">
        <v>27</v>
      </c>
      <c r="CE21" s="6" t="s">
        <v>27</v>
      </c>
      <c r="CF21" s="6" t="s">
        <v>27</v>
      </c>
      <c r="CG21" s="6" t="s">
        <v>27</v>
      </c>
      <c r="CH21" s="6" t="s">
        <v>27</v>
      </c>
      <c r="CI21" s="6" t="s">
        <v>27</v>
      </c>
      <c r="CJ21" s="6" t="s">
        <v>27</v>
      </c>
      <c r="CK21" s="6" t="s">
        <v>27</v>
      </c>
      <c r="CL21" s="6" t="s">
        <v>27</v>
      </c>
      <c r="CM21" s="6" t="s">
        <v>27</v>
      </c>
      <c r="CN21" s="6" t="s">
        <v>27</v>
      </c>
      <c r="CO21" s="6" t="s">
        <v>27</v>
      </c>
      <c r="CP21" s="6" t="s">
        <v>27</v>
      </c>
      <c r="CQ21" s="6" t="s">
        <v>27</v>
      </c>
      <c r="CR21" s="6" t="s">
        <v>27</v>
      </c>
      <c r="CS21" s="6" t="s">
        <v>27</v>
      </c>
      <c r="CT21" s="6" t="s">
        <v>27</v>
      </c>
      <c r="CU21" s="6" t="s">
        <v>27</v>
      </c>
      <c r="CV21" s="6" t="s">
        <v>27</v>
      </c>
      <c r="CW21" s="6" t="s">
        <v>27</v>
      </c>
      <c r="CX21" s="6" t="s">
        <v>27</v>
      </c>
      <c r="CY21" s="6" t="s">
        <v>27</v>
      </c>
      <c r="CZ21" s="6" t="s">
        <v>27</v>
      </c>
      <c r="DA21" s="6" t="s">
        <v>27</v>
      </c>
      <c r="DB21" s="6" t="s">
        <v>27</v>
      </c>
      <c r="DC21" s="6" t="s">
        <v>27</v>
      </c>
      <c r="DD21" s="6" t="s">
        <v>27</v>
      </c>
      <c r="DE21" s="6" t="s">
        <v>27</v>
      </c>
      <c r="DF21" s="6" t="s">
        <v>27</v>
      </c>
      <c r="DG21" s="6" t="s">
        <v>27</v>
      </c>
      <c r="DH21" s="6" t="s">
        <v>27</v>
      </c>
      <c r="DI21" s="6" t="s">
        <v>27</v>
      </c>
      <c r="DJ21" s="6" t="s">
        <v>27</v>
      </c>
      <c r="DK21" s="6" t="s">
        <v>27</v>
      </c>
      <c r="DL21" s="6" t="s">
        <v>27</v>
      </c>
      <c r="DM21" s="6" t="s">
        <v>27</v>
      </c>
      <c r="DN21" s="6" t="s">
        <v>27</v>
      </c>
      <c r="DO21" s="6" t="s">
        <v>27</v>
      </c>
      <c r="DP21" s="6" t="s">
        <v>27</v>
      </c>
      <c r="DQ21" s="6" t="s">
        <v>27</v>
      </c>
      <c r="DR21" s="6" t="s">
        <v>27</v>
      </c>
      <c r="DS21" s="6" t="s">
        <v>27</v>
      </c>
      <c r="DT21" s="6" t="s">
        <v>27</v>
      </c>
      <c r="DU21" s="6" t="s">
        <v>27</v>
      </c>
      <c r="DV21" s="6" t="s">
        <v>27</v>
      </c>
      <c r="DW21" s="6" t="s">
        <v>27</v>
      </c>
      <c r="DX21" s="6" t="s">
        <v>27</v>
      </c>
      <c r="DY21" s="6" t="s">
        <v>27</v>
      </c>
      <c r="DZ21" s="6" t="s">
        <v>27</v>
      </c>
      <c r="EA21" s="6" t="s">
        <v>27</v>
      </c>
      <c r="EB21" s="6" t="s">
        <v>27</v>
      </c>
      <c r="EC21" s="6" t="s">
        <v>27</v>
      </c>
      <c r="ED21" s="6" t="s">
        <v>27</v>
      </c>
      <c r="EE21" s="6" t="s">
        <v>27</v>
      </c>
      <c r="EF21" s="6" t="s">
        <v>27</v>
      </c>
      <c r="EG21" s="6" t="s">
        <v>27</v>
      </c>
      <c r="EH21" s="6" t="s">
        <v>27</v>
      </c>
      <c r="EI21" s="6" t="s">
        <v>27</v>
      </c>
      <c r="EJ21" s="6" t="s">
        <v>27</v>
      </c>
      <c r="EK21" s="6" t="s">
        <v>27</v>
      </c>
      <c r="EL21" s="6" t="s">
        <v>27</v>
      </c>
      <c r="EM21" s="6" t="s">
        <v>27</v>
      </c>
      <c r="EN21" s="6" t="s">
        <v>27</v>
      </c>
      <c r="EO21" s="6" t="s">
        <v>27</v>
      </c>
      <c r="EP21" s="6" t="s">
        <v>27</v>
      </c>
      <c r="EQ21" s="6" t="s">
        <v>27</v>
      </c>
      <c r="ER21" s="6" t="s">
        <v>27</v>
      </c>
      <c r="ES21" s="6" t="s">
        <v>27</v>
      </c>
      <c r="ET21" s="6" t="s">
        <v>27</v>
      </c>
      <c r="EU21" s="6" t="s">
        <v>27</v>
      </c>
      <c r="EV21" s="6" t="s">
        <v>27</v>
      </c>
      <c r="EW21" s="6" t="s">
        <v>27</v>
      </c>
      <c r="EX21" s="6" t="s">
        <v>27</v>
      </c>
      <c r="EY21" s="6" t="s">
        <v>27</v>
      </c>
      <c r="EZ21" s="6" t="s">
        <v>27</v>
      </c>
      <c r="FA21" s="6" t="s">
        <v>27</v>
      </c>
      <c r="FB21" s="6" t="s">
        <v>27</v>
      </c>
      <c r="FC21" s="6" t="s">
        <v>27</v>
      </c>
      <c r="FD21" s="6" t="s">
        <v>27</v>
      </c>
      <c r="FE21" s="6" t="s">
        <v>27</v>
      </c>
      <c r="FF21" s="6" t="s">
        <v>27</v>
      </c>
      <c r="FG21" s="6" t="s">
        <v>27</v>
      </c>
      <c r="FH21" s="6" t="s">
        <v>27</v>
      </c>
      <c r="FI21" s="6" t="s">
        <v>27</v>
      </c>
      <c r="FJ21" s="6" t="s">
        <v>27</v>
      </c>
      <c r="FK21" s="6" t="s">
        <v>27</v>
      </c>
      <c r="FL21" s="6" t="s">
        <v>27</v>
      </c>
      <c r="FM21" s="6" t="s">
        <v>27</v>
      </c>
      <c r="FN21" s="6" t="s">
        <v>27</v>
      </c>
      <c r="FO21" s="6" t="s">
        <v>27</v>
      </c>
      <c r="FP21" s="6" t="s">
        <v>27</v>
      </c>
      <c r="FQ21" s="6" t="s">
        <v>27</v>
      </c>
      <c r="FR21" s="6" t="s">
        <v>27</v>
      </c>
      <c r="FS21" s="6" t="s">
        <v>27</v>
      </c>
      <c r="FT21" s="6" t="s">
        <v>27</v>
      </c>
      <c r="FU21" s="6" t="s">
        <v>27</v>
      </c>
      <c r="FV21" s="6" t="s">
        <v>27</v>
      </c>
      <c r="FW21" s="6" t="s">
        <v>27</v>
      </c>
      <c r="FX21" s="6" t="s">
        <v>27</v>
      </c>
      <c r="FY21" s="6" t="s">
        <v>27</v>
      </c>
      <c r="FZ21" s="6" t="s">
        <v>27</v>
      </c>
      <c r="GA21" s="6" t="s">
        <v>27</v>
      </c>
      <c r="GB21" s="6" t="s">
        <v>27</v>
      </c>
      <c r="GC21" s="6" t="s">
        <v>27</v>
      </c>
      <c r="GD21" s="6" t="s">
        <v>27</v>
      </c>
      <c r="GE21" s="6" t="s">
        <v>27</v>
      </c>
      <c r="GF21" s="6" t="s">
        <v>27</v>
      </c>
      <c r="GG21" s="6" t="s">
        <v>27</v>
      </c>
      <c r="GH21" s="6" t="s">
        <v>27</v>
      </c>
      <c r="GI21" s="6" t="s">
        <v>27</v>
      </c>
      <c r="GJ21" s="6" t="s">
        <v>27</v>
      </c>
      <c r="GK21" s="6" t="s">
        <v>27</v>
      </c>
      <c r="GL21" s="6" t="s">
        <v>27</v>
      </c>
      <c r="GM21" s="6" t="s">
        <v>27</v>
      </c>
      <c r="GN21" s="6" t="s">
        <v>27</v>
      </c>
      <c r="GO21" s="6" t="s">
        <v>27</v>
      </c>
      <c r="GP21" s="6" t="s">
        <v>27</v>
      </c>
      <c r="GQ21" s="6" t="s">
        <v>27</v>
      </c>
      <c r="GR21" s="6" t="s">
        <v>27</v>
      </c>
      <c r="GS21" s="6" t="s">
        <v>27</v>
      </c>
      <c r="GT21" s="6" t="s">
        <v>27</v>
      </c>
      <c r="GU21" s="6" t="s">
        <v>27</v>
      </c>
      <c r="GV21" s="6" t="s">
        <v>27</v>
      </c>
      <c r="GW21" s="6" t="s">
        <v>27</v>
      </c>
    </row>
    <row r="22" spans="1:205" ht="16" x14ac:dyDescent="0.35">
      <c r="A22" s="3" t="s">
        <v>12</v>
      </c>
      <c r="B22" s="7" t="s">
        <v>80</v>
      </c>
      <c r="C22" s="3" t="s">
        <v>58</v>
      </c>
      <c r="D22" s="3">
        <f t="shared" si="0"/>
        <v>1</v>
      </c>
      <c r="E22" s="2">
        <f t="shared" si="1"/>
        <v>1</v>
      </c>
      <c r="F22" s="31" t="s">
        <v>45</v>
      </c>
      <c r="G22" s="32"/>
      <c r="H22" s="31"/>
      <c r="I22" s="32"/>
      <c r="J22" s="31"/>
      <c r="K22" s="20"/>
      <c r="L22" s="19"/>
      <c r="M22" s="20"/>
      <c r="N22" s="19"/>
      <c r="O22" s="20"/>
      <c r="P22" s="19"/>
      <c r="Q22" s="20"/>
      <c r="R22" s="19"/>
      <c r="S22" s="20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</row>
    <row r="23" spans="1:205" ht="16" x14ac:dyDescent="0.35">
      <c r="A23" s="3" t="s">
        <v>12</v>
      </c>
      <c r="B23" s="7" t="s">
        <v>80</v>
      </c>
      <c r="C23" s="3" t="s">
        <v>59</v>
      </c>
      <c r="D23" s="3">
        <f t="shared" si="0"/>
        <v>1</v>
      </c>
      <c r="E23" s="2">
        <f t="shared" si="1"/>
        <v>1</v>
      </c>
      <c r="F23" s="31" t="s">
        <v>45</v>
      </c>
      <c r="G23" s="32"/>
      <c r="H23" s="31"/>
      <c r="I23" s="32"/>
      <c r="J23" s="31"/>
      <c r="K23" s="20"/>
      <c r="L23" s="19"/>
      <c r="M23" s="20"/>
      <c r="N23" s="19"/>
      <c r="O23" s="20"/>
      <c r="P23" s="19"/>
      <c r="Q23" s="20"/>
      <c r="R23" s="19"/>
      <c r="S23" s="20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</row>
    <row r="24" spans="1:205" ht="16" x14ac:dyDescent="0.35">
      <c r="A24" s="3" t="s">
        <v>12</v>
      </c>
      <c r="B24" s="7" t="s">
        <v>81</v>
      </c>
      <c r="C24" s="3" t="s">
        <v>60</v>
      </c>
      <c r="D24" s="3">
        <f t="shared" si="0"/>
        <v>1</v>
      </c>
      <c r="E24" s="2">
        <f t="shared" si="1"/>
        <v>1</v>
      </c>
      <c r="F24" s="31" t="s">
        <v>45</v>
      </c>
      <c r="G24" s="32"/>
      <c r="H24" s="31"/>
      <c r="I24" s="32"/>
      <c r="J24" s="31"/>
      <c r="K24" s="20"/>
      <c r="L24" s="19"/>
      <c r="M24" s="20"/>
      <c r="N24" s="19"/>
      <c r="O24" s="20"/>
      <c r="P24" s="19"/>
      <c r="Q24" s="20"/>
      <c r="R24" s="19"/>
      <c r="S24" s="20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</row>
    <row r="25" spans="1:205" ht="16" x14ac:dyDescent="0.35">
      <c r="A25" s="3" t="s">
        <v>12</v>
      </c>
      <c r="B25" s="7" t="s">
        <v>29</v>
      </c>
      <c r="C25" s="3" t="s">
        <v>61</v>
      </c>
      <c r="D25" s="3">
        <f t="shared" si="0"/>
        <v>1</v>
      </c>
      <c r="E25" s="2">
        <f t="shared" si="1"/>
        <v>1</v>
      </c>
      <c r="F25" s="31" t="s">
        <v>47</v>
      </c>
      <c r="G25" s="32"/>
      <c r="H25" s="31"/>
      <c r="I25" s="32"/>
      <c r="J25" s="31"/>
      <c r="K25" s="20"/>
      <c r="L25" s="19"/>
      <c r="M25" s="20"/>
      <c r="N25" s="19"/>
      <c r="O25" s="20"/>
      <c r="P25" s="19"/>
      <c r="Q25" s="20"/>
      <c r="R25" s="19"/>
      <c r="S25" s="20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</row>
    <row r="26" spans="1:205" ht="16" x14ac:dyDescent="0.35">
      <c r="A26" s="3" t="s">
        <v>12</v>
      </c>
      <c r="B26" s="7" t="s">
        <v>29</v>
      </c>
      <c r="C26" s="3" t="s">
        <v>62</v>
      </c>
      <c r="D26" s="3">
        <f t="shared" ref="D26:D32" si="2">COUNTA(F26:GW26)</f>
        <v>1</v>
      </c>
      <c r="E26" s="2">
        <f t="shared" ref="E26:E32" si="3">IFERROR((COUNTA(F26:GW26)-(COUNTIF(F26:GW26,"No")+COUNTIF(F26:GW26,"FATAL")))/D26,"")</f>
        <v>1</v>
      </c>
      <c r="F26" s="31" t="s">
        <v>45</v>
      </c>
      <c r="G26" s="32"/>
      <c r="H26" s="31"/>
      <c r="I26" s="32"/>
      <c r="J26" s="31"/>
      <c r="K26" s="20"/>
      <c r="L26" s="19"/>
      <c r="M26" s="20"/>
      <c r="N26" s="19"/>
      <c r="O26" s="20"/>
      <c r="P26" s="19"/>
      <c r="Q26" s="20"/>
      <c r="R26" s="19"/>
      <c r="S26" s="20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</row>
    <row r="27" spans="1:205" ht="16" x14ac:dyDescent="0.35">
      <c r="A27" s="3" t="s">
        <v>12</v>
      </c>
      <c r="B27" s="7" t="s">
        <v>29</v>
      </c>
      <c r="C27" s="3" t="s">
        <v>63</v>
      </c>
      <c r="D27" s="3">
        <f t="shared" si="2"/>
        <v>1</v>
      </c>
      <c r="E27" s="2">
        <f t="shared" si="3"/>
        <v>1</v>
      </c>
      <c r="F27" s="31" t="s">
        <v>45</v>
      </c>
      <c r="G27" s="32"/>
      <c r="H27" s="31"/>
      <c r="I27" s="32"/>
      <c r="J27" s="31"/>
      <c r="K27" s="20"/>
      <c r="L27" s="19"/>
      <c r="M27" s="20"/>
      <c r="N27" s="19"/>
      <c r="O27" s="20"/>
      <c r="P27" s="19"/>
      <c r="Q27" s="20"/>
      <c r="R27" s="19"/>
      <c r="S27" s="20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</row>
    <row r="28" spans="1:205" ht="16" x14ac:dyDescent="0.35">
      <c r="A28" s="3" t="s">
        <v>12</v>
      </c>
      <c r="B28" s="7" t="s">
        <v>29</v>
      </c>
      <c r="C28" s="3" t="s">
        <v>64</v>
      </c>
      <c r="D28" s="3">
        <f t="shared" si="2"/>
        <v>1</v>
      </c>
      <c r="E28" s="2">
        <f t="shared" si="3"/>
        <v>1</v>
      </c>
      <c r="F28" s="31" t="s">
        <v>45</v>
      </c>
      <c r="G28" s="32"/>
      <c r="H28" s="31"/>
      <c r="I28" s="32"/>
      <c r="J28" s="31"/>
      <c r="K28" s="20"/>
      <c r="L28" s="19"/>
      <c r="M28" s="20"/>
      <c r="N28" s="19"/>
      <c r="O28" s="20"/>
      <c r="P28" s="19"/>
      <c r="Q28" s="20"/>
      <c r="R28" s="19"/>
      <c r="S28" s="20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</row>
    <row r="29" spans="1:205" ht="16" x14ac:dyDescent="0.35">
      <c r="A29" s="3" t="s">
        <v>12</v>
      </c>
      <c r="B29" s="7" t="s">
        <v>29</v>
      </c>
      <c r="C29" s="3" t="s">
        <v>65</v>
      </c>
      <c r="D29" s="3">
        <f t="shared" si="2"/>
        <v>1</v>
      </c>
      <c r="E29" s="2">
        <f t="shared" si="3"/>
        <v>1</v>
      </c>
      <c r="F29" s="31" t="s">
        <v>45</v>
      </c>
      <c r="G29" s="32"/>
      <c r="H29" s="31"/>
      <c r="I29" s="32"/>
      <c r="J29" s="31"/>
      <c r="K29" s="20"/>
      <c r="L29" s="19"/>
      <c r="M29" s="20"/>
      <c r="N29" s="19"/>
      <c r="O29" s="20"/>
      <c r="P29" s="19"/>
      <c r="Q29" s="20"/>
      <c r="R29" s="19"/>
      <c r="S29" s="20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</row>
    <row r="30" spans="1:205" ht="16" x14ac:dyDescent="0.35">
      <c r="A30" s="3" t="s">
        <v>12</v>
      </c>
      <c r="B30" s="7" t="s">
        <v>29</v>
      </c>
      <c r="C30" s="3" t="s">
        <v>66</v>
      </c>
      <c r="D30" s="3">
        <f t="shared" si="2"/>
        <v>1</v>
      </c>
      <c r="E30" s="2">
        <f t="shared" si="3"/>
        <v>1</v>
      </c>
      <c r="F30" s="31" t="s">
        <v>45</v>
      </c>
      <c r="G30" s="32"/>
      <c r="H30" s="31"/>
      <c r="I30" s="32"/>
      <c r="J30" s="31"/>
      <c r="K30" s="20"/>
      <c r="L30" s="19"/>
      <c r="M30" s="20"/>
      <c r="N30" s="19"/>
      <c r="O30" s="20"/>
      <c r="P30" s="19"/>
      <c r="Q30" s="20"/>
      <c r="R30" s="19"/>
      <c r="S30" s="20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</row>
    <row r="31" spans="1:205" ht="16" x14ac:dyDescent="0.35">
      <c r="A31" s="3" t="s">
        <v>12</v>
      </c>
      <c r="B31" s="7" t="s">
        <v>29</v>
      </c>
      <c r="C31" s="3" t="s">
        <v>67</v>
      </c>
      <c r="D31" s="3">
        <f t="shared" si="2"/>
        <v>1</v>
      </c>
      <c r="E31" s="2">
        <f t="shared" si="3"/>
        <v>1</v>
      </c>
      <c r="F31" s="31" t="s">
        <v>47</v>
      </c>
      <c r="G31" s="32"/>
      <c r="H31" s="31"/>
      <c r="I31" s="32"/>
      <c r="J31" s="31"/>
      <c r="K31" s="20"/>
      <c r="L31" s="19"/>
      <c r="M31" s="20"/>
      <c r="N31" s="19"/>
      <c r="O31" s="20"/>
      <c r="P31" s="19"/>
      <c r="Q31" s="20"/>
      <c r="R31" s="19"/>
      <c r="S31" s="20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</row>
    <row r="32" spans="1:205" ht="16" x14ac:dyDescent="0.35">
      <c r="A32" s="3" t="s">
        <v>12</v>
      </c>
      <c r="B32" s="7" t="s">
        <v>82</v>
      </c>
      <c r="C32" s="3" t="s">
        <v>68</v>
      </c>
      <c r="D32" s="3">
        <f t="shared" si="2"/>
        <v>1</v>
      </c>
      <c r="E32" s="2">
        <f t="shared" si="3"/>
        <v>1</v>
      </c>
      <c r="F32" s="31" t="s">
        <v>45</v>
      </c>
      <c r="G32" s="32"/>
      <c r="H32" s="31"/>
      <c r="I32" s="32"/>
      <c r="J32" s="31"/>
      <c r="K32" s="20"/>
      <c r="L32" s="19"/>
      <c r="M32" s="20"/>
      <c r="N32" s="19"/>
      <c r="O32" s="20"/>
      <c r="P32" s="19"/>
      <c r="Q32" s="20"/>
      <c r="R32" s="19"/>
      <c r="S32" s="20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</row>
    <row r="33" spans="1:205" ht="16" x14ac:dyDescent="0.35">
      <c r="A33" s="3" t="s">
        <v>12</v>
      </c>
      <c r="B33" s="7" t="s">
        <v>82</v>
      </c>
      <c r="C33" s="3" t="s">
        <v>69</v>
      </c>
      <c r="D33" s="3">
        <f t="shared" si="0"/>
        <v>1</v>
      </c>
      <c r="E33" s="2">
        <f t="shared" si="1"/>
        <v>1</v>
      </c>
      <c r="F33" s="31" t="s">
        <v>45</v>
      </c>
      <c r="G33" s="32"/>
      <c r="H33" s="31"/>
      <c r="I33" s="32"/>
      <c r="J33" s="31"/>
      <c r="K33" s="20"/>
      <c r="L33" s="19"/>
      <c r="M33" s="20"/>
      <c r="N33" s="19"/>
      <c r="O33" s="20"/>
      <c r="P33" s="19"/>
      <c r="Q33" s="20"/>
      <c r="R33" s="19"/>
      <c r="S33" s="20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</row>
    <row r="34" spans="1:205" ht="16" x14ac:dyDescent="0.35">
      <c r="A34" s="3" t="s">
        <v>12</v>
      </c>
      <c r="B34" s="7" t="s">
        <v>83</v>
      </c>
      <c r="C34" s="3" t="s">
        <v>70</v>
      </c>
      <c r="D34" s="3">
        <f t="shared" si="0"/>
        <v>1</v>
      </c>
      <c r="E34" s="2">
        <f t="shared" si="1"/>
        <v>1</v>
      </c>
      <c r="F34" s="31" t="s">
        <v>47</v>
      </c>
      <c r="G34" s="32"/>
      <c r="H34" s="31"/>
      <c r="I34" s="32"/>
      <c r="J34" s="31"/>
      <c r="K34" s="20"/>
      <c r="L34" s="19"/>
      <c r="M34" s="20"/>
      <c r="N34" s="19"/>
      <c r="O34" s="20"/>
      <c r="P34" s="19"/>
      <c r="Q34" s="20"/>
      <c r="R34" s="19"/>
      <c r="S34" s="20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</row>
    <row r="35" spans="1:205" ht="16" x14ac:dyDescent="0.35">
      <c r="A35" s="3" t="s">
        <v>12</v>
      </c>
      <c r="B35" s="7" t="s">
        <v>83</v>
      </c>
      <c r="C35" s="3" t="s">
        <v>71</v>
      </c>
      <c r="D35" s="3">
        <f t="shared" si="0"/>
        <v>1</v>
      </c>
      <c r="E35" s="2">
        <f t="shared" si="1"/>
        <v>1</v>
      </c>
      <c r="F35" s="31" t="s">
        <v>45</v>
      </c>
      <c r="G35" s="32"/>
      <c r="H35" s="31"/>
      <c r="I35" s="32"/>
      <c r="J35" s="31"/>
      <c r="K35" s="20"/>
      <c r="L35" s="19"/>
      <c r="M35" s="20"/>
      <c r="N35" s="19"/>
      <c r="O35" s="20"/>
      <c r="P35" s="19"/>
      <c r="Q35" s="20"/>
      <c r="R35" s="19"/>
      <c r="S35" s="20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</row>
    <row r="36" spans="1:205" ht="16" x14ac:dyDescent="0.35">
      <c r="A36" s="3" t="s">
        <v>12</v>
      </c>
      <c r="B36" s="7" t="s">
        <v>83</v>
      </c>
      <c r="C36" s="3" t="s">
        <v>72</v>
      </c>
      <c r="D36" s="3">
        <f t="shared" si="0"/>
        <v>1</v>
      </c>
      <c r="E36" s="2">
        <f t="shared" si="1"/>
        <v>0</v>
      </c>
      <c r="F36" s="31" t="s">
        <v>46</v>
      </c>
      <c r="G36" s="32"/>
      <c r="H36" s="31"/>
      <c r="I36" s="32"/>
      <c r="J36" s="31"/>
      <c r="K36" s="20"/>
      <c r="L36" s="19"/>
      <c r="M36" s="20"/>
      <c r="N36" s="19"/>
      <c r="O36" s="20"/>
      <c r="P36" s="19"/>
      <c r="Q36" s="20"/>
      <c r="R36" s="19"/>
      <c r="S36" s="20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</row>
    <row r="37" spans="1:205" ht="16" x14ac:dyDescent="0.35">
      <c r="A37" s="3" t="s">
        <v>12</v>
      </c>
      <c r="B37" s="7" t="s">
        <v>84</v>
      </c>
      <c r="C37" s="3" t="s">
        <v>73</v>
      </c>
      <c r="D37" s="3">
        <f t="shared" si="0"/>
        <v>1</v>
      </c>
      <c r="E37" s="2">
        <f t="shared" si="1"/>
        <v>1</v>
      </c>
      <c r="F37" s="31" t="s">
        <v>45</v>
      </c>
      <c r="G37" s="32"/>
      <c r="H37" s="31"/>
      <c r="I37" s="32"/>
      <c r="J37" s="31"/>
      <c r="K37" s="20"/>
      <c r="L37" s="19"/>
      <c r="M37" s="20"/>
      <c r="N37" s="19"/>
      <c r="O37" s="20"/>
      <c r="P37" s="19"/>
      <c r="Q37" s="20"/>
      <c r="R37" s="19"/>
      <c r="S37" s="20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</row>
    <row r="38" spans="1:205" ht="16" x14ac:dyDescent="0.35">
      <c r="A38" s="3" t="s">
        <v>12</v>
      </c>
      <c r="B38" s="7" t="s">
        <v>84</v>
      </c>
      <c r="C38" s="3" t="s">
        <v>74</v>
      </c>
      <c r="D38" s="3">
        <f t="shared" si="0"/>
        <v>1</v>
      </c>
      <c r="E38" s="2">
        <f t="shared" si="1"/>
        <v>1</v>
      </c>
      <c r="F38" s="31" t="s">
        <v>45</v>
      </c>
      <c r="G38" s="32"/>
      <c r="H38" s="31"/>
      <c r="I38" s="32"/>
      <c r="J38" s="31"/>
      <c r="K38" s="20"/>
      <c r="L38" s="19"/>
      <c r="M38" s="20"/>
      <c r="N38" s="19"/>
      <c r="O38" s="20"/>
      <c r="P38" s="19"/>
      <c r="Q38" s="20"/>
      <c r="R38" s="19"/>
      <c r="S38" s="20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</row>
    <row r="39" spans="1:205" ht="16" x14ac:dyDescent="0.35">
      <c r="A39" s="3" t="s">
        <v>12</v>
      </c>
      <c r="B39" s="7" t="s">
        <v>84</v>
      </c>
      <c r="C39" s="3" t="s">
        <v>75</v>
      </c>
      <c r="D39" s="3">
        <f t="shared" si="0"/>
        <v>1</v>
      </c>
      <c r="E39" s="2">
        <f t="shared" si="1"/>
        <v>1</v>
      </c>
      <c r="F39" s="31" t="s">
        <v>47</v>
      </c>
      <c r="G39" s="32"/>
      <c r="H39" s="31"/>
      <c r="I39" s="32"/>
      <c r="J39" s="31"/>
      <c r="K39" s="20"/>
      <c r="L39" s="19"/>
      <c r="M39" s="20"/>
      <c r="N39" s="19"/>
      <c r="O39" s="20"/>
      <c r="P39" s="19"/>
      <c r="Q39" s="20"/>
      <c r="R39" s="19"/>
      <c r="S39" s="20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</row>
    <row r="40" spans="1:205" ht="16" x14ac:dyDescent="0.35">
      <c r="A40" s="3" t="s">
        <v>12</v>
      </c>
      <c r="B40" s="7" t="s">
        <v>85</v>
      </c>
      <c r="C40" s="3" t="s">
        <v>76</v>
      </c>
      <c r="D40" s="3">
        <f t="shared" si="0"/>
        <v>1</v>
      </c>
      <c r="E40" s="2">
        <f t="shared" si="1"/>
        <v>0</v>
      </c>
      <c r="F40" s="31" t="s">
        <v>46</v>
      </c>
      <c r="G40" s="32"/>
      <c r="H40" s="31"/>
      <c r="I40" s="32"/>
      <c r="J40" s="31"/>
      <c r="K40" s="20"/>
      <c r="L40" s="19"/>
      <c r="M40" s="20"/>
      <c r="N40" s="19"/>
      <c r="O40" s="20"/>
      <c r="P40" s="19"/>
      <c r="Q40" s="20"/>
      <c r="R40" s="19"/>
      <c r="S40" s="20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</row>
    <row r="41" spans="1:205" x14ac:dyDescent="0.25">
      <c r="A41" s="6" t="s">
        <v>14</v>
      </c>
      <c r="B41" s="6" t="s">
        <v>25</v>
      </c>
      <c r="C41" s="6" t="s">
        <v>26</v>
      </c>
      <c r="D41" s="6" t="s">
        <v>23</v>
      </c>
      <c r="E41" s="6" t="s">
        <v>28</v>
      </c>
      <c r="F41" s="6" t="s">
        <v>27</v>
      </c>
      <c r="G41" s="6" t="s">
        <v>27</v>
      </c>
      <c r="H41" s="6" t="s">
        <v>27</v>
      </c>
      <c r="I41" s="6" t="s">
        <v>27</v>
      </c>
      <c r="J41" s="6" t="s">
        <v>27</v>
      </c>
      <c r="K41" s="6" t="s">
        <v>27</v>
      </c>
      <c r="L41" s="6" t="s">
        <v>27</v>
      </c>
      <c r="M41" s="6" t="s">
        <v>27</v>
      </c>
      <c r="N41" s="6" t="s">
        <v>27</v>
      </c>
      <c r="O41" s="6" t="s">
        <v>27</v>
      </c>
      <c r="P41" s="6" t="s">
        <v>27</v>
      </c>
      <c r="Q41" s="6" t="s">
        <v>27</v>
      </c>
      <c r="R41" s="6" t="s">
        <v>27</v>
      </c>
      <c r="S41" s="6" t="s">
        <v>27</v>
      </c>
      <c r="T41" s="6" t="s">
        <v>27</v>
      </c>
      <c r="U41" s="6" t="s">
        <v>27</v>
      </c>
      <c r="V41" s="6" t="s">
        <v>27</v>
      </c>
      <c r="W41" s="6" t="s">
        <v>27</v>
      </c>
      <c r="X41" s="6" t="s">
        <v>27</v>
      </c>
      <c r="Y41" s="6" t="s">
        <v>27</v>
      </c>
      <c r="Z41" s="6" t="s">
        <v>27</v>
      </c>
      <c r="AA41" s="6" t="s">
        <v>27</v>
      </c>
      <c r="AB41" s="6" t="s">
        <v>27</v>
      </c>
      <c r="AC41" s="6" t="s">
        <v>27</v>
      </c>
      <c r="AD41" s="6" t="s">
        <v>27</v>
      </c>
      <c r="AE41" s="6" t="s">
        <v>27</v>
      </c>
      <c r="AF41" s="6" t="s">
        <v>27</v>
      </c>
      <c r="AG41" s="6" t="s">
        <v>27</v>
      </c>
      <c r="AH41" s="6" t="s">
        <v>27</v>
      </c>
      <c r="AI41" s="6" t="s">
        <v>27</v>
      </c>
      <c r="AJ41" s="6" t="s">
        <v>27</v>
      </c>
      <c r="AK41" s="6" t="s">
        <v>27</v>
      </c>
      <c r="AL41" s="6" t="s">
        <v>27</v>
      </c>
      <c r="AM41" s="6" t="s">
        <v>27</v>
      </c>
      <c r="AN41" s="6" t="s">
        <v>27</v>
      </c>
      <c r="AO41" s="6" t="s">
        <v>27</v>
      </c>
      <c r="AP41" s="6" t="s">
        <v>27</v>
      </c>
      <c r="AQ41" s="6" t="s">
        <v>27</v>
      </c>
      <c r="AR41" s="6" t="s">
        <v>27</v>
      </c>
      <c r="AS41" s="6" t="s">
        <v>27</v>
      </c>
      <c r="AT41" s="6" t="s">
        <v>27</v>
      </c>
      <c r="AU41" s="6" t="s">
        <v>27</v>
      </c>
      <c r="AV41" s="6" t="s">
        <v>27</v>
      </c>
      <c r="AW41" s="6" t="s">
        <v>27</v>
      </c>
      <c r="AX41" s="6" t="s">
        <v>27</v>
      </c>
      <c r="AY41" s="6" t="s">
        <v>27</v>
      </c>
      <c r="AZ41" s="6" t="s">
        <v>27</v>
      </c>
      <c r="BA41" s="6" t="s">
        <v>27</v>
      </c>
      <c r="BB41" s="6" t="s">
        <v>27</v>
      </c>
      <c r="BC41" s="6" t="s">
        <v>27</v>
      </c>
      <c r="BD41" s="6" t="s">
        <v>27</v>
      </c>
      <c r="BE41" s="6" t="s">
        <v>27</v>
      </c>
      <c r="BF41" s="6" t="s">
        <v>27</v>
      </c>
      <c r="BG41" s="6" t="s">
        <v>27</v>
      </c>
      <c r="BH41" s="6" t="s">
        <v>27</v>
      </c>
      <c r="BI41" s="6" t="s">
        <v>27</v>
      </c>
      <c r="BJ41" s="6" t="s">
        <v>27</v>
      </c>
      <c r="BK41" s="6" t="s">
        <v>27</v>
      </c>
      <c r="BL41" s="6" t="s">
        <v>27</v>
      </c>
      <c r="BM41" s="6" t="s">
        <v>27</v>
      </c>
      <c r="BN41" s="6" t="s">
        <v>27</v>
      </c>
      <c r="BO41" s="6" t="s">
        <v>27</v>
      </c>
      <c r="BP41" s="6" t="s">
        <v>27</v>
      </c>
      <c r="BQ41" s="6" t="s">
        <v>27</v>
      </c>
      <c r="BR41" s="6" t="s">
        <v>27</v>
      </c>
      <c r="BS41" s="6" t="s">
        <v>27</v>
      </c>
      <c r="BT41" s="6" t="s">
        <v>27</v>
      </c>
      <c r="BU41" s="6" t="s">
        <v>27</v>
      </c>
      <c r="BV41" s="6" t="s">
        <v>27</v>
      </c>
      <c r="BW41" s="6" t="s">
        <v>27</v>
      </c>
      <c r="BX41" s="6" t="s">
        <v>27</v>
      </c>
      <c r="BY41" s="6" t="s">
        <v>27</v>
      </c>
      <c r="BZ41" s="6" t="s">
        <v>27</v>
      </c>
      <c r="CA41" s="6" t="s">
        <v>27</v>
      </c>
      <c r="CB41" s="6" t="s">
        <v>27</v>
      </c>
      <c r="CC41" s="6" t="s">
        <v>27</v>
      </c>
      <c r="CD41" s="6" t="s">
        <v>27</v>
      </c>
      <c r="CE41" s="6" t="s">
        <v>27</v>
      </c>
      <c r="CF41" s="6" t="s">
        <v>27</v>
      </c>
      <c r="CG41" s="6" t="s">
        <v>27</v>
      </c>
      <c r="CH41" s="6" t="s">
        <v>27</v>
      </c>
      <c r="CI41" s="6" t="s">
        <v>27</v>
      </c>
      <c r="CJ41" s="6" t="s">
        <v>27</v>
      </c>
      <c r="CK41" s="6" t="s">
        <v>27</v>
      </c>
      <c r="CL41" s="6" t="s">
        <v>27</v>
      </c>
      <c r="CM41" s="6" t="s">
        <v>27</v>
      </c>
      <c r="CN41" s="6" t="s">
        <v>27</v>
      </c>
      <c r="CO41" s="6" t="s">
        <v>27</v>
      </c>
      <c r="CP41" s="6" t="s">
        <v>27</v>
      </c>
      <c r="CQ41" s="6" t="s">
        <v>27</v>
      </c>
      <c r="CR41" s="6" t="s">
        <v>27</v>
      </c>
      <c r="CS41" s="6" t="s">
        <v>27</v>
      </c>
      <c r="CT41" s="6" t="s">
        <v>27</v>
      </c>
      <c r="CU41" s="6" t="s">
        <v>27</v>
      </c>
      <c r="CV41" s="6" t="s">
        <v>27</v>
      </c>
      <c r="CW41" s="6" t="s">
        <v>27</v>
      </c>
      <c r="CX41" s="6" t="s">
        <v>27</v>
      </c>
      <c r="CY41" s="6" t="s">
        <v>27</v>
      </c>
      <c r="CZ41" s="6" t="s">
        <v>27</v>
      </c>
      <c r="DA41" s="6" t="s">
        <v>27</v>
      </c>
      <c r="DB41" s="6" t="s">
        <v>27</v>
      </c>
      <c r="DC41" s="6" t="s">
        <v>27</v>
      </c>
      <c r="DD41" s="6" t="s">
        <v>27</v>
      </c>
      <c r="DE41" s="6" t="s">
        <v>27</v>
      </c>
      <c r="DF41" s="6" t="s">
        <v>27</v>
      </c>
      <c r="DG41" s="6" t="s">
        <v>27</v>
      </c>
      <c r="DH41" s="6" t="s">
        <v>27</v>
      </c>
      <c r="DI41" s="6" t="s">
        <v>27</v>
      </c>
      <c r="DJ41" s="6" t="s">
        <v>27</v>
      </c>
      <c r="DK41" s="6" t="s">
        <v>27</v>
      </c>
      <c r="DL41" s="6" t="s">
        <v>27</v>
      </c>
      <c r="DM41" s="6" t="s">
        <v>27</v>
      </c>
      <c r="DN41" s="6" t="s">
        <v>27</v>
      </c>
      <c r="DO41" s="6" t="s">
        <v>27</v>
      </c>
      <c r="DP41" s="6" t="s">
        <v>27</v>
      </c>
      <c r="DQ41" s="6" t="s">
        <v>27</v>
      </c>
      <c r="DR41" s="6" t="s">
        <v>27</v>
      </c>
      <c r="DS41" s="6" t="s">
        <v>27</v>
      </c>
      <c r="DT41" s="6" t="s">
        <v>27</v>
      </c>
      <c r="DU41" s="6" t="s">
        <v>27</v>
      </c>
      <c r="DV41" s="6" t="s">
        <v>27</v>
      </c>
      <c r="DW41" s="6" t="s">
        <v>27</v>
      </c>
      <c r="DX41" s="6" t="s">
        <v>27</v>
      </c>
      <c r="DY41" s="6" t="s">
        <v>27</v>
      </c>
      <c r="DZ41" s="6" t="s">
        <v>27</v>
      </c>
      <c r="EA41" s="6" t="s">
        <v>27</v>
      </c>
      <c r="EB41" s="6" t="s">
        <v>27</v>
      </c>
      <c r="EC41" s="6" t="s">
        <v>27</v>
      </c>
      <c r="ED41" s="6" t="s">
        <v>27</v>
      </c>
      <c r="EE41" s="6" t="s">
        <v>27</v>
      </c>
      <c r="EF41" s="6" t="s">
        <v>27</v>
      </c>
      <c r="EG41" s="6" t="s">
        <v>27</v>
      </c>
      <c r="EH41" s="6" t="s">
        <v>27</v>
      </c>
      <c r="EI41" s="6" t="s">
        <v>27</v>
      </c>
      <c r="EJ41" s="6" t="s">
        <v>27</v>
      </c>
      <c r="EK41" s="6" t="s">
        <v>27</v>
      </c>
      <c r="EL41" s="6" t="s">
        <v>27</v>
      </c>
      <c r="EM41" s="6" t="s">
        <v>27</v>
      </c>
      <c r="EN41" s="6" t="s">
        <v>27</v>
      </c>
      <c r="EO41" s="6" t="s">
        <v>27</v>
      </c>
      <c r="EP41" s="6" t="s">
        <v>27</v>
      </c>
      <c r="EQ41" s="6" t="s">
        <v>27</v>
      </c>
      <c r="ER41" s="6" t="s">
        <v>27</v>
      </c>
      <c r="ES41" s="6" t="s">
        <v>27</v>
      </c>
      <c r="ET41" s="6" t="s">
        <v>27</v>
      </c>
      <c r="EU41" s="6" t="s">
        <v>27</v>
      </c>
      <c r="EV41" s="6" t="s">
        <v>27</v>
      </c>
      <c r="EW41" s="6" t="s">
        <v>27</v>
      </c>
      <c r="EX41" s="6" t="s">
        <v>27</v>
      </c>
      <c r="EY41" s="6" t="s">
        <v>27</v>
      </c>
      <c r="EZ41" s="6" t="s">
        <v>27</v>
      </c>
      <c r="FA41" s="6" t="s">
        <v>27</v>
      </c>
      <c r="FB41" s="6" t="s">
        <v>27</v>
      </c>
      <c r="FC41" s="6" t="s">
        <v>27</v>
      </c>
      <c r="FD41" s="6" t="s">
        <v>27</v>
      </c>
      <c r="FE41" s="6" t="s">
        <v>27</v>
      </c>
      <c r="FF41" s="6" t="s">
        <v>27</v>
      </c>
      <c r="FG41" s="6" t="s">
        <v>27</v>
      </c>
      <c r="FH41" s="6" t="s">
        <v>27</v>
      </c>
      <c r="FI41" s="6" t="s">
        <v>27</v>
      </c>
      <c r="FJ41" s="6" t="s">
        <v>27</v>
      </c>
      <c r="FK41" s="6" t="s">
        <v>27</v>
      </c>
      <c r="FL41" s="6" t="s">
        <v>27</v>
      </c>
      <c r="FM41" s="6" t="s">
        <v>27</v>
      </c>
      <c r="FN41" s="6" t="s">
        <v>27</v>
      </c>
      <c r="FO41" s="6" t="s">
        <v>27</v>
      </c>
      <c r="FP41" s="6" t="s">
        <v>27</v>
      </c>
      <c r="FQ41" s="6" t="s">
        <v>27</v>
      </c>
      <c r="FR41" s="6" t="s">
        <v>27</v>
      </c>
      <c r="FS41" s="6" t="s">
        <v>27</v>
      </c>
      <c r="FT41" s="6" t="s">
        <v>27</v>
      </c>
      <c r="FU41" s="6" t="s">
        <v>27</v>
      </c>
      <c r="FV41" s="6" t="s">
        <v>27</v>
      </c>
      <c r="FW41" s="6" t="s">
        <v>27</v>
      </c>
      <c r="FX41" s="6" t="s">
        <v>27</v>
      </c>
      <c r="FY41" s="6" t="s">
        <v>27</v>
      </c>
      <c r="FZ41" s="6" t="s">
        <v>27</v>
      </c>
      <c r="GA41" s="6" t="s">
        <v>27</v>
      </c>
      <c r="GB41" s="6" t="s">
        <v>27</v>
      </c>
      <c r="GC41" s="6" t="s">
        <v>27</v>
      </c>
      <c r="GD41" s="6" t="s">
        <v>27</v>
      </c>
      <c r="GE41" s="6" t="s">
        <v>27</v>
      </c>
      <c r="GF41" s="6" t="s">
        <v>27</v>
      </c>
      <c r="GG41" s="6" t="s">
        <v>27</v>
      </c>
      <c r="GH41" s="6" t="s">
        <v>27</v>
      </c>
      <c r="GI41" s="6" t="s">
        <v>27</v>
      </c>
      <c r="GJ41" s="6" t="s">
        <v>27</v>
      </c>
      <c r="GK41" s="6" t="s">
        <v>27</v>
      </c>
      <c r="GL41" s="6" t="s">
        <v>27</v>
      </c>
      <c r="GM41" s="6" t="s">
        <v>27</v>
      </c>
      <c r="GN41" s="6" t="s">
        <v>27</v>
      </c>
      <c r="GO41" s="6" t="s">
        <v>27</v>
      </c>
      <c r="GP41" s="6" t="s">
        <v>27</v>
      </c>
      <c r="GQ41" s="6" t="s">
        <v>27</v>
      </c>
      <c r="GR41" s="6" t="s">
        <v>27</v>
      </c>
      <c r="GS41" s="6" t="s">
        <v>27</v>
      </c>
      <c r="GT41" s="6" t="s">
        <v>27</v>
      </c>
      <c r="GU41" s="6" t="s">
        <v>27</v>
      </c>
      <c r="GV41" s="6" t="s">
        <v>27</v>
      </c>
      <c r="GW41" s="6" t="s">
        <v>27</v>
      </c>
    </row>
    <row r="42" spans="1:205" ht="15.5" x14ac:dyDescent="0.3">
      <c r="A42" s="3" t="s">
        <v>7</v>
      </c>
      <c r="B42" s="7" t="s">
        <v>80</v>
      </c>
      <c r="C42" s="3" t="s">
        <v>58</v>
      </c>
      <c r="D42" s="3">
        <f t="shared" si="0"/>
        <v>9</v>
      </c>
      <c r="E42" s="2">
        <f t="shared" si="1"/>
        <v>1</v>
      </c>
      <c r="F42" s="54" t="s">
        <v>45</v>
      </c>
      <c r="G42" s="55" t="s">
        <v>45</v>
      </c>
      <c r="H42" s="54" t="s">
        <v>45</v>
      </c>
      <c r="I42" s="55" t="s">
        <v>45</v>
      </c>
      <c r="J42" s="54" t="s">
        <v>45</v>
      </c>
      <c r="K42" s="55" t="s">
        <v>45</v>
      </c>
      <c r="L42" s="54" t="s">
        <v>45</v>
      </c>
      <c r="M42" s="55" t="s">
        <v>45</v>
      </c>
      <c r="N42" s="54" t="s">
        <v>45</v>
      </c>
      <c r="O42" s="55"/>
      <c r="P42" s="54"/>
      <c r="Q42" s="32"/>
      <c r="R42" s="31"/>
      <c r="S42" s="32"/>
      <c r="T42" s="31"/>
      <c r="U42" s="32"/>
      <c r="V42" s="31"/>
      <c r="W42" s="32"/>
      <c r="X42" s="31"/>
      <c r="Y42" s="3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</row>
    <row r="43" spans="1:205" ht="15.5" x14ac:dyDescent="0.3">
      <c r="A43" s="3" t="s">
        <v>7</v>
      </c>
      <c r="B43" s="7" t="s">
        <v>80</v>
      </c>
      <c r="C43" s="3" t="s">
        <v>59</v>
      </c>
      <c r="D43" s="3">
        <f t="shared" si="0"/>
        <v>9</v>
      </c>
      <c r="E43" s="2">
        <f t="shared" si="1"/>
        <v>1</v>
      </c>
      <c r="F43" s="54" t="s">
        <v>45</v>
      </c>
      <c r="G43" s="55" t="s">
        <v>45</v>
      </c>
      <c r="H43" s="54" t="s">
        <v>45</v>
      </c>
      <c r="I43" s="55" t="s">
        <v>45</v>
      </c>
      <c r="J43" s="54" t="s">
        <v>45</v>
      </c>
      <c r="K43" s="55" t="s">
        <v>45</v>
      </c>
      <c r="L43" s="54" t="s">
        <v>45</v>
      </c>
      <c r="M43" s="55" t="s">
        <v>45</v>
      </c>
      <c r="N43" s="54" t="s">
        <v>45</v>
      </c>
      <c r="O43" s="55"/>
      <c r="P43" s="54"/>
      <c r="Q43" s="32"/>
      <c r="R43" s="31"/>
      <c r="S43" s="32"/>
      <c r="T43" s="31"/>
      <c r="U43" s="32"/>
      <c r="V43" s="31"/>
      <c r="W43" s="32"/>
      <c r="X43" s="31"/>
      <c r="Y43" s="32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</row>
    <row r="44" spans="1:205" ht="15.5" x14ac:dyDescent="0.3">
      <c r="A44" s="3" t="s">
        <v>7</v>
      </c>
      <c r="B44" s="7" t="s">
        <v>81</v>
      </c>
      <c r="C44" s="3" t="s">
        <v>60</v>
      </c>
      <c r="D44" s="3">
        <f t="shared" si="0"/>
        <v>9</v>
      </c>
      <c r="E44" s="2">
        <f t="shared" si="1"/>
        <v>1</v>
      </c>
      <c r="F44" s="54" t="s">
        <v>45</v>
      </c>
      <c r="G44" s="55" t="s">
        <v>45</v>
      </c>
      <c r="H44" s="54" t="s">
        <v>45</v>
      </c>
      <c r="I44" s="55" t="s">
        <v>45</v>
      </c>
      <c r="J44" s="54" t="s">
        <v>45</v>
      </c>
      <c r="K44" s="55" t="s">
        <v>45</v>
      </c>
      <c r="L44" s="54" t="s">
        <v>45</v>
      </c>
      <c r="M44" s="55" t="s">
        <v>45</v>
      </c>
      <c r="N44" s="54" t="s">
        <v>45</v>
      </c>
      <c r="O44" s="55"/>
      <c r="P44" s="54"/>
      <c r="Q44" s="32"/>
      <c r="R44" s="31"/>
      <c r="S44" s="32"/>
      <c r="T44" s="31"/>
      <c r="U44" s="32"/>
      <c r="V44" s="31"/>
      <c r="W44" s="32"/>
      <c r="X44" s="31"/>
      <c r="Y44" s="32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</row>
    <row r="45" spans="1:205" ht="15.5" x14ac:dyDescent="0.3">
      <c r="A45" s="3" t="s">
        <v>7</v>
      </c>
      <c r="B45" s="7" t="s">
        <v>29</v>
      </c>
      <c r="C45" s="3" t="s">
        <v>61</v>
      </c>
      <c r="D45" s="3">
        <f t="shared" ref="D45:D51" si="4">COUNTA(F45:GW45)</f>
        <v>9</v>
      </c>
      <c r="E45" s="2">
        <f t="shared" ref="E45:E51" si="5">IFERROR((COUNTA(F45:GW45)-(COUNTIF(F45:GW45,"No")+COUNTIF(F45:GW45,"FATAL")))/D45,"")</f>
        <v>1</v>
      </c>
      <c r="F45" s="54" t="s">
        <v>47</v>
      </c>
      <c r="G45" s="55" t="s">
        <v>47</v>
      </c>
      <c r="H45" s="54" t="s">
        <v>47</v>
      </c>
      <c r="I45" s="55" t="s">
        <v>47</v>
      </c>
      <c r="J45" s="54" t="s">
        <v>47</v>
      </c>
      <c r="K45" s="55" t="s">
        <v>47</v>
      </c>
      <c r="L45" s="54" t="s">
        <v>47</v>
      </c>
      <c r="M45" s="55" t="s">
        <v>47</v>
      </c>
      <c r="N45" s="54" t="s">
        <v>47</v>
      </c>
      <c r="O45" s="55"/>
      <c r="P45" s="54"/>
      <c r="Q45" s="32"/>
      <c r="R45" s="31"/>
      <c r="S45" s="32"/>
      <c r="T45" s="31"/>
      <c r="U45" s="32"/>
      <c r="V45" s="31"/>
      <c r="W45" s="32"/>
      <c r="X45" s="31"/>
      <c r="Y45" s="32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</row>
    <row r="46" spans="1:205" ht="15.5" x14ac:dyDescent="0.3">
      <c r="A46" s="3" t="s">
        <v>7</v>
      </c>
      <c r="B46" s="7" t="s">
        <v>29</v>
      </c>
      <c r="C46" s="3" t="s">
        <v>62</v>
      </c>
      <c r="D46" s="3">
        <f t="shared" si="4"/>
        <v>9</v>
      </c>
      <c r="E46" s="2">
        <f t="shared" si="5"/>
        <v>1</v>
      </c>
      <c r="F46" s="54" t="s">
        <v>45</v>
      </c>
      <c r="G46" s="55" t="s">
        <v>47</v>
      </c>
      <c r="H46" s="54" t="s">
        <v>45</v>
      </c>
      <c r="I46" s="55" t="s">
        <v>45</v>
      </c>
      <c r="J46" s="54" t="s">
        <v>45</v>
      </c>
      <c r="K46" s="55" t="s">
        <v>45</v>
      </c>
      <c r="L46" s="54" t="s">
        <v>45</v>
      </c>
      <c r="M46" s="55" t="s">
        <v>45</v>
      </c>
      <c r="N46" s="54" t="s">
        <v>45</v>
      </c>
      <c r="O46" s="55"/>
      <c r="P46" s="54"/>
      <c r="Q46" s="32"/>
      <c r="R46" s="31"/>
      <c r="S46" s="32"/>
      <c r="T46" s="31"/>
      <c r="U46" s="32"/>
      <c r="V46" s="31"/>
      <c r="W46" s="32"/>
      <c r="X46" s="31"/>
      <c r="Y46" s="32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</row>
    <row r="47" spans="1:205" ht="15.5" x14ac:dyDescent="0.3">
      <c r="A47" s="3" t="s">
        <v>7</v>
      </c>
      <c r="B47" s="7" t="s">
        <v>29</v>
      </c>
      <c r="C47" s="3" t="s">
        <v>63</v>
      </c>
      <c r="D47" s="3">
        <f t="shared" si="4"/>
        <v>9</v>
      </c>
      <c r="E47" s="2">
        <f t="shared" si="5"/>
        <v>0.66666666666666663</v>
      </c>
      <c r="F47" s="54" t="s">
        <v>45</v>
      </c>
      <c r="G47" s="55" t="s">
        <v>46</v>
      </c>
      <c r="H47" s="54" t="s">
        <v>45</v>
      </c>
      <c r="I47" s="55" t="s">
        <v>46</v>
      </c>
      <c r="J47" s="54" t="s">
        <v>45</v>
      </c>
      <c r="K47" s="55" t="s">
        <v>45</v>
      </c>
      <c r="L47" s="54" t="s">
        <v>46</v>
      </c>
      <c r="M47" s="55" t="s">
        <v>45</v>
      </c>
      <c r="N47" s="54" t="s">
        <v>45</v>
      </c>
      <c r="O47" s="55"/>
      <c r="P47" s="54"/>
      <c r="Q47" s="32"/>
      <c r="R47" s="31"/>
      <c r="S47" s="32"/>
      <c r="T47" s="31"/>
      <c r="U47" s="32"/>
      <c r="V47" s="31"/>
      <c r="W47" s="32"/>
      <c r="X47" s="31"/>
      <c r="Y47" s="32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</row>
    <row r="48" spans="1:205" ht="15.5" x14ac:dyDescent="0.3">
      <c r="A48" s="3" t="s">
        <v>7</v>
      </c>
      <c r="B48" s="7" t="s">
        <v>29</v>
      </c>
      <c r="C48" s="3" t="s">
        <v>64</v>
      </c>
      <c r="D48" s="3">
        <f t="shared" si="4"/>
        <v>9</v>
      </c>
      <c r="E48" s="2">
        <f t="shared" si="5"/>
        <v>1</v>
      </c>
      <c r="F48" s="54" t="s">
        <v>45</v>
      </c>
      <c r="G48" s="55" t="s">
        <v>45</v>
      </c>
      <c r="H48" s="54" t="s">
        <v>45</v>
      </c>
      <c r="I48" s="55" t="s">
        <v>45</v>
      </c>
      <c r="J48" s="54" t="s">
        <v>45</v>
      </c>
      <c r="K48" s="55" t="s">
        <v>45</v>
      </c>
      <c r="L48" s="54" t="s">
        <v>45</v>
      </c>
      <c r="M48" s="55" t="s">
        <v>45</v>
      </c>
      <c r="N48" s="54" t="s">
        <v>45</v>
      </c>
      <c r="O48" s="55"/>
      <c r="P48" s="54"/>
      <c r="Q48" s="32"/>
      <c r="R48" s="31"/>
      <c r="S48" s="32"/>
      <c r="T48" s="31"/>
      <c r="U48" s="32"/>
      <c r="V48" s="31"/>
      <c r="W48" s="32"/>
      <c r="X48" s="31"/>
      <c r="Y48" s="32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</row>
    <row r="49" spans="1:205" ht="15.5" x14ac:dyDescent="0.3">
      <c r="A49" s="3" t="s">
        <v>7</v>
      </c>
      <c r="B49" s="7" t="s">
        <v>29</v>
      </c>
      <c r="C49" s="3" t="s">
        <v>65</v>
      </c>
      <c r="D49" s="3">
        <f t="shared" si="4"/>
        <v>9</v>
      </c>
      <c r="E49" s="2">
        <f t="shared" si="5"/>
        <v>1</v>
      </c>
      <c r="F49" s="54" t="s">
        <v>45</v>
      </c>
      <c r="G49" s="55" t="s">
        <v>45</v>
      </c>
      <c r="H49" s="54" t="s">
        <v>45</v>
      </c>
      <c r="I49" s="55" t="s">
        <v>45</v>
      </c>
      <c r="J49" s="54" t="s">
        <v>45</v>
      </c>
      <c r="K49" s="55" t="s">
        <v>45</v>
      </c>
      <c r="L49" s="54" t="s">
        <v>45</v>
      </c>
      <c r="M49" s="55" t="s">
        <v>45</v>
      </c>
      <c r="N49" s="54" t="s">
        <v>45</v>
      </c>
      <c r="O49" s="55"/>
      <c r="P49" s="54"/>
      <c r="Q49" s="32"/>
      <c r="R49" s="31"/>
      <c r="S49" s="32"/>
      <c r="T49" s="31"/>
      <c r="U49" s="32"/>
      <c r="V49" s="31"/>
      <c r="W49" s="32"/>
      <c r="X49" s="31"/>
      <c r="Y49" s="3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</row>
    <row r="50" spans="1:205" ht="15.5" x14ac:dyDescent="0.3">
      <c r="A50" s="3" t="s">
        <v>7</v>
      </c>
      <c r="B50" s="7" t="s">
        <v>29</v>
      </c>
      <c r="C50" s="3" t="s">
        <v>66</v>
      </c>
      <c r="D50" s="3">
        <f t="shared" si="4"/>
        <v>9</v>
      </c>
      <c r="E50" s="2">
        <f t="shared" si="5"/>
        <v>1</v>
      </c>
      <c r="F50" s="54" t="s">
        <v>45</v>
      </c>
      <c r="G50" s="55" t="s">
        <v>45</v>
      </c>
      <c r="H50" s="54" t="s">
        <v>45</v>
      </c>
      <c r="I50" s="55" t="s">
        <v>45</v>
      </c>
      <c r="J50" s="54" t="s">
        <v>45</v>
      </c>
      <c r="K50" s="55" t="s">
        <v>45</v>
      </c>
      <c r="L50" s="54" t="s">
        <v>45</v>
      </c>
      <c r="M50" s="55" t="s">
        <v>45</v>
      </c>
      <c r="N50" s="54" t="s">
        <v>45</v>
      </c>
      <c r="O50" s="55"/>
      <c r="P50" s="54"/>
      <c r="Q50" s="32"/>
      <c r="R50" s="31"/>
      <c r="S50" s="32"/>
      <c r="T50" s="31"/>
      <c r="U50" s="32"/>
      <c r="V50" s="31"/>
      <c r="W50" s="32"/>
      <c r="X50" s="31"/>
      <c r="Y50" s="3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</row>
    <row r="51" spans="1:205" ht="15.5" x14ac:dyDescent="0.3">
      <c r="A51" s="3" t="s">
        <v>7</v>
      </c>
      <c r="B51" s="7" t="s">
        <v>29</v>
      </c>
      <c r="C51" s="3" t="s">
        <v>67</v>
      </c>
      <c r="D51" s="3">
        <f t="shared" si="4"/>
        <v>9</v>
      </c>
      <c r="E51" s="2">
        <f t="shared" si="5"/>
        <v>1</v>
      </c>
      <c r="F51" s="54" t="s">
        <v>47</v>
      </c>
      <c r="G51" s="55" t="s">
        <v>47</v>
      </c>
      <c r="H51" s="54" t="s">
        <v>47</v>
      </c>
      <c r="I51" s="55" t="s">
        <v>47</v>
      </c>
      <c r="J51" s="54" t="s">
        <v>47</v>
      </c>
      <c r="K51" s="55" t="s">
        <v>47</v>
      </c>
      <c r="L51" s="54" t="s">
        <v>47</v>
      </c>
      <c r="M51" s="55" t="s">
        <v>47</v>
      </c>
      <c r="N51" s="54" t="s">
        <v>45</v>
      </c>
      <c r="O51" s="55"/>
      <c r="P51" s="54"/>
      <c r="Q51" s="32"/>
      <c r="R51" s="31"/>
      <c r="S51" s="32"/>
      <c r="T51" s="31"/>
      <c r="U51" s="32"/>
      <c r="V51" s="31"/>
      <c r="W51" s="32"/>
      <c r="X51" s="31"/>
      <c r="Y51" s="3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</row>
    <row r="52" spans="1:205" ht="15.5" x14ac:dyDescent="0.3">
      <c r="A52" s="3" t="s">
        <v>7</v>
      </c>
      <c r="B52" s="7" t="s">
        <v>82</v>
      </c>
      <c r="C52" s="3" t="s">
        <v>68</v>
      </c>
      <c r="D52" s="3">
        <f t="shared" si="0"/>
        <v>9</v>
      </c>
      <c r="E52" s="2">
        <f t="shared" si="1"/>
        <v>1</v>
      </c>
      <c r="F52" s="54" t="s">
        <v>45</v>
      </c>
      <c r="G52" s="55" t="s">
        <v>45</v>
      </c>
      <c r="H52" s="54" t="s">
        <v>45</v>
      </c>
      <c r="I52" s="55" t="s">
        <v>45</v>
      </c>
      <c r="J52" s="54" t="s">
        <v>45</v>
      </c>
      <c r="K52" s="55" t="s">
        <v>45</v>
      </c>
      <c r="L52" s="54" t="s">
        <v>45</v>
      </c>
      <c r="M52" s="55" t="s">
        <v>45</v>
      </c>
      <c r="N52" s="54" t="s">
        <v>45</v>
      </c>
      <c r="O52" s="55"/>
      <c r="P52" s="54"/>
      <c r="Q52" s="32"/>
      <c r="R52" s="31"/>
      <c r="S52" s="32"/>
      <c r="T52" s="31"/>
      <c r="U52" s="32"/>
      <c r="V52" s="31"/>
      <c r="W52" s="32"/>
      <c r="X52" s="31"/>
      <c r="Y52" s="3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</row>
    <row r="53" spans="1:205" ht="15.5" x14ac:dyDescent="0.3">
      <c r="A53" s="3" t="s">
        <v>7</v>
      </c>
      <c r="B53" s="7" t="s">
        <v>82</v>
      </c>
      <c r="C53" s="3" t="s">
        <v>69</v>
      </c>
      <c r="D53" s="3">
        <f t="shared" si="0"/>
        <v>9</v>
      </c>
      <c r="E53" s="2">
        <f t="shared" si="1"/>
        <v>1</v>
      </c>
      <c r="F53" s="54" t="s">
        <v>45</v>
      </c>
      <c r="G53" s="55" t="s">
        <v>45</v>
      </c>
      <c r="H53" s="54" t="s">
        <v>45</v>
      </c>
      <c r="I53" s="55" t="s">
        <v>45</v>
      </c>
      <c r="J53" s="54" t="s">
        <v>45</v>
      </c>
      <c r="K53" s="55" t="s">
        <v>45</v>
      </c>
      <c r="L53" s="54" t="s">
        <v>45</v>
      </c>
      <c r="M53" s="55" t="s">
        <v>45</v>
      </c>
      <c r="N53" s="54" t="s">
        <v>45</v>
      </c>
      <c r="O53" s="55"/>
      <c r="P53" s="54"/>
      <c r="Q53" s="32"/>
      <c r="R53" s="31"/>
      <c r="S53" s="32"/>
      <c r="T53" s="31"/>
      <c r="U53" s="32"/>
      <c r="V53" s="31"/>
      <c r="W53" s="32"/>
      <c r="X53" s="31"/>
      <c r="Y53" s="3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</row>
    <row r="54" spans="1:205" ht="15.5" x14ac:dyDescent="0.3">
      <c r="A54" s="3" t="s">
        <v>7</v>
      </c>
      <c r="B54" s="7" t="s">
        <v>83</v>
      </c>
      <c r="C54" s="3" t="s">
        <v>70</v>
      </c>
      <c r="D54" s="3">
        <f t="shared" si="0"/>
        <v>9</v>
      </c>
      <c r="E54" s="2">
        <f t="shared" si="1"/>
        <v>1</v>
      </c>
      <c r="F54" s="54" t="s">
        <v>47</v>
      </c>
      <c r="G54" s="55" t="s">
        <v>45</v>
      </c>
      <c r="H54" s="54" t="s">
        <v>45</v>
      </c>
      <c r="I54" s="55" t="s">
        <v>45</v>
      </c>
      <c r="J54" s="54" t="s">
        <v>45</v>
      </c>
      <c r="K54" s="55" t="s">
        <v>45</v>
      </c>
      <c r="L54" s="54" t="s">
        <v>45</v>
      </c>
      <c r="M54" s="55" t="s">
        <v>45</v>
      </c>
      <c r="N54" s="54" t="s">
        <v>47</v>
      </c>
      <c r="O54" s="55"/>
      <c r="P54" s="54"/>
      <c r="Q54" s="32"/>
      <c r="R54" s="31"/>
      <c r="S54" s="32"/>
      <c r="T54" s="31"/>
      <c r="U54" s="32"/>
      <c r="V54" s="31"/>
      <c r="W54" s="32"/>
      <c r="X54" s="31"/>
      <c r="Y54" s="3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</row>
    <row r="55" spans="1:205" ht="15.5" x14ac:dyDescent="0.3">
      <c r="A55" s="3" t="s">
        <v>7</v>
      </c>
      <c r="B55" s="7" t="s">
        <v>83</v>
      </c>
      <c r="C55" s="3" t="s">
        <v>71</v>
      </c>
      <c r="D55" s="3">
        <f t="shared" si="0"/>
        <v>9</v>
      </c>
      <c r="E55" s="2">
        <f t="shared" si="1"/>
        <v>1</v>
      </c>
      <c r="F55" s="54" t="s">
        <v>45</v>
      </c>
      <c r="G55" s="55" t="s">
        <v>45</v>
      </c>
      <c r="H55" s="54" t="s">
        <v>45</v>
      </c>
      <c r="I55" s="55" t="s">
        <v>45</v>
      </c>
      <c r="J55" s="54" t="s">
        <v>45</v>
      </c>
      <c r="K55" s="55" t="s">
        <v>45</v>
      </c>
      <c r="L55" s="54" t="s">
        <v>45</v>
      </c>
      <c r="M55" s="55" t="s">
        <v>45</v>
      </c>
      <c r="N55" s="54" t="s">
        <v>45</v>
      </c>
      <c r="O55" s="55"/>
      <c r="P55" s="54"/>
      <c r="Q55" s="32"/>
      <c r="R55" s="31"/>
      <c r="S55" s="32"/>
      <c r="T55" s="31"/>
      <c r="U55" s="32"/>
      <c r="V55" s="31"/>
      <c r="W55" s="32"/>
      <c r="X55" s="31"/>
      <c r="Y55" s="3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</row>
    <row r="56" spans="1:205" ht="15.5" x14ac:dyDescent="0.3">
      <c r="A56" s="3" t="s">
        <v>7</v>
      </c>
      <c r="B56" s="7" t="s">
        <v>83</v>
      </c>
      <c r="C56" s="3" t="s">
        <v>72</v>
      </c>
      <c r="D56" s="3">
        <f t="shared" si="0"/>
        <v>9</v>
      </c>
      <c r="E56" s="2">
        <f t="shared" si="1"/>
        <v>1</v>
      </c>
      <c r="F56" s="54" t="s">
        <v>45</v>
      </c>
      <c r="G56" s="55" t="s">
        <v>45</v>
      </c>
      <c r="H56" s="54" t="s">
        <v>45</v>
      </c>
      <c r="I56" s="55" t="s">
        <v>45</v>
      </c>
      <c r="J56" s="54" t="s">
        <v>45</v>
      </c>
      <c r="K56" s="55" t="s">
        <v>45</v>
      </c>
      <c r="L56" s="54" t="s">
        <v>45</v>
      </c>
      <c r="M56" s="55" t="s">
        <v>45</v>
      </c>
      <c r="N56" s="54" t="s">
        <v>45</v>
      </c>
      <c r="O56" s="55"/>
      <c r="P56" s="54"/>
      <c r="Q56" s="32"/>
      <c r="R56" s="31"/>
      <c r="S56" s="32"/>
      <c r="T56" s="31"/>
      <c r="U56" s="32"/>
      <c r="V56" s="31"/>
      <c r="W56" s="32"/>
      <c r="X56" s="31"/>
      <c r="Y56" s="3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</row>
    <row r="57" spans="1:205" ht="15.5" x14ac:dyDescent="0.3">
      <c r="A57" s="3" t="s">
        <v>7</v>
      </c>
      <c r="B57" s="7" t="s">
        <v>84</v>
      </c>
      <c r="C57" s="3" t="s">
        <v>73</v>
      </c>
      <c r="D57" s="3">
        <f t="shared" si="0"/>
        <v>9</v>
      </c>
      <c r="E57" s="2">
        <f t="shared" si="1"/>
        <v>1</v>
      </c>
      <c r="F57" s="54" t="s">
        <v>45</v>
      </c>
      <c r="G57" s="55" t="s">
        <v>45</v>
      </c>
      <c r="H57" s="54" t="s">
        <v>45</v>
      </c>
      <c r="I57" s="55" t="s">
        <v>45</v>
      </c>
      <c r="J57" s="54" t="s">
        <v>45</v>
      </c>
      <c r="K57" s="55" t="s">
        <v>45</v>
      </c>
      <c r="L57" s="54" t="s">
        <v>45</v>
      </c>
      <c r="M57" s="55" t="s">
        <v>45</v>
      </c>
      <c r="N57" s="54" t="s">
        <v>45</v>
      </c>
      <c r="O57" s="55"/>
      <c r="P57" s="54"/>
      <c r="Q57" s="32"/>
      <c r="R57" s="31"/>
      <c r="S57" s="32"/>
      <c r="T57" s="31"/>
      <c r="U57" s="32"/>
      <c r="V57" s="31"/>
      <c r="W57" s="32"/>
      <c r="X57" s="31"/>
      <c r="Y57" s="3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</row>
    <row r="58" spans="1:205" ht="15.5" x14ac:dyDescent="0.3">
      <c r="A58" s="3" t="s">
        <v>7</v>
      </c>
      <c r="B58" s="7" t="s">
        <v>84</v>
      </c>
      <c r="C58" s="3" t="s">
        <v>74</v>
      </c>
      <c r="D58" s="3">
        <f t="shared" si="0"/>
        <v>9</v>
      </c>
      <c r="E58" s="2">
        <f t="shared" si="1"/>
        <v>1</v>
      </c>
      <c r="F58" s="54" t="s">
        <v>45</v>
      </c>
      <c r="G58" s="55" t="s">
        <v>45</v>
      </c>
      <c r="H58" s="54" t="s">
        <v>45</v>
      </c>
      <c r="I58" s="55" t="s">
        <v>45</v>
      </c>
      <c r="J58" s="54" t="s">
        <v>45</v>
      </c>
      <c r="K58" s="55" t="s">
        <v>45</v>
      </c>
      <c r="L58" s="54" t="s">
        <v>45</v>
      </c>
      <c r="M58" s="55" t="s">
        <v>45</v>
      </c>
      <c r="N58" s="54" t="s">
        <v>45</v>
      </c>
      <c r="O58" s="55"/>
      <c r="P58" s="54"/>
      <c r="Q58" s="32"/>
      <c r="R58" s="31"/>
      <c r="S58" s="32"/>
      <c r="T58" s="31"/>
      <c r="U58" s="32"/>
      <c r="V58" s="31"/>
      <c r="W58" s="32"/>
      <c r="X58" s="31"/>
      <c r="Y58" s="3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</row>
    <row r="59" spans="1:205" ht="15.5" x14ac:dyDescent="0.3">
      <c r="A59" s="3" t="s">
        <v>7</v>
      </c>
      <c r="B59" s="7" t="s">
        <v>84</v>
      </c>
      <c r="C59" s="3" t="s">
        <v>75</v>
      </c>
      <c r="D59" s="3">
        <f t="shared" si="0"/>
        <v>9</v>
      </c>
      <c r="E59" s="2">
        <f t="shared" si="1"/>
        <v>1</v>
      </c>
      <c r="F59" s="54" t="s">
        <v>47</v>
      </c>
      <c r="G59" s="55" t="s">
        <v>45</v>
      </c>
      <c r="H59" s="54" t="s">
        <v>47</v>
      </c>
      <c r="I59" s="55" t="s">
        <v>47</v>
      </c>
      <c r="J59" s="54" t="s">
        <v>47</v>
      </c>
      <c r="K59" s="55" t="s">
        <v>47</v>
      </c>
      <c r="L59" s="54" t="s">
        <v>47</v>
      </c>
      <c r="M59" s="55" t="s">
        <v>47</v>
      </c>
      <c r="N59" s="54" t="s">
        <v>47</v>
      </c>
      <c r="O59" s="55"/>
      <c r="P59" s="54"/>
      <c r="Q59" s="32"/>
      <c r="R59" s="31"/>
      <c r="S59" s="32"/>
      <c r="T59" s="31"/>
      <c r="U59" s="32"/>
      <c r="V59" s="31"/>
      <c r="W59" s="32"/>
      <c r="X59" s="31"/>
      <c r="Y59" s="3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</row>
    <row r="60" spans="1:205" ht="15.5" x14ac:dyDescent="0.3">
      <c r="A60" s="3" t="s">
        <v>7</v>
      </c>
      <c r="B60" s="7" t="s">
        <v>85</v>
      </c>
      <c r="C60" s="3" t="s">
        <v>76</v>
      </c>
      <c r="D60" s="3">
        <f t="shared" si="0"/>
        <v>9</v>
      </c>
      <c r="E60" s="2">
        <f t="shared" si="1"/>
        <v>0</v>
      </c>
      <c r="F60" s="54" t="s">
        <v>46</v>
      </c>
      <c r="G60" s="55" t="s">
        <v>46</v>
      </c>
      <c r="H60" s="54" t="s">
        <v>46</v>
      </c>
      <c r="I60" s="55" t="s">
        <v>46</v>
      </c>
      <c r="J60" s="54" t="s">
        <v>46</v>
      </c>
      <c r="K60" s="55" t="s">
        <v>46</v>
      </c>
      <c r="L60" s="54" t="s">
        <v>46</v>
      </c>
      <c r="M60" s="55" t="s">
        <v>46</v>
      </c>
      <c r="N60" s="54" t="s">
        <v>46</v>
      </c>
      <c r="O60" s="55"/>
      <c r="P60" s="54"/>
      <c r="Q60" s="32"/>
      <c r="R60" s="31"/>
      <c r="S60" s="32"/>
      <c r="T60" s="31"/>
      <c r="U60" s="32"/>
      <c r="V60" s="31"/>
      <c r="W60" s="32"/>
      <c r="X60" s="31"/>
      <c r="Y60" s="3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</row>
    <row r="61" spans="1:205" x14ac:dyDescent="0.25">
      <c r="A61" s="6" t="s">
        <v>14</v>
      </c>
      <c r="B61" s="6" t="s">
        <v>25</v>
      </c>
      <c r="C61" s="6" t="s">
        <v>26</v>
      </c>
      <c r="D61" s="6" t="s">
        <v>23</v>
      </c>
      <c r="E61" s="6" t="s">
        <v>28</v>
      </c>
      <c r="F61" s="6" t="s">
        <v>27</v>
      </c>
      <c r="G61" s="6" t="s">
        <v>27</v>
      </c>
      <c r="H61" s="6" t="s">
        <v>27</v>
      </c>
      <c r="I61" s="6" t="s">
        <v>27</v>
      </c>
      <c r="J61" s="6" t="s">
        <v>27</v>
      </c>
      <c r="K61" s="6" t="s">
        <v>27</v>
      </c>
      <c r="L61" s="6" t="s">
        <v>27</v>
      </c>
      <c r="M61" s="6" t="s">
        <v>27</v>
      </c>
      <c r="N61" s="6" t="s">
        <v>27</v>
      </c>
      <c r="O61" s="6" t="s">
        <v>27</v>
      </c>
      <c r="P61" s="6" t="s">
        <v>27</v>
      </c>
      <c r="Q61" s="6" t="s">
        <v>27</v>
      </c>
      <c r="R61" s="6" t="s">
        <v>27</v>
      </c>
      <c r="S61" s="6" t="s">
        <v>27</v>
      </c>
      <c r="T61" s="6" t="s">
        <v>27</v>
      </c>
      <c r="U61" s="6" t="s">
        <v>27</v>
      </c>
      <c r="V61" s="6" t="s">
        <v>27</v>
      </c>
      <c r="W61" s="6" t="s">
        <v>27</v>
      </c>
      <c r="X61" s="6" t="s">
        <v>27</v>
      </c>
      <c r="Y61" s="6" t="s">
        <v>27</v>
      </c>
      <c r="Z61" s="6" t="s">
        <v>27</v>
      </c>
      <c r="AA61" s="6" t="s">
        <v>27</v>
      </c>
      <c r="AB61" s="6" t="s">
        <v>27</v>
      </c>
      <c r="AC61" s="6" t="s">
        <v>27</v>
      </c>
      <c r="AD61" s="6" t="s">
        <v>27</v>
      </c>
      <c r="AE61" s="6" t="s">
        <v>27</v>
      </c>
      <c r="AF61" s="6" t="s">
        <v>27</v>
      </c>
      <c r="AG61" s="6" t="s">
        <v>27</v>
      </c>
      <c r="AH61" s="6" t="s">
        <v>27</v>
      </c>
      <c r="AI61" s="6" t="s">
        <v>27</v>
      </c>
      <c r="AJ61" s="6" t="s">
        <v>27</v>
      </c>
      <c r="AK61" s="6" t="s">
        <v>27</v>
      </c>
      <c r="AL61" s="6" t="s">
        <v>27</v>
      </c>
      <c r="AM61" s="6" t="s">
        <v>27</v>
      </c>
      <c r="AN61" s="6" t="s">
        <v>27</v>
      </c>
      <c r="AO61" s="6" t="s">
        <v>27</v>
      </c>
      <c r="AP61" s="6" t="s">
        <v>27</v>
      </c>
      <c r="AQ61" s="6" t="s">
        <v>27</v>
      </c>
      <c r="AR61" s="6" t="s">
        <v>27</v>
      </c>
      <c r="AS61" s="6" t="s">
        <v>27</v>
      </c>
      <c r="AT61" s="6" t="s">
        <v>27</v>
      </c>
      <c r="AU61" s="6" t="s">
        <v>27</v>
      </c>
      <c r="AV61" s="6" t="s">
        <v>27</v>
      </c>
      <c r="AW61" s="6" t="s">
        <v>27</v>
      </c>
      <c r="AX61" s="6" t="s">
        <v>27</v>
      </c>
      <c r="AY61" s="6" t="s">
        <v>27</v>
      </c>
      <c r="AZ61" s="6" t="s">
        <v>27</v>
      </c>
      <c r="BA61" s="6" t="s">
        <v>27</v>
      </c>
      <c r="BB61" s="6" t="s">
        <v>27</v>
      </c>
      <c r="BC61" s="6" t="s">
        <v>27</v>
      </c>
      <c r="BD61" s="6" t="s">
        <v>27</v>
      </c>
      <c r="BE61" s="6" t="s">
        <v>27</v>
      </c>
      <c r="BF61" s="6" t="s">
        <v>27</v>
      </c>
      <c r="BG61" s="6" t="s">
        <v>27</v>
      </c>
      <c r="BH61" s="6" t="s">
        <v>27</v>
      </c>
      <c r="BI61" s="6" t="s">
        <v>27</v>
      </c>
      <c r="BJ61" s="6" t="s">
        <v>27</v>
      </c>
      <c r="BK61" s="6" t="s">
        <v>27</v>
      </c>
      <c r="BL61" s="6" t="s">
        <v>27</v>
      </c>
      <c r="BM61" s="6" t="s">
        <v>27</v>
      </c>
      <c r="BN61" s="6" t="s">
        <v>27</v>
      </c>
      <c r="BO61" s="6" t="s">
        <v>27</v>
      </c>
      <c r="BP61" s="6" t="s">
        <v>27</v>
      </c>
      <c r="BQ61" s="6" t="s">
        <v>27</v>
      </c>
      <c r="BR61" s="6" t="s">
        <v>27</v>
      </c>
      <c r="BS61" s="6" t="s">
        <v>27</v>
      </c>
      <c r="BT61" s="6" t="s">
        <v>27</v>
      </c>
      <c r="BU61" s="6" t="s">
        <v>27</v>
      </c>
      <c r="BV61" s="6" t="s">
        <v>27</v>
      </c>
      <c r="BW61" s="6" t="s">
        <v>27</v>
      </c>
      <c r="BX61" s="6" t="s">
        <v>27</v>
      </c>
      <c r="BY61" s="6" t="s">
        <v>27</v>
      </c>
      <c r="BZ61" s="6" t="s">
        <v>27</v>
      </c>
      <c r="CA61" s="6" t="s">
        <v>27</v>
      </c>
      <c r="CB61" s="6" t="s">
        <v>27</v>
      </c>
      <c r="CC61" s="6" t="s">
        <v>27</v>
      </c>
      <c r="CD61" s="6" t="s">
        <v>27</v>
      </c>
      <c r="CE61" s="6" t="s">
        <v>27</v>
      </c>
      <c r="CF61" s="6" t="s">
        <v>27</v>
      </c>
      <c r="CG61" s="6" t="s">
        <v>27</v>
      </c>
      <c r="CH61" s="6" t="s">
        <v>27</v>
      </c>
      <c r="CI61" s="6" t="s">
        <v>27</v>
      </c>
      <c r="CJ61" s="6" t="s">
        <v>27</v>
      </c>
      <c r="CK61" s="6" t="s">
        <v>27</v>
      </c>
      <c r="CL61" s="6" t="s">
        <v>27</v>
      </c>
      <c r="CM61" s="6" t="s">
        <v>27</v>
      </c>
      <c r="CN61" s="6" t="s">
        <v>27</v>
      </c>
      <c r="CO61" s="6" t="s">
        <v>27</v>
      </c>
      <c r="CP61" s="6" t="s">
        <v>27</v>
      </c>
      <c r="CQ61" s="6" t="s">
        <v>27</v>
      </c>
      <c r="CR61" s="6" t="s">
        <v>27</v>
      </c>
      <c r="CS61" s="6" t="s">
        <v>27</v>
      </c>
      <c r="CT61" s="6" t="s">
        <v>27</v>
      </c>
      <c r="CU61" s="6" t="s">
        <v>27</v>
      </c>
      <c r="CV61" s="6" t="s">
        <v>27</v>
      </c>
      <c r="CW61" s="6" t="s">
        <v>27</v>
      </c>
      <c r="CX61" s="6" t="s">
        <v>27</v>
      </c>
      <c r="CY61" s="6" t="s">
        <v>27</v>
      </c>
      <c r="CZ61" s="6" t="s">
        <v>27</v>
      </c>
      <c r="DA61" s="6" t="s">
        <v>27</v>
      </c>
      <c r="DB61" s="6" t="s">
        <v>27</v>
      </c>
      <c r="DC61" s="6" t="s">
        <v>27</v>
      </c>
      <c r="DD61" s="6" t="s">
        <v>27</v>
      </c>
      <c r="DE61" s="6" t="s">
        <v>27</v>
      </c>
      <c r="DF61" s="6" t="s">
        <v>27</v>
      </c>
      <c r="DG61" s="6" t="s">
        <v>27</v>
      </c>
      <c r="DH61" s="6" t="s">
        <v>27</v>
      </c>
      <c r="DI61" s="6" t="s">
        <v>27</v>
      </c>
      <c r="DJ61" s="6" t="s">
        <v>27</v>
      </c>
      <c r="DK61" s="6" t="s">
        <v>27</v>
      </c>
      <c r="DL61" s="6" t="s">
        <v>27</v>
      </c>
      <c r="DM61" s="6" t="s">
        <v>27</v>
      </c>
      <c r="DN61" s="6" t="s">
        <v>27</v>
      </c>
      <c r="DO61" s="6" t="s">
        <v>27</v>
      </c>
      <c r="DP61" s="6" t="s">
        <v>27</v>
      </c>
      <c r="DQ61" s="6" t="s">
        <v>27</v>
      </c>
      <c r="DR61" s="6" t="s">
        <v>27</v>
      </c>
      <c r="DS61" s="6" t="s">
        <v>27</v>
      </c>
      <c r="DT61" s="6" t="s">
        <v>27</v>
      </c>
      <c r="DU61" s="6" t="s">
        <v>27</v>
      </c>
      <c r="DV61" s="6" t="s">
        <v>27</v>
      </c>
      <c r="DW61" s="6" t="s">
        <v>27</v>
      </c>
      <c r="DX61" s="6" t="s">
        <v>27</v>
      </c>
      <c r="DY61" s="6" t="s">
        <v>27</v>
      </c>
      <c r="DZ61" s="6" t="s">
        <v>27</v>
      </c>
      <c r="EA61" s="6" t="s">
        <v>27</v>
      </c>
      <c r="EB61" s="6" t="s">
        <v>27</v>
      </c>
      <c r="EC61" s="6" t="s">
        <v>27</v>
      </c>
      <c r="ED61" s="6" t="s">
        <v>27</v>
      </c>
      <c r="EE61" s="6" t="s">
        <v>27</v>
      </c>
      <c r="EF61" s="6" t="s">
        <v>27</v>
      </c>
      <c r="EG61" s="6" t="s">
        <v>27</v>
      </c>
      <c r="EH61" s="6" t="s">
        <v>27</v>
      </c>
      <c r="EI61" s="6" t="s">
        <v>27</v>
      </c>
      <c r="EJ61" s="6" t="s">
        <v>27</v>
      </c>
      <c r="EK61" s="6" t="s">
        <v>27</v>
      </c>
      <c r="EL61" s="6" t="s">
        <v>27</v>
      </c>
      <c r="EM61" s="6" t="s">
        <v>27</v>
      </c>
      <c r="EN61" s="6" t="s">
        <v>27</v>
      </c>
      <c r="EO61" s="6" t="s">
        <v>27</v>
      </c>
      <c r="EP61" s="6" t="s">
        <v>27</v>
      </c>
      <c r="EQ61" s="6" t="s">
        <v>27</v>
      </c>
      <c r="ER61" s="6" t="s">
        <v>27</v>
      </c>
      <c r="ES61" s="6" t="s">
        <v>27</v>
      </c>
      <c r="ET61" s="6" t="s">
        <v>27</v>
      </c>
      <c r="EU61" s="6" t="s">
        <v>27</v>
      </c>
      <c r="EV61" s="6" t="s">
        <v>27</v>
      </c>
      <c r="EW61" s="6" t="s">
        <v>27</v>
      </c>
      <c r="EX61" s="6" t="s">
        <v>27</v>
      </c>
      <c r="EY61" s="6" t="s">
        <v>27</v>
      </c>
      <c r="EZ61" s="6" t="s">
        <v>27</v>
      </c>
      <c r="FA61" s="6" t="s">
        <v>27</v>
      </c>
      <c r="FB61" s="6" t="s">
        <v>27</v>
      </c>
      <c r="FC61" s="6" t="s">
        <v>27</v>
      </c>
      <c r="FD61" s="6" t="s">
        <v>27</v>
      </c>
      <c r="FE61" s="6" t="s">
        <v>27</v>
      </c>
      <c r="FF61" s="6" t="s">
        <v>27</v>
      </c>
      <c r="FG61" s="6" t="s">
        <v>27</v>
      </c>
      <c r="FH61" s="6" t="s">
        <v>27</v>
      </c>
      <c r="FI61" s="6" t="s">
        <v>27</v>
      </c>
      <c r="FJ61" s="6" t="s">
        <v>27</v>
      </c>
      <c r="FK61" s="6" t="s">
        <v>27</v>
      </c>
      <c r="FL61" s="6" t="s">
        <v>27</v>
      </c>
      <c r="FM61" s="6" t="s">
        <v>27</v>
      </c>
      <c r="FN61" s="6" t="s">
        <v>27</v>
      </c>
      <c r="FO61" s="6" t="s">
        <v>27</v>
      </c>
      <c r="FP61" s="6" t="s">
        <v>27</v>
      </c>
      <c r="FQ61" s="6" t="s">
        <v>27</v>
      </c>
      <c r="FR61" s="6" t="s">
        <v>27</v>
      </c>
      <c r="FS61" s="6" t="s">
        <v>27</v>
      </c>
      <c r="FT61" s="6" t="s">
        <v>27</v>
      </c>
      <c r="FU61" s="6" t="s">
        <v>27</v>
      </c>
      <c r="FV61" s="6" t="s">
        <v>27</v>
      </c>
      <c r="FW61" s="6" t="s">
        <v>27</v>
      </c>
      <c r="FX61" s="6" t="s">
        <v>27</v>
      </c>
      <c r="FY61" s="6" t="s">
        <v>27</v>
      </c>
      <c r="FZ61" s="6" t="s">
        <v>27</v>
      </c>
      <c r="GA61" s="6" t="s">
        <v>27</v>
      </c>
      <c r="GB61" s="6" t="s">
        <v>27</v>
      </c>
      <c r="GC61" s="6" t="s">
        <v>27</v>
      </c>
      <c r="GD61" s="6" t="s">
        <v>27</v>
      </c>
      <c r="GE61" s="6" t="s">
        <v>27</v>
      </c>
      <c r="GF61" s="6" t="s">
        <v>27</v>
      </c>
      <c r="GG61" s="6" t="s">
        <v>27</v>
      </c>
      <c r="GH61" s="6" t="s">
        <v>27</v>
      </c>
      <c r="GI61" s="6" t="s">
        <v>27</v>
      </c>
      <c r="GJ61" s="6" t="s">
        <v>27</v>
      </c>
      <c r="GK61" s="6" t="s">
        <v>27</v>
      </c>
      <c r="GL61" s="6" t="s">
        <v>27</v>
      </c>
      <c r="GM61" s="6" t="s">
        <v>27</v>
      </c>
      <c r="GN61" s="6" t="s">
        <v>27</v>
      </c>
      <c r="GO61" s="6" t="s">
        <v>27</v>
      </c>
      <c r="GP61" s="6" t="s">
        <v>27</v>
      </c>
      <c r="GQ61" s="6" t="s">
        <v>27</v>
      </c>
      <c r="GR61" s="6" t="s">
        <v>27</v>
      </c>
      <c r="GS61" s="6" t="s">
        <v>27</v>
      </c>
      <c r="GT61" s="6" t="s">
        <v>27</v>
      </c>
      <c r="GU61" s="6" t="s">
        <v>27</v>
      </c>
      <c r="GV61" s="6" t="s">
        <v>27</v>
      </c>
      <c r="GW61" s="6" t="s">
        <v>27</v>
      </c>
    </row>
    <row r="62" spans="1:205" ht="16" x14ac:dyDescent="0.35">
      <c r="A62" s="3" t="s">
        <v>9</v>
      </c>
      <c r="B62" s="7" t="s">
        <v>80</v>
      </c>
      <c r="C62" s="3" t="s">
        <v>58</v>
      </c>
      <c r="D62" s="3">
        <f t="shared" si="0"/>
        <v>0</v>
      </c>
      <c r="E62" s="2" t="str">
        <f t="shared" si="1"/>
        <v/>
      </c>
      <c r="F62" s="31"/>
      <c r="G62" s="32"/>
      <c r="H62" s="19"/>
      <c r="I62" s="20"/>
      <c r="J62" s="19"/>
      <c r="K62" s="20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</row>
    <row r="63" spans="1:205" ht="16" x14ac:dyDescent="0.35">
      <c r="A63" s="3" t="s">
        <v>9</v>
      </c>
      <c r="B63" s="7" t="s">
        <v>80</v>
      </c>
      <c r="C63" s="3" t="s">
        <v>59</v>
      </c>
      <c r="D63" s="3">
        <f t="shared" ref="D63:D80" si="6">COUNTA(F63:GW63)</f>
        <v>0</v>
      </c>
      <c r="E63" s="2" t="str">
        <f t="shared" si="1"/>
        <v/>
      </c>
      <c r="F63" s="31"/>
      <c r="G63" s="32"/>
      <c r="H63" s="19"/>
      <c r="I63" s="20"/>
      <c r="J63" s="19"/>
      <c r="K63" s="20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</row>
    <row r="64" spans="1:205" ht="16" x14ac:dyDescent="0.35">
      <c r="A64" s="3" t="s">
        <v>9</v>
      </c>
      <c r="B64" s="7" t="s">
        <v>81</v>
      </c>
      <c r="C64" s="3" t="s">
        <v>60</v>
      </c>
      <c r="D64" s="3">
        <f t="shared" ref="D64:D70" si="7">COUNTA(F64:GW64)</f>
        <v>0</v>
      </c>
      <c r="E64" s="2" t="str">
        <f t="shared" ref="E64:E70" si="8">IFERROR((COUNTA(F64:GW64)-(COUNTIF(F64:GW64,"No")+COUNTIF(F64:GW64,"FATAL")))/D64,"")</f>
        <v/>
      </c>
      <c r="F64" s="31"/>
      <c r="G64" s="32"/>
      <c r="H64" s="19"/>
      <c r="I64" s="20"/>
      <c r="J64" s="19"/>
      <c r="K64" s="20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</row>
    <row r="65" spans="1:205" ht="16" x14ac:dyDescent="0.35">
      <c r="A65" s="3" t="s">
        <v>9</v>
      </c>
      <c r="B65" s="7" t="s">
        <v>29</v>
      </c>
      <c r="C65" s="3" t="s">
        <v>61</v>
      </c>
      <c r="D65" s="3">
        <f t="shared" si="7"/>
        <v>0</v>
      </c>
      <c r="E65" s="2" t="str">
        <f t="shared" si="8"/>
        <v/>
      </c>
      <c r="F65" s="31"/>
      <c r="G65" s="32"/>
      <c r="H65" s="19"/>
      <c r="I65" s="20"/>
      <c r="J65" s="19"/>
      <c r="K65" s="20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</row>
    <row r="66" spans="1:205" ht="16" x14ac:dyDescent="0.35">
      <c r="A66" s="3" t="s">
        <v>9</v>
      </c>
      <c r="B66" s="7" t="s">
        <v>29</v>
      </c>
      <c r="C66" s="3" t="s">
        <v>62</v>
      </c>
      <c r="D66" s="3">
        <f t="shared" si="7"/>
        <v>0</v>
      </c>
      <c r="E66" s="2" t="str">
        <f t="shared" si="8"/>
        <v/>
      </c>
      <c r="F66" s="31"/>
      <c r="G66" s="32"/>
      <c r="H66" s="19"/>
      <c r="I66" s="20"/>
      <c r="J66" s="19"/>
      <c r="K66" s="20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</row>
    <row r="67" spans="1:205" ht="16" x14ac:dyDescent="0.35">
      <c r="A67" s="3" t="s">
        <v>9</v>
      </c>
      <c r="B67" s="7" t="s">
        <v>29</v>
      </c>
      <c r="C67" s="3" t="s">
        <v>63</v>
      </c>
      <c r="D67" s="3">
        <f t="shared" si="7"/>
        <v>0</v>
      </c>
      <c r="E67" s="2" t="str">
        <f t="shared" si="8"/>
        <v/>
      </c>
      <c r="F67" s="31"/>
      <c r="G67" s="32"/>
      <c r="H67" s="19"/>
      <c r="I67" s="20"/>
      <c r="J67" s="19"/>
      <c r="K67" s="20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</row>
    <row r="68" spans="1:205" ht="16" x14ac:dyDescent="0.35">
      <c r="A68" s="3" t="s">
        <v>9</v>
      </c>
      <c r="B68" s="7" t="s">
        <v>29</v>
      </c>
      <c r="C68" s="3" t="s">
        <v>64</v>
      </c>
      <c r="D68" s="3">
        <f t="shared" si="7"/>
        <v>0</v>
      </c>
      <c r="E68" s="2" t="str">
        <f t="shared" si="8"/>
        <v/>
      </c>
      <c r="F68" s="31"/>
      <c r="G68" s="32"/>
      <c r="H68" s="19"/>
      <c r="I68" s="20"/>
      <c r="J68" s="19"/>
      <c r="K68" s="20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</row>
    <row r="69" spans="1:205" ht="16" x14ac:dyDescent="0.35">
      <c r="A69" s="3" t="s">
        <v>9</v>
      </c>
      <c r="B69" s="7" t="s">
        <v>29</v>
      </c>
      <c r="C69" s="3" t="s">
        <v>65</v>
      </c>
      <c r="D69" s="3">
        <f t="shared" si="7"/>
        <v>0</v>
      </c>
      <c r="E69" s="2" t="str">
        <f t="shared" si="8"/>
        <v/>
      </c>
      <c r="F69" s="31"/>
      <c r="G69" s="32"/>
      <c r="H69" s="19"/>
      <c r="I69" s="20"/>
      <c r="J69" s="19"/>
      <c r="K69" s="20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</row>
    <row r="70" spans="1:205" ht="16" x14ac:dyDescent="0.35">
      <c r="A70" s="3" t="s">
        <v>9</v>
      </c>
      <c r="B70" s="7" t="s">
        <v>29</v>
      </c>
      <c r="C70" s="3" t="s">
        <v>66</v>
      </c>
      <c r="D70" s="3">
        <f t="shared" si="7"/>
        <v>0</v>
      </c>
      <c r="E70" s="2" t="str">
        <f t="shared" si="8"/>
        <v/>
      </c>
      <c r="F70" s="31"/>
      <c r="G70" s="32"/>
      <c r="H70" s="19"/>
      <c r="I70" s="20"/>
      <c r="J70" s="19"/>
      <c r="K70" s="20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</row>
    <row r="71" spans="1:205" ht="16" x14ac:dyDescent="0.35">
      <c r="A71" s="3" t="s">
        <v>9</v>
      </c>
      <c r="B71" s="7" t="s">
        <v>29</v>
      </c>
      <c r="C71" s="3" t="s">
        <v>67</v>
      </c>
      <c r="D71" s="3">
        <f t="shared" si="6"/>
        <v>0</v>
      </c>
      <c r="E71" s="2" t="str">
        <f t="shared" si="1"/>
        <v/>
      </c>
      <c r="F71" s="31"/>
      <c r="G71" s="32"/>
      <c r="H71" s="19"/>
      <c r="I71" s="20"/>
      <c r="J71" s="19"/>
      <c r="K71" s="20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</row>
    <row r="72" spans="1:205" ht="16" x14ac:dyDescent="0.35">
      <c r="A72" s="3" t="s">
        <v>9</v>
      </c>
      <c r="B72" s="7" t="s">
        <v>82</v>
      </c>
      <c r="C72" s="3" t="s">
        <v>68</v>
      </c>
      <c r="D72" s="3">
        <f t="shared" si="6"/>
        <v>0</v>
      </c>
      <c r="E72" s="2" t="str">
        <f t="shared" si="1"/>
        <v/>
      </c>
      <c r="F72" s="31"/>
      <c r="G72" s="32"/>
      <c r="H72" s="19"/>
      <c r="I72" s="20"/>
      <c r="J72" s="19"/>
      <c r="K72" s="20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</row>
    <row r="73" spans="1:205" ht="16" x14ac:dyDescent="0.35">
      <c r="A73" s="3" t="s">
        <v>9</v>
      </c>
      <c r="B73" s="7" t="s">
        <v>82</v>
      </c>
      <c r="C73" s="3" t="s">
        <v>69</v>
      </c>
      <c r="D73" s="3">
        <f t="shared" si="6"/>
        <v>0</v>
      </c>
      <c r="E73" s="2" t="str">
        <f t="shared" si="1"/>
        <v/>
      </c>
      <c r="F73" s="31"/>
      <c r="G73" s="32"/>
      <c r="H73" s="19"/>
      <c r="I73" s="20"/>
      <c r="J73" s="19"/>
      <c r="K73" s="20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</row>
    <row r="74" spans="1:205" ht="16" x14ac:dyDescent="0.35">
      <c r="A74" s="3" t="s">
        <v>9</v>
      </c>
      <c r="B74" s="7" t="s">
        <v>83</v>
      </c>
      <c r="C74" s="3" t="s">
        <v>70</v>
      </c>
      <c r="D74" s="3">
        <f t="shared" si="6"/>
        <v>0</v>
      </c>
      <c r="E74" s="2" t="str">
        <f t="shared" si="1"/>
        <v/>
      </c>
      <c r="F74" s="31"/>
      <c r="G74" s="32"/>
      <c r="H74" s="19"/>
      <c r="I74" s="20"/>
      <c r="J74" s="19"/>
      <c r="K74" s="20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</row>
    <row r="75" spans="1:205" ht="16" x14ac:dyDescent="0.35">
      <c r="A75" s="3" t="s">
        <v>9</v>
      </c>
      <c r="B75" s="7" t="s">
        <v>83</v>
      </c>
      <c r="C75" s="3" t="s">
        <v>71</v>
      </c>
      <c r="D75" s="3">
        <f t="shared" si="6"/>
        <v>0</v>
      </c>
      <c r="E75" s="2" t="str">
        <f t="shared" si="1"/>
        <v/>
      </c>
      <c r="F75" s="31"/>
      <c r="G75" s="32"/>
      <c r="H75" s="19"/>
      <c r="I75" s="20"/>
      <c r="J75" s="19"/>
      <c r="K75" s="20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</row>
    <row r="76" spans="1:205" ht="16" x14ac:dyDescent="0.35">
      <c r="A76" s="3" t="s">
        <v>9</v>
      </c>
      <c r="B76" s="7" t="s">
        <v>83</v>
      </c>
      <c r="C76" s="3" t="s">
        <v>72</v>
      </c>
      <c r="D76" s="3">
        <f t="shared" si="6"/>
        <v>0</v>
      </c>
      <c r="E76" s="2" t="str">
        <f t="shared" si="1"/>
        <v/>
      </c>
      <c r="F76" s="31"/>
      <c r="G76" s="32"/>
      <c r="H76" s="19"/>
      <c r="I76" s="20"/>
      <c r="J76" s="19"/>
      <c r="K76" s="20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</row>
    <row r="77" spans="1:205" ht="16" x14ac:dyDescent="0.35">
      <c r="A77" s="3" t="s">
        <v>9</v>
      </c>
      <c r="B77" s="7" t="s">
        <v>84</v>
      </c>
      <c r="C77" s="3" t="s">
        <v>73</v>
      </c>
      <c r="D77" s="3">
        <f t="shared" si="6"/>
        <v>0</v>
      </c>
      <c r="E77" s="2" t="str">
        <f t="shared" si="1"/>
        <v/>
      </c>
      <c r="F77" s="31"/>
      <c r="G77" s="32"/>
      <c r="H77" s="19"/>
      <c r="I77" s="20"/>
      <c r="J77" s="19"/>
      <c r="K77" s="20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</row>
    <row r="78" spans="1:205" ht="16" x14ac:dyDescent="0.35">
      <c r="A78" s="3" t="s">
        <v>9</v>
      </c>
      <c r="B78" s="7" t="s">
        <v>84</v>
      </c>
      <c r="C78" s="3" t="s">
        <v>74</v>
      </c>
      <c r="D78" s="3">
        <f t="shared" si="6"/>
        <v>0</v>
      </c>
      <c r="E78" s="2" t="str">
        <f t="shared" si="1"/>
        <v/>
      </c>
      <c r="F78" s="31"/>
      <c r="G78" s="32"/>
      <c r="H78" s="19"/>
      <c r="I78" s="20"/>
      <c r="J78" s="19"/>
      <c r="K78" s="20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</row>
    <row r="79" spans="1:205" ht="16" x14ac:dyDescent="0.35">
      <c r="A79" s="3" t="s">
        <v>9</v>
      </c>
      <c r="B79" s="7" t="s">
        <v>84</v>
      </c>
      <c r="C79" s="3" t="s">
        <v>75</v>
      </c>
      <c r="D79" s="3">
        <f t="shared" si="6"/>
        <v>0</v>
      </c>
      <c r="E79" s="2" t="str">
        <f t="shared" si="1"/>
        <v/>
      </c>
      <c r="F79" s="31"/>
      <c r="G79" s="32"/>
      <c r="H79" s="19"/>
      <c r="I79" s="20"/>
      <c r="J79" s="19"/>
      <c r="K79" s="20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</row>
    <row r="80" spans="1:205" ht="16" x14ac:dyDescent="0.35">
      <c r="A80" s="3" t="s">
        <v>9</v>
      </c>
      <c r="B80" s="7" t="s">
        <v>85</v>
      </c>
      <c r="C80" s="3" t="s">
        <v>76</v>
      </c>
      <c r="D80" s="3">
        <f t="shared" si="6"/>
        <v>0</v>
      </c>
      <c r="E80" s="2" t="str">
        <f t="shared" si="1"/>
        <v/>
      </c>
      <c r="F80" s="31"/>
      <c r="G80" s="32"/>
      <c r="H80" s="19"/>
      <c r="I80" s="20"/>
      <c r="J80" s="19"/>
      <c r="K80" s="20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</row>
    <row r="81" spans="1:205" x14ac:dyDescent="0.25">
      <c r="A81" s="6" t="s">
        <v>14</v>
      </c>
      <c r="B81" s="6" t="s">
        <v>25</v>
      </c>
      <c r="C81" s="6" t="s">
        <v>26</v>
      </c>
      <c r="D81" s="6" t="s">
        <v>23</v>
      </c>
      <c r="E81" s="6" t="s">
        <v>28</v>
      </c>
      <c r="F81" s="6" t="s">
        <v>27</v>
      </c>
      <c r="G81" s="6" t="s">
        <v>27</v>
      </c>
      <c r="H81" s="6" t="s">
        <v>27</v>
      </c>
      <c r="I81" s="6" t="s">
        <v>27</v>
      </c>
      <c r="J81" s="6" t="s">
        <v>27</v>
      </c>
      <c r="K81" s="6" t="s">
        <v>27</v>
      </c>
      <c r="L81" s="6" t="s">
        <v>27</v>
      </c>
      <c r="M81" s="6" t="s">
        <v>27</v>
      </c>
      <c r="N81" s="6" t="s">
        <v>27</v>
      </c>
      <c r="O81" s="6" t="s">
        <v>27</v>
      </c>
      <c r="P81" s="6" t="s">
        <v>27</v>
      </c>
      <c r="Q81" s="6" t="s">
        <v>27</v>
      </c>
      <c r="R81" s="6" t="s">
        <v>27</v>
      </c>
      <c r="S81" s="6" t="s">
        <v>27</v>
      </c>
      <c r="T81" s="6" t="s">
        <v>27</v>
      </c>
      <c r="U81" s="6" t="s">
        <v>27</v>
      </c>
      <c r="V81" s="6" t="s">
        <v>27</v>
      </c>
      <c r="W81" s="6" t="s">
        <v>27</v>
      </c>
      <c r="X81" s="6" t="s">
        <v>27</v>
      </c>
      <c r="Y81" s="6" t="s">
        <v>27</v>
      </c>
      <c r="Z81" s="6" t="s">
        <v>27</v>
      </c>
      <c r="AA81" s="6" t="s">
        <v>27</v>
      </c>
      <c r="AB81" s="6" t="s">
        <v>27</v>
      </c>
      <c r="AC81" s="6" t="s">
        <v>27</v>
      </c>
      <c r="AD81" s="6" t="s">
        <v>27</v>
      </c>
      <c r="AE81" s="6" t="s">
        <v>27</v>
      </c>
      <c r="AF81" s="6" t="s">
        <v>27</v>
      </c>
      <c r="AG81" s="6" t="s">
        <v>27</v>
      </c>
      <c r="AH81" s="6" t="s">
        <v>27</v>
      </c>
      <c r="AI81" s="6" t="s">
        <v>27</v>
      </c>
      <c r="AJ81" s="6" t="s">
        <v>27</v>
      </c>
      <c r="AK81" s="6" t="s">
        <v>27</v>
      </c>
      <c r="AL81" s="6" t="s">
        <v>27</v>
      </c>
      <c r="AM81" s="6" t="s">
        <v>27</v>
      </c>
      <c r="AN81" s="6" t="s">
        <v>27</v>
      </c>
      <c r="AO81" s="6" t="s">
        <v>27</v>
      </c>
      <c r="AP81" s="6" t="s">
        <v>27</v>
      </c>
      <c r="AQ81" s="6" t="s">
        <v>27</v>
      </c>
      <c r="AR81" s="6" t="s">
        <v>27</v>
      </c>
      <c r="AS81" s="6" t="s">
        <v>27</v>
      </c>
      <c r="AT81" s="6" t="s">
        <v>27</v>
      </c>
      <c r="AU81" s="6" t="s">
        <v>27</v>
      </c>
      <c r="AV81" s="6" t="s">
        <v>27</v>
      </c>
      <c r="AW81" s="6" t="s">
        <v>27</v>
      </c>
      <c r="AX81" s="6" t="s">
        <v>27</v>
      </c>
      <c r="AY81" s="6" t="s">
        <v>27</v>
      </c>
      <c r="AZ81" s="6" t="s">
        <v>27</v>
      </c>
      <c r="BA81" s="6" t="s">
        <v>27</v>
      </c>
      <c r="BB81" s="6" t="s">
        <v>27</v>
      </c>
      <c r="BC81" s="6" t="s">
        <v>27</v>
      </c>
      <c r="BD81" s="6" t="s">
        <v>27</v>
      </c>
      <c r="BE81" s="6" t="s">
        <v>27</v>
      </c>
      <c r="BF81" s="6" t="s">
        <v>27</v>
      </c>
      <c r="BG81" s="6" t="s">
        <v>27</v>
      </c>
      <c r="BH81" s="6" t="s">
        <v>27</v>
      </c>
      <c r="BI81" s="6" t="s">
        <v>27</v>
      </c>
      <c r="BJ81" s="6" t="s">
        <v>27</v>
      </c>
      <c r="BK81" s="6" t="s">
        <v>27</v>
      </c>
      <c r="BL81" s="6" t="s">
        <v>27</v>
      </c>
      <c r="BM81" s="6" t="s">
        <v>27</v>
      </c>
      <c r="BN81" s="6" t="s">
        <v>27</v>
      </c>
      <c r="BO81" s="6" t="s">
        <v>27</v>
      </c>
      <c r="BP81" s="6" t="s">
        <v>27</v>
      </c>
      <c r="BQ81" s="6" t="s">
        <v>27</v>
      </c>
      <c r="BR81" s="6" t="s">
        <v>27</v>
      </c>
      <c r="BS81" s="6" t="s">
        <v>27</v>
      </c>
      <c r="BT81" s="6" t="s">
        <v>27</v>
      </c>
      <c r="BU81" s="6" t="s">
        <v>27</v>
      </c>
      <c r="BV81" s="6" t="s">
        <v>27</v>
      </c>
      <c r="BW81" s="6" t="s">
        <v>27</v>
      </c>
      <c r="BX81" s="6" t="s">
        <v>27</v>
      </c>
      <c r="BY81" s="6" t="s">
        <v>27</v>
      </c>
      <c r="BZ81" s="6" t="s">
        <v>27</v>
      </c>
      <c r="CA81" s="6" t="s">
        <v>27</v>
      </c>
      <c r="CB81" s="6" t="s">
        <v>27</v>
      </c>
      <c r="CC81" s="6" t="s">
        <v>27</v>
      </c>
      <c r="CD81" s="6" t="s">
        <v>27</v>
      </c>
      <c r="CE81" s="6" t="s">
        <v>27</v>
      </c>
      <c r="CF81" s="6" t="s">
        <v>27</v>
      </c>
      <c r="CG81" s="6" t="s">
        <v>27</v>
      </c>
      <c r="CH81" s="6" t="s">
        <v>27</v>
      </c>
      <c r="CI81" s="6" t="s">
        <v>27</v>
      </c>
      <c r="CJ81" s="6" t="s">
        <v>27</v>
      </c>
      <c r="CK81" s="6" t="s">
        <v>27</v>
      </c>
      <c r="CL81" s="6" t="s">
        <v>27</v>
      </c>
      <c r="CM81" s="6" t="s">
        <v>27</v>
      </c>
      <c r="CN81" s="6" t="s">
        <v>27</v>
      </c>
      <c r="CO81" s="6" t="s">
        <v>27</v>
      </c>
      <c r="CP81" s="6" t="s">
        <v>27</v>
      </c>
      <c r="CQ81" s="6" t="s">
        <v>27</v>
      </c>
      <c r="CR81" s="6" t="s">
        <v>27</v>
      </c>
      <c r="CS81" s="6" t="s">
        <v>27</v>
      </c>
      <c r="CT81" s="6" t="s">
        <v>27</v>
      </c>
      <c r="CU81" s="6" t="s">
        <v>27</v>
      </c>
      <c r="CV81" s="6" t="s">
        <v>27</v>
      </c>
      <c r="CW81" s="6" t="s">
        <v>27</v>
      </c>
      <c r="CX81" s="6" t="s">
        <v>27</v>
      </c>
      <c r="CY81" s="6" t="s">
        <v>27</v>
      </c>
      <c r="CZ81" s="6" t="s">
        <v>27</v>
      </c>
      <c r="DA81" s="6" t="s">
        <v>27</v>
      </c>
      <c r="DB81" s="6" t="s">
        <v>27</v>
      </c>
      <c r="DC81" s="6" t="s">
        <v>27</v>
      </c>
      <c r="DD81" s="6" t="s">
        <v>27</v>
      </c>
      <c r="DE81" s="6" t="s">
        <v>27</v>
      </c>
      <c r="DF81" s="6" t="s">
        <v>27</v>
      </c>
      <c r="DG81" s="6" t="s">
        <v>27</v>
      </c>
      <c r="DH81" s="6" t="s">
        <v>27</v>
      </c>
      <c r="DI81" s="6" t="s">
        <v>27</v>
      </c>
      <c r="DJ81" s="6" t="s">
        <v>27</v>
      </c>
      <c r="DK81" s="6" t="s">
        <v>27</v>
      </c>
      <c r="DL81" s="6" t="s">
        <v>27</v>
      </c>
      <c r="DM81" s="6" t="s">
        <v>27</v>
      </c>
      <c r="DN81" s="6" t="s">
        <v>27</v>
      </c>
      <c r="DO81" s="6" t="s">
        <v>27</v>
      </c>
      <c r="DP81" s="6" t="s">
        <v>27</v>
      </c>
      <c r="DQ81" s="6" t="s">
        <v>27</v>
      </c>
      <c r="DR81" s="6" t="s">
        <v>27</v>
      </c>
      <c r="DS81" s="6" t="s">
        <v>27</v>
      </c>
      <c r="DT81" s="6" t="s">
        <v>27</v>
      </c>
      <c r="DU81" s="6" t="s">
        <v>27</v>
      </c>
      <c r="DV81" s="6" t="s">
        <v>27</v>
      </c>
      <c r="DW81" s="6" t="s">
        <v>27</v>
      </c>
      <c r="DX81" s="6" t="s">
        <v>27</v>
      </c>
      <c r="DY81" s="6" t="s">
        <v>27</v>
      </c>
      <c r="DZ81" s="6" t="s">
        <v>27</v>
      </c>
      <c r="EA81" s="6" t="s">
        <v>27</v>
      </c>
      <c r="EB81" s="6" t="s">
        <v>27</v>
      </c>
      <c r="EC81" s="6" t="s">
        <v>27</v>
      </c>
      <c r="ED81" s="6" t="s">
        <v>27</v>
      </c>
      <c r="EE81" s="6" t="s">
        <v>27</v>
      </c>
      <c r="EF81" s="6" t="s">
        <v>27</v>
      </c>
      <c r="EG81" s="6" t="s">
        <v>27</v>
      </c>
      <c r="EH81" s="6" t="s">
        <v>27</v>
      </c>
      <c r="EI81" s="6" t="s">
        <v>27</v>
      </c>
      <c r="EJ81" s="6" t="s">
        <v>27</v>
      </c>
      <c r="EK81" s="6" t="s">
        <v>27</v>
      </c>
      <c r="EL81" s="6" t="s">
        <v>27</v>
      </c>
      <c r="EM81" s="6" t="s">
        <v>27</v>
      </c>
      <c r="EN81" s="6" t="s">
        <v>27</v>
      </c>
      <c r="EO81" s="6" t="s">
        <v>27</v>
      </c>
      <c r="EP81" s="6" t="s">
        <v>27</v>
      </c>
      <c r="EQ81" s="6" t="s">
        <v>27</v>
      </c>
      <c r="ER81" s="6" t="s">
        <v>27</v>
      </c>
      <c r="ES81" s="6" t="s">
        <v>27</v>
      </c>
      <c r="ET81" s="6" t="s">
        <v>27</v>
      </c>
      <c r="EU81" s="6" t="s">
        <v>27</v>
      </c>
      <c r="EV81" s="6" t="s">
        <v>27</v>
      </c>
      <c r="EW81" s="6" t="s">
        <v>27</v>
      </c>
      <c r="EX81" s="6" t="s">
        <v>27</v>
      </c>
      <c r="EY81" s="6" t="s">
        <v>27</v>
      </c>
      <c r="EZ81" s="6" t="s">
        <v>27</v>
      </c>
      <c r="FA81" s="6" t="s">
        <v>27</v>
      </c>
      <c r="FB81" s="6" t="s">
        <v>27</v>
      </c>
      <c r="FC81" s="6" t="s">
        <v>27</v>
      </c>
      <c r="FD81" s="6" t="s">
        <v>27</v>
      </c>
      <c r="FE81" s="6" t="s">
        <v>27</v>
      </c>
      <c r="FF81" s="6" t="s">
        <v>27</v>
      </c>
      <c r="FG81" s="6" t="s">
        <v>27</v>
      </c>
      <c r="FH81" s="6" t="s">
        <v>27</v>
      </c>
      <c r="FI81" s="6" t="s">
        <v>27</v>
      </c>
      <c r="FJ81" s="6" t="s">
        <v>27</v>
      </c>
      <c r="FK81" s="6" t="s">
        <v>27</v>
      </c>
      <c r="FL81" s="6" t="s">
        <v>27</v>
      </c>
      <c r="FM81" s="6" t="s">
        <v>27</v>
      </c>
      <c r="FN81" s="6" t="s">
        <v>27</v>
      </c>
      <c r="FO81" s="6" t="s">
        <v>27</v>
      </c>
      <c r="FP81" s="6" t="s">
        <v>27</v>
      </c>
      <c r="FQ81" s="6" t="s">
        <v>27</v>
      </c>
      <c r="FR81" s="6" t="s">
        <v>27</v>
      </c>
      <c r="FS81" s="6" t="s">
        <v>27</v>
      </c>
      <c r="FT81" s="6" t="s">
        <v>27</v>
      </c>
      <c r="FU81" s="6" t="s">
        <v>27</v>
      </c>
      <c r="FV81" s="6" t="s">
        <v>27</v>
      </c>
      <c r="FW81" s="6" t="s">
        <v>27</v>
      </c>
      <c r="FX81" s="6" t="s">
        <v>27</v>
      </c>
      <c r="FY81" s="6" t="s">
        <v>27</v>
      </c>
      <c r="FZ81" s="6" t="s">
        <v>27</v>
      </c>
      <c r="GA81" s="6" t="s">
        <v>27</v>
      </c>
      <c r="GB81" s="6" t="s">
        <v>27</v>
      </c>
      <c r="GC81" s="6" t="s">
        <v>27</v>
      </c>
      <c r="GD81" s="6" t="s">
        <v>27</v>
      </c>
      <c r="GE81" s="6" t="s">
        <v>27</v>
      </c>
      <c r="GF81" s="6" t="s">
        <v>27</v>
      </c>
      <c r="GG81" s="6" t="s">
        <v>27</v>
      </c>
      <c r="GH81" s="6" t="s">
        <v>27</v>
      </c>
      <c r="GI81" s="6" t="s">
        <v>27</v>
      </c>
      <c r="GJ81" s="6" t="s">
        <v>27</v>
      </c>
      <c r="GK81" s="6" t="s">
        <v>27</v>
      </c>
      <c r="GL81" s="6" t="s">
        <v>27</v>
      </c>
      <c r="GM81" s="6" t="s">
        <v>27</v>
      </c>
      <c r="GN81" s="6" t="s">
        <v>27</v>
      </c>
      <c r="GO81" s="6" t="s">
        <v>27</v>
      </c>
      <c r="GP81" s="6" t="s">
        <v>27</v>
      </c>
      <c r="GQ81" s="6" t="s">
        <v>27</v>
      </c>
      <c r="GR81" s="6" t="s">
        <v>27</v>
      </c>
      <c r="GS81" s="6" t="s">
        <v>27</v>
      </c>
      <c r="GT81" s="6" t="s">
        <v>27</v>
      </c>
      <c r="GU81" s="6" t="s">
        <v>27</v>
      </c>
      <c r="GV81" s="6" t="s">
        <v>27</v>
      </c>
      <c r="GW81" s="6" t="s">
        <v>27</v>
      </c>
    </row>
    <row r="82" spans="1:205" ht="15.5" x14ac:dyDescent="0.3">
      <c r="A82" s="3" t="s">
        <v>6</v>
      </c>
      <c r="B82" s="7" t="s">
        <v>80</v>
      </c>
      <c r="C82" s="3" t="s">
        <v>58</v>
      </c>
      <c r="D82" s="3">
        <f t="shared" ref="D82:D100" si="9">COUNTA(F82:GW82)</f>
        <v>8</v>
      </c>
      <c r="E82" s="2">
        <f t="shared" si="1"/>
        <v>1</v>
      </c>
      <c r="F82" s="31" t="s">
        <v>45</v>
      </c>
      <c r="G82" s="32" t="s">
        <v>45</v>
      </c>
      <c r="H82" s="31" t="s">
        <v>45</v>
      </c>
      <c r="I82" s="32" t="s">
        <v>45</v>
      </c>
      <c r="J82" s="31" t="s">
        <v>45</v>
      </c>
      <c r="K82" s="32" t="s">
        <v>45</v>
      </c>
      <c r="L82" s="31" t="s">
        <v>45</v>
      </c>
      <c r="M82" s="32" t="s">
        <v>45</v>
      </c>
      <c r="N82" s="31"/>
      <c r="O82" s="32"/>
      <c r="P82" s="31"/>
      <c r="Q82" s="32"/>
      <c r="R82" s="31"/>
      <c r="S82" s="32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</row>
    <row r="83" spans="1:205" ht="15.5" x14ac:dyDescent="0.3">
      <c r="A83" s="3" t="s">
        <v>6</v>
      </c>
      <c r="B83" s="7" t="s">
        <v>80</v>
      </c>
      <c r="C83" s="3" t="s">
        <v>59</v>
      </c>
      <c r="D83" s="3">
        <f t="shared" si="9"/>
        <v>8</v>
      </c>
      <c r="E83" s="2">
        <f t="shared" si="1"/>
        <v>1</v>
      </c>
      <c r="F83" s="31" t="s">
        <v>45</v>
      </c>
      <c r="G83" s="32" t="s">
        <v>45</v>
      </c>
      <c r="H83" s="31" t="s">
        <v>45</v>
      </c>
      <c r="I83" s="32" t="s">
        <v>45</v>
      </c>
      <c r="J83" s="31" t="s">
        <v>45</v>
      </c>
      <c r="K83" s="32" t="s">
        <v>45</v>
      </c>
      <c r="L83" s="31" t="s">
        <v>45</v>
      </c>
      <c r="M83" s="32" t="s">
        <v>45</v>
      </c>
      <c r="N83" s="31"/>
      <c r="O83" s="32"/>
      <c r="P83" s="31"/>
      <c r="Q83" s="32"/>
      <c r="R83" s="31"/>
      <c r="S83" s="32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</row>
    <row r="84" spans="1:205" ht="15.5" x14ac:dyDescent="0.3">
      <c r="A84" s="3" t="s">
        <v>6</v>
      </c>
      <c r="B84" s="7" t="s">
        <v>81</v>
      </c>
      <c r="C84" s="3" t="s">
        <v>60</v>
      </c>
      <c r="D84" s="3">
        <f t="shared" ref="D84:D90" si="10">COUNTA(F84:GW84)</f>
        <v>8</v>
      </c>
      <c r="E84" s="2">
        <f t="shared" ref="E84:E90" si="11">IFERROR((COUNTA(F84:GW84)-(COUNTIF(F84:GW84,"No")+COUNTIF(F84:GW84,"FATAL")))/D84,"")</f>
        <v>0.625</v>
      </c>
      <c r="F84" s="31" t="s">
        <v>45</v>
      </c>
      <c r="G84" s="32" t="s">
        <v>45</v>
      </c>
      <c r="H84" s="31" t="s">
        <v>45</v>
      </c>
      <c r="I84" s="32" t="s">
        <v>45</v>
      </c>
      <c r="J84" s="31" t="s">
        <v>46</v>
      </c>
      <c r="K84" s="32" t="s">
        <v>45</v>
      </c>
      <c r="L84" s="31" t="s">
        <v>46</v>
      </c>
      <c r="M84" s="32" t="s">
        <v>46</v>
      </c>
      <c r="N84" s="31"/>
      <c r="O84" s="32"/>
      <c r="P84" s="31"/>
      <c r="Q84" s="32"/>
      <c r="R84" s="31"/>
      <c r="S84" s="32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</row>
    <row r="85" spans="1:205" ht="15.5" x14ac:dyDescent="0.3">
      <c r="A85" s="3" t="s">
        <v>6</v>
      </c>
      <c r="B85" s="7" t="s">
        <v>29</v>
      </c>
      <c r="C85" s="3" t="s">
        <v>61</v>
      </c>
      <c r="D85" s="3">
        <f t="shared" si="10"/>
        <v>8</v>
      </c>
      <c r="E85" s="2">
        <f t="shared" si="11"/>
        <v>0.875</v>
      </c>
      <c r="F85" s="31" t="s">
        <v>45</v>
      </c>
      <c r="G85" s="32" t="s">
        <v>47</v>
      </c>
      <c r="H85" s="31" t="s">
        <v>45</v>
      </c>
      <c r="I85" s="32" t="s">
        <v>47</v>
      </c>
      <c r="J85" s="31" t="s">
        <v>46</v>
      </c>
      <c r="K85" s="32" t="s">
        <v>47</v>
      </c>
      <c r="L85" s="31" t="s">
        <v>45</v>
      </c>
      <c r="M85" s="32" t="s">
        <v>45</v>
      </c>
      <c r="N85" s="31"/>
      <c r="O85" s="32"/>
      <c r="P85" s="31"/>
      <c r="Q85" s="32"/>
      <c r="R85" s="31"/>
      <c r="S85" s="32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</row>
    <row r="86" spans="1:205" ht="15.5" x14ac:dyDescent="0.3">
      <c r="A86" s="3" t="s">
        <v>6</v>
      </c>
      <c r="B86" s="7" t="s">
        <v>29</v>
      </c>
      <c r="C86" s="3" t="s">
        <v>62</v>
      </c>
      <c r="D86" s="3">
        <f t="shared" si="10"/>
        <v>8</v>
      </c>
      <c r="E86" s="2">
        <f t="shared" si="11"/>
        <v>0.875</v>
      </c>
      <c r="F86" s="31" t="s">
        <v>45</v>
      </c>
      <c r="G86" s="32" t="s">
        <v>47</v>
      </c>
      <c r="H86" s="31" t="s">
        <v>47</v>
      </c>
      <c r="I86" s="32" t="s">
        <v>46</v>
      </c>
      <c r="J86" s="31" t="s">
        <v>45</v>
      </c>
      <c r="K86" s="32" t="s">
        <v>47</v>
      </c>
      <c r="L86" s="31" t="s">
        <v>45</v>
      </c>
      <c r="M86" s="32" t="s">
        <v>45</v>
      </c>
      <c r="N86" s="31"/>
      <c r="O86" s="32"/>
      <c r="P86" s="31"/>
      <c r="Q86" s="32"/>
      <c r="R86" s="31"/>
      <c r="S86" s="32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</row>
    <row r="87" spans="1:205" ht="15.5" x14ac:dyDescent="0.3">
      <c r="A87" s="3" t="s">
        <v>6</v>
      </c>
      <c r="B87" s="7" t="s">
        <v>29</v>
      </c>
      <c r="C87" s="3" t="s">
        <v>63</v>
      </c>
      <c r="D87" s="3">
        <f t="shared" si="10"/>
        <v>8</v>
      </c>
      <c r="E87" s="2">
        <f t="shared" si="11"/>
        <v>0.75</v>
      </c>
      <c r="F87" s="31" t="s">
        <v>45</v>
      </c>
      <c r="G87" s="32" t="s">
        <v>45</v>
      </c>
      <c r="H87" s="31" t="s">
        <v>45</v>
      </c>
      <c r="I87" s="32" t="s">
        <v>46</v>
      </c>
      <c r="J87" s="31" t="s">
        <v>45</v>
      </c>
      <c r="K87" s="32" t="s">
        <v>45</v>
      </c>
      <c r="L87" s="31" t="s">
        <v>45</v>
      </c>
      <c r="M87" s="32" t="s">
        <v>46</v>
      </c>
      <c r="N87" s="31"/>
      <c r="O87" s="32"/>
      <c r="P87" s="31"/>
      <c r="Q87" s="32"/>
      <c r="R87" s="31"/>
      <c r="S87" s="32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</row>
    <row r="88" spans="1:205" ht="15.5" x14ac:dyDescent="0.3">
      <c r="A88" s="3" t="s">
        <v>6</v>
      </c>
      <c r="B88" s="7" t="s">
        <v>29</v>
      </c>
      <c r="C88" s="3" t="s">
        <v>64</v>
      </c>
      <c r="D88" s="3">
        <f t="shared" si="10"/>
        <v>8</v>
      </c>
      <c r="E88" s="2">
        <f t="shared" si="11"/>
        <v>1</v>
      </c>
      <c r="F88" s="31" t="s">
        <v>45</v>
      </c>
      <c r="G88" s="32" t="s">
        <v>45</v>
      </c>
      <c r="H88" s="31" t="s">
        <v>45</v>
      </c>
      <c r="I88" s="32" t="s">
        <v>45</v>
      </c>
      <c r="J88" s="31" t="s">
        <v>45</v>
      </c>
      <c r="K88" s="32" t="s">
        <v>45</v>
      </c>
      <c r="L88" s="31" t="s">
        <v>45</v>
      </c>
      <c r="M88" s="32" t="s">
        <v>45</v>
      </c>
      <c r="N88" s="31"/>
      <c r="O88" s="32"/>
      <c r="P88" s="31"/>
      <c r="Q88" s="32"/>
      <c r="R88" s="31"/>
      <c r="S88" s="32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</row>
    <row r="89" spans="1:205" ht="15.5" x14ac:dyDescent="0.3">
      <c r="A89" s="3" t="s">
        <v>6</v>
      </c>
      <c r="B89" s="7" t="s">
        <v>29</v>
      </c>
      <c r="C89" s="3" t="s">
        <v>65</v>
      </c>
      <c r="D89" s="3">
        <f t="shared" si="10"/>
        <v>8</v>
      </c>
      <c r="E89" s="2">
        <f t="shared" si="11"/>
        <v>1</v>
      </c>
      <c r="F89" s="31" t="s">
        <v>45</v>
      </c>
      <c r="G89" s="32" t="s">
        <v>45</v>
      </c>
      <c r="H89" s="31" t="s">
        <v>45</v>
      </c>
      <c r="I89" s="32" t="s">
        <v>45</v>
      </c>
      <c r="J89" s="31" t="s">
        <v>45</v>
      </c>
      <c r="K89" s="32" t="s">
        <v>45</v>
      </c>
      <c r="L89" s="31" t="s">
        <v>45</v>
      </c>
      <c r="M89" s="32" t="s">
        <v>45</v>
      </c>
      <c r="N89" s="31"/>
      <c r="O89" s="32"/>
      <c r="P89" s="31"/>
      <c r="Q89" s="32"/>
      <c r="R89" s="31"/>
      <c r="S89" s="32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</row>
    <row r="90" spans="1:205" ht="15.5" x14ac:dyDescent="0.3">
      <c r="A90" s="3" t="s">
        <v>6</v>
      </c>
      <c r="B90" s="7" t="s">
        <v>29</v>
      </c>
      <c r="C90" s="3" t="s">
        <v>66</v>
      </c>
      <c r="D90" s="3">
        <f t="shared" si="10"/>
        <v>8</v>
      </c>
      <c r="E90" s="2">
        <f t="shared" si="11"/>
        <v>1</v>
      </c>
      <c r="F90" s="31" t="s">
        <v>45</v>
      </c>
      <c r="G90" s="32" t="s">
        <v>45</v>
      </c>
      <c r="H90" s="31" t="s">
        <v>45</v>
      </c>
      <c r="I90" s="32" t="s">
        <v>45</v>
      </c>
      <c r="J90" s="31" t="s">
        <v>45</v>
      </c>
      <c r="K90" s="32" t="s">
        <v>45</v>
      </c>
      <c r="L90" s="31" t="s">
        <v>45</v>
      </c>
      <c r="M90" s="32" t="s">
        <v>45</v>
      </c>
      <c r="N90" s="31"/>
      <c r="O90" s="32"/>
      <c r="P90" s="31"/>
      <c r="Q90" s="32"/>
      <c r="R90" s="31"/>
      <c r="S90" s="32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</row>
    <row r="91" spans="1:205" ht="15.5" x14ac:dyDescent="0.3">
      <c r="A91" s="3" t="s">
        <v>6</v>
      </c>
      <c r="B91" s="7" t="s">
        <v>29</v>
      </c>
      <c r="C91" s="3" t="s">
        <v>67</v>
      </c>
      <c r="D91" s="3">
        <f t="shared" si="9"/>
        <v>8</v>
      </c>
      <c r="E91" s="2">
        <f t="shared" ref="E91:E120" si="12">IFERROR((COUNTA(F91:GW91)-(COUNTIF(F91:GW91,"No")+COUNTIF(F91:GW91,"FATAL")))/D91,"")</f>
        <v>1</v>
      </c>
      <c r="F91" s="31" t="s">
        <v>47</v>
      </c>
      <c r="G91" s="32" t="s">
        <v>47</v>
      </c>
      <c r="H91" s="31" t="s">
        <v>47</v>
      </c>
      <c r="I91" s="32" t="s">
        <v>47</v>
      </c>
      <c r="J91" s="31" t="s">
        <v>45</v>
      </c>
      <c r="K91" s="32" t="s">
        <v>47</v>
      </c>
      <c r="L91" s="31" t="s">
        <v>45</v>
      </c>
      <c r="M91" s="32" t="s">
        <v>47</v>
      </c>
      <c r="N91" s="31"/>
      <c r="O91" s="32"/>
      <c r="P91" s="31"/>
      <c r="Q91" s="32"/>
      <c r="R91" s="31"/>
      <c r="S91" s="32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</row>
    <row r="92" spans="1:205" ht="15.5" x14ac:dyDescent="0.3">
      <c r="A92" s="3" t="s">
        <v>6</v>
      </c>
      <c r="B92" s="7" t="s">
        <v>82</v>
      </c>
      <c r="C92" s="3" t="s">
        <v>68</v>
      </c>
      <c r="D92" s="3">
        <f t="shared" si="9"/>
        <v>8</v>
      </c>
      <c r="E92" s="2">
        <f t="shared" si="12"/>
        <v>0.875</v>
      </c>
      <c r="F92" s="31" t="s">
        <v>46</v>
      </c>
      <c r="G92" s="32" t="s">
        <v>45</v>
      </c>
      <c r="H92" s="31" t="s">
        <v>45</v>
      </c>
      <c r="I92" s="32" t="s">
        <v>45</v>
      </c>
      <c r="J92" s="31" t="s">
        <v>45</v>
      </c>
      <c r="K92" s="32" t="s">
        <v>45</v>
      </c>
      <c r="L92" s="31" t="s">
        <v>45</v>
      </c>
      <c r="M92" s="32" t="s">
        <v>45</v>
      </c>
      <c r="N92" s="31"/>
      <c r="O92" s="32"/>
      <c r="P92" s="31"/>
      <c r="Q92" s="32"/>
      <c r="R92" s="31"/>
      <c r="S92" s="32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</row>
    <row r="93" spans="1:205" ht="15.5" x14ac:dyDescent="0.3">
      <c r="A93" s="3" t="s">
        <v>6</v>
      </c>
      <c r="B93" s="7" t="s">
        <v>82</v>
      </c>
      <c r="C93" s="3" t="s">
        <v>69</v>
      </c>
      <c r="D93" s="3">
        <f t="shared" si="9"/>
        <v>8</v>
      </c>
      <c r="E93" s="2">
        <f t="shared" si="12"/>
        <v>1</v>
      </c>
      <c r="F93" s="31" t="s">
        <v>45</v>
      </c>
      <c r="G93" s="32" t="s">
        <v>45</v>
      </c>
      <c r="H93" s="31" t="s">
        <v>45</v>
      </c>
      <c r="I93" s="32" t="s">
        <v>45</v>
      </c>
      <c r="J93" s="31" t="s">
        <v>45</v>
      </c>
      <c r="K93" s="32" t="s">
        <v>45</v>
      </c>
      <c r="L93" s="31" t="s">
        <v>45</v>
      </c>
      <c r="M93" s="32" t="s">
        <v>45</v>
      </c>
      <c r="N93" s="31"/>
      <c r="O93" s="32"/>
      <c r="P93" s="31"/>
      <c r="Q93" s="32"/>
      <c r="R93" s="31"/>
      <c r="S93" s="32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</row>
    <row r="94" spans="1:205" ht="15.5" x14ac:dyDescent="0.3">
      <c r="A94" s="3" t="s">
        <v>6</v>
      </c>
      <c r="B94" s="7" t="s">
        <v>83</v>
      </c>
      <c r="C94" s="3" t="s">
        <v>70</v>
      </c>
      <c r="D94" s="3">
        <f t="shared" si="9"/>
        <v>8</v>
      </c>
      <c r="E94" s="2">
        <f t="shared" si="12"/>
        <v>0.75</v>
      </c>
      <c r="F94" s="31" t="s">
        <v>45</v>
      </c>
      <c r="G94" s="32" t="s">
        <v>45</v>
      </c>
      <c r="H94" s="31" t="s">
        <v>47</v>
      </c>
      <c r="I94" s="32" t="s">
        <v>45</v>
      </c>
      <c r="J94" s="31" t="s">
        <v>46</v>
      </c>
      <c r="K94" s="32" t="s">
        <v>47</v>
      </c>
      <c r="L94" s="31" t="s">
        <v>46</v>
      </c>
      <c r="M94" s="32" t="s">
        <v>47</v>
      </c>
      <c r="N94" s="31"/>
      <c r="O94" s="32"/>
      <c r="P94" s="31"/>
      <c r="Q94" s="32"/>
      <c r="R94" s="31"/>
      <c r="S94" s="32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</row>
    <row r="95" spans="1:205" ht="15.5" x14ac:dyDescent="0.3">
      <c r="A95" s="3" t="s">
        <v>6</v>
      </c>
      <c r="B95" s="7" t="s">
        <v>83</v>
      </c>
      <c r="C95" s="3" t="s">
        <v>71</v>
      </c>
      <c r="D95" s="3">
        <f t="shared" si="9"/>
        <v>8</v>
      </c>
      <c r="E95" s="2">
        <f t="shared" si="12"/>
        <v>1</v>
      </c>
      <c r="F95" s="31" t="s">
        <v>45</v>
      </c>
      <c r="G95" s="32" t="s">
        <v>45</v>
      </c>
      <c r="H95" s="31" t="s">
        <v>45</v>
      </c>
      <c r="I95" s="32" t="s">
        <v>45</v>
      </c>
      <c r="J95" s="31" t="s">
        <v>45</v>
      </c>
      <c r="K95" s="32" t="s">
        <v>45</v>
      </c>
      <c r="L95" s="31" t="s">
        <v>45</v>
      </c>
      <c r="M95" s="32" t="s">
        <v>45</v>
      </c>
      <c r="N95" s="31"/>
      <c r="O95" s="32"/>
      <c r="P95" s="31"/>
      <c r="Q95" s="32"/>
      <c r="R95" s="31"/>
      <c r="S95" s="32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</row>
    <row r="96" spans="1:205" ht="15.5" x14ac:dyDescent="0.3">
      <c r="A96" s="3" t="s">
        <v>6</v>
      </c>
      <c r="B96" s="7" t="s">
        <v>83</v>
      </c>
      <c r="C96" s="3" t="s">
        <v>72</v>
      </c>
      <c r="D96" s="3">
        <f t="shared" si="9"/>
        <v>8</v>
      </c>
      <c r="E96" s="2">
        <f t="shared" si="12"/>
        <v>1</v>
      </c>
      <c r="F96" s="31" t="s">
        <v>45</v>
      </c>
      <c r="G96" s="32" t="s">
        <v>45</v>
      </c>
      <c r="H96" s="31" t="s">
        <v>45</v>
      </c>
      <c r="I96" s="32" t="s">
        <v>45</v>
      </c>
      <c r="J96" s="31" t="s">
        <v>45</v>
      </c>
      <c r="K96" s="32" t="s">
        <v>45</v>
      </c>
      <c r="L96" s="31" t="s">
        <v>45</v>
      </c>
      <c r="M96" s="32" t="s">
        <v>45</v>
      </c>
      <c r="N96" s="31"/>
      <c r="O96" s="32"/>
      <c r="P96" s="31"/>
      <c r="Q96" s="32"/>
      <c r="R96" s="31"/>
      <c r="S96" s="32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</row>
    <row r="97" spans="1:205" ht="15.5" x14ac:dyDescent="0.3">
      <c r="A97" s="3" t="s">
        <v>6</v>
      </c>
      <c r="B97" s="7" t="s">
        <v>84</v>
      </c>
      <c r="C97" s="3" t="s">
        <v>73</v>
      </c>
      <c r="D97" s="3">
        <f t="shared" si="9"/>
        <v>8</v>
      </c>
      <c r="E97" s="2">
        <f t="shared" si="12"/>
        <v>0.75</v>
      </c>
      <c r="F97" s="31" t="s">
        <v>45</v>
      </c>
      <c r="G97" s="32" t="s">
        <v>45</v>
      </c>
      <c r="H97" s="31" t="s">
        <v>45</v>
      </c>
      <c r="I97" s="32" t="s">
        <v>45</v>
      </c>
      <c r="J97" s="31" t="s">
        <v>46</v>
      </c>
      <c r="K97" s="32" t="s">
        <v>45</v>
      </c>
      <c r="L97" s="31" t="s">
        <v>46</v>
      </c>
      <c r="M97" s="32" t="s">
        <v>45</v>
      </c>
      <c r="N97" s="31"/>
      <c r="O97" s="32"/>
      <c r="P97" s="31"/>
      <c r="Q97" s="32"/>
      <c r="R97" s="31"/>
      <c r="S97" s="32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</row>
    <row r="98" spans="1:205" ht="15.5" x14ac:dyDescent="0.3">
      <c r="A98" s="3" t="s">
        <v>6</v>
      </c>
      <c r="B98" s="7" t="s">
        <v>84</v>
      </c>
      <c r="C98" s="3" t="s">
        <v>74</v>
      </c>
      <c r="D98" s="3">
        <f t="shared" si="9"/>
        <v>8</v>
      </c>
      <c r="E98" s="2">
        <f t="shared" si="12"/>
        <v>0.375</v>
      </c>
      <c r="F98" s="31" t="s">
        <v>46</v>
      </c>
      <c r="G98" s="32" t="s">
        <v>46</v>
      </c>
      <c r="H98" s="31" t="s">
        <v>45</v>
      </c>
      <c r="I98" s="32" t="s">
        <v>45</v>
      </c>
      <c r="J98" s="31" t="s">
        <v>46</v>
      </c>
      <c r="K98" s="32" t="s">
        <v>46</v>
      </c>
      <c r="L98" s="31" t="s">
        <v>45</v>
      </c>
      <c r="M98" s="32" t="s">
        <v>46</v>
      </c>
      <c r="N98" s="31"/>
      <c r="O98" s="32"/>
      <c r="P98" s="31"/>
      <c r="Q98" s="32"/>
      <c r="R98" s="31"/>
      <c r="S98" s="32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</row>
    <row r="99" spans="1:205" ht="15.5" x14ac:dyDescent="0.3">
      <c r="A99" s="3" t="s">
        <v>6</v>
      </c>
      <c r="B99" s="7" t="s">
        <v>84</v>
      </c>
      <c r="C99" s="3" t="s">
        <v>75</v>
      </c>
      <c r="D99" s="3">
        <f t="shared" si="9"/>
        <v>8</v>
      </c>
      <c r="E99" s="2">
        <f t="shared" si="12"/>
        <v>0.75</v>
      </c>
      <c r="F99" s="31" t="s">
        <v>45</v>
      </c>
      <c r="G99" s="32" t="s">
        <v>47</v>
      </c>
      <c r="H99" s="31" t="s">
        <v>46</v>
      </c>
      <c r="I99" s="32" t="s">
        <v>46</v>
      </c>
      <c r="J99" s="31" t="s">
        <v>47</v>
      </c>
      <c r="K99" s="32" t="s">
        <v>47</v>
      </c>
      <c r="L99" s="31" t="s">
        <v>45</v>
      </c>
      <c r="M99" s="32" t="s">
        <v>47</v>
      </c>
      <c r="N99" s="31"/>
      <c r="O99" s="32"/>
      <c r="P99" s="31"/>
      <c r="Q99" s="32"/>
      <c r="R99" s="31"/>
      <c r="S99" s="32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</row>
    <row r="100" spans="1:205" ht="15.5" x14ac:dyDescent="0.3">
      <c r="A100" s="3" t="s">
        <v>6</v>
      </c>
      <c r="B100" s="7" t="s">
        <v>85</v>
      </c>
      <c r="C100" s="3" t="s">
        <v>76</v>
      </c>
      <c r="D100" s="3">
        <f t="shared" si="9"/>
        <v>8</v>
      </c>
      <c r="E100" s="2">
        <f t="shared" si="12"/>
        <v>0</v>
      </c>
      <c r="F100" s="31" t="s">
        <v>46</v>
      </c>
      <c r="G100" s="32" t="s">
        <v>46</v>
      </c>
      <c r="H100" s="31" t="s">
        <v>46</v>
      </c>
      <c r="I100" s="32" t="s">
        <v>46</v>
      </c>
      <c r="J100" s="31" t="s">
        <v>46</v>
      </c>
      <c r="K100" s="32" t="s">
        <v>46</v>
      </c>
      <c r="L100" s="31" t="s">
        <v>46</v>
      </c>
      <c r="M100" s="32" t="s">
        <v>46</v>
      </c>
      <c r="N100" s="31"/>
      <c r="O100" s="32"/>
      <c r="P100" s="31"/>
      <c r="Q100" s="32"/>
      <c r="R100" s="31"/>
      <c r="S100" s="32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</row>
    <row r="101" spans="1:205" x14ac:dyDescent="0.25">
      <c r="A101" s="6" t="s">
        <v>14</v>
      </c>
      <c r="B101" s="6" t="s">
        <v>25</v>
      </c>
      <c r="C101" s="6" t="s">
        <v>26</v>
      </c>
      <c r="D101" s="6" t="s">
        <v>23</v>
      </c>
      <c r="E101" s="6" t="s">
        <v>28</v>
      </c>
      <c r="F101" s="6" t="s">
        <v>27</v>
      </c>
      <c r="G101" s="6" t="s">
        <v>27</v>
      </c>
      <c r="H101" s="6" t="s">
        <v>27</v>
      </c>
      <c r="I101" s="6" t="s">
        <v>27</v>
      </c>
      <c r="J101" s="6" t="s">
        <v>27</v>
      </c>
      <c r="K101" s="6" t="s">
        <v>27</v>
      </c>
      <c r="L101" s="6" t="s">
        <v>27</v>
      </c>
      <c r="M101" s="6" t="s">
        <v>27</v>
      </c>
      <c r="N101" s="6" t="s">
        <v>27</v>
      </c>
      <c r="O101" s="6" t="s">
        <v>27</v>
      </c>
      <c r="P101" s="6" t="s">
        <v>27</v>
      </c>
      <c r="Q101" s="6" t="s">
        <v>27</v>
      </c>
      <c r="R101" s="6" t="s">
        <v>27</v>
      </c>
      <c r="S101" s="6" t="s">
        <v>27</v>
      </c>
      <c r="T101" s="6" t="s">
        <v>27</v>
      </c>
      <c r="U101" s="6" t="s">
        <v>27</v>
      </c>
      <c r="V101" s="6" t="s">
        <v>27</v>
      </c>
      <c r="W101" s="6" t="s">
        <v>27</v>
      </c>
      <c r="X101" s="6" t="s">
        <v>27</v>
      </c>
      <c r="Y101" s="6" t="s">
        <v>27</v>
      </c>
      <c r="Z101" s="6" t="s">
        <v>27</v>
      </c>
      <c r="AA101" s="6" t="s">
        <v>27</v>
      </c>
      <c r="AB101" s="6" t="s">
        <v>27</v>
      </c>
      <c r="AC101" s="6" t="s">
        <v>27</v>
      </c>
      <c r="AD101" s="6" t="s">
        <v>27</v>
      </c>
      <c r="AE101" s="6" t="s">
        <v>27</v>
      </c>
      <c r="AF101" s="6" t="s">
        <v>27</v>
      </c>
      <c r="AG101" s="6" t="s">
        <v>27</v>
      </c>
      <c r="AH101" s="6" t="s">
        <v>27</v>
      </c>
      <c r="AI101" s="6" t="s">
        <v>27</v>
      </c>
      <c r="AJ101" s="6" t="s">
        <v>27</v>
      </c>
      <c r="AK101" s="6" t="s">
        <v>27</v>
      </c>
      <c r="AL101" s="6" t="s">
        <v>27</v>
      </c>
      <c r="AM101" s="6" t="s">
        <v>27</v>
      </c>
      <c r="AN101" s="6" t="s">
        <v>27</v>
      </c>
      <c r="AO101" s="6" t="s">
        <v>27</v>
      </c>
      <c r="AP101" s="6" t="s">
        <v>27</v>
      </c>
      <c r="AQ101" s="6" t="s">
        <v>27</v>
      </c>
      <c r="AR101" s="6" t="s">
        <v>27</v>
      </c>
      <c r="AS101" s="6" t="s">
        <v>27</v>
      </c>
      <c r="AT101" s="6" t="s">
        <v>27</v>
      </c>
      <c r="AU101" s="6" t="s">
        <v>27</v>
      </c>
      <c r="AV101" s="6" t="s">
        <v>27</v>
      </c>
      <c r="AW101" s="6" t="s">
        <v>27</v>
      </c>
      <c r="AX101" s="6" t="s">
        <v>27</v>
      </c>
      <c r="AY101" s="6" t="s">
        <v>27</v>
      </c>
      <c r="AZ101" s="6" t="s">
        <v>27</v>
      </c>
      <c r="BA101" s="6" t="s">
        <v>27</v>
      </c>
      <c r="BB101" s="6" t="s">
        <v>27</v>
      </c>
      <c r="BC101" s="6" t="s">
        <v>27</v>
      </c>
      <c r="BD101" s="6" t="s">
        <v>27</v>
      </c>
      <c r="BE101" s="6" t="s">
        <v>27</v>
      </c>
      <c r="BF101" s="6" t="s">
        <v>27</v>
      </c>
      <c r="BG101" s="6" t="s">
        <v>27</v>
      </c>
      <c r="BH101" s="6" t="s">
        <v>27</v>
      </c>
      <c r="BI101" s="6" t="s">
        <v>27</v>
      </c>
      <c r="BJ101" s="6" t="s">
        <v>27</v>
      </c>
      <c r="BK101" s="6" t="s">
        <v>27</v>
      </c>
      <c r="BL101" s="6" t="s">
        <v>27</v>
      </c>
      <c r="BM101" s="6" t="s">
        <v>27</v>
      </c>
      <c r="BN101" s="6" t="s">
        <v>27</v>
      </c>
      <c r="BO101" s="6" t="s">
        <v>27</v>
      </c>
      <c r="BP101" s="6" t="s">
        <v>27</v>
      </c>
      <c r="BQ101" s="6" t="s">
        <v>27</v>
      </c>
      <c r="BR101" s="6" t="s">
        <v>27</v>
      </c>
      <c r="BS101" s="6" t="s">
        <v>27</v>
      </c>
      <c r="BT101" s="6" t="s">
        <v>27</v>
      </c>
      <c r="BU101" s="6" t="s">
        <v>27</v>
      </c>
      <c r="BV101" s="6" t="s">
        <v>27</v>
      </c>
      <c r="BW101" s="6" t="s">
        <v>27</v>
      </c>
      <c r="BX101" s="6" t="s">
        <v>27</v>
      </c>
      <c r="BY101" s="6" t="s">
        <v>27</v>
      </c>
      <c r="BZ101" s="6" t="s">
        <v>27</v>
      </c>
      <c r="CA101" s="6" t="s">
        <v>27</v>
      </c>
      <c r="CB101" s="6" t="s">
        <v>27</v>
      </c>
      <c r="CC101" s="6" t="s">
        <v>27</v>
      </c>
      <c r="CD101" s="6" t="s">
        <v>27</v>
      </c>
      <c r="CE101" s="6" t="s">
        <v>27</v>
      </c>
      <c r="CF101" s="6" t="s">
        <v>27</v>
      </c>
      <c r="CG101" s="6" t="s">
        <v>27</v>
      </c>
      <c r="CH101" s="6" t="s">
        <v>27</v>
      </c>
      <c r="CI101" s="6" t="s">
        <v>27</v>
      </c>
      <c r="CJ101" s="6" t="s">
        <v>27</v>
      </c>
      <c r="CK101" s="6" t="s">
        <v>27</v>
      </c>
      <c r="CL101" s="6" t="s">
        <v>27</v>
      </c>
      <c r="CM101" s="6" t="s">
        <v>27</v>
      </c>
      <c r="CN101" s="6" t="s">
        <v>27</v>
      </c>
      <c r="CO101" s="6" t="s">
        <v>27</v>
      </c>
      <c r="CP101" s="6" t="s">
        <v>27</v>
      </c>
      <c r="CQ101" s="6" t="s">
        <v>27</v>
      </c>
      <c r="CR101" s="6" t="s">
        <v>27</v>
      </c>
      <c r="CS101" s="6" t="s">
        <v>27</v>
      </c>
      <c r="CT101" s="6" t="s">
        <v>27</v>
      </c>
      <c r="CU101" s="6" t="s">
        <v>27</v>
      </c>
      <c r="CV101" s="6" t="s">
        <v>27</v>
      </c>
      <c r="CW101" s="6" t="s">
        <v>27</v>
      </c>
      <c r="CX101" s="6" t="s">
        <v>27</v>
      </c>
      <c r="CY101" s="6" t="s">
        <v>27</v>
      </c>
      <c r="CZ101" s="6" t="s">
        <v>27</v>
      </c>
      <c r="DA101" s="6" t="s">
        <v>27</v>
      </c>
      <c r="DB101" s="6" t="s">
        <v>27</v>
      </c>
      <c r="DC101" s="6" t="s">
        <v>27</v>
      </c>
      <c r="DD101" s="6" t="s">
        <v>27</v>
      </c>
      <c r="DE101" s="6" t="s">
        <v>27</v>
      </c>
      <c r="DF101" s="6" t="s">
        <v>27</v>
      </c>
      <c r="DG101" s="6" t="s">
        <v>27</v>
      </c>
      <c r="DH101" s="6" t="s">
        <v>27</v>
      </c>
      <c r="DI101" s="6" t="s">
        <v>27</v>
      </c>
      <c r="DJ101" s="6" t="s">
        <v>27</v>
      </c>
      <c r="DK101" s="6" t="s">
        <v>27</v>
      </c>
      <c r="DL101" s="6" t="s">
        <v>27</v>
      </c>
      <c r="DM101" s="6" t="s">
        <v>27</v>
      </c>
      <c r="DN101" s="6" t="s">
        <v>27</v>
      </c>
      <c r="DO101" s="6" t="s">
        <v>27</v>
      </c>
      <c r="DP101" s="6" t="s">
        <v>27</v>
      </c>
      <c r="DQ101" s="6" t="s">
        <v>27</v>
      </c>
      <c r="DR101" s="6" t="s">
        <v>27</v>
      </c>
      <c r="DS101" s="6" t="s">
        <v>27</v>
      </c>
      <c r="DT101" s="6" t="s">
        <v>27</v>
      </c>
      <c r="DU101" s="6" t="s">
        <v>27</v>
      </c>
      <c r="DV101" s="6" t="s">
        <v>27</v>
      </c>
      <c r="DW101" s="6" t="s">
        <v>27</v>
      </c>
      <c r="DX101" s="6" t="s">
        <v>27</v>
      </c>
      <c r="DY101" s="6" t="s">
        <v>27</v>
      </c>
      <c r="DZ101" s="6" t="s">
        <v>27</v>
      </c>
      <c r="EA101" s="6" t="s">
        <v>27</v>
      </c>
      <c r="EB101" s="6" t="s">
        <v>27</v>
      </c>
      <c r="EC101" s="6" t="s">
        <v>27</v>
      </c>
      <c r="ED101" s="6" t="s">
        <v>27</v>
      </c>
      <c r="EE101" s="6" t="s">
        <v>27</v>
      </c>
      <c r="EF101" s="6" t="s">
        <v>27</v>
      </c>
      <c r="EG101" s="6" t="s">
        <v>27</v>
      </c>
      <c r="EH101" s="6" t="s">
        <v>27</v>
      </c>
      <c r="EI101" s="6" t="s">
        <v>27</v>
      </c>
      <c r="EJ101" s="6" t="s">
        <v>27</v>
      </c>
      <c r="EK101" s="6" t="s">
        <v>27</v>
      </c>
      <c r="EL101" s="6" t="s">
        <v>27</v>
      </c>
      <c r="EM101" s="6" t="s">
        <v>27</v>
      </c>
      <c r="EN101" s="6" t="s">
        <v>27</v>
      </c>
      <c r="EO101" s="6" t="s">
        <v>27</v>
      </c>
      <c r="EP101" s="6" t="s">
        <v>27</v>
      </c>
      <c r="EQ101" s="6" t="s">
        <v>27</v>
      </c>
      <c r="ER101" s="6" t="s">
        <v>27</v>
      </c>
      <c r="ES101" s="6" t="s">
        <v>27</v>
      </c>
      <c r="ET101" s="6" t="s">
        <v>27</v>
      </c>
      <c r="EU101" s="6" t="s">
        <v>27</v>
      </c>
      <c r="EV101" s="6" t="s">
        <v>27</v>
      </c>
      <c r="EW101" s="6" t="s">
        <v>27</v>
      </c>
      <c r="EX101" s="6" t="s">
        <v>27</v>
      </c>
      <c r="EY101" s="6" t="s">
        <v>27</v>
      </c>
      <c r="EZ101" s="6" t="s">
        <v>27</v>
      </c>
      <c r="FA101" s="6" t="s">
        <v>27</v>
      </c>
      <c r="FB101" s="6" t="s">
        <v>27</v>
      </c>
      <c r="FC101" s="6" t="s">
        <v>27</v>
      </c>
      <c r="FD101" s="6" t="s">
        <v>27</v>
      </c>
      <c r="FE101" s="6" t="s">
        <v>27</v>
      </c>
      <c r="FF101" s="6" t="s">
        <v>27</v>
      </c>
      <c r="FG101" s="6" t="s">
        <v>27</v>
      </c>
      <c r="FH101" s="6" t="s">
        <v>27</v>
      </c>
      <c r="FI101" s="6" t="s">
        <v>27</v>
      </c>
      <c r="FJ101" s="6" t="s">
        <v>27</v>
      </c>
      <c r="FK101" s="6" t="s">
        <v>27</v>
      </c>
      <c r="FL101" s="6" t="s">
        <v>27</v>
      </c>
      <c r="FM101" s="6" t="s">
        <v>27</v>
      </c>
      <c r="FN101" s="6" t="s">
        <v>27</v>
      </c>
      <c r="FO101" s="6" t="s">
        <v>27</v>
      </c>
      <c r="FP101" s="6" t="s">
        <v>27</v>
      </c>
      <c r="FQ101" s="6" t="s">
        <v>27</v>
      </c>
      <c r="FR101" s="6" t="s">
        <v>27</v>
      </c>
      <c r="FS101" s="6" t="s">
        <v>27</v>
      </c>
      <c r="FT101" s="6" t="s">
        <v>27</v>
      </c>
      <c r="FU101" s="6" t="s">
        <v>27</v>
      </c>
      <c r="FV101" s="6" t="s">
        <v>27</v>
      </c>
      <c r="FW101" s="6" t="s">
        <v>27</v>
      </c>
      <c r="FX101" s="6" t="s">
        <v>27</v>
      </c>
      <c r="FY101" s="6" t="s">
        <v>27</v>
      </c>
      <c r="FZ101" s="6" t="s">
        <v>27</v>
      </c>
      <c r="GA101" s="6" t="s">
        <v>27</v>
      </c>
      <c r="GB101" s="6" t="s">
        <v>27</v>
      </c>
      <c r="GC101" s="6" t="s">
        <v>27</v>
      </c>
      <c r="GD101" s="6" t="s">
        <v>27</v>
      </c>
      <c r="GE101" s="6" t="s">
        <v>27</v>
      </c>
      <c r="GF101" s="6" t="s">
        <v>27</v>
      </c>
      <c r="GG101" s="6" t="s">
        <v>27</v>
      </c>
      <c r="GH101" s="6" t="s">
        <v>27</v>
      </c>
      <c r="GI101" s="6" t="s">
        <v>27</v>
      </c>
      <c r="GJ101" s="6" t="s">
        <v>27</v>
      </c>
      <c r="GK101" s="6" t="s">
        <v>27</v>
      </c>
      <c r="GL101" s="6" t="s">
        <v>27</v>
      </c>
      <c r="GM101" s="6" t="s">
        <v>27</v>
      </c>
      <c r="GN101" s="6" t="s">
        <v>27</v>
      </c>
      <c r="GO101" s="6" t="s">
        <v>27</v>
      </c>
      <c r="GP101" s="6" t="s">
        <v>27</v>
      </c>
      <c r="GQ101" s="6" t="s">
        <v>27</v>
      </c>
      <c r="GR101" s="6" t="s">
        <v>27</v>
      </c>
      <c r="GS101" s="6" t="s">
        <v>27</v>
      </c>
      <c r="GT101" s="6" t="s">
        <v>27</v>
      </c>
      <c r="GU101" s="6" t="s">
        <v>27</v>
      </c>
      <c r="GV101" s="6" t="s">
        <v>27</v>
      </c>
      <c r="GW101" s="6" t="s">
        <v>27</v>
      </c>
    </row>
    <row r="102" spans="1:205" ht="16" x14ac:dyDescent="0.35">
      <c r="A102" s="3" t="s">
        <v>8</v>
      </c>
      <c r="B102" s="7" t="s">
        <v>80</v>
      </c>
      <c r="C102" s="3" t="s">
        <v>58</v>
      </c>
      <c r="D102" s="3">
        <f t="shared" ref="D102:D120" si="13">COUNTA(F102:GW102)</f>
        <v>6</v>
      </c>
      <c r="E102" s="2">
        <f t="shared" si="12"/>
        <v>1</v>
      </c>
      <c r="F102" s="31" t="s">
        <v>45</v>
      </c>
      <c r="G102" s="32" t="s">
        <v>45</v>
      </c>
      <c r="H102" s="31" t="s">
        <v>45</v>
      </c>
      <c r="I102" s="32" t="s">
        <v>45</v>
      </c>
      <c r="J102" s="31" t="s">
        <v>45</v>
      </c>
      <c r="K102" s="32" t="s">
        <v>45</v>
      </c>
      <c r="L102" s="31"/>
      <c r="M102" s="32"/>
      <c r="N102" s="31"/>
      <c r="O102" s="32"/>
      <c r="P102" s="31"/>
      <c r="Q102" s="32"/>
      <c r="R102" s="31"/>
      <c r="S102" s="20"/>
      <c r="T102" s="19"/>
      <c r="U102" s="20"/>
      <c r="V102" s="19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</row>
    <row r="103" spans="1:205" ht="16" x14ac:dyDescent="0.35">
      <c r="A103" s="3" t="s">
        <v>8</v>
      </c>
      <c r="B103" s="7" t="s">
        <v>80</v>
      </c>
      <c r="C103" s="3" t="s">
        <v>59</v>
      </c>
      <c r="D103" s="3">
        <f t="shared" si="13"/>
        <v>6</v>
      </c>
      <c r="E103" s="2">
        <f t="shared" si="12"/>
        <v>1</v>
      </c>
      <c r="F103" s="31" t="s">
        <v>45</v>
      </c>
      <c r="G103" s="32" t="s">
        <v>45</v>
      </c>
      <c r="H103" s="31" t="s">
        <v>45</v>
      </c>
      <c r="I103" s="32" t="s">
        <v>45</v>
      </c>
      <c r="J103" s="31" t="s">
        <v>45</v>
      </c>
      <c r="K103" s="32" t="s">
        <v>45</v>
      </c>
      <c r="L103" s="31"/>
      <c r="M103" s="32"/>
      <c r="N103" s="31"/>
      <c r="O103" s="32"/>
      <c r="P103" s="31"/>
      <c r="Q103" s="32"/>
      <c r="R103" s="31"/>
      <c r="S103" s="20"/>
      <c r="T103" s="19"/>
      <c r="U103" s="20"/>
      <c r="V103" s="19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</row>
    <row r="104" spans="1:205" ht="16" x14ac:dyDescent="0.35">
      <c r="A104" s="3" t="s">
        <v>8</v>
      </c>
      <c r="B104" s="7" t="s">
        <v>81</v>
      </c>
      <c r="C104" s="3" t="s">
        <v>60</v>
      </c>
      <c r="D104" s="3">
        <f t="shared" ref="D104:D110" si="14">COUNTA(F104:GW104)</f>
        <v>6</v>
      </c>
      <c r="E104" s="2">
        <f t="shared" ref="E104:E110" si="15">IFERROR((COUNTA(F104:GW104)-(COUNTIF(F104:GW104,"No")+COUNTIF(F104:GW104,"FATAL")))/D104,"")</f>
        <v>1</v>
      </c>
      <c r="F104" s="31" t="s">
        <v>45</v>
      </c>
      <c r="G104" s="32" t="s">
        <v>45</v>
      </c>
      <c r="H104" s="31" t="s">
        <v>45</v>
      </c>
      <c r="I104" s="32" t="s">
        <v>45</v>
      </c>
      <c r="J104" s="31" t="s">
        <v>45</v>
      </c>
      <c r="K104" s="32" t="s">
        <v>45</v>
      </c>
      <c r="L104" s="31"/>
      <c r="M104" s="32"/>
      <c r="N104" s="31"/>
      <c r="O104" s="32"/>
      <c r="P104" s="31"/>
      <c r="Q104" s="32"/>
      <c r="R104" s="31"/>
      <c r="S104" s="20"/>
      <c r="T104" s="19"/>
      <c r="U104" s="20"/>
      <c r="V104" s="19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</row>
    <row r="105" spans="1:205" ht="16" x14ac:dyDescent="0.35">
      <c r="A105" s="3" t="s">
        <v>8</v>
      </c>
      <c r="B105" s="7" t="s">
        <v>29</v>
      </c>
      <c r="C105" s="3" t="s">
        <v>61</v>
      </c>
      <c r="D105" s="3">
        <f t="shared" si="14"/>
        <v>6</v>
      </c>
      <c r="E105" s="2">
        <f t="shared" si="15"/>
        <v>1</v>
      </c>
      <c r="F105" s="31" t="s">
        <v>47</v>
      </c>
      <c r="G105" s="32" t="s">
        <v>47</v>
      </c>
      <c r="H105" s="31" t="s">
        <v>45</v>
      </c>
      <c r="I105" s="32" t="s">
        <v>45</v>
      </c>
      <c r="J105" s="31" t="s">
        <v>47</v>
      </c>
      <c r="K105" s="32" t="s">
        <v>47</v>
      </c>
      <c r="L105" s="31"/>
      <c r="M105" s="32"/>
      <c r="N105" s="31"/>
      <c r="O105" s="32"/>
      <c r="P105" s="31"/>
      <c r="Q105" s="32"/>
      <c r="R105" s="31"/>
      <c r="S105" s="20"/>
      <c r="T105" s="19"/>
      <c r="U105" s="20"/>
      <c r="V105" s="19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</row>
    <row r="106" spans="1:205" ht="16" x14ac:dyDescent="0.35">
      <c r="A106" s="3" t="s">
        <v>8</v>
      </c>
      <c r="B106" s="7" t="s">
        <v>29</v>
      </c>
      <c r="C106" s="3" t="s">
        <v>62</v>
      </c>
      <c r="D106" s="3">
        <f t="shared" si="14"/>
        <v>6</v>
      </c>
      <c r="E106" s="2">
        <f t="shared" si="15"/>
        <v>1</v>
      </c>
      <c r="F106" s="31" t="s">
        <v>45</v>
      </c>
      <c r="G106" s="32" t="s">
        <v>45</v>
      </c>
      <c r="H106" s="31" t="s">
        <v>47</v>
      </c>
      <c r="I106" s="32" t="s">
        <v>47</v>
      </c>
      <c r="J106" s="31" t="s">
        <v>45</v>
      </c>
      <c r="K106" s="32" t="s">
        <v>45</v>
      </c>
      <c r="L106" s="31"/>
      <c r="M106" s="32"/>
      <c r="N106" s="31"/>
      <c r="O106" s="32"/>
      <c r="P106" s="31"/>
      <c r="Q106" s="32"/>
      <c r="R106" s="31"/>
      <c r="S106" s="20"/>
      <c r="T106" s="19"/>
      <c r="U106" s="20"/>
      <c r="V106" s="19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</row>
    <row r="107" spans="1:205" ht="16" x14ac:dyDescent="0.35">
      <c r="A107" s="3" t="s">
        <v>8</v>
      </c>
      <c r="B107" s="7" t="s">
        <v>29</v>
      </c>
      <c r="C107" s="3" t="s">
        <v>63</v>
      </c>
      <c r="D107" s="3">
        <f t="shared" si="14"/>
        <v>6</v>
      </c>
      <c r="E107" s="2">
        <f t="shared" si="15"/>
        <v>0.5</v>
      </c>
      <c r="F107" s="31" t="s">
        <v>45</v>
      </c>
      <c r="G107" s="32" t="s">
        <v>46</v>
      </c>
      <c r="H107" s="31" t="s">
        <v>45</v>
      </c>
      <c r="I107" s="32" t="s">
        <v>45</v>
      </c>
      <c r="J107" s="31" t="s">
        <v>46</v>
      </c>
      <c r="K107" s="32" t="s">
        <v>46</v>
      </c>
      <c r="L107" s="31"/>
      <c r="M107" s="32"/>
      <c r="N107" s="31"/>
      <c r="O107" s="32"/>
      <c r="P107" s="31"/>
      <c r="Q107" s="32"/>
      <c r="R107" s="31"/>
      <c r="S107" s="20"/>
      <c r="T107" s="19"/>
      <c r="U107" s="20"/>
      <c r="V107" s="19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</row>
    <row r="108" spans="1:205" ht="16" x14ac:dyDescent="0.35">
      <c r="A108" s="3" t="s">
        <v>8</v>
      </c>
      <c r="B108" s="7" t="s">
        <v>29</v>
      </c>
      <c r="C108" s="3" t="s">
        <v>64</v>
      </c>
      <c r="D108" s="3">
        <f t="shared" si="14"/>
        <v>6</v>
      </c>
      <c r="E108" s="2">
        <f t="shared" si="15"/>
        <v>1</v>
      </c>
      <c r="F108" s="31" t="s">
        <v>45</v>
      </c>
      <c r="G108" s="32" t="s">
        <v>45</v>
      </c>
      <c r="H108" s="31" t="s">
        <v>45</v>
      </c>
      <c r="I108" s="32" t="s">
        <v>45</v>
      </c>
      <c r="J108" s="31" t="s">
        <v>45</v>
      </c>
      <c r="K108" s="32" t="s">
        <v>45</v>
      </c>
      <c r="L108" s="31"/>
      <c r="M108" s="32"/>
      <c r="N108" s="31"/>
      <c r="O108" s="32"/>
      <c r="P108" s="31"/>
      <c r="Q108" s="32"/>
      <c r="R108" s="31"/>
      <c r="S108" s="20"/>
      <c r="T108" s="19"/>
      <c r="U108" s="20"/>
      <c r="V108" s="19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</row>
    <row r="109" spans="1:205" ht="16" x14ac:dyDescent="0.35">
      <c r="A109" s="3" t="s">
        <v>8</v>
      </c>
      <c r="B109" s="7" t="s">
        <v>29</v>
      </c>
      <c r="C109" s="3" t="s">
        <v>65</v>
      </c>
      <c r="D109" s="3">
        <f t="shared" si="14"/>
        <v>6</v>
      </c>
      <c r="E109" s="2">
        <f t="shared" si="15"/>
        <v>1</v>
      </c>
      <c r="F109" s="31" t="s">
        <v>45</v>
      </c>
      <c r="G109" s="32" t="s">
        <v>45</v>
      </c>
      <c r="H109" s="31" t="s">
        <v>45</v>
      </c>
      <c r="I109" s="32" t="s">
        <v>45</v>
      </c>
      <c r="J109" s="31" t="s">
        <v>45</v>
      </c>
      <c r="K109" s="32" t="s">
        <v>45</v>
      </c>
      <c r="L109" s="31"/>
      <c r="M109" s="32"/>
      <c r="N109" s="31"/>
      <c r="O109" s="32"/>
      <c r="P109" s="31"/>
      <c r="Q109" s="32"/>
      <c r="R109" s="31"/>
      <c r="S109" s="20"/>
      <c r="T109" s="19"/>
      <c r="U109" s="20"/>
      <c r="V109" s="19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</row>
    <row r="110" spans="1:205" ht="16" x14ac:dyDescent="0.35">
      <c r="A110" s="3" t="s">
        <v>8</v>
      </c>
      <c r="B110" s="7" t="s">
        <v>29</v>
      </c>
      <c r="C110" s="3" t="s">
        <v>66</v>
      </c>
      <c r="D110" s="3">
        <f t="shared" si="14"/>
        <v>6</v>
      </c>
      <c r="E110" s="2">
        <f t="shared" si="15"/>
        <v>1</v>
      </c>
      <c r="F110" s="31" t="s">
        <v>45</v>
      </c>
      <c r="G110" s="32" t="s">
        <v>45</v>
      </c>
      <c r="H110" s="31" t="s">
        <v>45</v>
      </c>
      <c r="I110" s="32" t="s">
        <v>45</v>
      </c>
      <c r="J110" s="31" t="s">
        <v>45</v>
      </c>
      <c r="K110" s="32" t="s">
        <v>45</v>
      </c>
      <c r="L110" s="31"/>
      <c r="M110" s="32"/>
      <c r="N110" s="31"/>
      <c r="O110" s="32"/>
      <c r="P110" s="31"/>
      <c r="Q110" s="32"/>
      <c r="R110" s="31"/>
      <c r="S110" s="20"/>
      <c r="T110" s="19"/>
      <c r="U110" s="20"/>
      <c r="V110" s="19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</row>
    <row r="111" spans="1:205" ht="16" x14ac:dyDescent="0.35">
      <c r="A111" s="3" t="s">
        <v>8</v>
      </c>
      <c r="B111" s="7" t="s">
        <v>29</v>
      </c>
      <c r="C111" s="3" t="s">
        <v>67</v>
      </c>
      <c r="D111" s="3">
        <f t="shared" si="13"/>
        <v>6</v>
      </c>
      <c r="E111" s="2">
        <f t="shared" si="12"/>
        <v>1</v>
      </c>
      <c r="F111" s="31" t="s">
        <v>47</v>
      </c>
      <c r="G111" s="32" t="s">
        <v>47</v>
      </c>
      <c r="H111" s="31" t="s">
        <v>47</v>
      </c>
      <c r="I111" s="32" t="s">
        <v>47</v>
      </c>
      <c r="J111" s="31" t="s">
        <v>47</v>
      </c>
      <c r="K111" s="32" t="s">
        <v>47</v>
      </c>
      <c r="L111" s="31"/>
      <c r="M111" s="32"/>
      <c r="N111" s="31"/>
      <c r="O111" s="32"/>
      <c r="P111" s="31"/>
      <c r="Q111" s="32"/>
      <c r="R111" s="31"/>
      <c r="S111" s="20"/>
      <c r="T111" s="19"/>
      <c r="U111" s="20"/>
      <c r="V111" s="19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</row>
    <row r="112" spans="1:205" ht="16" x14ac:dyDescent="0.35">
      <c r="A112" s="3" t="s">
        <v>8</v>
      </c>
      <c r="B112" s="7" t="s">
        <v>82</v>
      </c>
      <c r="C112" s="3" t="s">
        <v>68</v>
      </c>
      <c r="D112" s="3">
        <f t="shared" si="13"/>
        <v>6</v>
      </c>
      <c r="E112" s="2">
        <f t="shared" si="12"/>
        <v>1</v>
      </c>
      <c r="F112" s="31" t="s">
        <v>45</v>
      </c>
      <c r="G112" s="32" t="s">
        <v>45</v>
      </c>
      <c r="H112" s="31" t="s">
        <v>45</v>
      </c>
      <c r="I112" s="32" t="s">
        <v>45</v>
      </c>
      <c r="J112" s="31" t="s">
        <v>45</v>
      </c>
      <c r="K112" s="32" t="s">
        <v>45</v>
      </c>
      <c r="L112" s="31"/>
      <c r="M112" s="32"/>
      <c r="N112" s="31"/>
      <c r="O112" s="32"/>
      <c r="P112" s="31"/>
      <c r="Q112" s="32"/>
      <c r="R112" s="31"/>
      <c r="S112" s="20"/>
      <c r="T112" s="19"/>
      <c r="U112" s="20"/>
      <c r="V112" s="19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</row>
    <row r="113" spans="1:205" ht="16" x14ac:dyDescent="0.35">
      <c r="A113" s="3" t="s">
        <v>8</v>
      </c>
      <c r="B113" s="7" t="s">
        <v>82</v>
      </c>
      <c r="C113" s="3" t="s">
        <v>69</v>
      </c>
      <c r="D113" s="3">
        <f t="shared" si="13"/>
        <v>6</v>
      </c>
      <c r="E113" s="2">
        <f t="shared" si="12"/>
        <v>1</v>
      </c>
      <c r="F113" s="31" t="s">
        <v>45</v>
      </c>
      <c r="G113" s="32" t="s">
        <v>45</v>
      </c>
      <c r="H113" s="31" t="s">
        <v>45</v>
      </c>
      <c r="I113" s="32" t="s">
        <v>45</v>
      </c>
      <c r="J113" s="31" t="s">
        <v>45</v>
      </c>
      <c r="K113" s="32" t="s">
        <v>45</v>
      </c>
      <c r="L113" s="31"/>
      <c r="M113" s="32"/>
      <c r="N113" s="31"/>
      <c r="O113" s="32"/>
      <c r="P113" s="31"/>
      <c r="Q113" s="32"/>
      <c r="R113" s="31"/>
      <c r="S113" s="20"/>
      <c r="T113" s="19"/>
      <c r="U113" s="20"/>
      <c r="V113" s="19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</row>
    <row r="114" spans="1:205" ht="16" x14ac:dyDescent="0.35">
      <c r="A114" s="3" t="s">
        <v>8</v>
      </c>
      <c r="B114" s="7" t="s">
        <v>83</v>
      </c>
      <c r="C114" s="3" t="s">
        <v>70</v>
      </c>
      <c r="D114" s="3">
        <f t="shared" si="13"/>
        <v>6</v>
      </c>
      <c r="E114" s="2">
        <f t="shared" si="12"/>
        <v>0.83333333333333337</v>
      </c>
      <c r="F114" s="31" t="s">
        <v>47</v>
      </c>
      <c r="G114" s="32" t="s">
        <v>47</v>
      </c>
      <c r="H114" s="31" t="s">
        <v>45</v>
      </c>
      <c r="I114" s="32" t="s">
        <v>46</v>
      </c>
      <c r="J114" s="31" t="s">
        <v>45</v>
      </c>
      <c r="K114" s="32" t="s">
        <v>45</v>
      </c>
      <c r="L114" s="31"/>
      <c r="M114" s="32"/>
      <c r="N114" s="31"/>
      <c r="O114" s="32"/>
      <c r="P114" s="31"/>
      <c r="Q114" s="32"/>
      <c r="R114" s="31"/>
      <c r="S114" s="20"/>
      <c r="T114" s="19"/>
      <c r="U114" s="20"/>
      <c r="V114" s="19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</row>
    <row r="115" spans="1:205" ht="16" x14ac:dyDescent="0.35">
      <c r="A115" s="3" t="s">
        <v>8</v>
      </c>
      <c r="B115" s="7" t="s">
        <v>83</v>
      </c>
      <c r="C115" s="3" t="s">
        <v>71</v>
      </c>
      <c r="D115" s="3">
        <f t="shared" si="13"/>
        <v>6</v>
      </c>
      <c r="E115" s="2">
        <f t="shared" si="12"/>
        <v>1</v>
      </c>
      <c r="F115" s="31" t="s">
        <v>45</v>
      </c>
      <c r="G115" s="32" t="s">
        <v>45</v>
      </c>
      <c r="H115" s="31" t="s">
        <v>45</v>
      </c>
      <c r="I115" s="32" t="s">
        <v>45</v>
      </c>
      <c r="J115" s="31" t="s">
        <v>45</v>
      </c>
      <c r="K115" s="32" t="s">
        <v>45</v>
      </c>
      <c r="L115" s="31"/>
      <c r="M115" s="32"/>
      <c r="N115" s="31"/>
      <c r="O115" s="32"/>
      <c r="P115" s="31"/>
      <c r="Q115" s="32"/>
      <c r="R115" s="31"/>
      <c r="S115" s="20"/>
      <c r="T115" s="19"/>
      <c r="U115" s="20"/>
      <c r="V115" s="19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</row>
    <row r="116" spans="1:205" ht="16" x14ac:dyDescent="0.35">
      <c r="A116" s="3" t="s">
        <v>8</v>
      </c>
      <c r="B116" s="7" t="s">
        <v>83</v>
      </c>
      <c r="C116" s="3" t="s">
        <v>72</v>
      </c>
      <c r="D116" s="3">
        <f t="shared" si="13"/>
        <v>6</v>
      </c>
      <c r="E116" s="2">
        <f t="shared" si="12"/>
        <v>1</v>
      </c>
      <c r="F116" s="31" t="s">
        <v>45</v>
      </c>
      <c r="G116" s="32" t="s">
        <v>45</v>
      </c>
      <c r="H116" s="31" t="s">
        <v>45</v>
      </c>
      <c r="I116" s="32" t="s">
        <v>45</v>
      </c>
      <c r="J116" s="31" t="s">
        <v>45</v>
      </c>
      <c r="K116" s="32" t="s">
        <v>45</v>
      </c>
      <c r="L116" s="31"/>
      <c r="M116" s="32"/>
      <c r="N116" s="31"/>
      <c r="O116" s="32"/>
      <c r="P116" s="31"/>
      <c r="Q116" s="32"/>
      <c r="R116" s="31"/>
      <c r="S116" s="20"/>
      <c r="T116" s="19"/>
      <c r="U116" s="20"/>
      <c r="V116" s="19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</row>
    <row r="117" spans="1:205" ht="16" x14ac:dyDescent="0.35">
      <c r="A117" s="3" t="s">
        <v>8</v>
      </c>
      <c r="B117" s="7" t="s">
        <v>84</v>
      </c>
      <c r="C117" s="3" t="s">
        <v>73</v>
      </c>
      <c r="D117" s="3">
        <f t="shared" si="13"/>
        <v>6</v>
      </c>
      <c r="E117" s="2">
        <f t="shared" si="12"/>
        <v>1</v>
      </c>
      <c r="F117" s="31" t="s">
        <v>45</v>
      </c>
      <c r="G117" s="32" t="s">
        <v>45</v>
      </c>
      <c r="H117" s="31" t="s">
        <v>45</v>
      </c>
      <c r="I117" s="32" t="s">
        <v>45</v>
      </c>
      <c r="J117" s="31" t="s">
        <v>45</v>
      </c>
      <c r="K117" s="32" t="s">
        <v>45</v>
      </c>
      <c r="L117" s="31"/>
      <c r="M117" s="32"/>
      <c r="N117" s="31"/>
      <c r="O117" s="32"/>
      <c r="P117" s="31"/>
      <c r="Q117" s="32"/>
      <c r="R117" s="31"/>
      <c r="S117" s="20"/>
      <c r="T117" s="19"/>
      <c r="U117" s="20"/>
      <c r="V117" s="19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</row>
    <row r="118" spans="1:205" ht="16" x14ac:dyDescent="0.35">
      <c r="A118" s="3" t="s">
        <v>8</v>
      </c>
      <c r="B118" s="7" t="s">
        <v>84</v>
      </c>
      <c r="C118" s="3" t="s">
        <v>74</v>
      </c>
      <c r="D118" s="3">
        <f t="shared" si="13"/>
        <v>6</v>
      </c>
      <c r="E118" s="2">
        <f t="shared" si="12"/>
        <v>1</v>
      </c>
      <c r="F118" s="31" t="s">
        <v>45</v>
      </c>
      <c r="G118" s="32" t="s">
        <v>45</v>
      </c>
      <c r="H118" s="31" t="s">
        <v>45</v>
      </c>
      <c r="I118" s="32" t="s">
        <v>45</v>
      </c>
      <c r="J118" s="31" t="s">
        <v>45</v>
      </c>
      <c r="K118" s="32" t="s">
        <v>45</v>
      </c>
      <c r="L118" s="31"/>
      <c r="M118" s="32"/>
      <c r="N118" s="31"/>
      <c r="O118" s="32"/>
      <c r="P118" s="31"/>
      <c r="Q118" s="32"/>
      <c r="R118" s="31"/>
      <c r="S118" s="20"/>
      <c r="T118" s="19"/>
      <c r="U118" s="20"/>
      <c r="V118" s="19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</row>
    <row r="119" spans="1:205" ht="16" x14ac:dyDescent="0.35">
      <c r="A119" s="3" t="s">
        <v>8</v>
      </c>
      <c r="B119" s="7" t="s">
        <v>84</v>
      </c>
      <c r="C119" s="3" t="s">
        <v>75</v>
      </c>
      <c r="D119" s="3">
        <f t="shared" si="13"/>
        <v>6</v>
      </c>
      <c r="E119" s="2">
        <f t="shared" si="12"/>
        <v>1</v>
      </c>
      <c r="F119" s="31" t="s">
        <v>47</v>
      </c>
      <c r="G119" s="32" t="s">
        <v>47</v>
      </c>
      <c r="H119" s="31" t="s">
        <v>47</v>
      </c>
      <c r="I119" s="32" t="s">
        <v>47</v>
      </c>
      <c r="J119" s="31" t="s">
        <v>47</v>
      </c>
      <c r="K119" s="32" t="s">
        <v>47</v>
      </c>
      <c r="L119" s="31"/>
      <c r="M119" s="32"/>
      <c r="N119" s="31"/>
      <c r="O119" s="32"/>
      <c r="P119" s="31"/>
      <c r="Q119" s="32"/>
      <c r="R119" s="31"/>
      <c r="S119" s="20"/>
      <c r="T119" s="19"/>
      <c r="U119" s="20"/>
      <c r="V119" s="19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</row>
    <row r="120" spans="1:205" ht="16" x14ac:dyDescent="0.35">
      <c r="A120" s="3" t="s">
        <v>8</v>
      </c>
      <c r="B120" s="7" t="s">
        <v>85</v>
      </c>
      <c r="C120" s="3" t="s">
        <v>76</v>
      </c>
      <c r="D120" s="3">
        <f t="shared" si="13"/>
        <v>6</v>
      </c>
      <c r="E120" s="2">
        <f t="shared" si="12"/>
        <v>0</v>
      </c>
      <c r="F120" s="31" t="s">
        <v>46</v>
      </c>
      <c r="G120" s="32" t="s">
        <v>46</v>
      </c>
      <c r="H120" s="31" t="s">
        <v>46</v>
      </c>
      <c r="I120" s="32" t="s">
        <v>46</v>
      </c>
      <c r="J120" s="31" t="s">
        <v>46</v>
      </c>
      <c r="K120" s="32" t="s">
        <v>46</v>
      </c>
      <c r="L120" s="31"/>
      <c r="M120" s="32"/>
      <c r="N120" s="31"/>
      <c r="O120" s="32"/>
      <c r="P120" s="31"/>
      <c r="Q120" s="32"/>
      <c r="R120" s="31"/>
      <c r="S120" s="20"/>
      <c r="T120" s="19"/>
      <c r="U120" s="20"/>
      <c r="V120" s="19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</row>
    <row r="122" spans="1:205" x14ac:dyDescent="0.25">
      <c r="D122" s="24">
        <f>SUM(D2,D22,D42,D62,D82,D102)</f>
        <v>32</v>
      </c>
    </row>
  </sheetData>
  <phoneticPr fontId="16" type="noConversion"/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39"/>
  <sheetViews>
    <sheetView topLeftCell="I1" zoomScale="85" zoomScaleNormal="85" workbookViewId="0">
      <selection activeCell="K1" sqref="K1"/>
    </sheetView>
  </sheetViews>
  <sheetFormatPr defaultColWidth="17.6328125" defaultRowHeight="16" x14ac:dyDescent="0.45"/>
  <cols>
    <col min="1" max="1" width="9.6328125" style="123" bestFit="1" customWidth="1"/>
    <col min="2" max="2" width="17.6328125" style="123"/>
    <col min="3" max="3" width="9.1796875" style="123" bestFit="1" customWidth="1"/>
    <col min="4" max="4" width="17.6328125" style="123"/>
    <col min="5" max="5" width="9.6328125" style="136" bestFit="1" customWidth="1"/>
    <col min="6" max="6" width="9.1796875" style="123" bestFit="1" customWidth="1"/>
    <col min="7" max="7" width="8.81640625" style="123" bestFit="1" customWidth="1"/>
    <col min="8" max="8" width="12.81640625" style="123" bestFit="1" customWidth="1"/>
    <col min="9" max="9" width="17.6328125" style="123"/>
    <col min="10" max="10" width="9.1796875" style="123" bestFit="1" customWidth="1"/>
    <col min="11" max="12" width="17.6328125" style="123"/>
    <col min="13" max="39" width="9.1796875" style="123" bestFit="1" customWidth="1"/>
    <col min="40" max="16384" width="17.6328125" style="123"/>
  </cols>
  <sheetData>
    <row r="1" spans="1:39" ht="77.25" customHeight="1" thickBot="1" x14ac:dyDescent="0.5">
      <c r="A1" s="118" t="s">
        <v>10</v>
      </c>
      <c r="B1" s="119" t="s">
        <v>37</v>
      </c>
      <c r="C1" s="119" t="s">
        <v>14</v>
      </c>
      <c r="D1" s="119" t="s">
        <v>0</v>
      </c>
      <c r="E1" s="119" t="s">
        <v>122</v>
      </c>
      <c r="F1" s="119" t="s">
        <v>123</v>
      </c>
      <c r="G1" s="119" t="s">
        <v>2</v>
      </c>
      <c r="H1" s="119" t="s">
        <v>11</v>
      </c>
      <c r="I1" s="119" t="s">
        <v>17</v>
      </c>
      <c r="J1" s="119" t="s">
        <v>18</v>
      </c>
      <c r="K1" s="119" t="s">
        <v>124</v>
      </c>
      <c r="L1" s="119" t="s">
        <v>125</v>
      </c>
      <c r="M1" s="120" t="s">
        <v>126</v>
      </c>
      <c r="N1" s="120" t="s">
        <v>60</v>
      </c>
      <c r="O1" s="120" t="s">
        <v>89</v>
      </c>
      <c r="P1" s="120" t="s">
        <v>90</v>
      </c>
      <c r="Q1" s="120" t="s">
        <v>91</v>
      </c>
      <c r="R1" s="120" t="s">
        <v>63</v>
      </c>
      <c r="S1" s="121" t="s">
        <v>64</v>
      </c>
      <c r="T1" s="121" t="s">
        <v>92</v>
      </c>
      <c r="U1" s="121" t="s">
        <v>104</v>
      </c>
      <c r="V1" s="120" t="s">
        <v>127</v>
      </c>
      <c r="W1" s="121" t="s">
        <v>128</v>
      </c>
      <c r="X1" s="121" t="s">
        <v>70</v>
      </c>
      <c r="Y1" s="120" t="s">
        <v>97</v>
      </c>
      <c r="Z1" s="120" t="s">
        <v>129</v>
      </c>
      <c r="AA1" s="120" t="s">
        <v>71</v>
      </c>
      <c r="AB1" s="120" t="s">
        <v>100</v>
      </c>
      <c r="AC1" s="120" t="s">
        <v>130</v>
      </c>
      <c r="AD1" s="121" t="s">
        <v>44</v>
      </c>
      <c r="AE1" s="120" t="s">
        <v>73</v>
      </c>
      <c r="AF1" s="120" t="s">
        <v>74</v>
      </c>
      <c r="AG1" s="120" t="s">
        <v>102</v>
      </c>
      <c r="AH1" s="121" t="s">
        <v>103</v>
      </c>
      <c r="AI1" s="120" t="s">
        <v>76</v>
      </c>
      <c r="AJ1" s="119" t="s">
        <v>56</v>
      </c>
      <c r="AK1" s="119" t="s">
        <v>77</v>
      </c>
      <c r="AL1" s="122" t="s">
        <v>78</v>
      </c>
      <c r="AM1" s="120" t="s">
        <v>146</v>
      </c>
    </row>
    <row r="2" spans="1:39" ht="16.5" thickTop="1" x14ac:dyDescent="0.45">
      <c r="A2" s="124"/>
      <c r="B2" s="125"/>
      <c r="C2" s="125"/>
      <c r="D2" s="126"/>
      <c r="E2" s="127"/>
      <c r="F2" s="128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9"/>
      <c r="AK2" s="129"/>
      <c r="AL2" s="129"/>
      <c r="AM2" s="125"/>
    </row>
    <row r="3" spans="1:39" x14ac:dyDescent="0.45">
      <c r="A3" s="124"/>
      <c r="B3" s="125"/>
      <c r="C3" s="125"/>
      <c r="D3" s="126"/>
      <c r="E3" s="127"/>
      <c r="F3" s="128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9"/>
      <c r="AK3" s="129"/>
      <c r="AL3" s="129"/>
      <c r="AM3" s="125"/>
    </row>
    <row r="4" spans="1:39" x14ac:dyDescent="0.45">
      <c r="A4" s="124"/>
      <c r="B4" s="125"/>
      <c r="C4" s="125"/>
      <c r="D4" s="126"/>
      <c r="E4" s="127"/>
      <c r="F4" s="128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9"/>
      <c r="AK4" s="129"/>
      <c r="AL4" s="129"/>
      <c r="AM4" s="125"/>
    </row>
    <row r="5" spans="1:39" x14ac:dyDescent="0.45">
      <c r="A5" s="124"/>
      <c r="B5" s="125"/>
      <c r="C5" s="125"/>
      <c r="D5" s="126"/>
      <c r="E5" s="127"/>
      <c r="F5" s="128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9"/>
      <c r="AK5" s="129"/>
      <c r="AL5" s="129"/>
      <c r="AM5" s="125"/>
    </row>
    <row r="6" spans="1:39" x14ac:dyDescent="0.45">
      <c r="A6" s="124"/>
      <c r="B6" s="125"/>
      <c r="C6" s="125"/>
      <c r="D6" s="126"/>
      <c r="E6" s="127"/>
      <c r="F6" s="128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9"/>
      <c r="AK6" s="129"/>
      <c r="AL6" s="129"/>
      <c r="AM6" s="125"/>
    </row>
    <row r="7" spans="1:39" x14ac:dyDescent="0.45">
      <c r="A7" s="124"/>
      <c r="B7" s="125"/>
      <c r="C7" s="125"/>
      <c r="D7" s="126"/>
      <c r="E7" s="127"/>
      <c r="F7" s="128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9"/>
      <c r="AK7" s="129"/>
      <c r="AL7" s="129"/>
      <c r="AM7" s="125"/>
    </row>
    <row r="8" spans="1:39" x14ac:dyDescent="0.45">
      <c r="A8" s="124"/>
      <c r="B8" s="125"/>
      <c r="C8" s="125"/>
      <c r="D8" s="126"/>
      <c r="E8" s="127"/>
      <c r="F8" s="128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9"/>
      <c r="AK8" s="129"/>
      <c r="AL8" s="129"/>
      <c r="AM8" s="125"/>
    </row>
    <row r="9" spans="1:39" x14ac:dyDescent="0.45">
      <c r="A9" s="124"/>
      <c r="B9" s="125"/>
      <c r="C9" s="125"/>
      <c r="D9" s="126"/>
      <c r="E9" s="127"/>
      <c r="F9" s="128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9"/>
      <c r="AK9" s="129"/>
      <c r="AL9" s="129"/>
      <c r="AM9" s="125"/>
    </row>
    <row r="10" spans="1:39" x14ac:dyDescent="0.45">
      <c r="A10" s="124"/>
      <c r="B10" s="125"/>
      <c r="C10" s="125"/>
      <c r="D10" s="126"/>
      <c r="E10" s="127"/>
      <c r="F10" s="128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9"/>
      <c r="AK10" s="129"/>
      <c r="AL10" s="129"/>
      <c r="AM10" s="125"/>
    </row>
    <row r="11" spans="1:39" x14ac:dyDescent="0.45">
      <c r="A11" s="124"/>
      <c r="B11" s="125"/>
      <c r="C11" s="125"/>
      <c r="D11" s="126"/>
      <c r="E11" s="127"/>
      <c r="F11" s="128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9"/>
      <c r="AK11" s="129"/>
      <c r="AL11" s="129"/>
      <c r="AM11" s="125"/>
    </row>
    <row r="12" spans="1:39" x14ac:dyDescent="0.45">
      <c r="A12" s="124"/>
      <c r="B12" s="125"/>
      <c r="C12" s="125"/>
      <c r="D12" s="126"/>
      <c r="E12" s="127"/>
      <c r="F12" s="128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9"/>
      <c r="AK12" s="129"/>
      <c r="AL12" s="129"/>
      <c r="AM12" s="125"/>
    </row>
    <row r="13" spans="1:39" x14ac:dyDescent="0.45">
      <c r="A13" s="124"/>
      <c r="B13" s="125"/>
      <c r="C13" s="125"/>
      <c r="D13" s="126"/>
      <c r="E13" s="127"/>
      <c r="F13" s="128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9"/>
      <c r="AK13" s="129"/>
      <c r="AL13" s="129"/>
      <c r="AM13" s="125"/>
    </row>
    <row r="14" spans="1:39" x14ac:dyDescent="0.45">
      <c r="A14" s="124"/>
      <c r="B14" s="125"/>
      <c r="C14" s="125"/>
      <c r="D14" s="126"/>
      <c r="E14" s="127"/>
      <c r="F14" s="128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9"/>
      <c r="AK14" s="129"/>
      <c r="AL14" s="129"/>
      <c r="AM14" s="125"/>
    </row>
    <row r="15" spans="1:39" x14ac:dyDescent="0.45">
      <c r="A15" s="124"/>
      <c r="B15" s="125"/>
      <c r="C15" s="125"/>
      <c r="D15" s="126"/>
      <c r="E15" s="127"/>
      <c r="F15" s="128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9"/>
      <c r="AK15" s="129"/>
      <c r="AL15" s="129"/>
      <c r="AM15" s="125"/>
    </row>
    <row r="16" spans="1:39" x14ac:dyDescent="0.45">
      <c r="A16" s="124"/>
      <c r="B16" s="125"/>
      <c r="C16" s="125"/>
      <c r="D16" s="126"/>
      <c r="E16" s="127"/>
      <c r="F16" s="128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9"/>
      <c r="AK16" s="129"/>
      <c r="AL16" s="129"/>
      <c r="AM16" s="125"/>
    </row>
    <row r="17" spans="1:39" x14ac:dyDescent="0.45">
      <c r="A17" s="124"/>
      <c r="B17" s="125"/>
      <c r="C17" s="125"/>
      <c r="D17" s="126"/>
      <c r="E17" s="127"/>
      <c r="F17" s="128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9"/>
      <c r="AK17" s="129"/>
      <c r="AL17" s="129"/>
      <c r="AM17" s="125"/>
    </row>
    <row r="18" spans="1:39" x14ac:dyDescent="0.45">
      <c r="A18" s="124"/>
      <c r="B18" s="125"/>
      <c r="C18" s="125"/>
      <c r="D18" s="126"/>
      <c r="E18" s="127"/>
      <c r="F18" s="128"/>
      <c r="G18" s="130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9"/>
      <c r="AK18" s="129"/>
      <c r="AL18" s="129"/>
      <c r="AM18" s="125"/>
    </row>
    <row r="19" spans="1:39" x14ac:dyDescent="0.45">
      <c r="A19" s="124"/>
      <c r="B19" s="125"/>
      <c r="C19" s="125"/>
      <c r="D19" s="126"/>
      <c r="E19" s="127"/>
      <c r="F19" s="128"/>
      <c r="G19" s="130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9"/>
      <c r="AK19" s="129"/>
      <c r="AL19" s="129"/>
      <c r="AM19" s="131"/>
    </row>
    <row r="20" spans="1:39" x14ac:dyDescent="0.45">
      <c r="A20" s="124"/>
      <c r="B20" s="125"/>
      <c r="C20" s="125"/>
      <c r="D20" s="126"/>
      <c r="E20" s="127"/>
      <c r="F20" s="128"/>
      <c r="G20" s="130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9"/>
      <c r="AK20" s="129"/>
      <c r="AL20" s="129"/>
      <c r="AM20" s="131"/>
    </row>
    <row r="21" spans="1:39" x14ac:dyDescent="0.45">
      <c r="A21" s="124"/>
      <c r="B21" s="125"/>
      <c r="C21" s="125"/>
      <c r="D21" s="126"/>
      <c r="E21" s="127"/>
      <c r="F21" s="128"/>
      <c r="G21" s="130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9"/>
      <c r="AK21" s="129"/>
      <c r="AL21" s="129"/>
      <c r="AM21" s="131"/>
    </row>
    <row r="22" spans="1:39" x14ac:dyDescent="0.45">
      <c r="A22" s="124"/>
      <c r="B22" s="125"/>
      <c r="C22" s="125"/>
      <c r="D22" s="126"/>
      <c r="E22" s="127"/>
      <c r="F22" s="128"/>
      <c r="G22" s="130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9"/>
      <c r="AK22" s="129"/>
      <c r="AL22" s="129"/>
      <c r="AM22" s="131"/>
    </row>
    <row r="23" spans="1:39" x14ac:dyDescent="0.45">
      <c r="A23" s="124"/>
      <c r="B23" s="125"/>
      <c r="C23" s="125"/>
      <c r="D23" s="126"/>
      <c r="E23" s="127"/>
      <c r="F23" s="128"/>
      <c r="G23" s="130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9"/>
      <c r="AK23" s="129"/>
      <c r="AL23" s="129"/>
      <c r="AM23" s="131"/>
    </row>
    <row r="24" spans="1:39" x14ac:dyDescent="0.45">
      <c r="A24" s="124"/>
      <c r="B24" s="125"/>
      <c r="C24" s="125"/>
      <c r="D24" s="126"/>
      <c r="E24" s="127"/>
      <c r="F24" s="128"/>
      <c r="G24" s="130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25"/>
      <c r="Z24" s="125"/>
      <c r="AA24" s="125"/>
      <c r="AB24" s="125"/>
      <c r="AC24" s="125"/>
      <c r="AD24" s="125"/>
      <c r="AE24" s="125"/>
      <c r="AF24" s="125"/>
      <c r="AG24" s="125"/>
      <c r="AH24" s="125"/>
      <c r="AI24" s="125"/>
      <c r="AJ24" s="129"/>
      <c r="AK24" s="129"/>
      <c r="AL24" s="129"/>
      <c r="AM24" s="131"/>
    </row>
    <row r="25" spans="1:39" x14ac:dyDescent="0.45">
      <c r="A25" s="124"/>
      <c r="B25" s="125"/>
      <c r="C25" s="125"/>
      <c r="D25" s="126"/>
      <c r="E25" s="127"/>
      <c r="F25" s="128"/>
      <c r="G25" s="130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9"/>
      <c r="AK25" s="129"/>
      <c r="AL25" s="129"/>
      <c r="AM25" s="131"/>
    </row>
    <row r="26" spans="1:39" x14ac:dyDescent="0.45">
      <c r="A26" s="124"/>
      <c r="B26" s="125"/>
      <c r="C26" s="125"/>
      <c r="D26" s="126"/>
      <c r="E26" s="127"/>
      <c r="F26" s="128"/>
      <c r="G26" s="130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9"/>
      <c r="AK26" s="129"/>
      <c r="AL26" s="129"/>
      <c r="AM26" s="131"/>
    </row>
    <row r="27" spans="1:39" x14ac:dyDescent="0.45">
      <c r="A27" s="124"/>
      <c r="B27" s="125"/>
      <c r="C27" s="125"/>
      <c r="D27" s="126"/>
      <c r="E27" s="127"/>
      <c r="F27" s="128"/>
      <c r="G27" s="130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9"/>
      <c r="AK27" s="129"/>
      <c r="AL27" s="129"/>
      <c r="AM27" s="131"/>
    </row>
    <row r="28" spans="1:39" x14ac:dyDescent="0.45">
      <c r="A28" s="124"/>
      <c r="B28" s="125"/>
      <c r="C28" s="125"/>
      <c r="D28" s="126"/>
      <c r="E28" s="127"/>
      <c r="F28" s="128"/>
      <c r="G28" s="130"/>
      <c r="H28" s="125"/>
      <c r="I28" s="125"/>
      <c r="J28" s="125"/>
      <c r="K28" s="132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9"/>
      <c r="AK28" s="129"/>
      <c r="AL28" s="129"/>
      <c r="AM28" s="131"/>
    </row>
    <row r="29" spans="1:39" x14ac:dyDescent="0.45">
      <c r="A29" s="124"/>
      <c r="B29" s="125"/>
      <c r="C29" s="125"/>
      <c r="D29" s="126"/>
      <c r="E29" s="127"/>
      <c r="F29" s="128"/>
      <c r="G29" s="130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9"/>
      <c r="AK29" s="129"/>
      <c r="AL29" s="129"/>
      <c r="AM29" s="131"/>
    </row>
    <row r="30" spans="1:39" x14ac:dyDescent="0.45">
      <c r="A30" s="124"/>
      <c r="B30" s="125"/>
      <c r="C30" s="125"/>
      <c r="D30" s="126"/>
      <c r="E30" s="127"/>
      <c r="F30" s="128"/>
      <c r="G30" s="130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9"/>
      <c r="AK30" s="129"/>
      <c r="AL30" s="129"/>
      <c r="AM30" s="131"/>
    </row>
    <row r="31" spans="1:39" x14ac:dyDescent="0.45">
      <c r="A31" s="124"/>
      <c r="B31" s="125"/>
      <c r="C31" s="125"/>
      <c r="D31" s="126"/>
      <c r="E31" s="127"/>
      <c r="F31" s="128"/>
      <c r="G31" s="130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9"/>
      <c r="AK31" s="129"/>
      <c r="AL31" s="129"/>
      <c r="AM31" s="131"/>
    </row>
    <row r="32" spans="1:39" x14ac:dyDescent="0.45">
      <c r="A32" s="124"/>
      <c r="B32" s="125"/>
      <c r="C32" s="125"/>
      <c r="D32" s="126"/>
      <c r="E32" s="127"/>
      <c r="F32" s="128"/>
      <c r="G32" s="130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9"/>
      <c r="AK32" s="129"/>
      <c r="AL32" s="129"/>
      <c r="AM32" s="131"/>
    </row>
    <row r="33" spans="1:39" x14ac:dyDescent="0.45">
      <c r="A33" s="124"/>
      <c r="B33" s="125"/>
      <c r="C33" s="125"/>
      <c r="D33" s="126"/>
      <c r="E33" s="127"/>
      <c r="F33" s="128"/>
      <c r="G33" s="130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9"/>
      <c r="AK33" s="129"/>
      <c r="AL33" s="129"/>
      <c r="AM33" s="131"/>
    </row>
    <row r="34" spans="1:39" x14ac:dyDescent="0.45">
      <c r="A34" s="124"/>
      <c r="B34" s="125"/>
      <c r="C34" s="125"/>
      <c r="D34" s="126"/>
      <c r="E34" s="127"/>
      <c r="F34" s="128"/>
      <c r="G34" s="130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9"/>
      <c r="AK34" s="129"/>
      <c r="AL34" s="129"/>
      <c r="AM34" s="131"/>
    </row>
    <row r="35" spans="1:39" x14ac:dyDescent="0.45">
      <c r="A35" s="124"/>
      <c r="B35" s="125"/>
      <c r="C35" s="125"/>
      <c r="D35" s="126"/>
      <c r="E35" s="127"/>
      <c r="F35" s="128"/>
      <c r="G35" s="130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9"/>
      <c r="AK35" s="129"/>
      <c r="AL35" s="129"/>
      <c r="AM35" s="131"/>
    </row>
    <row r="36" spans="1:39" x14ac:dyDescent="0.45">
      <c r="A36" s="124"/>
      <c r="B36" s="125"/>
      <c r="C36" s="125"/>
      <c r="D36" s="126"/>
      <c r="E36" s="127"/>
      <c r="F36" s="128"/>
      <c r="G36" s="130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9"/>
      <c r="AK36" s="129"/>
      <c r="AL36" s="129"/>
      <c r="AM36" s="131"/>
    </row>
    <row r="37" spans="1:39" x14ac:dyDescent="0.45">
      <c r="A37" s="124"/>
      <c r="B37" s="125"/>
      <c r="C37" s="125"/>
      <c r="D37" s="126"/>
      <c r="E37" s="127"/>
      <c r="F37" s="128"/>
      <c r="G37" s="130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9"/>
      <c r="AK37" s="129"/>
      <c r="AL37" s="129"/>
      <c r="AM37" s="131"/>
    </row>
    <row r="38" spans="1:39" x14ac:dyDescent="0.45">
      <c r="A38" s="133"/>
      <c r="B38" s="125"/>
      <c r="C38" s="125"/>
      <c r="D38" s="126"/>
      <c r="E38" s="134"/>
      <c r="F38" s="13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9"/>
      <c r="AK38" s="129"/>
      <c r="AL38" s="129"/>
      <c r="AM38" s="131"/>
    </row>
    <row r="39" spans="1:39" x14ac:dyDescent="0.45">
      <c r="A39" s="133"/>
      <c r="B39" s="125"/>
      <c r="C39" s="125"/>
      <c r="D39" s="126"/>
      <c r="E39" s="134"/>
      <c r="F39" s="13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9"/>
      <c r="AK39" s="129"/>
      <c r="AL39" s="129"/>
      <c r="AM39" s="131"/>
    </row>
  </sheetData>
  <phoneticPr fontId="16" type="noConversion"/>
  <conditionalFormatting sqref="H2:H5">
    <cfRule type="duplicateValues" dxfId="200" priority="190"/>
  </conditionalFormatting>
  <conditionalFormatting sqref="H15:H37">
    <cfRule type="duplicateValues" dxfId="199" priority="1"/>
  </conditionalFormatting>
  <conditionalFormatting sqref="H6:H14">
    <cfRule type="duplicateValues" dxfId="198" priority="246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</sheetPr>
  <dimension ref="A1:GW122"/>
  <sheetViews>
    <sheetView topLeftCell="A91" zoomScale="70" zoomScaleNormal="70" workbookViewId="0">
      <selection activeCell="A96" sqref="A96"/>
    </sheetView>
  </sheetViews>
  <sheetFormatPr defaultColWidth="9.08984375" defaultRowHeight="15" x14ac:dyDescent="0.25"/>
  <cols>
    <col min="1" max="1" width="14.36328125" style="1" bestFit="1" customWidth="1"/>
    <col min="2" max="2" width="22.36328125" style="1" bestFit="1" customWidth="1"/>
    <col min="3" max="3" width="65" style="1" bestFit="1" customWidth="1"/>
    <col min="4" max="4" width="9.08984375" style="1"/>
    <col min="5" max="5" width="15.81640625" style="1" bestFit="1" customWidth="1"/>
    <col min="6" max="205" width="6.81640625" style="1" customWidth="1"/>
    <col min="206" max="16384" width="9.08984375" style="1"/>
  </cols>
  <sheetData>
    <row r="1" spans="1:205" x14ac:dyDescent="0.25">
      <c r="A1" s="5" t="s">
        <v>14</v>
      </c>
      <c r="B1" s="6" t="s">
        <v>25</v>
      </c>
      <c r="C1" s="6" t="s">
        <v>26</v>
      </c>
      <c r="D1" s="6" t="s">
        <v>23</v>
      </c>
      <c r="E1" s="6" t="s">
        <v>28</v>
      </c>
      <c r="F1" s="6" t="s">
        <v>27</v>
      </c>
      <c r="G1" s="6" t="s">
        <v>27</v>
      </c>
      <c r="H1" s="6" t="s">
        <v>27</v>
      </c>
      <c r="I1" s="6" t="s">
        <v>27</v>
      </c>
      <c r="J1" s="6" t="s">
        <v>27</v>
      </c>
      <c r="K1" s="6" t="s">
        <v>27</v>
      </c>
      <c r="L1" s="6" t="s">
        <v>27</v>
      </c>
      <c r="M1" s="6" t="s">
        <v>27</v>
      </c>
      <c r="N1" s="6" t="s">
        <v>27</v>
      </c>
      <c r="O1" s="6" t="s">
        <v>27</v>
      </c>
      <c r="P1" s="6" t="s">
        <v>27</v>
      </c>
      <c r="Q1" s="6" t="s">
        <v>27</v>
      </c>
      <c r="R1" s="6" t="s">
        <v>27</v>
      </c>
      <c r="S1" s="6" t="s">
        <v>27</v>
      </c>
      <c r="T1" s="6" t="s">
        <v>27</v>
      </c>
      <c r="U1" s="6" t="s">
        <v>27</v>
      </c>
      <c r="V1" s="6" t="s">
        <v>27</v>
      </c>
      <c r="W1" s="6" t="s">
        <v>27</v>
      </c>
      <c r="X1" s="6" t="s">
        <v>27</v>
      </c>
      <c r="Y1" s="6" t="s">
        <v>27</v>
      </c>
      <c r="Z1" s="6" t="s">
        <v>27</v>
      </c>
      <c r="AA1" s="6" t="s">
        <v>27</v>
      </c>
      <c r="AB1" s="6" t="s">
        <v>27</v>
      </c>
      <c r="AC1" s="6" t="s">
        <v>27</v>
      </c>
      <c r="AD1" s="6" t="s">
        <v>27</v>
      </c>
      <c r="AE1" s="6" t="s">
        <v>27</v>
      </c>
      <c r="AF1" s="6" t="s">
        <v>27</v>
      </c>
      <c r="AG1" s="6" t="s">
        <v>27</v>
      </c>
      <c r="AH1" s="6" t="s">
        <v>27</v>
      </c>
      <c r="AI1" s="6" t="s">
        <v>27</v>
      </c>
      <c r="AJ1" s="6" t="s">
        <v>27</v>
      </c>
      <c r="AK1" s="6" t="s">
        <v>27</v>
      </c>
      <c r="AL1" s="6" t="s">
        <v>27</v>
      </c>
      <c r="AM1" s="6" t="s">
        <v>27</v>
      </c>
      <c r="AN1" s="6" t="s">
        <v>27</v>
      </c>
      <c r="AO1" s="6" t="s">
        <v>27</v>
      </c>
      <c r="AP1" s="6" t="s">
        <v>27</v>
      </c>
      <c r="AQ1" s="6" t="s">
        <v>27</v>
      </c>
      <c r="AR1" s="6" t="s">
        <v>27</v>
      </c>
      <c r="AS1" s="6" t="s">
        <v>27</v>
      </c>
      <c r="AT1" s="6" t="s">
        <v>27</v>
      </c>
      <c r="AU1" s="6" t="s">
        <v>27</v>
      </c>
      <c r="AV1" s="6" t="s">
        <v>27</v>
      </c>
      <c r="AW1" s="6" t="s">
        <v>27</v>
      </c>
      <c r="AX1" s="6" t="s">
        <v>27</v>
      </c>
      <c r="AY1" s="6" t="s">
        <v>27</v>
      </c>
      <c r="AZ1" s="6" t="s">
        <v>27</v>
      </c>
      <c r="BA1" s="6" t="s">
        <v>27</v>
      </c>
      <c r="BB1" s="6" t="s">
        <v>27</v>
      </c>
      <c r="BC1" s="6" t="s">
        <v>27</v>
      </c>
      <c r="BD1" s="6" t="s">
        <v>27</v>
      </c>
      <c r="BE1" s="6" t="s">
        <v>27</v>
      </c>
      <c r="BF1" s="6" t="s">
        <v>27</v>
      </c>
      <c r="BG1" s="6" t="s">
        <v>27</v>
      </c>
      <c r="BH1" s="6" t="s">
        <v>27</v>
      </c>
      <c r="BI1" s="6" t="s">
        <v>27</v>
      </c>
      <c r="BJ1" s="6" t="s">
        <v>27</v>
      </c>
      <c r="BK1" s="6" t="s">
        <v>27</v>
      </c>
      <c r="BL1" s="6" t="s">
        <v>27</v>
      </c>
      <c r="BM1" s="6" t="s">
        <v>27</v>
      </c>
      <c r="BN1" s="6" t="s">
        <v>27</v>
      </c>
      <c r="BO1" s="6" t="s">
        <v>27</v>
      </c>
      <c r="BP1" s="6" t="s">
        <v>27</v>
      </c>
      <c r="BQ1" s="6" t="s">
        <v>27</v>
      </c>
      <c r="BR1" s="6" t="s">
        <v>27</v>
      </c>
      <c r="BS1" s="6" t="s">
        <v>27</v>
      </c>
      <c r="BT1" s="6" t="s">
        <v>27</v>
      </c>
      <c r="BU1" s="6" t="s">
        <v>27</v>
      </c>
      <c r="BV1" s="6" t="s">
        <v>27</v>
      </c>
      <c r="BW1" s="6" t="s">
        <v>27</v>
      </c>
      <c r="BX1" s="6" t="s">
        <v>27</v>
      </c>
      <c r="BY1" s="6" t="s">
        <v>27</v>
      </c>
      <c r="BZ1" s="6" t="s">
        <v>27</v>
      </c>
      <c r="CA1" s="6" t="s">
        <v>27</v>
      </c>
      <c r="CB1" s="6" t="s">
        <v>27</v>
      </c>
      <c r="CC1" s="6" t="s">
        <v>27</v>
      </c>
      <c r="CD1" s="6" t="s">
        <v>27</v>
      </c>
      <c r="CE1" s="6" t="s">
        <v>27</v>
      </c>
      <c r="CF1" s="6" t="s">
        <v>27</v>
      </c>
      <c r="CG1" s="6" t="s">
        <v>27</v>
      </c>
      <c r="CH1" s="6" t="s">
        <v>27</v>
      </c>
      <c r="CI1" s="6" t="s">
        <v>27</v>
      </c>
      <c r="CJ1" s="6" t="s">
        <v>27</v>
      </c>
      <c r="CK1" s="6" t="s">
        <v>27</v>
      </c>
      <c r="CL1" s="6" t="s">
        <v>27</v>
      </c>
      <c r="CM1" s="6" t="s">
        <v>27</v>
      </c>
      <c r="CN1" s="6" t="s">
        <v>27</v>
      </c>
      <c r="CO1" s="6" t="s">
        <v>27</v>
      </c>
      <c r="CP1" s="6" t="s">
        <v>27</v>
      </c>
      <c r="CQ1" s="6" t="s">
        <v>27</v>
      </c>
      <c r="CR1" s="6" t="s">
        <v>27</v>
      </c>
      <c r="CS1" s="6" t="s">
        <v>27</v>
      </c>
      <c r="CT1" s="6" t="s">
        <v>27</v>
      </c>
      <c r="CU1" s="6" t="s">
        <v>27</v>
      </c>
      <c r="CV1" s="6" t="s">
        <v>27</v>
      </c>
      <c r="CW1" s="6" t="s">
        <v>27</v>
      </c>
      <c r="CX1" s="6" t="s">
        <v>27</v>
      </c>
      <c r="CY1" s="6" t="s">
        <v>27</v>
      </c>
      <c r="CZ1" s="6" t="s">
        <v>27</v>
      </c>
      <c r="DA1" s="6" t="s">
        <v>27</v>
      </c>
      <c r="DB1" s="6" t="s">
        <v>27</v>
      </c>
      <c r="DC1" s="6" t="s">
        <v>27</v>
      </c>
      <c r="DD1" s="6" t="s">
        <v>27</v>
      </c>
      <c r="DE1" s="6" t="s">
        <v>27</v>
      </c>
      <c r="DF1" s="6" t="s">
        <v>27</v>
      </c>
      <c r="DG1" s="6" t="s">
        <v>27</v>
      </c>
      <c r="DH1" s="6" t="s">
        <v>27</v>
      </c>
      <c r="DI1" s="6" t="s">
        <v>27</v>
      </c>
      <c r="DJ1" s="6" t="s">
        <v>27</v>
      </c>
      <c r="DK1" s="6" t="s">
        <v>27</v>
      </c>
      <c r="DL1" s="6" t="s">
        <v>27</v>
      </c>
      <c r="DM1" s="6" t="s">
        <v>27</v>
      </c>
      <c r="DN1" s="6" t="s">
        <v>27</v>
      </c>
      <c r="DO1" s="6" t="s">
        <v>27</v>
      </c>
      <c r="DP1" s="6" t="s">
        <v>27</v>
      </c>
      <c r="DQ1" s="6" t="s">
        <v>27</v>
      </c>
      <c r="DR1" s="6" t="s">
        <v>27</v>
      </c>
      <c r="DS1" s="6" t="s">
        <v>27</v>
      </c>
      <c r="DT1" s="6" t="s">
        <v>27</v>
      </c>
      <c r="DU1" s="6" t="s">
        <v>27</v>
      </c>
      <c r="DV1" s="6" t="s">
        <v>27</v>
      </c>
      <c r="DW1" s="6" t="s">
        <v>27</v>
      </c>
      <c r="DX1" s="6" t="s">
        <v>27</v>
      </c>
      <c r="DY1" s="6" t="s">
        <v>27</v>
      </c>
      <c r="DZ1" s="6" t="s">
        <v>27</v>
      </c>
      <c r="EA1" s="6" t="s">
        <v>27</v>
      </c>
      <c r="EB1" s="6" t="s">
        <v>27</v>
      </c>
      <c r="EC1" s="6" t="s">
        <v>27</v>
      </c>
      <c r="ED1" s="6" t="s">
        <v>27</v>
      </c>
      <c r="EE1" s="6" t="s">
        <v>27</v>
      </c>
      <c r="EF1" s="6" t="s">
        <v>27</v>
      </c>
      <c r="EG1" s="6" t="s">
        <v>27</v>
      </c>
      <c r="EH1" s="6" t="s">
        <v>27</v>
      </c>
      <c r="EI1" s="6" t="s">
        <v>27</v>
      </c>
      <c r="EJ1" s="6" t="s">
        <v>27</v>
      </c>
      <c r="EK1" s="6" t="s">
        <v>27</v>
      </c>
      <c r="EL1" s="6" t="s">
        <v>27</v>
      </c>
      <c r="EM1" s="6" t="s">
        <v>27</v>
      </c>
      <c r="EN1" s="6" t="s">
        <v>27</v>
      </c>
      <c r="EO1" s="6" t="s">
        <v>27</v>
      </c>
      <c r="EP1" s="6" t="s">
        <v>27</v>
      </c>
      <c r="EQ1" s="6" t="s">
        <v>27</v>
      </c>
      <c r="ER1" s="6" t="s">
        <v>27</v>
      </c>
      <c r="ES1" s="6" t="s">
        <v>27</v>
      </c>
      <c r="ET1" s="6" t="s">
        <v>27</v>
      </c>
      <c r="EU1" s="6" t="s">
        <v>27</v>
      </c>
      <c r="EV1" s="6" t="s">
        <v>27</v>
      </c>
      <c r="EW1" s="6" t="s">
        <v>27</v>
      </c>
      <c r="EX1" s="6" t="s">
        <v>27</v>
      </c>
      <c r="EY1" s="6" t="s">
        <v>27</v>
      </c>
      <c r="EZ1" s="6" t="s">
        <v>27</v>
      </c>
      <c r="FA1" s="6" t="s">
        <v>27</v>
      </c>
      <c r="FB1" s="6" t="s">
        <v>27</v>
      </c>
      <c r="FC1" s="6" t="s">
        <v>27</v>
      </c>
      <c r="FD1" s="6" t="s">
        <v>27</v>
      </c>
      <c r="FE1" s="6" t="s">
        <v>27</v>
      </c>
      <c r="FF1" s="6" t="s">
        <v>27</v>
      </c>
      <c r="FG1" s="6" t="s">
        <v>27</v>
      </c>
      <c r="FH1" s="6" t="s">
        <v>27</v>
      </c>
      <c r="FI1" s="6" t="s">
        <v>27</v>
      </c>
      <c r="FJ1" s="6" t="s">
        <v>27</v>
      </c>
      <c r="FK1" s="6" t="s">
        <v>27</v>
      </c>
      <c r="FL1" s="6" t="s">
        <v>27</v>
      </c>
      <c r="FM1" s="6" t="s">
        <v>27</v>
      </c>
      <c r="FN1" s="6" t="s">
        <v>27</v>
      </c>
      <c r="FO1" s="6" t="s">
        <v>27</v>
      </c>
      <c r="FP1" s="6" t="s">
        <v>27</v>
      </c>
      <c r="FQ1" s="6" t="s">
        <v>27</v>
      </c>
      <c r="FR1" s="6" t="s">
        <v>27</v>
      </c>
      <c r="FS1" s="6" t="s">
        <v>27</v>
      </c>
      <c r="FT1" s="6" t="s">
        <v>27</v>
      </c>
      <c r="FU1" s="6" t="s">
        <v>27</v>
      </c>
      <c r="FV1" s="6" t="s">
        <v>27</v>
      </c>
      <c r="FW1" s="6" t="s">
        <v>27</v>
      </c>
      <c r="FX1" s="6" t="s">
        <v>27</v>
      </c>
      <c r="FY1" s="6" t="s">
        <v>27</v>
      </c>
      <c r="FZ1" s="6" t="s">
        <v>27</v>
      </c>
      <c r="GA1" s="6" t="s">
        <v>27</v>
      </c>
      <c r="GB1" s="6" t="s">
        <v>27</v>
      </c>
      <c r="GC1" s="6" t="s">
        <v>27</v>
      </c>
      <c r="GD1" s="6" t="s">
        <v>27</v>
      </c>
      <c r="GE1" s="6" t="s">
        <v>27</v>
      </c>
      <c r="GF1" s="6" t="s">
        <v>27</v>
      </c>
      <c r="GG1" s="6" t="s">
        <v>27</v>
      </c>
      <c r="GH1" s="6" t="s">
        <v>27</v>
      </c>
      <c r="GI1" s="6" t="s">
        <v>27</v>
      </c>
      <c r="GJ1" s="6" t="s">
        <v>27</v>
      </c>
      <c r="GK1" s="6" t="s">
        <v>27</v>
      </c>
      <c r="GL1" s="6" t="s">
        <v>27</v>
      </c>
      <c r="GM1" s="6" t="s">
        <v>27</v>
      </c>
      <c r="GN1" s="6" t="s">
        <v>27</v>
      </c>
      <c r="GO1" s="6" t="s">
        <v>27</v>
      </c>
      <c r="GP1" s="6" t="s">
        <v>27</v>
      </c>
      <c r="GQ1" s="6" t="s">
        <v>27</v>
      </c>
      <c r="GR1" s="6" t="s">
        <v>27</v>
      </c>
      <c r="GS1" s="6" t="s">
        <v>27</v>
      </c>
      <c r="GT1" s="6" t="s">
        <v>27</v>
      </c>
      <c r="GU1" s="6" t="s">
        <v>27</v>
      </c>
      <c r="GV1" s="6" t="s">
        <v>27</v>
      </c>
      <c r="GW1" s="6" t="s">
        <v>27</v>
      </c>
    </row>
    <row r="2" spans="1:205" ht="16" x14ac:dyDescent="0.35">
      <c r="A2" s="3" t="s">
        <v>5</v>
      </c>
      <c r="B2" s="7" t="s">
        <v>80</v>
      </c>
      <c r="C2" s="3" t="s">
        <v>126</v>
      </c>
      <c r="D2" s="3">
        <f>COUNTA(F2:GW2)</f>
        <v>1</v>
      </c>
      <c r="E2" s="2">
        <f>IFERROR((COUNTA(F2:GW2)-(COUNTIF(F2:GW2,"No")+COUNTIF(F2:GW2,"FATAL")))/D2,"")</f>
        <v>1</v>
      </c>
      <c r="F2" s="54" t="s">
        <v>45</v>
      </c>
      <c r="G2" s="55"/>
      <c r="H2" s="54"/>
      <c r="I2" s="55"/>
      <c r="J2" s="54"/>
      <c r="K2" s="55"/>
      <c r="L2" s="54"/>
      <c r="M2" s="32"/>
      <c r="N2" s="31"/>
      <c r="O2" s="32"/>
      <c r="P2" s="31"/>
      <c r="Q2" s="20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</row>
    <row r="3" spans="1:205" ht="16" x14ac:dyDescent="0.35">
      <c r="A3" s="3" t="s">
        <v>5</v>
      </c>
      <c r="B3" s="8" t="s">
        <v>81</v>
      </c>
      <c r="C3" s="3" t="s">
        <v>60</v>
      </c>
      <c r="D3" s="3">
        <f t="shared" ref="D3:D24" si="0">COUNTA(F3:GW3)</f>
        <v>1</v>
      </c>
      <c r="E3" s="2">
        <f t="shared" ref="E3:E24" si="1">IFERROR((COUNTA(F3:GW3)-(COUNTIF(F3:GW3,"No")+COUNTIF(F3:GW3,"FATAL")))/D3,"")</f>
        <v>0</v>
      </c>
      <c r="F3" s="54" t="s">
        <v>46</v>
      </c>
      <c r="G3" s="55"/>
      <c r="H3" s="54"/>
      <c r="I3" s="55"/>
      <c r="J3" s="54"/>
      <c r="K3" s="55"/>
      <c r="L3" s="54"/>
      <c r="M3" s="32"/>
      <c r="N3" s="31"/>
      <c r="O3" s="32"/>
      <c r="P3" s="31"/>
      <c r="Q3" s="20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05" ht="16" x14ac:dyDescent="0.35">
      <c r="A4" s="3" t="s">
        <v>5</v>
      </c>
      <c r="B4" s="8" t="s">
        <v>105</v>
      </c>
      <c r="C4" s="3" t="s">
        <v>89</v>
      </c>
      <c r="D4" s="3">
        <f t="shared" si="0"/>
        <v>1</v>
      </c>
      <c r="E4" s="2">
        <f t="shared" si="1"/>
        <v>1</v>
      </c>
      <c r="F4" s="54" t="s">
        <v>45</v>
      </c>
      <c r="G4" s="55"/>
      <c r="H4" s="54"/>
      <c r="I4" s="55"/>
      <c r="J4" s="54"/>
      <c r="K4" s="55"/>
      <c r="L4" s="54"/>
      <c r="M4" s="32"/>
      <c r="N4" s="31"/>
      <c r="O4" s="32"/>
      <c r="P4" s="31"/>
      <c r="Q4" s="20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</row>
    <row r="5" spans="1:205" ht="16" x14ac:dyDescent="0.35">
      <c r="A5" s="3" t="s">
        <v>5</v>
      </c>
      <c r="B5" s="8" t="s">
        <v>105</v>
      </c>
      <c r="C5" s="3" t="s">
        <v>90</v>
      </c>
      <c r="D5" s="3">
        <f t="shared" si="0"/>
        <v>1</v>
      </c>
      <c r="E5" s="2">
        <f t="shared" si="1"/>
        <v>1</v>
      </c>
      <c r="F5" s="54" t="s">
        <v>45</v>
      </c>
      <c r="G5" s="55"/>
      <c r="H5" s="54"/>
      <c r="I5" s="55"/>
      <c r="J5" s="54"/>
      <c r="K5" s="55"/>
      <c r="L5" s="54"/>
      <c r="M5" s="32"/>
      <c r="N5" s="31"/>
      <c r="O5" s="32"/>
      <c r="P5" s="31"/>
      <c r="Q5" s="20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</row>
    <row r="6" spans="1:205" ht="15.75" customHeight="1" x14ac:dyDescent="0.35">
      <c r="A6" s="3" t="s">
        <v>5</v>
      </c>
      <c r="B6" s="7" t="s">
        <v>29</v>
      </c>
      <c r="C6" s="3" t="s">
        <v>91</v>
      </c>
      <c r="D6" s="3">
        <f t="shared" si="0"/>
        <v>1</v>
      </c>
      <c r="E6" s="2">
        <f t="shared" si="1"/>
        <v>0</v>
      </c>
      <c r="F6" s="54" t="s">
        <v>46</v>
      </c>
      <c r="G6" s="55"/>
      <c r="H6" s="54"/>
      <c r="I6" s="55"/>
      <c r="J6" s="54"/>
      <c r="K6" s="55"/>
      <c r="L6" s="54"/>
      <c r="M6" s="32"/>
      <c r="N6" s="31"/>
      <c r="O6" s="32"/>
      <c r="P6" s="31"/>
      <c r="Q6" s="20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</row>
    <row r="7" spans="1:205" ht="16" x14ac:dyDescent="0.35">
      <c r="A7" s="3" t="s">
        <v>5</v>
      </c>
      <c r="B7" s="7" t="s">
        <v>29</v>
      </c>
      <c r="C7" s="3" t="s">
        <v>63</v>
      </c>
      <c r="D7" s="3">
        <f t="shared" si="0"/>
        <v>1</v>
      </c>
      <c r="E7" s="2">
        <f t="shared" si="1"/>
        <v>0</v>
      </c>
      <c r="F7" s="54" t="s">
        <v>46</v>
      </c>
      <c r="G7" s="55"/>
      <c r="H7" s="54"/>
      <c r="I7" s="55"/>
      <c r="J7" s="54"/>
      <c r="K7" s="55"/>
      <c r="L7" s="54"/>
      <c r="M7" s="32"/>
      <c r="N7" s="31"/>
      <c r="O7" s="32"/>
      <c r="P7" s="31"/>
      <c r="Q7" s="20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</row>
    <row r="8" spans="1:205" ht="16" x14ac:dyDescent="0.35">
      <c r="A8" s="3" t="s">
        <v>5</v>
      </c>
      <c r="B8" s="7" t="s">
        <v>29</v>
      </c>
      <c r="C8" s="3" t="s">
        <v>64</v>
      </c>
      <c r="D8" s="3">
        <f t="shared" si="0"/>
        <v>1</v>
      </c>
      <c r="E8" s="2">
        <f t="shared" si="1"/>
        <v>1</v>
      </c>
      <c r="F8" s="54" t="s">
        <v>45</v>
      </c>
      <c r="G8" s="55"/>
      <c r="H8" s="54"/>
      <c r="I8" s="55"/>
      <c r="J8" s="54"/>
      <c r="K8" s="55"/>
      <c r="L8" s="54"/>
      <c r="M8" s="32"/>
      <c r="N8" s="31"/>
      <c r="O8" s="32"/>
      <c r="P8" s="31"/>
      <c r="Q8" s="20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</row>
    <row r="9" spans="1:205" ht="16" x14ac:dyDescent="0.35">
      <c r="A9" s="3" t="s">
        <v>5</v>
      </c>
      <c r="B9" s="7" t="s">
        <v>29</v>
      </c>
      <c r="C9" s="3" t="s">
        <v>92</v>
      </c>
      <c r="D9" s="3">
        <f t="shared" si="0"/>
        <v>1</v>
      </c>
      <c r="E9" s="2">
        <f t="shared" si="1"/>
        <v>1</v>
      </c>
      <c r="F9" s="54" t="s">
        <v>45</v>
      </c>
      <c r="G9" s="55"/>
      <c r="H9" s="54"/>
      <c r="I9" s="55"/>
      <c r="J9" s="54"/>
      <c r="K9" s="55"/>
      <c r="L9" s="54"/>
      <c r="M9" s="32"/>
      <c r="N9" s="31"/>
      <c r="O9" s="32"/>
      <c r="P9" s="31"/>
      <c r="Q9" s="20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</row>
    <row r="10" spans="1:205" ht="16" x14ac:dyDescent="0.35">
      <c r="A10" s="3" t="s">
        <v>5</v>
      </c>
      <c r="B10" s="7" t="s">
        <v>29</v>
      </c>
      <c r="C10" s="3" t="s">
        <v>104</v>
      </c>
      <c r="D10" s="3">
        <f t="shared" si="0"/>
        <v>1</v>
      </c>
      <c r="E10" s="2">
        <f t="shared" si="1"/>
        <v>1</v>
      </c>
      <c r="F10" s="54" t="s">
        <v>45</v>
      </c>
      <c r="G10" s="55"/>
      <c r="H10" s="54"/>
      <c r="I10" s="55"/>
      <c r="J10" s="54"/>
      <c r="K10" s="55"/>
      <c r="L10" s="54"/>
      <c r="M10" s="32"/>
      <c r="N10" s="31"/>
      <c r="O10" s="32"/>
      <c r="P10" s="31"/>
      <c r="Q10" s="20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</row>
    <row r="11" spans="1:205" ht="16" x14ac:dyDescent="0.35">
      <c r="A11" s="3" t="s">
        <v>5</v>
      </c>
      <c r="B11" s="7" t="s">
        <v>82</v>
      </c>
      <c r="C11" s="3" t="s">
        <v>127</v>
      </c>
      <c r="D11" s="3">
        <f t="shared" si="0"/>
        <v>1</v>
      </c>
      <c r="E11" s="2">
        <f t="shared" si="1"/>
        <v>1</v>
      </c>
      <c r="F11" s="54" t="s">
        <v>45</v>
      </c>
      <c r="G11" s="55"/>
      <c r="H11" s="54"/>
      <c r="I11" s="55"/>
      <c r="J11" s="54"/>
      <c r="K11" s="55"/>
      <c r="L11" s="54"/>
      <c r="M11" s="32"/>
      <c r="N11" s="31"/>
      <c r="O11" s="32"/>
      <c r="P11" s="31"/>
      <c r="Q11" s="20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</row>
    <row r="12" spans="1:205" ht="16" x14ac:dyDescent="0.35">
      <c r="A12" s="3" t="s">
        <v>5</v>
      </c>
      <c r="B12" s="7" t="s">
        <v>82</v>
      </c>
      <c r="C12" s="3" t="s">
        <v>128</v>
      </c>
      <c r="D12" s="3">
        <f t="shared" si="0"/>
        <v>1</v>
      </c>
      <c r="E12" s="2">
        <f t="shared" si="1"/>
        <v>1</v>
      </c>
      <c r="F12" s="54" t="s">
        <v>45</v>
      </c>
      <c r="G12" s="55"/>
      <c r="H12" s="54"/>
      <c r="I12" s="55"/>
      <c r="J12" s="54"/>
      <c r="K12" s="55"/>
      <c r="L12" s="54"/>
      <c r="M12" s="32"/>
      <c r="N12" s="31"/>
      <c r="O12" s="32"/>
      <c r="P12" s="31"/>
      <c r="Q12" s="20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</row>
    <row r="13" spans="1:205" ht="30" x14ac:dyDescent="0.35">
      <c r="A13" s="3" t="s">
        <v>5</v>
      </c>
      <c r="B13" s="7" t="s">
        <v>24</v>
      </c>
      <c r="C13" s="3" t="s">
        <v>70</v>
      </c>
      <c r="D13" s="3">
        <f t="shared" si="0"/>
        <v>1</v>
      </c>
      <c r="E13" s="2">
        <f t="shared" si="1"/>
        <v>1</v>
      </c>
      <c r="F13" s="54" t="s">
        <v>45</v>
      </c>
      <c r="G13" s="55"/>
      <c r="H13" s="54"/>
      <c r="I13" s="55"/>
      <c r="J13" s="54"/>
      <c r="K13" s="55"/>
      <c r="L13" s="54"/>
      <c r="M13" s="32"/>
      <c r="N13" s="31"/>
      <c r="O13" s="32"/>
      <c r="P13" s="31"/>
      <c r="Q13" s="20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</row>
    <row r="14" spans="1:205" ht="30" x14ac:dyDescent="0.35">
      <c r="A14" s="3" t="s">
        <v>5</v>
      </c>
      <c r="B14" s="7" t="s">
        <v>24</v>
      </c>
      <c r="C14" s="3" t="s">
        <v>97</v>
      </c>
      <c r="D14" s="3">
        <f t="shared" si="0"/>
        <v>1</v>
      </c>
      <c r="E14" s="2">
        <f t="shared" si="1"/>
        <v>1</v>
      </c>
      <c r="F14" s="54" t="s">
        <v>45</v>
      </c>
      <c r="G14" s="55"/>
      <c r="H14" s="54"/>
      <c r="I14" s="55"/>
      <c r="J14" s="54"/>
      <c r="K14" s="55"/>
      <c r="L14" s="54"/>
      <c r="M14" s="32"/>
      <c r="N14" s="31"/>
      <c r="O14" s="32"/>
      <c r="P14" s="31"/>
      <c r="Q14" s="20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</row>
    <row r="15" spans="1:205" ht="30" x14ac:dyDescent="0.35">
      <c r="A15" s="3" t="s">
        <v>5</v>
      </c>
      <c r="B15" s="7" t="s">
        <v>24</v>
      </c>
      <c r="C15" s="3" t="s">
        <v>129</v>
      </c>
      <c r="D15" s="3">
        <f t="shared" si="0"/>
        <v>1</v>
      </c>
      <c r="E15" s="2">
        <f t="shared" si="1"/>
        <v>0</v>
      </c>
      <c r="F15" s="54" t="s">
        <v>46</v>
      </c>
      <c r="G15" s="55"/>
      <c r="H15" s="54"/>
      <c r="I15" s="55"/>
      <c r="J15" s="54"/>
      <c r="K15" s="55"/>
      <c r="L15" s="54"/>
      <c r="M15" s="32"/>
      <c r="N15" s="31"/>
      <c r="O15" s="32"/>
      <c r="P15" s="31"/>
      <c r="Q15" s="20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</row>
    <row r="16" spans="1:205" ht="30" x14ac:dyDescent="0.35">
      <c r="A16" s="3" t="s">
        <v>5</v>
      </c>
      <c r="B16" s="7" t="s">
        <v>24</v>
      </c>
      <c r="C16" s="3" t="s">
        <v>71</v>
      </c>
      <c r="D16" s="3">
        <f t="shared" si="0"/>
        <v>1</v>
      </c>
      <c r="E16" s="2">
        <f t="shared" si="1"/>
        <v>1</v>
      </c>
      <c r="F16" s="54" t="s">
        <v>45</v>
      </c>
      <c r="G16" s="55"/>
      <c r="H16" s="54"/>
      <c r="I16" s="55"/>
      <c r="J16" s="54"/>
      <c r="K16" s="55"/>
      <c r="L16" s="54"/>
      <c r="M16" s="32"/>
      <c r="N16" s="31"/>
      <c r="O16" s="32"/>
      <c r="P16" s="31"/>
      <c r="Q16" s="20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</row>
    <row r="17" spans="1:205" ht="30" x14ac:dyDescent="0.35">
      <c r="A17" s="3" t="s">
        <v>5</v>
      </c>
      <c r="B17" s="7" t="s">
        <v>24</v>
      </c>
      <c r="C17" s="3" t="s">
        <v>100</v>
      </c>
      <c r="D17" s="3">
        <f t="shared" si="0"/>
        <v>1</v>
      </c>
      <c r="E17" s="2">
        <f t="shared" si="1"/>
        <v>1</v>
      </c>
      <c r="F17" s="54" t="s">
        <v>45</v>
      </c>
      <c r="G17" s="55"/>
      <c r="H17" s="54"/>
      <c r="I17" s="55"/>
      <c r="J17" s="54"/>
      <c r="K17" s="55"/>
      <c r="L17" s="54"/>
      <c r="M17" s="32"/>
      <c r="N17" s="31"/>
      <c r="O17" s="32"/>
      <c r="P17" s="31"/>
      <c r="Q17" s="20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</row>
    <row r="18" spans="1:205" ht="15.75" customHeight="1" x14ac:dyDescent="0.35">
      <c r="A18" s="3" t="s">
        <v>5</v>
      </c>
      <c r="B18" s="7" t="s">
        <v>24</v>
      </c>
      <c r="C18" s="3" t="s">
        <v>130</v>
      </c>
      <c r="D18" s="3">
        <f t="shared" si="0"/>
        <v>1</v>
      </c>
      <c r="E18" s="2">
        <f t="shared" si="1"/>
        <v>1</v>
      </c>
      <c r="F18" s="54" t="s">
        <v>45</v>
      </c>
      <c r="G18" s="55"/>
      <c r="H18" s="54"/>
      <c r="I18" s="55"/>
      <c r="J18" s="54"/>
      <c r="K18" s="55"/>
      <c r="L18" s="54"/>
      <c r="M18" s="32"/>
      <c r="N18" s="31"/>
      <c r="O18" s="32"/>
      <c r="P18" s="31"/>
      <c r="Q18" s="20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</row>
    <row r="19" spans="1:205" ht="30" x14ac:dyDescent="0.35">
      <c r="A19" s="3" t="s">
        <v>5</v>
      </c>
      <c r="B19" s="7" t="s">
        <v>24</v>
      </c>
      <c r="C19" s="3" t="s">
        <v>44</v>
      </c>
      <c r="D19" s="3">
        <f t="shared" si="0"/>
        <v>1</v>
      </c>
      <c r="E19" s="2">
        <f t="shared" si="1"/>
        <v>1</v>
      </c>
      <c r="F19" s="54" t="s">
        <v>45</v>
      </c>
      <c r="G19" s="55"/>
      <c r="H19" s="54"/>
      <c r="I19" s="55"/>
      <c r="J19" s="54"/>
      <c r="K19" s="55"/>
      <c r="L19" s="54"/>
      <c r="M19" s="32"/>
      <c r="N19" s="31"/>
      <c r="O19" s="32"/>
      <c r="P19" s="31"/>
      <c r="Q19" s="20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</row>
    <row r="20" spans="1:205" ht="16" x14ac:dyDescent="0.35">
      <c r="A20" s="3" t="s">
        <v>5</v>
      </c>
      <c r="B20" s="7" t="s">
        <v>84</v>
      </c>
      <c r="C20" s="3" t="s">
        <v>73</v>
      </c>
      <c r="D20" s="3">
        <f t="shared" si="0"/>
        <v>1</v>
      </c>
      <c r="E20" s="2">
        <f t="shared" si="1"/>
        <v>1</v>
      </c>
      <c r="F20" s="54" t="s">
        <v>45</v>
      </c>
      <c r="G20" s="55"/>
      <c r="H20" s="54"/>
      <c r="I20" s="55"/>
      <c r="J20" s="54"/>
      <c r="K20" s="55"/>
      <c r="L20" s="54"/>
      <c r="M20" s="32"/>
      <c r="N20" s="31"/>
      <c r="O20" s="32"/>
      <c r="P20" s="31"/>
      <c r="Q20" s="20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</row>
    <row r="21" spans="1:205" ht="16" x14ac:dyDescent="0.35">
      <c r="A21" s="3" t="s">
        <v>5</v>
      </c>
      <c r="B21" s="7" t="s">
        <v>84</v>
      </c>
      <c r="C21" s="3" t="s">
        <v>74</v>
      </c>
      <c r="D21" s="3">
        <f t="shared" si="0"/>
        <v>1</v>
      </c>
      <c r="E21" s="2">
        <f t="shared" si="1"/>
        <v>1</v>
      </c>
      <c r="F21" s="54" t="s">
        <v>45</v>
      </c>
      <c r="G21" s="55"/>
      <c r="H21" s="54"/>
      <c r="I21" s="55"/>
      <c r="J21" s="54"/>
      <c r="K21" s="55"/>
      <c r="L21" s="54"/>
      <c r="M21" s="32"/>
      <c r="N21" s="31"/>
      <c r="O21" s="32"/>
      <c r="P21" s="31"/>
      <c r="Q21" s="20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</row>
    <row r="22" spans="1:205" ht="16" x14ac:dyDescent="0.35">
      <c r="A22" s="3" t="s">
        <v>5</v>
      </c>
      <c r="B22" s="7" t="s">
        <v>84</v>
      </c>
      <c r="C22" s="3" t="s">
        <v>102</v>
      </c>
      <c r="D22" s="3">
        <f t="shared" si="0"/>
        <v>1</v>
      </c>
      <c r="E22" s="2">
        <f t="shared" si="1"/>
        <v>1</v>
      </c>
      <c r="F22" s="54" t="s">
        <v>45</v>
      </c>
      <c r="G22" s="55"/>
      <c r="H22" s="54"/>
      <c r="I22" s="55"/>
      <c r="J22" s="54"/>
      <c r="K22" s="55"/>
      <c r="L22" s="54"/>
      <c r="M22" s="32"/>
      <c r="N22" s="31"/>
      <c r="O22" s="32"/>
      <c r="P22" s="31"/>
      <c r="Q22" s="20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</row>
    <row r="23" spans="1:205" ht="16" x14ac:dyDescent="0.35">
      <c r="A23" s="3" t="s">
        <v>5</v>
      </c>
      <c r="B23" s="7" t="s">
        <v>84</v>
      </c>
      <c r="C23" s="3" t="s">
        <v>103</v>
      </c>
      <c r="D23" s="3">
        <f t="shared" si="0"/>
        <v>1</v>
      </c>
      <c r="E23" s="2">
        <f t="shared" si="1"/>
        <v>1</v>
      </c>
      <c r="F23" s="54" t="s">
        <v>45</v>
      </c>
      <c r="G23" s="55"/>
      <c r="H23" s="54"/>
      <c r="I23" s="55"/>
      <c r="J23" s="54"/>
      <c r="K23" s="55"/>
      <c r="L23" s="54"/>
      <c r="M23" s="32"/>
      <c r="N23" s="31"/>
      <c r="O23" s="32"/>
      <c r="P23" s="31"/>
      <c r="Q23" s="20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</row>
    <row r="24" spans="1:205" ht="16" x14ac:dyDescent="0.35">
      <c r="A24" s="3" t="s">
        <v>5</v>
      </c>
      <c r="B24" s="7" t="s">
        <v>85</v>
      </c>
      <c r="C24" s="3" t="s">
        <v>76</v>
      </c>
      <c r="D24" s="3">
        <f t="shared" si="0"/>
        <v>1</v>
      </c>
      <c r="E24" s="2">
        <f t="shared" si="1"/>
        <v>0</v>
      </c>
      <c r="F24" s="54" t="s">
        <v>46</v>
      </c>
      <c r="G24" s="55"/>
      <c r="H24" s="54"/>
      <c r="I24" s="55"/>
      <c r="J24" s="54"/>
      <c r="K24" s="55"/>
      <c r="L24" s="54"/>
      <c r="M24" s="32"/>
      <c r="N24" s="31"/>
      <c r="O24" s="32"/>
      <c r="P24" s="31"/>
      <c r="Q24" s="20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</row>
    <row r="25" spans="1:205" x14ac:dyDescent="0.25">
      <c r="A25" s="5" t="s">
        <v>14</v>
      </c>
      <c r="B25" s="6" t="s">
        <v>25</v>
      </c>
      <c r="C25" s="6" t="s">
        <v>26</v>
      </c>
      <c r="D25" s="6" t="s">
        <v>23</v>
      </c>
      <c r="E25" s="6" t="s">
        <v>28</v>
      </c>
      <c r="F25" s="6" t="s">
        <v>27</v>
      </c>
      <c r="G25" s="6" t="s">
        <v>27</v>
      </c>
      <c r="H25" s="6" t="s">
        <v>27</v>
      </c>
      <c r="I25" s="6" t="s">
        <v>27</v>
      </c>
      <c r="J25" s="6" t="s">
        <v>27</v>
      </c>
      <c r="K25" s="6" t="s">
        <v>27</v>
      </c>
      <c r="L25" s="6" t="s">
        <v>27</v>
      </c>
      <c r="M25" s="6" t="s">
        <v>27</v>
      </c>
      <c r="N25" s="6" t="s">
        <v>27</v>
      </c>
      <c r="O25" s="6" t="s">
        <v>27</v>
      </c>
      <c r="P25" s="6" t="s">
        <v>27</v>
      </c>
      <c r="Q25" s="6" t="s">
        <v>27</v>
      </c>
      <c r="R25" s="6" t="s">
        <v>27</v>
      </c>
      <c r="S25" s="6" t="s">
        <v>27</v>
      </c>
      <c r="T25" s="6" t="s">
        <v>27</v>
      </c>
      <c r="U25" s="6" t="s">
        <v>27</v>
      </c>
      <c r="V25" s="6" t="s">
        <v>27</v>
      </c>
      <c r="W25" s="6" t="s">
        <v>27</v>
      </c>
      <c r="X25" s="6" t="s">
        <v>27</v>
      </c>
      <c r="Y25" s="6" t="s">
        <v>27</v>
      </c>
      <c r="Z25" s="6" t="s">
        <v>27</v>
      </c>
      <c r="AA25" s="6" t="s">
        <v>27</v>
      </c>
      <c r="AB25" s="6" t="s">
        <v>27</v>
      </c>
      <c r="AC25" s="6" t="s">
        <v>27</v>
      </c>
      <c r="AD25" s="6" t="s">
        <v>27</v>
      </c>
      <c r="AE25" s="6" t="s">
        <v>27</v>
      </c>
      <c r="AF25" s="6" t="s">
        <v>27</v>
      </c>
      <c r="AG25" s="6" t="s">
        <v>27</v>
      </c>
      <c r="AH25" s="6" t="s">
        <v>27</v>
      </c>
      <c r="AI25" s="6" t="s">
        <v>27</v>
      </c>
      <c r="AJ25" s="6" t="s">
        <v>27</v>
      </c>
      <c r="AK25" s="6" t="s">
        <v>27</v>
      </c>
      <c r="AL25" s="6" t="s">
        <v>27</v>
      </c>
      <c r="AM25" s="6" t="s">
        <v>27</v>
      </c>
      <c r="AN25" s="6" t="s">
        <v>27</v>
      </c>
      <c r="AO25" s="6" t="s">
        <v>27</v>
      </c>
      <c r="AP25" s="6" t="s">
        <v>27</v>
      </c>
      <c r="AQ25" s="6" t="s">
        <v>27</v>
      </c>
      <c r="AR25" s="6" t="s">
        <v>27</v>
      </c>
      <c r="AS25" s="6" t="s">
        <v>27</v>
      </c>
      <c r="AT25" s="6" t="s">
        <v>27</v>
      </c>
      <c r="AU25" s="6" t="s">
        <v>27</v>
      </c>
      <c r="AV25" s="6" t="s">
        <v>27</v>
      </c>
      <c r="AW25" s="6" t="s">
        <v>27</v>
      </c>
      <c r="AX25" s="6" t="s">
        <v>27</v>
      </c>
      <c r="AY25" s="6" t="s">
        <v>27</v>
      </c>
      <c r="AZ25" s="6" t="s">
        <v>27</v>
      </c>
      <c r="BA25" s="6" t="s">
        <v>27</v>
      </c>
      <c r="BB25" s="6" t="s">
        <v>27</v>
      </c>
      <c r="BC25" s="6" t="s">
        <v>27</v>
      </c>
      <c r="BD25" s="6" t="s">
        <v>27</v>
      </c>
      <c r="BE25" s="6" t="s">
        <v>27</v>
      </c>
      <c r="BF25" s="6" t="s">
        <v>27</v>
      </c>
      <c r="BG25" s="6" t="s">
        <v>27</v>
      </c>
      <c r="BH25" s="6" t="s">
        <v>27</v>
      </c>
      <c r="BI25" s="6" t="s">
        <v>27</v>
      </c>
      <c r="BJ25" s="6" t="s">
        <v>27</v>
      </c>
      <c r="BK25" s="6" t="s">
        <v>27</v>
      </c>
      <c r="BL25" s="6" t="s">
        <v>27</v>
      </c>
      <c r="BM25" s="6" t="s">
        <v>27</v>
      </c>
      <c r="BN25" s="6" t="s">
        <v>27</v>
      </c>
      <c r="BO25" s="6" t="s">
        <v>27</v>
      </c>
      <c r="BP25" s="6" t="s">
        <v>27</v>
      </c>
      <c r="BQ25" s="6" t="s">
        <v>27</v>
      </c>
      <c r="BR25" s="6" t="s">
        <v>27</v>
      </c>
      <c r="BS25" s="6" t="s">
        <v>27</v>
      </c>
      <c r="BT25" s="6" t="s">
        <v>27</v>
      </c>
      <c r="BU25" s="6" t="s">
        <v>27</v>
      </c>
      <c r="BV25" s="6" t="s">
        <v>27</v>
      </c>
      <c r="BW25" s="6" t="s">
        <v>27</v>
      </c>
      <c r="BX25" s="6" t="s">
        <v>27</v>
      </c>
      <c r="BY25" s="6" t="s">
        <v>27</v>
      </c>
      <c r="BZ25" s="6" t="s">
        <v>27</v>
      </c>
      <c r="CA25" s="6" t="s">
        <v>27</v>
      </c>
      <c r="CB25" s="6" t="s">
        <v>27</v>
      </c>
      <c r="CC25" s="6" t="s">
        <v>27</v>
      </c>
      <c r="CD25" s="6" t="s">
        <v>27</v>
      </c>
      <c r="CE25" s="6" t="s">
        <v>27</v>
      </c>
      <c r="CF25" s="6" t="s">
        <v>27</v>
      </c>
      <c r="CG25" s="6" t="s">
        <v>27</v>
      </c>
      <c r="CH25" s="6" t="s">
        <v>27</v>
      </c>
      <c r="CI25" s="6" t="s">
        <v>27</v>
      </c>
      <c r="CJ25" s="6" t="s">
        <v>27</v>
      </c>
      <c r="CK25" s="6" t="s">
        <v>27</v>
      </c>
      <c r="CL25" s="6" t="s">
        <v>27</v>
      </c>
      <c r="CM25" s="6" t="s">
        <v>27</v>
      </c>
      <c r="CN25" s="6" t="s">
        <v>27</v>
      </c>
      <c r="CO25" s="6" t="s">
        <v>27</v>
      </c>
      <c r="CP25" s="6" t="s">
        <v>27</v>
      </c>
      <c r="CQ25" s="6" t="s">
        <v>27</v>
      </c>
      <c r="CR25" s="6" t="s">
        <v>27</v>
      </c>
      <c r="CS25" s="6" t="s">
        <v>27</v>
      </c>
      <c r="CT25" s="6" t="s">
        <v>27</v>
      </c>
      <c r="CU25" s="6" t="s">
        <v>27</v>
      </c>
      <c r="CV25" s="6" t="s">
        <v>27</v>
      </c>
      <c r="CW25" s="6" t="s">
        <v>27</v>
      </c>
      <c r="CX25" s="6" t="s">
        <v>27</v>
      </c>
      <c r="CY25" s="6" t="s">
        <v>27</v>
      </c>
      <c r="CZ25" s="6" t="s">
        <v>27</v>
      </c>
      <c r="DA25" s="6" t="s">
        <v>27</v>
      </c>
      <c r="DB25" s="6" t="s">
        <v>27</v>
      </c>
      <c r="DC25" s="6" t="s">
        <v>27</v>
      </c>
      <c r="DD25" s="6" t="s">
        <v>27</v>
      </c>
      <c r="DE25" s="6" t="s">
        <v>27</v>
      </c>
      <c r="DF25" s="6" t="s">
        <v>27</v>
      </c>
      <c r="DG25" s="6" t="s">
        <v>27</v>
      </c>
      <c r="DH25" s="6" t="s">
        <v>27</v>
      </c>
      <c r="DI25" s="6" t="s">
        <v>27</v>
      </c>
      <c r="DJ25" s="6" t="s">
        <v>27</v>
      </c>
      <c r="DK25" s="6" t="s">
        <v>27</v>
      </c>
      <c r="DL25" s="6" t="s">
        <v>27</v>
      </c>
      <c r="DM25" s="6" t="s">
        <v>27</v>
      </c>
      <c r="DN25" s="6" t="s">
        <v>27</v>
      </c>
      <c r="DO25" s="6" t="s">
        <v>27</v>
      </c>
      <c r="DP25" s="6" t="s">
        <v>27</v>
      </c>
      <c r="DQ25" s="6" t="s">
        <v>27</v>
      </c>
      <c r="DR25" s="6" t="s">
        <v>27</v>
      </c>
      <c r="DS25" s="6" t="s">
        <v>27</v>
      </c>
      <c r="DT25" s="6" t="s">
        <v>27</v>
      </c>
      <c r="DU25" s="6" t="s">
        <v>27</v>
      </c>
      <c r="DV25" s="6" t="s">
        <v>27</v>
      </c>
      <c r="DW25" s="6" t="s">
        <v>27</v>
      </c>
      <c r="DX25" s="6" t="s">
        <v>27</v>
      </c>
      <c r="DY25" s="6" t="s">
        <v>27</v>
      </c>
      <c r="DZ25" s="6" t="s">
        <v>27</v>
      </c>
      <c r="EA25" s="6" t="s">
        <v>27</v>
      </c>
      <c r="EB25" s="6" t="s">
        <v>27</v>
      </c>
      <c r="EC25" s="6" t="s">
        <v>27</v>
      </c>
      <c r="ED25" s="6" t="s">
        <v>27</v>
      </c>
      <c r="EE25" s="6" t="s">
        <v>27</v>
      </c>
      <c r="EF25" s="6" t="s">
        <v>27</v>
      </c>
      <c r="EG25" s="6" t="s">
        <v>27</v>
      </c>
      <c r="EH25" s="6" t="s">
        <v>27</v>
      </c>
      <c r="EI25" s="6" t="s">
        <v>27</v>
      </c>
      <c r="EJ25" s="6" t="s">
        <v>27</v>
      </c>
      <c r="EK25" s="6" t="s">
        <v>27</v>
      </c>
      <c r="EL25" s="6" t="s">
        <v>27</v>
      </c>
      <c r="EM25" s="6" t="s">
        <v>27</v>
      </c>
      <c r="EN25" s="6" t="s">
        <v>27</v>
      </c>
      <c r="EO25" s="6" t="s">
        <v>27</v>
      </c>
      <c r="EP25" s="6" t="s">
        <v>27</v>
      </c>
      <c r="EQ25" s="6" t="s">
        <v>27</v>
      </c>
      <c r="ER25" s="6" t="s">
        <v>27</v>
      </c>
      <c r="ES25" s="6" t="s">
        <v>27</v>
      </c>
      <c r="ET25" s="6" t="s">
        <v>27</v>
      </c>
      <c r="EU25" s="6" t="s">
        <v>27</v>
      </c>
      <c r="EV25" s="6" t="s">
        <v>27</v>
      </c>
      <c r="EW25" s="6" t="s">
        <v>27</v>
      </c>
      <c r="EX25" s="6" t="s">
        <v>27</v>
      </c>
      <c r="EY25" s="6" t="s">
        <v>27</v>
      </c>
      <c r="EZ25" s="6" t="s">
        <v>27</v>
      </c>
      <c r="FA25" s="6" t="s">
        <v>27</v>
      </c>
      <c r="FB25" s="6" t="s">
        <v>27</v>
      </c>
      <c r="FC25" s="6" t="s">
        <v>27</v>
      </c>
      <c r="FD25" s="6" t="s">
        <v>27</v>
      </c>
      <c r="FE25" s="6" t="s">
        <v>27</v>
      </c>
      <c r="FF25" s="6" t="s">
        <v>27</v>
      </c>
      <c r="FG25" s="6" t="s">
        <v>27</v>
      </c>
      <c r="FH25" s="6" t="s">
        <v>27</v>
      </c>
      <c r="FI25" s="6" t="s">
        <v>27</v>
      </c>
      <c r="FJ25" s="6" t="s">
        <v>27</v>
      </c>
      <c r="FK25" s="6" t="s">
        <v>27</v>
      </c>
      <c r="FL25" s="6" t="s">
        <v>27</v>
      </c>
      <c r="FM25" s="6" t="s">
        <v>27</v>
      </c>
      <c r="FN25" s="6" t="s">
        <v>27</v>
      </c>
      <c r="FO25" s="6" t="s">
        <v>27</v>
      </c>
      <c r="FP25" s="6" t="s">
        <v>27</v>
      </c>
      <c r="FQ25" s="6" t="s">
        <v>27</v>
      </c>
      <c r="FR25" s="6" t="s">
        <v>27</v>
      </c>
      <c r="FS25" s="6" t="s">
        <v>27</v>
      </c>
      <c r="FT25" s="6" t="s">
        <v>27</v>
      </c>
      <c r="FU25" s="6" t="s">
        <v>27</v>
      </c>
      <c r="FV25" s="6" t="s">
        <v>27</v>
      </c>
      <c r="FW25" s="6" t="s">
        <v>27</v>
      </c>
      <c r="FX25" s="6" t="s">
        <v>27</v>
      </c>
      <c r="FY25" s="6" t="s">
        <v>27</v>
      </c>
      <c r="FZ25" s="6" t="s">
        <v>27</v>
      </c>
      <c r="GA25" s="6" t="s">
        <v>27</v>
      </c>
      <c r="GB25" s="6" t="s">
        <v>27</v>
      </c>
      <c r="GC25" s="6" t="s">
        <v>27</v>
      </c>
      <c r="GD25" s="6" t="s">
        <v>27</v>
      </c>
      <c r="GE25" s="6" t="s">
        <v>27</v>
      </c>
      <c r="GF25" s="6" t="s">
        <v>27</v>
      </c>
      <c r="GG25" s="6" t="s">
        <v>27</v>
      </c>
      <c r="GH25" s="6" t="s">
        <v>27</v>
      </c>
      <c r="GI25" s="6" t="s">
        <v>27</v>
      </c>
      <c r="GJ25" s="6" t="s">
        <v>27</v>
      </c>
      <c r="GK25" s="6" t="s">
        <v>27</v>
      </c>
      <c r="GL25" s="6" t="s">
        <v>27</v>
      </c>
      <c r="GM25" s="6" t="s">
        <v>27</v>
      </c>
      <c r="GN25" s="6" t="s">
        <v>27</v>
      </c>
      <c r="GO25" s="6" t="s">
        <v>27</v>
      </c>
      <c r="GP25" s="6" t="s">
        <v>27</v>
      </c>
      <c r="GQ25" s="6" t="s">
        <v>27</v>
      </c>
      <c r="GR25" s="6" t="s">
        <v>27</v>
      </c>
      <c r="GS25" s="6" t="s">
        <v>27</v>
      </c>
      <c r="GT25" s="6" t="s">
        <v>27</v>
      </c>
      <c r="GU25" s="6" t="s">
        <v>27</v>
      </c>
      <c r="GV25" s="6" t="s">
        <v>27</v>
      </c>
      <c r="GW25" s="6" t="s">
        <v>27</v>
      </c>
    </row>
    <row r="26" spans="1:205" ht="15.5" x14ac:dyDescent="0.3">
      <c r="A26" s="3" t="s">
        <v>7</v>
      </c>
      <c r="B26" s="7" t="s">
        <v>80</v>
      </c>
      <c r="C26" s="3" t="s">
        <v>126</v>
      </c>
      <c r="D26" s="3">
        <f>COUNTA(F26:GW26)</f>
        <v>0</v>
      </c>
      <c r="E26" s="2" t="str">
        <f>IFERROR((COUNTA(F26:GW26)-(COUNTIF(F26:GW26,"No")+COUNTIF(F26:GW26,"FATAL")))/D26,"")</f>
        <v/>
      </c>
      <c r="F26" s="31"/>
      <c r="G26" s="32"/>
      <c r="H26" s="31"/>
      <c r="I26" s="32"/>
      <c r="J26" s="31"/>
      <c r="K26" s="32"/>
      <c r="L26" s="31"/>
      <c r="M26" s="32"/>
      <c r="N26" s="31"/>
      <c r="O26" s="32"/>
      <c r="P26" s="31"/>
      <c r="Q26" s="32"/>
      <c r="R26" s="31"/>
      <c r="S26" s="32"/>
      <c r="T26" s="31"/>
      <c r="U26" s="32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</row>
    <row r="27" spans="1:205" ht="15.5" x14ac:dyDescent="0.3">
      <c r="A27" s="3" t="s">
        <v>7</v>
      </c>
      <c r="B27" s="8" t="s">
        <v>81</v>
      </c>
      <c r="C27" s="3" t="s">
        <v>60</v>
      </c>
      <c r="D27" s="3">
        <f t="shared" ref="D27:D48" si="2">COUNTA(F27:GW27)</f>
        <v>0</v>
      </c>
      <c r="E27" s="2" t="str">
        <f t="shared" ref="E27:E48" si="3">IFERROR((COUNTA(F27:GW27)-(COUNTIF(F27:GW27,"No")+COUNTIF(F27:GW27,"FATAL")))/D27,"")</f>
        <v/>
      </c>
      <c r="F27" s="31"/>
      <c r="G27" s="32"/>
      <c r="H27" s="31"/>
      <c r="I27" s="32"/>
      <c r="J27" s="31"/>
      <c r="K27" s="32"/>
      <c r="L27" s="31"/>
      <c r="M27" s="32"/>
      <c r="N27" s="31"/>
      <c r="O27" s="32"/>
      <c r="P27" s="31"/>
      <c r="Q27" s="32"/>
      <c r="R27" s="31"/>
      <c r="S27" s="32"/>
      <c r="T27" s="31"/>
      <c r="U27" s="32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</row>
    <row r="28" spans="1:205" ht="15.5" x14ac:dyDescent="0.3">
      <c r="A28" s="3" t="s">
        <v>7</v>
      </c>
      <c r="B28" s="8" t="s">
        <v>105</v>
      </c>
      <c r="C28" s="3" t="s">
        <v>89</v>
      </c>
      <c r="D28" s="3">
        <f t="shared" si="2"/>
        <v>0</v>
      </c>
      <c r="E28" s="2" t="str">
        <f t="shared" si="3"/>
        <v/>
      </c>
      <c r="F28" s="31"/>
      <c r="G28" s="32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</row>
    <row r="29" spans="1:205" ht="15.5" x14ac:dyDescent="0.3">
      <c r="A29" s="3" t="s">
        <v>7</v>
      </c>
      <c r="B29" s="8" t="s">
        <v>105</v>
      </c>
      <c r="C29" s="3" t="s">
        <v>90</v>
      </c>
      <c r="D29" s="3">
        <f t="shared" si="2"/>
        <v>0</v>
      </c>
      <c r="E29" s="2" t="str">
        <f t="shared" si="3"/>
        <v/>
      </c>
      <c r="F29" s="31"/>
      <c r="G29" s="32"/>
      <c r="H29" s="31"/>
      <c r="I29" s="32"/>
      <c r="J29" s="31"/>
      <c r="K29" s="32"/>
      <c r="L29" s="31"/>
      <c r="M29" s="32"/>
      <c r="N29" s="31"/>
      <c r="O29" s="32"/>
      <c r="P29" s="31"/>
      <c r="Q29" s="32"/>
      <c r="R29" s="31"/>
      <c r="S29" s="32"/>
      <c r="T29" s="31"/>
      <c r="U29" s="32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</row>
    <row r="30" spans="1:205" ht="15.5" x14ac:dyDescent="0.3">
      <c r="A30" s="3" t="s">
        <v>7</v>
      </c>
      <c r="B30" s="7" t="s">
        <v>29</v>
      </c>
      <c r="C30" s="3" t="s">
        <v>91</v>
      </c>
      <c r="D30" s="3">
        <f t="shared" si="2"/>
        <v>0</v>
      </c>
      <c r="E30" s="2" t="str">
        <f t="shared" si="3"/>
        <v/>
      </c>
      <c r="F30" s="31"/>
      <c r="G30" s="32"/>
      <c r="H30" s="31"/>
      <c r="I30" s="32"/>
      <c r="J30" s="31"/>
      <c r="K30" s="32"/>
      <c r="L30" s="31"/>
      <c r="M30" s="32"/>
      <c r="N30" s="31"/>
      <c r="O30" s="32"/>
      <c r="P30" s="31"/>
      <c r="Q30" s="32"/>
      <c r="R30" s="31"/>
      <c r="S30" s="32"/>
      <c r="T30" s="31"/>
      <c r="U30" s="32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</row>
    <row r="31" spans="1:205" ht="15.5" x14ac:dyDescent="0.3">
      <c r="A31" s="3" t="s">
        <v>7</v>
      </c>
      <c r="B31" s="7" t="s">
        <v>29</v>
      </c>
      <c r="C31" s="3" t="s">
        <v>63</v>
      </c>
      <c r="D31" s="3">
        <f t="shared" si="2"/>
        <v>0</v>
      </c>
      <c r="E31" s="2" t="str">
        <f t="shared" si="3"/>
        <v/>
      </c>
      <c r="F31" s="31"/>
      <c r="G31" s="32"/>
      <c r="H31" s="31"/>
      <c r="I31" s="32"/>
      <c r="J31" s="31"/>
      <c r="K31" s="32"/>
      <c r="L31" s="31"/>
      <c r="M31" s="32"/>
      <c r="N31" s="31"/>
      <c r="O31" s="32"/>
      <c r="P31" s="31"/>
      <c r="Q31" s="32"/>
      <c r="R31" s="31"/>
      <c r="S31" s="32"/>
      <c r="T31" s="31"/>
      <c r="U31" s="32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</row>
    <row r="32" spans="1:205" ht="15.5" x14ac:dyDescent="0.3">
      <c r="A32" s="3" t="s">
        <v>7</v>
      </c>
      <c r="B32" s="7" t="s">
        <v>29</v>
      </c>
      <c r="C32" s="3" t="s">
        <v>64</v>
      </c>
      <c r="D32" s="3">
        <f t="shared" si="2"/>
        <v>0</v>
      </c>
      <c r="E32" s="2" t="str">
        <f t="shared" si="3"/>
        <v/>
      </c>
      <c r="F32" s="31"/>
      <c r="G32" s="32"/>
      <c r="H32" s="31"/>
      <c r="I32" s="32"/>
      <c r="J32" s="31"/>
      <c r="K32" s="32"/>
      <c r="L32" s="31"/>
      <c r="M32" s="32"/>
      <c r="N32" s="31"/>
      <c r="O32" s="32"/>
      <c r="P32" s="31"/>
      <c r="Q32" s="32"/>
      <c r="R32" s="31"/>
      <c r="S32" s="32"/>
      <c r="T32" s="31"/>
      <c r="U32" s="32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</row>
    <row r="33" spans="1:205" ht="15.5" x14ac:dyDescent="0.3">
      <c r="A33" s="3" t="s">
        <v>7</v>
      </c>
      <c r="B33" s="7" t="s">
        <v>29</v>
      </c>
      <c r="C33" s="3" t="s">
        <v>92</v>
      </c>
      <c r="D33" s="3">
        <f t="shared" si="2"/>
        <v>0</v>
      </c>
      <c r="E33" s="2" t="str">
        <f t="shared" si="3"/>
        <v/>
      </c>
      <c r="F33" s="31"/>
      <c r="G33" s="32"/>
      <c r="H33" s="31"/>
      <c r="I33" s="32"/>
      <c r="J33" s="31"/>
      <c r="K33" s="32"/>
      <c r="L33" s="31"/>
      <c r="M33" s="32"/>
      <c r="N33" s="31"/>
      <c r="O33" s="32"/>
      <c r="P33" s="31"/>
      <c r="Q33" s="32"/>
      <c r="R33" s="31"/>
      <c r="S33" s="32"/>
      <c r="T33" s="31"/>
      <c r="U33" s="32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</row>
    <row r="34" spans="1:205" ht="15.5" x14ac:dyDescent="0.3">
      <c r="A34" s="3" t="s">
        <v>7</v>
      </c>
      <c r="B34" s="7" t="s">
        <v>29</v>
      </c>
      <c r="C34" s="3" t="s">
        <v>104</v>
      </c>
      <c r="D34" s="3">
        <f t="shared" si="2"/>
        <v>0</v>
      </c>
      <c r="E34" s="2" t="str">
        <f t="shared" si="3"/>
        <v/>
      </c>
      <c r="F34" s="31"/>
      <c r="G34" s="32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</row>
    <row r="35" spans="1:205" ht="15.5" x14ac:dyDescent="0.3">
      <c r="A35" s="3" t="s">
        <v>7</v>
      </c>
      <c r="B35" s="7" t="s">
        <v>82</v>
      </c>
      <c r="C35" s="3" t="s">
        <v>127</v>
      </c>
      <c r="D35" s="3">
        <f t="shared" si="2"/>
        <v>0</v>
      </c>
      <c r="E35" s="2" t="str">
        <f t="shared" si="3"/>
        <v/>
      </c>
      <c r="F35" s="31"/>
      <c r="G35" s="32"/>
      <c r="H35" s="31"/>
      <c r="I35" s="32"/>
      <c r="J35" s="31"/>
      <c r="K35" s="32"/>
      <c r="L35" s="31"/>
      <c r="M35" s="32"/>
      <c r="N35" s="31"/>
      <c r="O35" s="32"/>
      <c r="P35" s="31"/>
      <c r="Q35" s="32"/>
      <c r="R35" s="31"/>
      <c r="S35" s="32"/>
      <c r="T35" s="31"/>
      <c r="U35" s="32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</row>
    <row r="36" spans="1:205" ht="15.5" x14ac:dyDescent="0.3">
      <c r="A36" s="3" t="s">
        <v>7</v>
      </c>
      <c r="B36" s="7" t="s">
        <v>82</v>
      </c>
      <c r="C36" s="3" t="s">
        <v>128</v>
      </c>
      <c r="D36" s="3">
        <f t="shared" si="2"/>
        <v>0</v>
      </c>
      <c r="E36" s="2" t="str">
        <f t="shared" si="3"/>
        <v/>
      </c>
      <c r="F36" s="31"/>
      <c r="G36" s="32"/>
      <c r="H36" s="31"/>
      <c r="I36" s="32"/>
      <c r="J36" s="31"/>
      <c r="K36" s="32"/>
      <c r="L36" s="31"/>
      <c r="M36" s="32"/>
      <c r="N36" s="31"/>
      <c r="O36" s="32"/>
      <c r="P36" s="31"/>
      <c r="Q36" s="32"/>
      <c r="R36" s="31"/>
      <c r="S36" s="32"/>
      <c r="T36" s="31"/>
      <c r="U36" s="32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</row>
    <row r="37" spans="1:205" ht="30" x14ac:dyDescent="0.3">
      <c r="A37" s="3" t="s">
        <v>7</v>
      </c>
      <c r="B37" s="7" t="s">
        <v>24</v>
      </c>
      <c r="C37" s="3" t="s">
        <v>70</v>
      </c>
      <c r="D37" s="3">
        <f t="shared" si="2"/>
        <v>0</v>
      </c>
      <c r="E37" s="2" t="str">
        <f t="shared" si="3"/>
        <v/>
      </c>
      <c r="F37" s="31"/>
      <c r="G37" s="32"/>
      <c r="H37" s="31"/>
      <c r="I37" s="32"/>
      <c r="J37" s="31"/>
      <c r="K37" s="32"/>
      <c r="L37" s="31"/>
      <c r="M37" s="32"/>
      <c r="N37" s="31"/>
      <c r="O37" s="32"/>
      <c r="P37" s="31"/>
      <c r="Q37" s="32"/>
      <c r="R37" s="31"/>
      <c r="S37" s="32"/>
      <c r="T37" s="31"/>
      <c r="U37" s="32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</row>
    <row r="38" spans="1:205" ht="30" x14ac:dyDescent="0.3">
      <c r="A38" s="3" t="s">
        <v>7</v>
      </c>
      <c r="B38" s="7" t="s">
        <v>24</v>
      </c>
      <c r="C38" s="3" t="s">
        <v>97</v>
      </c>
      <c r="D38" s="3">
        <f t="shared" si="2"/>
        <v>0</v>
      </c>
      <c r="E38" s="2" t="str">
        <f t="shared" si="3"/>
        <v/>
      </c>
      <c r="F38" s="31"/>
      <c r="G38" s="32"/>
      <c r="H38" s="31"/>
      <c r="I38" s="32"/>
      <c r="J38" s="31"/>
      <c r="K38" s="32"/>
      <c r="L38" s="31"/>
      <c r="M38" s="32"/>
      <c r="N38" s="31"/>
      <c r="O38" s="32"/>
      <c r="P38" s="31"/>
      <c r="Q38" s="32"/>
      <c r="R38" s="31"/>
      <c r="S38" s="32"/>
      <c r="T38" s="31"/>
      <c r="U38" s="32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</row>
    <row r="39" spans="1:205" ht="30" x14ac:dyDescent="0.3">
      <c r="A39" s="3" t="s">
        <v>7</v>
      </c>
      <c r="B39" s="7" t="s">
        <v>24</v>
      </c>
      <c r="C39" s="3" t="s">
        <v>129</v>
      </c>
      <c r="D39" s="3">
        <f t="shared" si="2"/>
        <v>0</v>
      </c>
      <c r="E39" s="2" t="str">
        <f t="shared" si="3"/>
        <v/>
      </c>
      <c r="F39" s="31"/>
      <c r="G39" s="32"/>
      <c r="H39" s="31"/>
      <c r="I39" s="32"/>
      <c r="J39" s="31"/>
      <c r="K39" s="32"/>
      <c r="L39" s="31"/>
      <c r="M39" s="32"/>
      <c r="N39" s="31"/>
      <c r="O39" s="32"/>
      <c r="P39" s="31"/>
      <c r="Q39" s="32"/>
      <c r="R39" s="31"/>
      <c r="S39" s="32"/>
      <c r="T39" s="31"/>
      <c r="U39" s="32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</row>
    <row r="40" spans="1:205" ht="30" x14ac:dyDescent="0.3">
      <c r="A40" s="3" t="s">
        <v>7</v>
      </c>
      <c r="B40" s="7" t="s">
        <v>24</v>
      </c>
      <c r="C40" s="3" t="s">
        <v>71</v>
      </c>
      <c r="D40" s="3">
        <f t="shared" si="2"/>
        <v>0</v>
      </c>
      <c r="E40" s="2" t="str">
        <f t="shared" si="3"/>
        <v/>
      </c>
      <c r="F40" s="31"/>
      <c r="G40" s="32"/>
      <c r="H40" s="31"/>
      <c r="I40" s="32"/>
      <c r="J40" s="31"/>
      <c r="K40" s="32"/>
      <c r="L40" s="31"/>
      <c r="M40" s="32"/>
      <c r="N40" s="31"/>
      <c r="O40" s="32"/>
      <c r="P40" s="31"/>
      <c r="Q40" s="32"/>
      <c r="R40" s="31"/>
      <c r="S40" s="32"/>
      <c r="T40" s="31"/>
      <c r="U40" s="32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</row>
    <row r="41" spans="1:205" ht="30" x14ac:dyDescent="0.3">
      <c r="A41" s="3" t="s">
        <v>7</v>
      </c>
      <c r="B41" s="7" t="s">
        <v>24</v>
      </c>
      <c r="C41" s="3" t="s">
        <v>100</v>
      </c>
      <c r="D41" s="3">
        <f t="shared" si="2"/>
        <v>0</v>
      </c>
      <c r="E41" s="2" t="str">
        <f t="shared" si="3"/>
        <v/>
      </c>
      <c r="F41" s="31"/>
      <c r="G41" s="32"/>
      <c r="H41" s="31"/>
      <c r="I41" s="32"/>
      <c r="J41" s="31"/>
      <c r="K41" s="32"/>
      <c r="L41" s="31"/>
      <c r="M41" s="32"/>
      <c r="N41" s="31"/>
      <c r="O41" s="32"/>
      <c r="P41" s="31"/>
      <c r="Q41" s="32"/>
      <c r="R41" s="31"/>
      <c r="S41" s="32"/>
      <c r="T41" s="31"/>
      <c r="U41" s="32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</row>
    <row r="42" spans="1:205" ht="30" x14ac:dyDescent="0.3">
      <c r="A42" s="3" t="s">
        <v>7</v>
      </c>
      <c r="B42" s="7" t="s">
        <v>24</v>
      </c>
      <c r="C42" s="3" t="s">
        <v>130</v>
      </c>
      <c r="D42" s="3">
        <f t="shared" si="2"/>
        <v>0</v>
      </c>
      <c r="E42" s="2" t="str">
        <f t="shared" si="3"/>
        <v/>
      </c>
      <c r="F42" s="31"/>
      <c r="G42" s="32"/>
      <c r="H42" s="31"/>
      <c r="I42" s="32"/>
      <c r="J42" s="31"/>
      <c r="K42" s="32"/>
      <c r="L42" s="31"/>
      <c r="M42" s="32"/>
      <c r="N42" s="31"/>
      <c r="O42" s="32"/>
      <c r="P42" s="31"/>
      <c r="Q42" s="32"/>
      <c r="R42" s="31"/>
      <c r="S42" s="32"/>
      <c r="T42" s="31"/>
      <c r="U42" s="32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</row>
    <row r="43" spans="1:205" ht="30" x14ac:dyDescent="0.3">
      <c r="A43" s="3" t="s">
        <v>7</v>
      </c>
      <c r="B43" s="7" t="s">
        <v>24</v>
      </c>
      <c r="C43" s="3" t="s">
        <v>44</v>
      </c>
      <c r="D43" s="3">
        <f t="shared" si="2"/>
        <v>0</v>
      </c>
      <c r="E43" s="2" t="str">
        <f t="shared" si="3"/>
        <v/>
      </c>
      <c r="F43" s="31"/>
      <c r="G43" s="32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</row>
    <row r="44" spans="1:205" ht="15.5" x14ac:dyDescent="0.3">
      <c r="A44" s="3" t="s">
        <v>7</v>
      </c>
      <c r="B44" s="7" t="s">
        <v>84</v>
      </c>
      <c r="C44" s="3" t="s">
        <v>73</v>
      </c>
      <c r="D44" s="3">
        <f t="shared" si="2"/>
        <v>0</v>
      </c>
      <c r="E44" s="2" t="str">
        <f t="shared" si="3"/>
        <v/>
      </c>
      <c r="F44" s="31"/>
      <c r="G44" s="32"/>
      <c r="H44" s="31"/>
      <c r="I44" s="32"/>
      <c r="J44" s="31"/>
      <c r="K44" s="32"/>
      <c r="L44" s="31"/>
      <c r="M44" s="32"/>
      <c r="N44" s="31"/>
      <c r="O44" s="32"/>
      <c r="P44" s="31"/>
      <c r="Q44" s="32"/>
      <c r="R44" s="31"/>
      <c r="S44" s="32"/>
      <c r="T44" s="31"/>
      <c r="U44" s="32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</row>
    <row r="45" spans="1:205" ht="15.5" x14ac:dyDescent="0.3">
      <c r="A45" s="3" t="s">
        <v>7</v>
      </c>
      <c r="B45" s="7" t="s">
        <v>84</v>
      </c>
      <c r="C45" s="3" t="s">
        <v>74</v>
      </c>
      <c r="D45" s="3">
        <f t="shared" si="2"/>
        <v>0</v>
      </c>
      <c r="E45" s="2" t="str">
        <f t="shared" si="3"/>
        <v/>
      </c>
      <c r="F45" s="31"/>
      <c r="G45" s="32"/>
      <c r="H45" s="31"/>
      <c r="I45" s="32"/>
      <c r="J45" s="31"/>
      <c r="K45" s="32"/>
      <c r="L45" s="31"/>
      <c r="M45" s="32"/>
      <c r="N45" s="31"/>
      <c r="O45" s="32"/>
      <c r="P45" s="31"/>
      <c r="Q45" s="32"/>
      <c r="R45" s="31"/>
      <c r="S45" s="32"/>
      <c r="T45" s="31"/>
      <c r="U45" s="32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</row>
    <row r="46" spans="1:205" ht="15.5" x14ac:dyDescent="0.3">
      <c r="A46" s="3" t="s">
        <v>7</v>
      </c>
      <c r="B46" s="7" t="s">
        <v>84</v>
      </c>
      <c r="C46" s="3" t="s">
        <v>102</v>
      </c>
      <c r="D46" s="3">
        <f t="shared" si="2"/>
        <v>0</v>
      </c>
      <c r="E46" s="2" t="str">
        <f t="shared" si="3"/>
        <v/>
      </c>
      <c r="F46" s="31"/>
      <c r="G46" s="32"/>
      <c r="H46" s="31"/>
      <c r="I46" s="32"/>
      <c r="J46" s="31"/>
      <c r="K46" s="32"/>
      <c r="L46" s="31"/>
      <c r="M46" s="32"/>
      <c r="N46" s="31"/>
      <c r="O46" s="32"/>
      <c r="P46" s="31"/>
      <c r="Q46" s="32"/>
      <c r="R46" s="31"/>
      <c r="S46" s="32"/>
      <c r="T46" s="31"/>
      <c r="U46" s="32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</row>
    <row r="47" spans="1:205" ht="15.5" x14ac:dyDescent="0.3">
      <c r="A47" s="3" t="s">
        <v>7</v>
      </c>
      <c r="B47" s="7" t="s">
        <v>84</v>
      </c>
      <c r="C47" s="3" t="s">
        <v>103</v>
      </c>
      <c r="D47" s="3">
        <f t="shared" si="2"/>
        <v>0</v>
      </c>
      <c r="E47" s="2" t="str">
        <f t="shared" si="3"/>
        <v/>
      </c>
      <c r="F47" s="31"/>
      <c r="G47" s="32"/>
      <c r="H47" s="31"/>
      <c r="I47" s="32"/>
      <c r="J47" s="31"/>
      <c r="K47" s="32"/>
      <c r="L47" s="31"/>
      <c r="M47" s="32"/>
      <c r="N47" s="31"/>
      <c r="O47" s="32"/>
      <c r="P47" s="31"/>
      <c r="Q47" s="32"/>
      <c r="R47" s="31"/>
      <c r="S47" s="32"/>
      <c r="T47" s="31"/>
      <c r="U47" s="32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</row>
    <row r="48" spans="1:205" ht="15.5" x14ac:dyDescent="0.3">
      <c r="A48" s="3" t="s">
        <v>7</v>
      </c>
      <c r="B48" s="7" t="s">
        <v>85</v>
      </c>
      <c r="C48" s="3" t="s">
        <v>76</v>
      </c>
      <c r="D48" s="3">
        <f t="shared" si="2"/>
        <v>0</v>
      </c>
      <c r="E48" s="2" t="str">
        <f t="shared" si="3"/>
        <v/>
      </c>
      <c r="F48" s="31"/>
      <c r="G48" s="32"/>
      <c r="H48" s="31"/>
      <c r="I48" s="32"/>
      <c r="J48" s="31"/>
      <c r="K48" s="32"/>
      <c r="L48" s="31"/>
      <c r="M48" s="32"/>
      <c r="N48" s="31"/>
      <c r="O48" s="32"/>
      <c r="P48" s="31"/>
      <c r="Q48" s="32"/>
      <c r="R48" s="31"/>
      <c r="S48" s="32"/>
      <c r="T48" s="31"/>
      <c r="U48" s="32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</row>
    <row r="49" spans="1:205" x14ac:dyDescent="0.25">
      <c r="A49" s="5" t="s">
        <v>14</v>
      </c>
      <c r="B49" s="6" t="s">
        <v>25</v>
      </c>
      <c r="C49" s="6" t="s">
        <v>26</v>
      </c>
      <c r="D49" s="6" t="s">
        <v>23</v>
      </c>
      <c r="E49" s="6" t="s">
        <v>28</v>
      </c>
      <c r="F49" s="6" t="s">
        <v>27</v>
      </c>
      <c r="G49" s="6" t="s">
        <v>27</v>
      </c>
      <c r="H49" s="6" t="s">
        <v>27</v>
      </c>
      <c r="I49" s="6" t="s">
        <v>27</v>
      </c>
      <c r="J49" s="6" t="s">
        <v>27</v>
      </c>
      <c r="K49" s="6" t="s">
        <v>27</v>
      </c>
      <c r="L49" s="6" t="s">
        <v>27</v>
      </c>
      <c r="M49" s="6" t="s">
        <v>27</v>
      </c>
      <c r="N49" s="6" t="s">
        <v>27</v>
      </c>
      <c r="O49" s="6" t="s">
        <v>27</v>
      </c>
      <c r="P49" s="6" t="s">
        <v>27</v>
      </c>
      <c r="Q49" s="6" t="s">
        <v>27</v>
      </c>
      <c r="R49" s="6" t="s">
        <v>27</v>
      </c>
      <c r="S49" s="6" t="s">
        <v>27</v>
      </c>
      <c r="T49" s="6" t="s">
        <v>27</v>
      </c>
      <c r="U49" s="6" t="s">
        <v>27</v>
      </c>
      <c r="V49" s="6" t="s">
        <v>27</v>
      </c>
      <c r="W49" s="6" t="s">
        <v>27</v>
      </c>
      <c r="X49" s="6" t="s">
        <v>27</v>
      </c>
      <c r="Y49" s="6" t="s">
        <v>27</v>
      </c>
      <c r="Z49" s="6" t="s">
        <v>27</v>
      </c>
      <c r="AA49" s="6" t="s">
        <v>27</v>
      </c>
      <c r="AB49" s="6" t="s">
        <v>27</v>
      </c>
      <c r="AC49" s="6" t="s">
        <v>27</v>
      </c>
      <c r="AD49" s="6" t="s">
        <v>27</v>
      </c>
      <c r="AE49" s="6" t="s">
        <v>27</v>
      </c>
      <c r="AF49" s="6" t="s">
        <v>27</v>
      </c>
      <c r="AG49" s="6" t="s">
        <v>27</v>
      </c>
      <c r="AH49" s="6" t="s">
        <v>27</v>
      </c>
      <c r="AI49" s="6" t="s">
        <v>27</v>
      </c>
      <c r="AJ49" s="6" t="s">
        <v>27</v>
      </c>
      <c r="AK49" s="6" t="s">
        <v>27</v>
      </c>
      <c r="AL49" s="6" t="s">
        <v>27</v>
      </c>
      <c r="AM49" s="6" t="s">
        <v>27</v>
      </c>
      <c r="AN49" s="6" t="s">
        <v>27</v>
      </c>
      <c r="AO49" s="6" t="s">
        <v>27</v>
      </c>
      <c r="AP49" s="6" t="s">
        <v>27</v>
      </c>
      <c r="AQ49" s="6" t="s">
        <v>27</v>
      </c>
      <c r="AR49" s="6" t="s">
        <v>27</v>
      </c>
      <c r="AS49" s="6" t="s">
        <v>27</v>
      </c>
      <c r="AT49" s="6" t="s">
        <v>27</v>
      </c>
      <c r="AU49" s="6" t="s">
        <v>27</v>
      </c>
      <c r="AV49" s="6" t="s">
        <v>27</v>
      </c>
      <c r="AW49" s="6" t="s">
        <v>27</v>
      </c>
      <c r="AX49" s="6" t="s">
        <v>27</v>
      </c>
      <c r="AY49" s="6" t="s">
        <v>27</v>
      </c>
      <c r="AZ49" s="6" t="s">
        <v>27</v>
      </c>
      <c r="BA49" s="6" t="s">
        <v>27</v>
      </c>
      <c r="BB49" s="6" t="s">
        <v>27</v>
      </c>
      <c r="BC49" s="6" t="s">
        <v>27</v>
      </c>
      <c r="BD49" s="6" t="s">
        <v>27</v>
      </c>
      <c r="BE49" s="6" t="s">
        <v>27</v>
      </c>
      <c r="BF49" s="6" t="s">
        <v>27</v>
      </c>
      <c r="BG49" s="6" t="s">
        <v>27</v>
      </c>
      <c r="BH49" s="6" t="s">
        <v>27</v>
      </c>
      <c r="BI49" s="6" t="s">
        <v>27</v>
      </c>
      <c r="BJ49" s="6" t="s">
        <v>27</v>
      </c>
      <c r="BK49" s="6" t="s">
        <v>27</v>
      </c>
      <c r="BL49" s="6" t="s">
        <v>27</v>
      </c>
      <c r="BM49" s="6" t="s">
        <v>27</v>
      </c>
      <c r="BN49" s="6" t="s">
        <v>27</v>
      </c>
      <c r="BO49" s="6" t="s">
        <v>27</v>
      </c>
      <c r="BP49" s="6" t="s">
        <v>27</v>
      </c>
      <c r="BQ49" s="6" t="s">
        <v>27</v>
      </c>
      <c r="BR49" s="6" t="s">
        <v>27</v>
      </c>
      <c r="BS49" s="6" t="s">
        <v>27</v>
      </c>
      <c r="BT49" s="6" t="s">
        <v>27</v>
      </c>
      <c r="BU49" s="6" t="s">
        <v>27</v>
      </c>
      <c r="BV49" s="6" t="s">
        <v>27</v>
      </c>
      <c r="BW49" s="6" t="s">
        <v>27</v>
      </c>
      <c r="BX49" s="6" t="s">
        <v>27</v>
      </c>
      <c r="BY49" s="6" t="s">
        <v>27</v>
      </c>
      <c r="BZ49" s="6" t="s">
        <v>27</v>
      </c>
      <c r="CA49" s="6" t="s">
        <v>27</v>
      </c>
      <c r="CB49" s="6" t="s">
        <v>27</v>
      </c>
      <c r="CC49" s="6" t="s">
        <v>27</v>
      </c>
      <c r="CD49" s="6" t="s">
        <v>27</v>
      </c>
      <c r="CE49" s="6" t="s">
        <v>27</v>
      </c>
      <c r="CF49" s="6" t="s">
        <v>27</v>
      </c>
      <c r="CG49" s="6" t="s">
        <v>27</v>
      </c>
      <c r="CH49" s="6" t="s">
        <v>27</v>
      </c>
      <c r="CI49" s="6" t="s">
        <v>27</v>
      </c>
      <c r="CJ49" s="6" t="s">
        <v>27</v>
      </c>
      <c r="CK49" s="6" t="s">
        <v>27</v>
      </c>
      <c r="CL49" s="6" t="s">
        <v>27</v>
      </c>
      <c r="CM49" s="6" t="s">
        <v>27</v>
      </c>
      <c r="CN49" s="6" t="s">
        <v>27</v>
      </c>
      <c r="CO49" s="6" t="s">
        <v>27</v>
      </c>
      <c r="CP49" s="6" t="s">
        <v>27</v>
      </c>
      <c r="CQ49" s="6" t="s">
        <v>27</v>
      </c>
      <c r="CR49" s="6" t="s">
        <v>27</v>
      </c>
      <c r="CS49" s="6" t="s">
        <v>27</v>
      </c>
      <c r="CT49" s="6" t="s">
        <v>27</v>
      </c>
      <c r="CU49" s="6" t="s">
        <v>27</v>
      </c>
      <c r="CV49" s="6" t="s">
        <v>27</v>
      </c>
      <c r="CW49" s="6" t="s">
        <v>27</v>
      </c>
      <c r="CX49" s="6" t="s">
        <v>27</v>
      </c>
      <c r="CY49" s="6" t="s">
        <v>27</v>
      </c>
      <c r="CZ49" s="6" t="s">
        <v>27</v>
      </c>
      <c r="DA49" s="6" t="s">
        <v>27</v>
      </c>
      <c r="DB49" s="6" t="s">
        <v>27</v>
      </c>
      <c r="DC49" s="6" t="s">
        <v>27</v>
      </c>
      <c r="DD49" s="6" t="s">
        <v>27</v>
      </c>
      <c r="DE49" s="6" t="s">
        <v>27</v>
      </c>
      <c r="DF49" s="6" t="s">
        <v>27</v>
      </c>
      <c r="DG49" s="6" t="s">
        <v>27</v>
      </c>
      <c r="DH49" s="6" t="s">
        <v>27</v>
      </c>
      <c r="DI49" s="6" t="s">
        <v>27</v>
      </c>
      <c r="DJ49" s="6" t="s">
        <v>27</v>
      </c>
      <c r="DK49" s="6" t="s">
        <v>27</v>
      </c>
      <c r="DL49" s="6" t="s">
        <v>27</v>
      </c>
      <c r="DM49" s="6" t="s">
        <v>27</v>
      </c>
      <c r="DN49" s="6" t="s">
        <v>27</v>
      </c>
      <c r="DO49" s="6" t="s">
        <v>27</v>
      </c>
      <c r="DP49" s="6" t="s">
        <v>27</v>
      </c>
      <c r="DQ49" s="6" t="s">
        <v>27</v>
      </c>
      <c r="DR49" s="6" t="s">
        <v>27</v>
      </c>
      <c r="DS49" s="6" t="s">
        <v>27</v>
      </c>
      <c r="DT49" s="6" t="s">
        <v>27</v>
      </c>
      <c r="DU49" s="6" t="s">
        <v>27</v>
      </c>
      <c r="DV49" s="6" t="s">
        <v>27</v>
      </c>
      <c r="DW49" s="6" t="s">
        <v>27</v>
      </c>
      <c r="DX49" s="6" t="s">
        <v>27</v>
      </c>
      <c r="DY49" s="6" t="s">
        <v>27</v>
      </c>
      <c r="DZ49" s="6" t="s">
        <v>27</v>
      </c>
      <c r="EA49" s="6" t="s">
        <v>27</v>
      </c>
      <c r="EB49" s="6" t="s">
        <v>27</v>
      </c>
      <c r="EC49" s="6" t="s">
        <v>27</v>
      </c>
      <c r="ED49" s="6" t="s">
        <v>27</v>
      </c>
      <c r="EE49" s="6" t="s">
        <v>27</v>
      </c>
      <c r="EF49" s="6" t="s">
        <v>27</v>
      </c>
      <c r="EG49" s="6" t="s">
        <v>27</v>
      </c>
      <c r="EH49" s="6" t="s">
        <v>27</v>
      </c>
      <c r="EI49" s="6" t="s">
        <v>27</v>
      </c>
      <c r="EJ49" s="6" t="s">
        <v>27</v>
      </c>
      <c r="EK49" s="6" t="s">
        <v>27</v>
      </c>
      <c r="EL49" s="6" t="s">
        <v>27</v>
      </c>
      <c r="EM49" s="6" t="s">
        <v>27</v>
      </c>
      <c r="EN49" s="6" t="s">
        <v>27</v>
      </c>
      <c r="EO49" s="6" t="s">
        <v>27</v>
      </c>
      <c r="EP49" s="6" t="s">
        <v>27</v>
      </c>
      <c r="EQ49" s="6" t="s">
        <v>27</v>
      </c>
      <c r="ER49" s="6" t="s">
        <v>27</v>
      </c>
      <c r="ES49" s="6" t="s">
        <v>27</v>
      </c>
      <c r="ET49" s="6" t="s">
        <v>27</v>
      </c>
      <c r="EU49" s="6" t="s">
        <v>27</v>
      </c>
      <c r="EV49" s="6" t="s">
        <v>27</v>
      </c>
      <c r="EW49" s="6" t="s">
        <v>27</v>
      </c>
      <c r="EX49" s="6" t="s">
        <v>27</v>
      </c>
      <c r="EY49" s="6" t="s">
        <v>27</v>
      </c>
      <c r="EZ49" s="6" t="s">
        <v>27</v>
      </c>
      <c r="FA49" s="6" t="s">
        <v>27</v>
      </c>
      <c r="FB49" s="6" t="s">
        <v>27</v>
      </c>
      <c r="FC49" s="6" t="s">
        <v>27</v>
      </c>
      <c r="FD49" s="6" t="s">
        <v>27</v>
      </c>
      <c r="FE49" s="6" t="s">
        <v>27</v>
      </c>
      <c r="FF49" s="6" t="s">
        <v>27</v>
      </c>
      <c r="FG49" s="6" t="s">
        <v>27</v>
      </c>
      <c r="FH49" s="6" t="s">
        <v>27</v>
      </c>
      <c r="FI49" s="6" t="s">
        <v>27</v>
      </c>
      <c r="FJ49" s="6" t="s">
        <v>27</v>
      </c>
      <c r="FK49" s="6" t="s">
        <v>27</v>
      </c>
      <c r="FL49" s="6" t="s">
        <v>27</v>
      </c>
      <c r="FM49" s="6" t="s">
        <v>27</v>
      </c>
      <c r="FN49" s="6" t="s">
        <v>27</v>
      </c>
      <c r="FO49" s="6" t="s">
        <v>27</v>
      </c>
      <c r="FP49" s="6" t="s">
        <v>27</v>
      </c>
      <c r="FQ49" s="6" t="s">
        <v>27</v>
      </c>
      <c r="FR49" s="6" t="s">
        <v>27</v>
      </c>
      <c r="FS49" s="6" t="s">
        <v>27</v>
      </c>
      <c r="FT49" s="6" t="s">
        <v>27</v>
      </c>
      <c r="FU49" s="6" t="s">
        <v>27</v>
      </c>
      <c r="FV49" s="6" t="s">
        <v>27</v>
      </c>
      <c r="FW49" s="6" t="s">
        <v>27</v>
      </c>
      <c r="FX49" s="6" t="s">
        <v>27</v>
      </c>
      <c r="FY49" s="6" t="s">
        <v>27</v>
      </c>
      <c r="FZ49" s="6" t="s">
        <v>27</v>
      </c>
      <c r="GA49" s="6" t="s">
        <v>27</v>
      </c>
      <c r="GB49" s="6" t="s">
        <v>27</v>
      </c>
      <c r="GC49" s="6" t="s">
        <v>27</v>
      </c>
      <c r="GD49" s="6" t="s">
        <v>27</v>
      </c>
      <c r="GE49" s="6" t="s">
        <v>27</v>
      </c>
      <c r="GF49" s="6" t="s">
        <v>27</v>
      </c>
      <c r="GG49" s="6" t="s">
        <v>27</v>
      </c>
      <c r="GH49" s="6" t="s">
        <v>27</v>
      </c>
      <c r="GI49" s="6" t="s">
        <v>27</v>
      </c>
      <c r="GJ49" s="6" t="s">
        <v>27</v>
      </c>
      <c r="GK49" s="6" t="s">
        <v>27</v>
      </c>
      <c r="GL49" s="6" t="s">
        <v>27</v>
      </c>
      <c r="GM49" s="6" t="s">
        <v>27</v>
      </c>
      <c r="GN49" s="6" t="s">
        <v>27</v>
      </c>
      <c r="GO49" s="6" t="s">
        <v>27</v>
      </c>
      <c r="GP49" s="6" t="s">
        <v>27</v>
      </c>
      <c r="GQ49" s="6" t="s">
        <v>27</v>
      </c>
      <c r="GR49" s="6" t="s">
        <v>27</v>
      </c>
      <c r="GS49" s="6" t="s">
        <v>27</v>
      </c>
      <c r="GT49" s="6" t="s">
        <v>27</v>
      </c>
      <c r="GU49" s="6" t="s">
        <v>27</v>
      </c>
      <c r="GV49" s="6" t="s">
        <v>27</v>
      </c>
      <c r="GW49" s="6" t="s">
        <v>27</v>
      </c>
    </row>
    <row r="50" spans="1:205" ht="16" x14ac:dyDescent="0.35">
      <c r="A50" s="3" t="s">
        <v>9</v>
      </c>
      <c r="B50" s="7" t="s">
        <v>80</v>
      </c>
      <c r="C50" s="3" t="s">
        <v>126</v>
      </c>
      <c r="D50" s="3">
        <f>COUNTA(F50:GW50)</f>
        <v>0</v>
      </c>
      <c r="E50" s="2" t="str">
        <f>IFERROR((COUNTA(F50:GW50)-(COUNTIF(F50:GW50,"No")+COUNTIF(F50:GW50,"FATAL")))/D50,"")</f>
        <v/>
      </c>
      <c r="F50" s="31"/>
      <c r="G50" s="32"/>
      <c r="H50" s="19"/>
      <c r="I50" s="20"/>
      <c r="J50" s="19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</row>
    <row r="51" spans="1:205" ht="16" x14ac:dyDescent="0.35">
      <c r="A51" s="3" t="s">
        <v>9</v>
      </c>
      <c r="B51" s="8" t="s">
        <v>81</v>
      </c>
      <c r="C51" s="3" t="s">
        <v>60</v>
      </c>
      <c r="D51" s="3">
        <f t="shared" ref="D51:D72" si="4">COUNTA(F51:GW51)</f>
        <v>0</v>
      </c>
      <c r="E51" s="2" t="str">
        <f t="shared" ref="E51:E72" si="5">IFERROR((COUNTA(F51:GW51)-(COUNTIF(F51:GW51,"No")+COUNTIF(F51:GW51,"FATAL")))/D51,"")</f>
        <v/>
      </c>
      <c r="F51" s="31"/>
      <c r="G51" s="32"/>
      <c r="H51" s="19"/>
      <c r="I51" s="20"/>
      <c r="J51" s="19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</row>
    <row r="52" spans="1:205" ht="16" x14ac:dyDescent="0.35">
      <c r="A52" s="3" t="s">
        <v>9</v>
      </c>
      <c r="B52" s="8" t="s">
        <v>105</v>
      </c>
      <c r="C52" s="3" t="s">
        <v>89</v>
      </c>
      <c r="D52" s="3">
        <f t="shared" si="4"/>
        <v>0</v>
      </c>
      <c r="E52" s="2" t="str">
        <f t="shared" si="5"/>
        <v/>
      </c>
      <c r="F52" s="31"/>
      <c r="G52" s="32"/>
      <c r="H52" s="19"/>
      <c r="I52" s="20"/>
      <c r="J52" s="19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</row>
    <row r="53" spans="1:205" ht="16" x14ac:dyDescent="0.35">
      <c r="A53" s="3" t="s">
        <v>9</v>
      </c>
      <c r="B53" s="8" t="s">
        <v>105</v>
      </c>
      <c r="C53" s="3" t="s">
        <v>90</v>
      </c>
      <c r="D53" s="3">
        <f t="shared" si="4"/>
        <v>0</v>
      </c>
      <c r="E53" s="2" t="str">
        <f t="shared" si="5"/>
        <v/>
      </c>
      <c r="F53" s="31"/>
      <c r="G53" s="32"/>
      <c r="H53" s="19"/>
      <c r="I53" s="20"/>
      <c r="J53" s="19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</row>
    <row r="54" spans="1:205" ht="16" x14ac:dyDescent="0.35">
      <c r="A54" s="3" t="s">
        <v>9</v>
      </c>
      <c r="B54" s="7" t="s">
        <v>29</v>
      </c>
      <c r="C54" s="3" t="s">
        <v>91</v>
      </c>
      <c r="D54" s="3">
        <f t="shared" si="4"/>
        <v>0</v>
      </c>
      <c r="E54" s="2" t="str">
        <f t="shared" si="5"/>
        <v/>
      </c>
      <c r="F54" s="31"/>
      <c r="G54" s="32"/>
      <c r="H54" s="19"/>
      <c r="I54" s="20"/>
      <c r="J54" s="19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</row>
    <row r="55" spans="1:205" ht="16" x14ac:dyDescent="0.35">
      <c r="A55" s="3" t="s">
        <v>9</v>
      </c>
      <c r="B55" s="7" t="s">
        <v>29</v>
      </c>
      <c r="C55" s="3" t="s">
        <v>63</v>
      </c>
      <c r="D55" s="3">
        <f t="shared" si="4"/>
        <v>0</v>
      </c>
      <c r="E55" s="2" t="str">
        <f t="shared" si="5"/>
        <v/>
      </c>
      <c r="F55" s="31"/>
      <c r="G55" s="32"/>
      <c r="H55" s="19"/>
      <c r="I55" s="20"/>
      <c r="J55" s="1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</row>
    <row r="56" spans="1:205" ht="16" x14ac:dyDescent="0.35">
      <c r="A56" s="3" t="s">
        <v>9</v>
      </c>
      <c r="B56" s="7" t="s">
        <v>29</v>
      </c>
      <c r="C56" s="3" t="s">
        <v>64</v>
      </c>
      <c r="D56" s="3">
        <f t="shared" si="4"/>
        <v>0</v>
      </c>
      <c r="E56" s="2" t="str">
        <f t="shared" si="5"/>
        <v/>
      </c>
      <c r="F56" s="31"/>
      <c r="G56" s="32"/>
      <c r="H56" s="19"/>
      <c r="I56" s="20"/>
      <c r="J56" s="19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</row>
    <row r="57" spans="1:205" ht="16" x14ac:dyDescent="0.35">
      <c r="A57" s="3" t="s">
        <v>9</v>
      </c>
      <c r="B57" s="7" t="s">
        <v>29</v>
      </c>
      <c r="C57" s="3" t="s">
        <v>92</v>
      </c>
      <c r="D57" s="3">
        <f t="shared" si="4"/>
        <v>0</v>
      </c>
      <c r="E57" s="2" t="str">
        <f t="shared" si="5"/>
        <v/>
      </c>
      <c r="F57" s="31"/>
      <c r="G57" s="32"/>
      <c r="H57" s="19"/>
      <c r="I57" s="20"/>
      <c r="J57" s="19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</row>
    <row r="58" spans="1:205" ht="16" x14ac:dyDescent="0.35">
      <c r="A58" s="3" t="s">
        <v>9</v>
      </c>
      <c r="B58" s="7" t="s">
        <v>29</v>
      </c>
      <c r="C58" s="3" t="s">
        <v>104</v>
      </c>
      <c r="D58" s="3">
        <f t="shared" si="4"/>
        <v>0</v>
      </c>
      <c r="E58" s="2" t="str">
        <f t="shared" si="5"/>
        <v/>
      </c>
      <c r="F58" s="31"/>
      <c r="G58" s="32"/>
      <c r="H58" s="19"/>
      <c r="I58" s="20"/>
      <c r="J58" s="19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</row>
    <row r="59" spans="1:205" ht="16" x14ac:dyDescent="0.35">
      <c r="A59" s="3" t="s">
        <v>9</v>
      </c>
      <c r="B59" s="7" t="s">
        <v>82</v>
      </c>
      <c r="C59" s="3" t="s">
        <v>127</v>
      </c>
      <c r="D59" s="3">
        <f t="shared" si="4"/>
        <v>0</v>
      </c>
      <c r="E59" s="2" t="str">
        <f t="shared" si="5"/>
        <v/>
      </c>
      <c r="F59" s="31"/>
      <c r="G59" s="32"/>
      <c r="H59" s="19"/>
      <c r="I59" s="20"/>
      <c r="J59" s="19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</row>
    <row r="60" spans="1:205" ht="16" x14ac:dyDescent="0.35">
      <c r="A60" s="3" t="s">
        <v>9</v>
      </c>
      <c r="B60" s="7" t="s">
        <v>82</v>
      </c>
      <c r="C60" s="3" t="s">
        <v>128</v>
      </c>
      <c r="D60" s="3">
        <f t="shared" si="4"/>
        <v>0</v>
      </c>
      <c r="E60" s="2" t="str">
        <f t="shared" si="5"/>
        <v/>
      </c>
      <c r="F60" s="31"/>
      <c r="G60" s="32"/>
      <c r="H60" s="19"/>
      <c r="I60" s="20"/>
      <c r="J60" s="19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</row>
    <row r="61" spans="1:205" ht="30" x14ac:dyDescent="0.35">
      <c r="A61" s="3" t="s">
        <v>9</v>
      </c>
      <c r="B61" s="7" t="s">
        <v>24</v>
      </c>
      <c r="C61" s="3" t="s">
        <v>70</v>
      </c>
      <c r="D61" s="3">
        <f t="shared" si="4"/>
        <v>0</v>
      </c>
      <c r="E61" s="2" t="str">
        <f t="shared" si="5"/>
        <v/>
      </c>
      <c r="F61" s="31"/>
      <c r="G61" s="32"/>
      <c r="H61" s="19"/>
      <c r="I61" s="20"/>
      <c r="J61" s="19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</row>
    <row r="62" spans="1:205" ht="30" x14ac:dyDescent="0.35">
      <c r="A62" s="3" t="s">
        <v>9</v>
      </c>
      <c r="B62" s="7" t="s">
        <v>24</v>
      </c>
      <c r="C62" s="3" t="s">
        <v>97</v>
      </c>
      <c r="D62" s="3">
        <f t="shared" si="4"/>
        <v>0</v>
      </c>
      <c r="E62" s="2" t="str">
        <f t="shared" si="5"/>
        <v/>
      </c>
      <c r="F62" s="31"/>
      <c r="G62" s="32"/>
      <c r="H62" s="19"/>
      <c r="I62" s="20"/>
      <c r="J62" s="19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</row>
    <row r="63" spans="1:205" ht="30" x14ac:dyDescent="0.35">
      <c r="A63" s="3" t="s">
        <v>9</v>
      </c>
      <c r="B63" s="7" t="s">
        <v>24</v>
      </c>
      <c r="C63" s="3" t="s">
        <v>129</v>
      </c>
      <c r="D63" s="3">
        <f t="shared" si="4"/>
        <v>0</v>
      </c>
      <c r="E63" s="2" t="str">
        <f t="shared" si="5"/>
        <v/>
      </c>
      <c r="F63" s="31"/>
      <c r="G63" s="32"/>
      <c r="H63" s="19"/>
      <c r="I63" s="20"/>
      <c r="J63" s="19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</row>
    <row r="64" spans="1:205" ht="30" x14ac:dyDescent="0.35">
      <c r="A64" s="3" t="s">
        <v>9</v>
      </c>
      <c r="B64" s="7" t="s">
        <v>24</v>
      </c>
      <c r="C64" s="3" t="s">
        <v>71</v>
      </c>
      <c r="D64" s="3">
        <f t="shared" si="4"/>
        <v>0</v>
      </c>
      <c r="E64" s="2" t="str">
        <f t="shared" si="5"/>
        <v/>
      </c>
      <c r="F64" s="31"/>
      <c r="G64" s="32"/>
      <c r="H64" s="19"/>
      <c r="I64" s="20"/>
      <c r="J64" s="1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</row>
    <row r="65" spans="1:205" ht="30" x14ac:dyDescent="0.35">
      <c r="A65" s="3" t="s">
        <v>9</v>
      </c>
      <c r="B65" s="7" t="s">
        <v>24</v>
      </c>
      <c r="C65" s="3" t="s">
        <v>100</v>
      </c>
      <c r="D65" s="3">
        <f t="shared" si="4"/>
        <v>0</v>
      </c>
      <c r="E65" s="2" t="str">
        <f t="shared" si="5"/>
        <v/>
      </c>
      <c r="F65" s="31"/>
      <c r="G65" s="32"/>
      <c r="H65" s="19"/>
      <c r="I65" s="20"/>
      <c r="J65" s="19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</row>
    <row r="66" spans="1:205" ht="30" x14ac:dyDescent="0.35">
      <c r="A66" s="3" t="s">
        <v>9</v>
      </c>
      <c r="B66" s="7" t="s">
        <v>24</v>
      </c>
      <c r="C66" s="3" t="s">
        <v>130</v>
      </c>
      <c r="D66" s="3">
        <f t="shared" si="4"/>
        <v>0</v>
      </c>
      <c r="E66" s="2" t="str">
        <f t="shared" si="5"/>
        <v/>
      </c>
      <c r="F66" s="31"/>
      <c r="G66" s="32"/>
      <c r="H66" s="19"/>
      <c r="I66" s="20"/>
      <c r="J66" s="19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</row>
    <row r="67" spans="1:205" ht="30" x14ac:dyDescent="0.35">
      <c r="A67" s="3" t="s">
        <v>9</v>
      </c>
      <c r="B67" s="7" t="s">
        <v>24</v>
      </c>
      <c r="C67" s="3" t="s">
        <v>44</v>
      </c>
      <c r="D67" s="3">
        <f t="shared" si="4"/>
        <v>0</v>
      </c>
      <c r="E67" s="2" t="str">
        <f t="shared" si="5"/>
        <v/>
      </c>
      <c r="F67" s="31"/>
      <c r="G67" s="32"/>
      <c r="H67" s="19"/>
      <c r="I67" s="20"/>
      <c r="J67" s="19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</row>
    <row r="68" spans="1:205" ht="16" x14ac:dyDescent="0.35">
      <c r="A68" s="3" t="s">
        <v>9</v>
      </c>
      <c r="B68" s="7" t="s">
        <v>84</v>
      </c>
      <c r="C68" s="3" t="s">
        <v>73</v>
      </c>
      <c r="D68" s="3">
        <f t="shared" si="4"/>
        <v>0</v>
      </c>
      <c r="E68" s="2" t="str">
        <f t="shared" si="5"/>
        <v/>
      </c>
      <c r="F68" s="31"/>
      <c r="G68" s="32"/>
      <c r="H68" s="19"/>
      <c r="I68" s="20"/>
      <c r="J68" s="1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</row>
    <row r="69" spans="1:205" ht="16" x14ac:dyDescent="0.35">
      <c r="A69" s="3" t="s">
        <v>9</v>
      </c>
      <c r="B69" s="7" t="s">
        <v>84</v>
      </c>
      <c r="C69" s="3" t="s">
        <v>74</v>
      </c>
      <c r="D69" s="3">
        <f t="shared" si="4"/>
        <v>0</v>
      </c>
      <c r="E69" s="2" t="str">
        <f t="shared" si="5"/>
        <v/>
      </c>
      <c r="F69" s="31"/>
      <c r="G69" s="32"/>
      <c r="H69" s="19"/>
      <c r="I69" s="20"/>
      <c r="J69" s="19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</row>
    <row r="70" spans="1:205" ht="16" x14ac:dyDescent="0.35">
      <c r="A70" s="3" t="s">
        <v>9</v>
      </c>
      <c r="B70" s="7" t="s">
        <v>84</v>
      </c>
      <c r="C70" s="3" t="s">
        <v>102</v>
      </c>
      <c r="D70" s="3">
        <f t="shared" si="4"/>
        <v>0</v>
      </c>
      <c r="E70" s="2" t="str">
        <f t="shared" si="5"/>
        <v/>
      </c>
      <c r="F70" s="31"/>
      <c r="G70" s="32"/>
      <c r="H70" s="19"/>
      <c r="I70" s="20"/>
      <c r="J70" s="19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</row>
    <row r="71" spans="1:205" ht="16" x14ac:dyDescent="0.35">
      <c r="A71" s="3" t="s">
        <v>9</v>
      </c>
      <c r="B71" s="7" t="s">
        <v>84</v>
      </c>
      <c r="C71" s="3" t="s">
        <v>103</v>
      </c>
      <c r="D71" s="3">
        <f t="shared" si="4"/>
        <v>0</v>
      </c>
      <c r="E71" s="2" t="str">
        <f t="shared" si="5"/>
        <v/>
      </c>
      <c r="F71" s="31"/>
      <c r="G71" s="32"/>
      <c r="H71" s="19"/>
      <c r="I71" s="20"/>
      <c r="J71" s="19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</row>
    <row r="72" spans="1:205" ht="16" x14ac:dyDescent="0.35">
      <c r="A72" s="3" t="s">
        <v>9</v>
      </c>
      <c r="B72" s="7" t="s">
        <v>85</v>
      </c>
      <c r="C72" s="3" t="s">
        <v>76</v>
      </c>
      <c r="D72" s="3">
        <f t="shared" si="4"/>
        <v>0</v>
      </c>
      <c r="E72" s="2" t="str">
        <f t="shared" si="5"/>
        <v/>
      </c>
      <c r="F72" s="31"/>
      <c r="G72" s="32"/>
      <c r="H72" s="19"/>
      <c r="I72" s="20"/>
      <c r="J72" s="19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</row>
    <row r="73" spans="1:205" x14ac:dyDescent="0.25">
      <c r="A73" s="5" t="s">
        <v>14</v>
      </c>
      <c r="B73" s="6" t="s">
        <v>25</v>
      </c>
      <c r="C73" s="6" t="s">
        <v>26</v>
      </c>
      <c r="D73" s="6" t="s">
        <v>23</v>
      </c>
      <c r="E73" s="6" t="s">
        <v>28</v>
      </c>
      <c r="F73" s="6" t="s">
        <v>27</v>
      </c>
      <c r="G73" s="6" t="s">
        <v>27</v>
      </c>
      <c r="H73" s="6" t="s">
        <v>27</v>
      </c>
      <c r="I73" s="6" t="s">
        <v>27</v>
      </c>
      <c r="J73" s="6" t="s">
        <v>27</v>
      </c>
      <c r="K73" s="6" t="s">
        <v>27</v>
      </c>
      <c r="L73" s="6" t="s">
        <v>27</v>
      </c>
      <c r="M73" s="6" t="s">
        <v>27</v>
      </c>
      <c r="N73" s="6" t="s">
        <v>27</v>
      </c>
      <c r="O73" s="6" t="s">
        <v>27</v>
      </c>
      <c r="P73" s="6" t="s">
        <v>27</v>
      </c>
      <c r="Q73" s="6" t="s">
        <v>27</v>
      </c>
      <c r="R73" s="6" t="s">
        <v>27</v>
      </c>
      <c r="S73" s="6" t="s">
        <v>27</v>
      </c>
      <c r="T73" s="6" t="s">
        <v>27</v>
      </c>
      <c r="U73" s="6" t="s">
        <v>27</v>
      </c>
      <c r="V73" s="6" t="s">
        <v>27</v>
      </c>
      <c r="W73" s="6" t="s">
        <v>27</v>
      </c>
      <c r="X73" s="6" t="s">
        <v>27</v>
      </c>
      <c r="Y73" s="6" t="s">
        <v>27</v>
      </c>
      <c r="Z73" s="6" t="s">
        <v>27</v>
      </c>
      <c r="AA73" s="6" t="s">
        <v>27</v>
      </c>
      <c r="AB73" s="6" t="s">
        <v>27</v>
      </c>
      <c r="AC73" s="6" t="s">
        <v>27</v>
      </c>
      <c r="AD73" s="6" t="s">
        <v>27</v>
      </c>
      <c r="AE73" s="6" t="s">
        <v>27</v>
      </c>
      <c r="AF73" s="6" t="s">
        <v>27</v>
      </c>
      <c r="AG73" s="6" t="s">
        <v>27</v>
      </c>
      <c r="AH73" s="6" t="s">
        <v>27</v>
      </c>
      <c r="AI73" s="6" t="s">
        <v>27</v>
      </c>
      <c r="AJ73" s="6" t="s">
        <v>27</v>
      </c>
      <c r="AK73" s="6" t="s">
        <v>27</v>
      </c>
      <c r="AL73" s="6" t="s">
        <v>27</v>
      </c>
      <c r="AM73" s="6" t="s">
        <v>27</v>
      </c>
      <c r="AN73" s="6" t="s">
        <v>27</v>
      </c>
      <c r="AO73" s="6" t="s">
        <v>27</v>
      </c>
      <c r="AP73" s="6" t="s">
        <v>27</v>
      </c>
      <c r="AQ73" s="6" t="s">
        <v>27</v>
      </c>
      <c r="AR73" s="6" t="s">
        <v>27</v>
      </c>
      <c r="AS73" s="6" t="s">
        <v>27</v>
      </c>
      <c r="AT73" s="6" t="s">
        <v>27</v>
      </c>
      <c r="AU73" s="6" t="s">
        <v>27</v>
      </c>
      <c r="AV73" s="6" t="s">
        <v>27</v>
      </c>
      <c r="AW73" s="6" t="s">
        <v>27</v>
      </c>
      <c r="AX73" s="6" t="s">
        <v>27</v>
      </c>
      <c r="AY73" s="6" t="s">
        <v>27</v>
      </c>
      <c r="AZ73" s="6" t="s">
        <v>27</v>
      </c>
      <c r="BA73" s="6" t="s">
        <v>27</v>
      </c>
      <c r="BB73" s="6" t="s">
        <v>27</v>
      </c>
      <c r="BC73" s="6" t="s">
        <v>27</v>
      </c>
      <c r="BD73" s="6" t="s">
        <v>27</v>
      </c>
      <c r="BE73" s="6" t="s">
        <v>27</v>
      </c>
      <c r="BF73" s="6" t="s">
        <v>27</v>
      </c>
      <c r="BG73" s="6" t="s">
        <v>27</v>
      </c>
      <c r="BH73" s="6" t="s">
        <v>27</v>
      </c>
      <c r="BI73" s="6" t="s">
        <v>27</v>
      </c>
      <c r="BJ73" s="6" t="s">
        <v>27</v>
      </c>
      <c r="BK73" s="6" t="s">
        <v>27</v>
      </c>
      <c r="BL73" s="6" t="s">
        <v>27</v>
      </c>
      <c r="BM73" s="6" t="s">
        <v>27</v>
      </c>
      <c r="BN73" s="6" t="s">
        <v>27</v>
      </c>
      <c r="BO73" s="6" t="s">
        <v>27</v>
      </c>
      <c r="BP73" s="6" t="s">
        <v>27</v>
      </c>
      <c r="BQ73" s="6" t="s">
        <v>27</v>
      </c>
      <c r="BR73" s="6" t="s">
        <v>27</v>
      </c>
      <c r="BS73" s="6" t="s">
        <v>27</v>
      </c>
      <c r="BT73" s="6" t="s">
        <v>27</v>
      </c>
      <c r="BU73" s="6" t="s">
        <v>27</v>
      </c>
      <c r="BV73" s="6" t="s">
        <v>27</v>
      </c>
      <c r="BW73" s="6" t="s">
        <v>27</v>
      </c>
      <c r="BX73" s="6" t="s">
        <v>27</v>
      </c>
      <c r="BY73" s="6" t="s">
        <v>27</v>
      </c>
      <c r="BZ73" s="6" t="s">
        <v>27</v>
      </c>
      <c r="CA73" s="6" t="s">
        <v>27</v>
      </c>
      <c r="CB73" s="6" t="s">
        <v>27</v>
      </c>
      <c r="CC73" s="6" t="s">
        <v>27</v>
      </c>
      <c r="CD73" s="6" t="s">
        <v>27</v>
      </c>
      <c r="CE73" s="6" t="s">
        <v>27</v>
      </c>
      <c r="CF73" s="6" t="s">
        <v>27</v>
      </c>
      <c r="CG73" s="6" t="s">
        <v>27</v>
      </c>
      <c r="CH73" s="6" t="s">
        <v>27</v>
      </c>
      <c r="CI73" s="6" t="s">
        <v>27</v>
      </c>
      <c r="CJ73" s="6" t="s">
        <v>27</v>
      </c>
      <c r="CK73" s="6" t="s">
        <v>27</v>
      </c>
      <c r="CL73" s="6" t="s">
        <v>27</v>
      </c>
      <c r="CM73" s="6" t="s">
        <v>27</v>
      </c>
      <c r="CN73" s="6" t="s">
        <v>27</v>
      </c>
      <c r="CO73" s="6" t="s">
        <v>27</v>
      </c>
      <c r="CP73" s="6" t="s">
        <v>27</v>
      </c>
      <c r="CQ73" s="6" t="s">
        <v>27</v>
      </c>
      <c r="CR73" s="6" t="s">
        <v>27</v>
      </c>
      <c r="CS73" s="6" t="s">
        <v>27</v>
      </c>
      <c r="CT73" s="6" t="s">
        <v>27</v>
      </c>
      <c r="CU73" s="6" t="s">
        <v>27</v>
      </c>
      <c r="CV73" s="6" t="s">
        <v>27</v>
      </c>
      <c r="CW73" s="6" t="s">
        <v>27</v>
      </c>
      <c r="CX73" s="6" t="s">
        <v>27</v>
      </c>
      <c r="CY73" s="6" t="s">
        <v>27</v>
      </c>
      <c r="CZ73" s="6" t="s">
        <v>27</v>
      </c>
      <c r="DA73" s="6" t="s">
        <v>27</v>
      </c>
      <c r="DB73" s="6" t="s">
        <v>27</v>
      </c>
      <c r="DC73" s="6" t="s">
        <v>27</v>
      </c>
      <c r="DD73" s="6" t="s">
        <v>27</v>
      </c>
      <c r="DE73" s="6" t="s">
        <v>27</v>
      </c>
      <c r="DF73" s="6" t="s">
        <v>27</v>
      </c>
      <c r="DG73" s="6" t="s">
        <v>27</v>
      </c>
      <c r="DH73" s="6" t="s">
        <v>27</v>
      </c>
      <c r="DI73" s="6" t="s">
        <v>27</v>
      </c>
      <c r="DJ73" s="6" t="s">
        <v>27</v>
      </c>
      <c r="DK73" s="6" t="s">
        <v>27</v>
      </c>
      <c r="DL73" s="6" t="s">
        <v>27</v>
      </c>
      <c r="DM73" s="6" t="s">
        <v>27</v>
      </c>
      <c r="DN73" s="6" t="s">
        <v>27</v>
      </c>
      <c r="DO73" s="6" t="s">
        <v>27</v>
      </c>
      <c r="DP73" s="6" t="s">
        <v>27</v>
      </c>
      <c r="DQ73" s="6" t="s">
        <v>27</v>
      </c>
      <c r="DR73" s="6" t="s">
        <v>27</v>
      </c>
      <c r="DS73" s="6" t="s">
        <v>27</v>
      </c>
      <c r="DT73" s="6" t="s">
        <v>27</v>
      </c>
      <c r="DU73" s="6" t="s">
        <v>27</v>
      </c>
      <c r="DV73" s="6" t="s">
        <v>27</v>
      </c>
      <c r="DW73" s="6" t="s">
        <v>27</v>
      </c>
      <c r="DX73" s="6" t="s">
        <v>27</v>
      </c>
      <c r="DY73" s="6" t="s">
        <v>27</v>
      </c>
      <c r="DZ73" s="6" t="s">
        <v>27</v>
      </c>
      <c r="EA73" s="6" t="s">
        <v>27</v>
      </c>
      <c r="EB73" s="6" t="s">
        <v>27</v>
      </c>
      <c r="EC73" s="6" t="s">
        <v>27</v>
      </c>
      <c r="ED73" s="6" t="s">
        <v>27</v>
      </c>
      <c r="EE73" s="6" t="s">
        <v>27</v>
      </c>
      <c r="EF73" s="6" t="s">
        <v>27</v>
      </c>
      <c r="EG73" s="6" t="s">
        <v>27</v>
      </c>
      <c r="EH73" s="6" t="s">
        <v>27</v>
      </c>
      <c r="EI73" s="6" t="s">
        <v>27</v>
      </c>
      <c r="EJ73" s="6" t="s">
        <v>27</v>
      </c>
      <c r="EK73" s="6" t="s">
        <v>27</v>
      </c>
      <c r="EL73" s="6" t="s">
        <v>27</v>
      </c>
      <c r="EM73" s="6" t="s">
        <v>27</v>
      </c>
      <c r="EN73" s="6" t="s">
        <v>27</v>
      </c>
      <c r="EO73" s="6" t="s">
        <v>27</v>
      </c>
      <c r="EP73" s="6" t="s">
        <v>27</v>
      </c>
      <c r="EQ73" s="6" t="s">
        <v>27</v>
      </c>
      <c r="ER73" s="6" t="s">
        <v>27</v>
      </c>
      <c r="ES73" s="6" t="s">
        <v>27</v>
      </c>
      <c r="ET73" s="6" t="s">
        <v>27</v>
      </c>
      <c r="EU73" s="6" t="s">
        <v>27</v>
      </c>
      <c r="EV73" s="6" t="s">
        <v>27</v>
      </c>
      <c r="EW73" s="6" t="s">
        <v>27</v>
      </c>
      <c r="EX73" s="6" t="s">
        <v>27</v>
      </c>
      <c r="EY73" s="6" t="s">
        <v>27</v>
      </c>
      <c r="EZ73" s="6" t="s">
        <v>27</v>
      </c>
      <c r="FA73" s="6" t="s">
        <v>27</v>
      </c>
      <c r="FB73" s="6" t="s">
        <v>27</v>
      </c>
      <c r="FC73" s="6" t="s">
        <v>27</v>
      </c>
      <c r="FD73" s="6" t="s">
        <v>27</v>
      </c>
      <c r="FE73" s="6" t="s">
        <v>27</v>
      </c>
      <c r="FF73" s="6" t="s">
        <v>27</v>
      </c>
      <c r="FG73" s="6" t="s">
        <v>27</v>
      </c>
      <c r="FH73" s="6" t="s">
        <v>27</v>
      </c>
      <c r="FI73" s="6" t="s">
        <v>27</v>
      </c>
      <c r="FJ73" s="6" t="s">
        <v>27</v>
      </c>
      <c r="FK73" s="6" t="s">
        <v>27</v>
      </c>
      <c r="FL73" s="6" t="s">
        <v>27</v>
      </c>
      <c r="FM73" s="6" t="s">
        <v>27</v>
      </c>
      <c r="FN73" s="6" t="s">
        <v>27</v>
      </c>
      <c r="FO73" s="6" t="s">
        <v>27</v>
      </c>
      <c r="FP73" s="6" t="s">
        <v>27</v>
      </c>
      <c r="FQ73" s="6" t="s">
        <v>27</v>
      </c>
      <c r="FR73" s="6" t="s">
        <v>27</v>
      </c>
      <c r="FS73" s="6" t="s">
        <v>27</v>
      </c>
      <c r="FT73" s="6" t="s">
        <v>27</v>
      </c>
      <c r="FU73" s="6" t="s">
        <v>27</v>
      </c>
      <c r="FV73" s="6" t="s">
        <v>27</v>
      </c>
      <c r="FW73" s="6" t="s">
        <v>27</v>
      </c>
      <c r="FX73" s="6" t="s">
        <v>27</v>
      </c>
      <c r="FY73" s="6" t="s">
        <v>27</v>
      </c>
      <c r="FZ73" s="6" t="s">
        <v>27</v>
      </c>
      <c r="GA73" s="6" t="s">
        <v>27</v>
      </c>
      <c r="GB73" s="6" t="s">
        <v>27</v>
      </c>
      <c r="GC73" s="6" t="s">
        <v>27</v>
      </c>
      <c r="GD73" s="6" t="s">
        <v>27</v>
      </c>
      <c r="GE73" s="6" t="s">
        <v>27</v>
      </c>
      <c r="GF73" s="6" t="s">
        <v>27</v>
      </c>
      <c r="GG73" s="6" t="s">
        <v>27</v>
      </c>
      <c r="GH73" s="6" t="s">
        <v>27</v>
      </c>
      <c r="GI73" s="6" t="s">
        <v>27</v>
      </c>
      <c r="GJ73" s="6" t="s">
        <v>27</v>
      </c>
      <c r="GK73" s="6" t="s">
        <v>27</v>
      </c>
      <c r="GL73" s="6" t="s">
        <v>27</v>
      </c>
      <c r="GM73" s="6" t="s">
        <v>27</v>
      </c>
      <c r="GN73" s="6" t="s">
        <v>27</v>
      </c>
      <c r="GO73" s="6" t="s">
        <v>27</v>
      </c>
      <c r="GP73" s="6" t="s">
        <v>27</v>
      </c>
      <c r="GQ73" s="6" t="s">
        <v>27</v>
      </c>
      <c r="GR73" s="6" t="s">
        <v>27</v>
      </c>
      <c r="GS73" s="6" t="s">
        <v>27</v>
      </c>
      <c r="GT73" s="6" t="s">
        <v>27</v>
      </c>
      <c r="GU73" s="6" t="s">
        <v>27</v>
      </c>
      <c r="GV73" s="6" t="s">
        <v>27</v>
      </c>
      <c r="GW73" s="6" t="s">
        <v>27</v>
      </c>
    </row>
    <row r="74" spans="1:205" ht="16" x14ac:dyDescent="0.35">
      <c r="A74" s="3" t="s">
        <v>6</v>
      </c>
      <c r="B74" s="7" t="s">
        <v>80</v>
      </c>
      <c r="C74" s="3" t="s">
        <v>126</v>
      </c>
      <c r="D74" s="3">
        <f>COUNTA(F74:GW74)</f>
        <v>0</v>
      </c>
      <c r="E74" s="2" t="str">
        <f>IFERROR((COUNTA(F74:GW74)-(COUNTIF(F74:GW74,"No")+COUNTIF(F74:GW74,"FATAL")))/D74,"")</f>
        <v/>
      </c>
      <c r="F74" s="54"/>
      <c r="G74" s="55"/>
      <c r="H74" s="54"/>
      <c r="I74" s="55"/>
      <c r="J74" s="54"/>
      <c r="K74" s="55"/>
      <c r="L74" s="54"/>
      <c r="M74" s="32"/>
      <c r="N74" s="31"/>
      <c r="O74" s="32"/>
      <c r="P74" s="31"/>
      <c r="Q74" s="32"/>
      <c r="R74" s="31"/>
      <c r="S74" s="20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</row>
    <row r="75" spans="1:205" ht="16" x14ac:dyDescent="0.35">
      <c r="A75" s="3" t="s">
        <v>6</v>
      </c>
      <c r="B75" s="8" t="s">
        <v>81</v>
      </c>
      <c r="C75" s="3" t="s">
        <v>60</v>
      </c>
      <c r="D75" s="3">
        <f t="shared" ref="D75:D96" si="6">COUNTA(F75:GW75)</f>
        <v>0</v>
      </c>
      <c r="E75" s="2" t="str">
        <f t="shared" ref="E75:E96" si="7">IFERROR((COUNTA(F75:GW75)-(COUNTIF(F75:GW75,"No")+COUNTIF(F75:GW75,"FATAL")))/D75,"")</f>
        <v/>
      </c>
      <c r="F75" s="54"/>
      <c r="G75" s="55"/>
      <c r="H75" s="54"/>
      <c r="I75" s="55"/>
      <c r="J75" s="54"/>
      <c r="K75" s="55"/>
      <c r="L75" s="54"/>
      <c r="M75" s="32"/>
      <c r="N75" s="31"/>
      <c r="O75" s="32"/>
      <c r="P75" s="31"/>
      <c r="Q75" s="32"/>
      <c r="R75" s="31"/>
      <c r="S75" s="20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</row>
    <row r="76" spans="1:205" ht="16" x14ac:dyDescent="0.35">
      <c r="A76" s="3" t="s">
        <v>6</v>
      </c>
      <c r="B76" s="8" t="s">
        <v>105</v>
      </c>
      <c r="C76" s="3" t="s">
        <v>89</v>
      </c>
      <c r="D76" s="3">
        <f t="shared" si="6"/>
        <v>0</v>
      </c>
      <c r="E76" s="2" t="str">
        <f t="shared" si="7"/>
        <v/>
      </c>
      <c r="F76" s="54"/>
      <c r="G76" s="55"/>
      <c r="H76" s="54"/>
      <c r="I76" s="55"/>
      <c r="J76" s="54"/>
      <c r="K76" s="55"/>
      <c r="L76" s="54"/>
      <c r="M76" s="32"/>
      <c r="N76" s="31"/>
      <c r="O76" s="32"/>
      <c r="P76" s="31"/>
      <c r="Q76" s="32"/>
      <c r="R76" s="31"/>
      <c r="S76" s="20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</row>
    <row r="77" spans="1:205" ht="16" x14ac:dyDescent="0.35">
      <c r="A77" s="3" t="s">
        <v>6</v>
      </c>
      <c r="B77" s="8" t="s">
        <v>105</v>
      </c>
      <c r="C77" s="3" t="s">
        <v>90</v>
      </c>
      <c r="D77" s="3">
        <f t="shared" si="6"/>
        <v>0</v>
      </c>
      <c r="E77" s="2" t="str">
        <f t="shared" si="7"/>
        <v/>
      </c>
      <c r="F77" s="54"/>
      <c r="G77" s="55"/>
      <c r="H77" s="54"/>
      <c r="I77" s="55"/>
      <c r="J77" s="54"/>
      <c r="K77" s="55"/>
      <c r="L77" s="54"/>
      <c r="M77" s="32"/>
      <c r="N77" s="31"/>
      <c r="O77" s="32"/>
      <c r="P77" s="31"/>
      <c r="Q77" s="32"/>
      <c r="R77" s="31"/>
      <c r="S77" s="20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</row>
    <row r="78" spans="1:205" ht="16" x14ac:dyDescent="0.35">
      <c r="A78" s="3" t="s">
        <v>6</v>
      </c>
      <c r="B78" s="7" t="s">
        <v>29</v>
      </c>
      <c r="C78" s="3" t="s">
        <v>91</v>
      </c>
      <c r="D78" s="3">
        <f t="shared" si="6"/>
        <v>0</v>
      </c>
      <c r="E78" s="2" t="str">
        <f t="shared" si="7"/>
        <v/>
      </c>
      <c r="F78" s="54"/>
      <c r="G78" s="55"/>
      <c r="H78" s="54"/>
      <c r="I78" s="55"/>
      <c r="J78" s="54"/>
      <c r="K78" s="55"/>
      <c r="L78" s="54"/>
      <c r="M78" s="32"/>
      <c r="N78" s="31"/>
      <c r="O78" s="32"/>
      <c r="P78" s="31"/>
      <c r="Q78" s="32"/>
      <c r="R78" s="31"/>
      <c r="S78" s="20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</row>
    <row r="79" spans="1:205" ht="16" x14ac:dyDescent="0.35">
      <c r="A79" s="3" t="s">
        <v>6</v>
      </c>
      <c r="B79" s="7" t="s">
        <v>29</v>
      </c>
      <c r="C79" s="3" t="s">
        <v>63</v>
      </c>
      <c r="D79" s="3">
        <f t="shared" si="6"/>
        <v>0</v>
      </c>
      <c r="E79" s="2" t="str">
        <f t="shared" si="7"/>
        <v/>
      </c>
      <c r="F79" s="54"/>
      <c r="G79" s="55"/>
      <c r="H79" s="54"/>
      <c r="I79" s="55"/>
      <c r="J79" s="54"/>
      <c r="K79" s="55"/>
      <c r="L79" s="54"/>
      <c r="M79" s="32"/>
      <c r="N79" s="31"/>
      <c r="O79" s="32"/>
      <c r="P79" s="31"/>
      <c r="Q79" s="32"/>
      <c r="R79" s="31"/>
      <c r="S79" s="20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</row>
    <row r="80" spans="1:205" ht="16" x14ac:dyDescent="0.35">
      <c r="A80" s="3" t="s">
        <v>6</v>
      </c>
      <c r="B80" s="7" t="s">
        <v>29</v>
      </c>
      <c r="C80" s="3" t="s">
        <v>64</v>
      </c>
      <c r="D80" s="3">
        <f t="shared" si="6"/>
        <v>0</v>
      </c>
      <c r="E80" s="2" t="str">
        <f t="shared" si="7"/>
        <v/>
      </c>
      <c r="F80" s="54"/>
      <c r="G80" s="55"/>
      <c r="H80" s="54"/>
      <c r="I80" s="55"/>
      <c r="J80" s="54"/>
      <c r="K80" s="55"/>
      <c r="L80" s="54"/>
      <c r="M80" s="32"/>
      <c r="N80" s="31"/>
      <c r="O80" s="32"/>
      <c r="P80" s="31"/>
      <c r="Q80" s="32"/>
      <c r="R80" s="31"/>
      <c r="S80" s="20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</row>
    <row r="81" spans="1:205" ht="16" x14ac:dyDescent="0.35">
      <c r="A81" s="3" t="s">
        <v>6</v>
      </c>
      <c r="B81" s="7" t="s">
        <v>29</v>
      </c>
      <c r="C81" s="3" t="s">
        <v>92</v>
      </c>
      <c r="D81" s="3">
        <f t="shared" si="6"/>
        <v>0</v>
      </c>
      <c r="E81" s="2" t="str">
        <f t="shared" si="7"/>
        <v/>
      </c>
      <c r="F81" s="54"/>
      <c r="G81" s="55"/>
      <c r="H81" s="54"/>
      <c r="I81" s="55"/>
      <c r="J81" s="54"/>
      <c r="K81" s="55"/>
      <c r="L81" s="54"/>
      <c r="M81" s="32"/>
      <c r="N81" s="31"/>
      <c r="O81" s="32"/>
      <c r="P81" s="31"/>
      <c r="Q81" s="32"/>
      <c r="R81" s="31"/>
      <c r="S81" s="20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</row>
    <row r="82" spans="1:205" ht="16" x14ac:dyDescent="0.35">
      <c r="A82" s="3" t="s">
        <v>6</v>
      </c>
      <c r="B82" s="7" t="s">
        <v>29</v>
      </c>
      <c r="C82" s="3" t="s">
        <v>104</v>
      </c>
      <c r="D82" s="3">
        <f t="shared" si="6"/>
        <v>0</v>
      </c>
      <c r="E82" s="2" t="str">
        <f t="shared" si="7"/>
        <v/>
      </c>
      <c r="F82" s="54"/>
      <c r="G82" s="55"/>
      <c r="H82" s="54"/>
      <c r="I82" s="55"/>
      <c r="J82" s="54"/>
      <c r="K82" s="55"/>
      <c r="L82" s="54"/>
      <c r="M82" s="32"/>
      <c r="N82" s="31"/>
      <c r="O82" s="32"/>
      <c r="P82" s="31"/>
      <c r="Q82" s="32"/>
      <c r="R82" s="31"/>
      <c r="S82" s="20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</row>
    <row r="83" spans="1:205" ht="16" x14ac:dyDescent="0.35">
      <c r="A83" s="3" t="s">
        <v>6</v>
      </c>
      <c r="B83" s="7" t="s">
        <v>82</v>
      </c>
      <c r="C83" s="3" t="s">
        <v>127</v>
      </c>
      <c r="D83" s="3">
        <f t="shared" si="6"/>
        <v>0</v>
      </c>
      <c r="E83" s="2" t="str">
        <f t="shared" si="7"/>
        <v/>
      </c>
      <c r="F83" s="54"/>
      <c r="G83" s="55"/>
      <c r="H83" s="54"/>
      <c r="I83" s="55"/>
      <c r="J83" s="54"/>
      <c r="K83" s="55"/>
      <c r="L83" s="54"/>
      <c r="M83" s="32"/>
      <c r="N83" s="31"/>
      <c r="O83" s="32"/>
      <c r="P83" s="31"/>
      <c r="Q83" s="32"/>
      <c r="R83" s="31"/>
      <c r="S83" s="20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</row>
    <row r="84" spans="1:205" ht="16" x14ac:dyDescent="0.35">
      <c r="A84" s="3" t="s">
        <v>6</v>
      </c>
      <c r="B84" s="7" t="s">
        <v>82</v>
      </c>
      <c r="C84" s="3" t="s">
        <v>128</v>
      </c>
      <c r="D84" s="3">
        <f t="shared" si="6"/>
        <v>0</v>
      </c>
      <c r="E84" s="2" t="str">
        <f t="shared" si="7"/>
        <v/>
      </c>
      <c r="F84" s="54"/>
      <c r="G84" s="55"/>
      <c r="H84" s="54"/>
      <c r="I84" s="55"/>
      <c r="J84" s="54"/>
      <c r="K84" s="55"/>
      <c r="L84" s="54"/>
      <c r="M84" s="32"/>
      <c r="N84" s="31"/>
      <c r="O84" s="32"/>
      <c r="P84" s="31"/>
      <c r="Q84" s="32"/>
      <c r="R84" s="31"/>
      <c r="S84" s="20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</row>
    <row r="85" spans="1:205" ht="30" x14ac:dyDescent="0.35">
      <c r="A85" s="3" t="s">
        <v>6</v>
      </c>
      <c r="B85" s="7" t="s">
        <v>24</v>
      </c>
      <c r="C85" s="3" t="s">
        <v>70</v>
      </c>
      <c r="D85" s="3">
        <f t="shared" si="6"/>
        <v>0</v>
      </c>
      <c r="E85" s="2" t="str">
        <f t="shared" si="7"/>
        <v/>
      </c>
      <c r="F85" s="54"/>
      <c r="G85" s="55"/>
      <c r="H85" s="54"/>
      <c r="I85" s="55"/>
      <c r="J85" s="54"/>
      <c r="K85" s="55"/>
      <c r="L85" s="54"/>
      <c r="M85" s="32"/>
      <c r="N85" s="31"/>
      <c r="O85" s="32"/>
      <c r="P85" s="31"/>
      <c r="Q85" s="32"/>
      <c r="R85" s="31"/>
      <c r="S85" s="20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</row>
    <row r="86" spans="1:205" ht="30" x14ac:dyDescent="0.35">
      <c r="A86" s="3" t="s">
        <v>6</v>
      </c>
      <c r="B86" s="7" t="s">
        <v>24</v>
      </c>
      <c r="C86" s="3" t="s">
        <v>97</v>
      </c>
      <c r="D86" s="3">
        <f t="shared" si="6"/>
        <v>0</v>
      </c>
      <c r="E86" s="2" t="str">
        <f t="shared" si="7"/>
        <v/>
      </c>
      <c r="F86" s="54"/>
      <c r="G86" s="55"/>
      <c r="H86" s="54"/>
      <c r="I86" s="55"/>
      <c r="J86" s="54"/>
      <c r="K86" s="55"/>
      <c r="L86" s="54"/>
      <c r="M86" s="32"/>
      <c r="N86" s="31"/>
      <c r="O86" s="32"/>
      <c r="P86" s="31"/>
      <c r="Q86" s="32"/>
      <c r="R86" s="31"/>
      <c r="S86" s="20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</row>
    <row r="87" spans="1:205" ht="30" x14ac:dyDescent="0.35">
      <c r="A87" s="3" t="s">
        <v>6</v>
      </c>
      <c r="B87" s="7" t="s">
        <v>24</v>
      </c>
      <c r="C87" s="3" t="s">
        <v>129</v>
      </c>
      <c r="D87" s="3">
        <f t="shared" si="6"/>
        <v>0</v>
      </c>
      <c r="E87" s="2" t="str">
        <f t="shared" si="7"/>
        <v/>
      </c>
      <c r="F87" s="54"/>
      <c r="G87" s="55"/>
      <c r="H87" s="54"/>
      <c r="I87" s="55"/>
      <c r="J87" s="54"/>
      <c r="K87" s="55"/>
      <c r="L87" s="54"/>
      <c r="M87" s="32"/>
      <c r="N87" s="31"/>
      <c r="O87" s="32"/>
      <c r="P87" s="31"/>
      <c r="Q87" s="32"/>
      <c r="R87" s="31"/>
      <c r="S87" s="20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</row>
    <row r="88" spans="1:205" ht="30" x14ac:dyDescent="0.35">
      <c r="A88" s="3" t="s">
        <v>6</v>
      </c>
      <c r="B88" s="7" t="s">
        <v>24</v>
      </c>
      <c r="C88" s="3" t="s">
        <v>71</v>
      </c>
      <c r="D88" s="3">
        <f t="shared" si="6"/>
        <v>0</v>
      </c>
      <c r="E88" s="2" t="str">
        <f t="shared" si="7"/>
        <v/>
      </c>
      <c r="F88" s="54"/>
      <c r="G88" s="55"/>
      <c r="H88" s="54"/>
      <c r="I88" s="55"/>
      <c r="J88" s="54"/>
      <c r="K88" s="55"/>
      <c r="L88" s="54"/>
      <c r="M88" s="32"/>
      <c r="N88" s="31"/>
      <c r="O88" s="32"/>
      <c r="P88" s="31"/>
      <c r="Q88" s="32"/>
      <c r="R88" s="31"/>
      <c r="S88" s="20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</row>
    <row r="89" spans="1:205" ht="30" x14ac:dyDescent="0.35">
      <c r="A89" s="3" t="s">
        <v>6</v>
      </c>
      <c r="B89" s="7" t="s">
        <v>24</v>
      </c>
      <c r="C89" s="3" t="s">
        <v>100</v>
      </c>
      <c r="D89" s="3">
        <f t="shared" si="6"/>
        <v>0</v>
      </c>
      <c r="E89" s="2" t="str">
        <f t="shared" si="7"/>
        <v/>
      </c>
      <c r="F89" s="54"/>
      <c r="G89" s="55"/>
      <c r="H89" s="54"/>
      <c r="I89" s="55"/>
      <c r="J89" s="54"/>
      <c r="K89" s="55"/>
      <c r="L89" s="54"/>
      <c r="M89" s="32"/>
      <c r="N89" s="31"/>
      <c r="O89" s="32"/>
      <c r="P89" s="31"/>
      <c r="Q89" s="32"/>
      <c r="R89" s="31"/>
      <c r="S89" s="20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</row>
    <row r="90" spans="1:205" ht="30" x14ac:dyDescent="0.35">
      <c r="A90" s="3" t="s">
        <v>6</v>
      </c>
      <c r="B90" s="7" t="s">
        <v>24</v>
      </c>
      <c r="C90" s="3" t="s">
        <v>130</v>
      </c>
      <c r="D90" s="3">
        <f t="shared" si="6"/>
        <v>0</v>
      </c>
      <c r="E90" s="2" t="str">
        <f t="shared" si="7"/>
        <v/>
      </c>
      <c r="F90" s="54"/>
      <c r="G90" s="55"/>
      <c r="H90" s="54"/>
      <c r="I90" s="55"/>
      <c r="J90" s="54"/>
      <c r="K90" s="55"/>
      <c r="L90" s="54"/>
      <c r="M90" s="32"/>
      <c r="N90" s="31"/>
      <c r="O90" s="32"/>
      <c r="P90" s="31"/>
      <c r="Q90" s="32"/>
      <c r="R90" s="31"/>
      <c r="S90" s="20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</row>
    <row r="91" spans="1:205" ht="30" x14ac:dyDescent="0.35">
      <c r="A91" s="3" t="s">
        <v>6</v>
      </c>
      <c r="B91" s="7" t="s">
        <v>24</v>
      </c>
      <c r="C91" s="3" t="s">
        <v>44</v>
      </c>
      <c r="D91" s="3">
        <f t="shared" si="6"/>
        <v>0</v>
      </c>
      <c r="E91" s="2" t="str">
        <f t="shared" si="7"/>
        <v/>
      </c>
      <c r="F91" s="54"/>
      <c r="G91" s="55"/>
      <c r="H91" s="54"/>
      <c r="I91" s="55"/>
      <c r="J91" s="54"/>
      <c r="K91" s="55"/>
      <c r="L91" s="54"/>
      <c r="M91" s="32"/>
      <c r="N91" s="31"/>
      <c r="O91" s="32"/>
      <c r="P91" s="31"/>
      <c r="Q91" s="32"/>
      <c r="R91" s="31"/>
      <c r="S91" s="20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</row>
    <row r="92" spans="1:205" ht="16" x14ac:dyDescent="0.35">
      <c r="A92" s="3" t="s">
        <v>6</v>
      </c>
      <c r="B92" s="7" t="s">
        <v>84</v>
      </c>
      <c r="C92" s="3" t="s">
        <v>73</v>
      </c>
      <c r="D92" s="3">
        <f t="shared" si="6"/>
        <v>0</v>
      </c>
      <c r="E92" s="2" t="str">
        <f t="shared" si="7"/>
        <v/>
      </c>
      <c r="F92" s="54"/>
      <c r="G92" s="55"/>
      <c r="H92" s="54"/>
      <c r="I92" s="55"/>
      <c r="J92" s="54"/>
      <c r="K92" s="55"/>
      <c r="L92" s="54"/>
      <c r="M92" s="32"/>
      <c r="N92" s="31"/>
      <c r="O92" s="32"/>
      <c r="P92" s="31"/>
      <c r="Q92" s="32"/>
      <c r="R92" s="31"/>
      <c r="S92" s="20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</row>
    <row r="93" spans="1:205" ht="16" x14ac:dyDescent="0.35">
      <c r="A93" s="3" t="s">
        <v>6</v>
      </c>
      <c r="B93" s="7" t="s">
        <v>84</v>
      </c>
      <c r="C93" s="3" t="s">
        <v>74</v>
      </c>
      <c r="D93" s="3">
        <f t="shared" si="6"/>
        <v>0</v>
      </c>
      <c r="E93" s="2" t="str">
        <f t="shared" si="7"/>
        <v/>
      </c>
      <c r="F93" s="54"/>
      <c r="G93" s="55"/>
      <c r="H93" s="54"/>
      <c r="I93" s="55"/>
      <c r="J93" s="54"/>
      <c r="K93" s="55"/>
      <c r="L93" s="54"/>
      <c r="M93" s="32"/>
      <c r="N93" s="31"/>
      <c r="O93" s="32"/>
      <c r="P93" s="31"/>
      <c r="Q93" s="32"/>
      <c r="R93" s="31"/>
      <c r="S93" s="20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</row>
    <row r="94" spans="1:205" ht="16" x14ac:dyDescent="0.35">
      <c r="A94" s="3" t="s">
        <v>6</v>
      </c>
      <c r="B94" s="7" t="s">
        <v>84</v>
      </c>
      <c r="C94" s="3" t="s">
        <v>102</v>
      </c>
      <c r="D94" s="3">
        <f t="shared" si="6"/>
        <v>0</v>
      </c>
      <c r="E94" s="2" t="str">
        <f t="shared" si="7"/>
        <v/>
      </c>
      <c r="F94" s="54"/>
      <c r="G94" s="55"/>
      <c r="H94" s="54"/>
      <c r="I94" s="55"/>
      <c r="J94" s="54"/>
      <c r="K94" s="55"/>
      <c r="L94" s="54"/>
      <c r="M94" s="32"/>
      <c r="N94" s="31"/>
      <c r="O94" s="32"/>
      <c r="P94" s="31"/>
      <c r="Q94" s="32"/>
      <c r="R94" s="31"/>
      <c r="S94" s="20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</row>
    <row r="95" spans="1:205" ht="16" x14ac:dyDescent="0.35">
      <c r="A95" s="3" t="s">
        <v>6</v>
      </c>
      <c r="B95" s="7" t="s">
        <v>84</v>
      </c>
      <c r="C95" s="3" t="s">
        <v>103</v>
      </c>
      <c r="D95" s="3">
        <f t="shared" si="6"/>
        <v>0</v>
      </c>
      <c r="E95" s="2" t="str">
        <f t="shared" si="7"/>
        <v/>
      </c>
      <c r="F95" s="54"/>
      <c r="G95" s="55"/>
      <c r="H95" s="54"/>
      <c r="I95" s="55"/>
      <c r="J95" s="54"/>
      <c r="K95" s="55"/>
      <c r="L95" s="54"/>
      <c r="M95" s="32"/>
      <c r="N95" s="31"/>
      <c r="O95" s="32"/>
      <c r="P95" s="31"/>
      <c r="Q95" s="32"/>
      <c r="R95" s="31"/>
      <c r="S95" s="20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</row>
    <row r="96" spans="1:205" ht="16" x14ac:dyDescent="0.35">
      <c r="A96" s="3" t="s">
        <v>6</v>
      </c>
      <c r="B96" s="7" t="s">
        <v>85</v>
      </c>
      <c r="C96" s="3" t="s">
        <v>76</v>
      </c>
      <c r="D96" s="3">
        <f t="shared" si="6"/>
        <v>0</v>
      </c>
      <c r="E96" s="2" t="str">
        <f t="shared" si="7"/>
        <v/>
      </c>
      <c r="F96" s="54"/>
      <c r="G96" s="55"/>
      <c r="H96" s="54"/>
      <c r="I96" s="55"/>
      <c r="J96" s="54"/>
      <c r="K96" s="55"/>
      <c r="L96" s="54"/>
      <c r="M96" s="32"/>
      <c r="N96" s="31"/>
      <c r="O96" s="32"/>
      <c r="P96" s="31"/>
      <c r="Q96" s="32"/>
      <c r="R96" s="31"/>
      <c r="S96" s="20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</row>
    <row r="97" spans="1:205" x14ac:dyDescent="0.25">
      <c r="A97" s="5" t="s">
        <v>14</v>
      </c>
      <c r="B97" s="6" t="s">
        <v>25</v>
      </c>
      <c r="C97" s="6" t="s">
        <v>26</v>
      </c>
      <c r="D97" s="6" t="s">
        <v>23</v>
      </c>
      <c r="E97" s="6" t="s">
        <v>28</v>
      </c>
      <c r="F97" s="6" t="s">
        <v>27</v>
      </c>
      <c r="G97" s="6" t="s">
        <v>27</v>
      </c>
      <c r="H97" s="6" t="s">
        <v>27</v>
      </c>
      <c r="I97" s="6" t="s">
        <v>27</v>
      </c>
      <c r="J97" s="6" t="s">
        <v>27</v>
      </c>
      <c r="K97" s="6" t="s">
        <v>27</v>
      </c>
      <c r="L97" s="6" t="s">
        <v>27</v>
      </c>
      <c r="M97" s="6" t="s">
        <v>27</v>
      </c>
      <c r="N97" s="6" t="s">
        <v>27</v>
      </c>
      <c r="O97" s="6" t="s">
        <v>27</v>
      </c>
      <c r="P97" s="6" t="s">
        <v>27</v>
      </c>
      <c r="Q97" s="6" t="s">
        <v>27</v>
      </c>
      <c r="R97" s="6" t="s">
        <v>27</v>
      </c>
      <c r="S97" s="6" t="s">
        <v>27</v>
      </c>
      <c r="T97" s="6" t="s">
        <v>27</v>
      </c>
      <c r="U97" s="6" t="s">
        <v>27</v>
      </c>
      <c r="V97" s="6" t="s">
        <v>27</v>
      </c>
      <c r="W97" s="6" t="s">
        <v>27</v>
      </c>
      <c r="X97" s="6" t="s">
        <v>27</v>
      </c>
      <c r="Y97" s="6" t="s">
        <v>27</v>
      </c>
      <c r="Z97" s="6" t="s">
        <v>27</v>
      </c>
      <c r="AA97" s="6" t="s">
        <v>27</v>
      </c>
      <c r="AB97" s="6" t="s">
        <v>27</v>
      </c>
      <c r="AC97" s="6" t="s">
        <v>27</v>
      </c>
      <c r="AD97" s="6" t="s">
        <v>27</v>
      </c>
      <c r="AE97" s="6" t="s">
        <v>27</v>
      </c>
      <c r="AF97" s="6" t="s">
        <v>27</v>
      </c>
      <c r="AG97" s="6" t="s">
        <v>27</v>
      </c>
      <c r="AH97" s="6" t="s">
        <v>27</v>
      </c>
      <c r="AI97" s="6" t="s">
        <v>27</v>
      </c>
      <c r="AJ97" s="6" t="s">
        <v>27</v>
      </c>
      <c r="AK97" s="6" t="s">
        <v>27</v>
      </c>
      <c r="AL97" s="6" t="s">
        <v>27</v>
      </c>
      <c r="AM97" s="6" t="s">
        <v>27</v>
      </c>
      <c r="AN97" s="6" t="s">
        <v>27</v>
      </c>
      <c r="AO97" s="6" t="s">
        <v>27</v>
      </c>
      <c r="AP97" s="6" t="s">
        <v>27</v>
      </c>
      <c r="AQ97" s="6" t="s">
        <v>27</v>
      </c>
      <c r="AR97" s="6" t="s">
        <v>27</v>
      </c>
      <c r="AS97" s="6" t="s">
        <v>27</v>
      </c>
      <c r="AT97" s="6" t="s">
        <v>27</v>
      </c>
      <c r="AU97" s="6" t="s">
        <v>27</v>
      </c>
      <c r="AV97" s="6" t="s">
        <v>27</v>
      </c>
      <c r="AW97" s="6" t="s">
        <v>27</v>
      </c>
      <c r="AX97" s="6" t="s">
        <v>27</v>
      </c>
      <c r="AY97" s="6" t="s">
        <v>27</v>
      </c>
      <c r="AZ97" s="6" t="s">
        <v>27</v>
      </c>
      <c r="BA97" s="6" t="s">
        <v>27</v>
      </c>
      <c r="BB97" s="6" t="s">
        <v>27</v>
      </c>
      <c r="BC97" s="6" t="s">
        <v>27</v>
      </c>
      <c r="BD97" s="6" t="s">
        <v>27</v>
      </c>
      <c r="BE97" s="6" t="s">
        <v>27</v>
      </c>
      <c r="BF97" s="6" t="s">
        <v>27</v>
      </c>
      <c r="BG97" s="6" t="s">
        <v>27</v>
      </c>
      <c r="BH97" s="6" t="s">
        <v>27</v>
      </c>
      <c r="BI97" s="6" t="s">
        <v>27</v>
      </c>
      <c r="BJ97" s="6" t="s">
        <v>27</v>
      </c>
      <c r="BK97" s="6" t="s">
        <v>27</v>
      </c>
      <c r="BL97" s="6" t="s">
        <v>27</v>
      </c>
      <c r="BM97" s="6" t="s">
        <v>27</v>
      </c>
      <c r="BN97" s="6" t="s">
        <v>27</v>
      </c>
      <c r="BO97" s="6" t="s">
        <v>27</v>
      </c>
      <c r="BP97" s="6" t="s">
        <v>27</v>
      </c>
      <c r="BQ97" s="6" t="s">
        <v>27</v>
      </c>
      <c r="BR97" s="6" t="s">
        <v>27</v>
      </c>
      <c r="BS97" s="6" t="s">
        <v>27</v>
      </c>
      <c r="BT97" s="6" t="s">
        <v>27</v>
      </c>
      <c r="BU97" s="6" t="s">
        <v>27</v>
      </c>
      <c r="BV97" s="6" t="s">
        <v>27</v>
      </c>
      <c r="BW97" s="6" t="s">
        <v>27</v>
      </c>
      <c r="BX97" s="6" t="s">
        <v>27</v>
      </c>
      <c r="BY97" s="6" t="s">
        <v>27</v>
      </c>
      <c r="BZ97" s="6" t="s">
        <v>27</v>
      </c>
      <c r="CA97" s="6" t="s">
        <v>27</v>
      </c>
      <c r="CB97" s="6" t="s">
        <v>27</v>
      </c>
      <c r="CC97" s="6" t="s">
        <v>27</v>
      </c>
      <c r="CD97" s="6" t="s">
        <v>27</v>
      </c>
      <c r="CE97" s="6" t="s">
        <v>27</v>
      </c>
      <c r="CF97" s="6" t="s">
        <v>27</v>
      </c>
      <c r="CG97" s="6" t="s">
        <v>27</v>
      </c>
      <c r="CH97" s="6" t="s">
        <v>27</v>
      </c>
      <c r="CI97" s="6" t="s">
        <v>27</v>
      </c>
      <c r="CJ97" s="6" t="s">
        <v>27</v>
      </c>
      <c r="CK97" s="6" t="s">
        <v>27</v>
      </c>
      <c r="CL97" s="6" t="s">
        <v>27</v>
      </c>
      <c r="CM97" s="6" t="s">
        <v>27</v>
      </c>
      <c r="CN97" s="6" t="s">
        <v>27</v>
      </c>
      <c r="CO97" s="6" t="s">
        <v>27</v>
      </c>
      <c r="CP97" s="6" t="s">
        <v>27</v>
      </c>
      <c r="CQ97" s="6" t="s">
        <v>27</v>
      </c>
      <c r="CR97" s="6" t="s">
        <v>27</v>
      </c>
      <c r="CS97" s="6" t="s">
        <v>27</v>
      </c>
      <c r="CT97" s="6" t="s">
        <v>27</v>
      </c>
      <c r="CU97" s="6" t="s">
        <v>27</v>
      </c>
      <c r="CV97" s="6" t="s">
        <v>27</v>
      </c>
      <c r="CW97" s="6" t="s">
        <v>27</v>
      </c>
      <c r="CX97" s="6" t="s">
        <v>27</v>
      </c>
      <c r="CY97" s="6" t="s">
        <v>27</v>
      </c>
      <c r="CZ97" s="6" t="s">
        <v>27</v>
      </c>
      <c r="DA97" s="6" t="s">
        <v>27</v>
      </c>
      <c r="DB97" s="6" t="s">
        <v>27</v>
      </c>
      <c r="DC97" s="6" t="s">
        <v>27</v>
      </c>
      <c r="DD97" s="6" t="s">
        <v>27</v>
      </c>
      <c r="DE97" s="6" t="s">
        <v>27</v>
      </c>
      <c r="DF97" s="6" t="s">
        <v>27</v>
      </c>
      <c r="DG97" s="6" t="s">
        <v>27</v>
      </c>
      <c r="DH97" s="6" t="s">
        <v>27</v>
      </c>
      <c r="DI97" s="6" t="s">
        <v>27</v>
      </c>
      <c r="DJ97" s="6" t="s">
        <v>27</v>
      </c>
      <c r="DK97" s="6" t="s">
        <v>27</v>
      </c>
      <c r="DL97" s="6" t="s">
        <v>27</v>
      </c>
      <c r="DM97" s="6" t="s">
        <v>27</v>
      </c>
      <c r="DN97" s="6" t="s">
        <v>27</v>
      </c>
      <c r="DO97" s="6" t="s">
        <v>27</v>
      </c>
      <c r="DP97" s="6" t="s">
        <v>27</v>
      </c>
      <c r="DQ97" s="6" t="s">
        <v>27</v>
      </c>
      <c r="DR97" s="6" t="s">
        <v>27</v>
      </c>
      <c r="DS97" s="6" t="s">
        <v>27</v>
      </c>
      <c r="DT97" s="6" t="s">
        <v>27</v>
      </c>
      <c r="DU97" s="6" t="s">
        <v>27</v>
      </c>
      <c r="DV97" s="6" t="s">
        <v>27</v>
      </c>
      <c r="DW97" s="6" t="s">
        <v>27</v>
      </c>
      <c r="DX97" s="6" t="s">
        <v>27</v>
      </c>
      <c r="DY97" s="6" t="s">
        <v>27</v>
      </c>
      <c r="DZ97" s="6" t="s">
        <v>27</v>
      </c>
      <c r="EA97" s="6" t="s">
        <v>27</v>
      </c>
      <c r="EB97" s="6" t="s">
        <v>27</v>
      </c>
      <c r="EC97" s="6" t="s">
        <v>27</v>
      </c>
      <c r="ED97" s="6" t="s">
        <v>27</v>
      </c>
      <c r="EE97" s="6" t="s">
        <v>27</v>
      </c>
      <c r="EF97" s="6" t="s">
        <v>27</v>
      </c>
      <c r="EG97" s="6" t="s">
        <v>27</v>
      </c>
      <c r="EH97" s="6" t="s">
        <v>27</v>
      </c>
      <c r="EI97" s="6" t="s">
        <v>27</v>
      </c>
      <c r="EJ97" s="6" t="s">
        <v>27</v>
      </c>
      <c r="EK97" s="6" t="s">
        <v>27</v>
      </c>
      <c r="EL97" s="6" t="s">
        <v>27</v>
      </c>
      <c r="EM97" s="6" t="s">
        <v>27</v>
      </c>
      <c r="EN97" s="6" t="s">
        <v>27</v>
      </c>
      <c r="EO97" s="6" t="s">
        <v>27</v>
      </c>
      <c r="EP97" s="6" t="s">
        <v>27</v>
      </c>
      <c r="EQ97" s="6" t="s">
        <v>27</v>
      </c>
      <c r="ER97" s="6" t="s">
        <v>27</v>
      </c>
      <c r="ES97" s="6" t="s">
        <v>27</v>
      </c>
      <c r="ET97" s="6" t="s">
        <v>27</v>
      </c>
      <c r="EU97" s="6" t="s">
        <v>27</v>
      </c>
      <c r="EV97" s="6" t="s">
        <v>27</v>
      </c>
      <c r="EW97" s="6" t="s">
        <v>27</v>
      </c>
      <c r="EX97" s="6" t="s">
        <v>27</v>
      </c>
      <c r="EY97" s="6" t="s">
        <v>27</v>
      </c>
      <c r="EZ97" s="6" t="s">
        <v>27</v>
      </c>
      <c r="FA97" s="6" t="s">
        <v>27</v>
      </c>
      <c r="FB97" s="6" t="s">
        <v>27</v>
      </c>
      <c r="FC97" s="6" t="s">
        <v>27</v>
      </c>
      <c r="FD97" s="6" t="s">
        <v>27</v>
      </c>
      <c r="FE97" s="6" t="s">
        <v>27</v>
      </c>
      <c r="FF97" s="6" t="s">
        <v>27</v>
      </c>
      <c r="FG97" s="6" t="s">
        <v>27</v>
      </c>
      <c r="FH97" s="6" t="s">
        <v>27</v>
      </c>
      <c r="FI97" s="6" t="s">
        <v>27</v>
      </c>
      <c r="FJ97" s="6" t="s">
        <v>27</v>
      </c>
      <c r="FK97" s="6" t="s">
        <v>27</v>
      </c>
      <c r="FL97" s="6" t="s">
        <v>27</v>
      </c>
      <c r="FM97" s="6" t="s">
        <v>27</v>
      </c>
      <c r="FN97" s="6" t="s">
        <v>27</v>
      </c>
      <c r="FO97" s="6" t="s">
        <v>27</v>
      </c>
      <c r="FP97" s="6" t="s">
        <v>27</v>
      </c>
      <c r="FQ97" s="6" t="s">
        <v>27</v>
      </c>
      <c r="FR97" s="6" t="s">
        <v>27</v>
      </c>
      <c r="FS97" s="6" t="s">
        <v>27</v>
      </c>
      <c r="FT97" s="6" t="s">
        <v>27</v>
      </c>
      <c r="FU97" s="6" t="s">
        <v>27</v>
      </c>
      <c r="FV97" s="6" t="s">
        <v>27</v>
      </c>
      <c r="FW97" s="6" t="s">
        <v>27</v>
      </c>
      <c r="FX97" s="6" t="s">
        <v>27</v>
      </c>
      <c r="FY97" s="6" t="s">
        <v>27</v>
      </c>
      <c r="FZ97" s="6" t="s">
        <v>27</v>
      </c>
      <c r="GA97" s="6" t="s">
        <v>27</v>
      </c>
      <c r="GB97" s="6" t="s">
        <v>27</v>
      </c>
      <c r="GC97" s="6" t="s">
        <v>27</v>
      </c>
      <c r="GD97" s="6" t="s">
        <v>27</v>
      </c>
      <c r="GE97" s="6" t="s">
        <v>27</v>
      </c>
      <c r="GF97" s="6" t="s">
        <v>27</v>
      </c>
      <c r="GG97" s="6" t="s">
        <v>27</v>
      </c>
      <c r="GH97" s="6" t="s">
        <v>27</v>
      </c>
      <c r="GI97" s="6" t="s">
        <v>27</v>
      </c>
      <c r="GJ97" s="6" t="s">
        <v>27</v>
      </c>
      <c r="GK97" s="6" t="s">
        <v>27</v>
      </c>
      <c r="GL97" s="6" t="s">
        <v>27</v>
      </c>
      <c r="GM97" s="6" t="s">
        <v>27</v>
      </c>
      <c r="GN97" s="6" t="s">
        <v>27</v>
      </c>
      <c r="GO97" s="6" t="s">
        <v>27</v>
      </c>
      <c r="GP97" s="6" t="s">
        <v>27</v>
      </c>
      <c r="GQ97" s="6" t="s">
        <v>27</v>
      </c>
      <c r="GR97" s="6" t="s">
        <v>27</v>
      </c>
      <c r="GS97" s="6" t="s">
        <v>27</v>
      </c>
      <c r="GT97" s="6" t="s">
        <v>27</v>
      </c>
      <c r="GU97" s="6" t="s">
        <v>27</v>
      </c>
      <c r="GV97" s="6" t="s">
        <v>27</v>
      </c>
      <c r="GW97" s="6" t="s">
        <v>27</v>
      </c>
    </row>
    <row r="98" spans="1:205" ht="15.5" x14ac:dyDescent="0.3">
      <c r="A98" s="3" t="s">
        <v>8</v>
      </c>
      <c r="B98" s="7" t="s">
        <v>80</v>
      </c>
      <c r="C98" s="3" t="s">
        <v>126</v>
      </c>
      <c r="D98" s="3">
        <f>COUNTA(F98:GW98)</f>
        <v>0</v>
      </c>
      <c r="E98" s="2" t="str">
        <f>IFERROR((COUNTA(F98:GW98)-(COUNTIF(F98:GW98,"No")+COUNTIF(F98:GW98,"FATAL")))/D98,"")</f>
        <v/>
      </c>
      <c r="F98" s="31"/>
      <c r="G98" s="32"/>
      <c r="H98" s="31"/>
      <c r="I98" s="32"/>
      <c r="J98" s="31"/>
      <c r="K98" s="32"/>
      <c r="L98" s="31"/>
      <c r="M98" s="32"/>
      <c r="N98" s="31"/>
      <c r="O98" s="32"/>
      <c r="P98" s="31"/>
      <c r="Q98" s="32"/>
      <c r="R98" s="31"/>
      <c r="S98" s="32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</row>
    <row r="99" spans="1:205" ht="15.5" x14ac:dyDescent="0.3">
      <c r="A99" s="3" t="s">
        <v>8</v>
      </c>
      <c r="B99" s="8" t="s">
        <v>81</v>
      </c>
      <c r="C99" s="3" t="s">
        <v>60</v>
      </c>
      <c r="D99" s="3">
        <f t="shared" ref="D99:D120" si="8">COUNTA(F99:GW99)</f>
        <v>0</v>
      </c>
      <c r="E99" s="2" t="str">
        <f t="shared" ref="E99:E120" si="9">IFERROR((COUNTA(F99:GW99)-(COUNTIF(F99:GW99,"No")+COUNTIF(F99:GW99,"FATAL")))/D99,"")</f>
        <v/>
      </c>
      <c r="F99" s="31"/>
      <c r="G99" s="32"/>
      <c r="H99" s="31"/>
      <c r="I99" s="32"/>
      <c r="J99" s="31"/>
      <c r="K99" s="32"/>
      <c r="L99" s="31"/>
      <c r="M99" s="32"/>
      <c r="N99" s="31"/>
      <c r="O99" s="32"/>
      <c r="P99" s="31"/>
      <c r="Q99" s="32"/>
      <c r="R99" s="31"/>
      <c r="S99" s="32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</row>
    <row r="100" spans="1:205" ht="15.5" x14ac:dyDescent="0.3">
      <c r="A100" s="3" t="s">
        <v>8</v>
      </c>
      <c r="B100" s="8" t="s">
        <v>105</v>
      </c>
      <c r="C100" s="3" t="s">
        <v>89</v>
      </c>
      <c r="D100" s="3">
        <f t="shared" si="8"/>
        <v>0</v>
      </c>
      <c r="E100" s="2" t="str">
        <f t="shared" si="9"/>
        <v/>
      </c>
      <c r="F100" s="31"/>
      <c r="G100" s="32"/>
      <c r="H100" s="31"/>
      <c r="I100" s="32"/>
      <c r="J100" s="31"/>
      <c r="K100" s="32"/>
      <c r="L100" s="31"/>
      <c r="M100" s="32"/>
      <c r="N100" s="31"/>
      <c r="O100" s="32"/>
      <c r="P100" s="31"/>
      <c r="Q100" s="32"/>
      <c r="R100" s="31"/>
      <c r="S100" s="32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</row>
    <row r="101" spans="1:205" ht="15.5" x14ac:dyDescent="0.3">
      <c r="A101" s="3" t="s">
        <v>8</v>
      </c>
      <c r="B101" s="8" t="s">
        <v>105</v>
      </c>
      <c r="C101" s="3" t="s">
        <v>90</v>
      </c>
      <c r="D101" s="3">
        <f t="shared" si="8"/>
        <v>0</v>
      </c>
      <c r="E101" s="2" t="str">
        <f t="shared" si="9"/>
        <v/>
      </c>
      <c r="F101" s="31"/>
      <c r="G101" s="32"/>
      <c r="H101" s="31"/>
      <c r="I101" s="32"/>
      <c r="J101" s="31"/>
      <c r="K101" s="32"/>
      <c r="L101" s="31"/>
      <c r="M101" s="32"/>
      <c r="N101" s="31"/>
      <c r="O101" s="32"/>
      <c r="P101" s="31"/>
      <c r="Q101" s="32"/>
      <c r="R101" s="31"/>
      <c r="S101" s="32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</row>
    <row r="102" spans="1:205" ht="15.5" x14ac:dyDescent="0.3">
      <c r="A102" s="3" t="s">
        <v>8</v>
      </c>
      <c r="B102" s="7" t="s">
        <v>29</v>
      </c>
      <c r="C102" s="3" t="s">
        <v>91</v>
      </c>
      <c r="D102" s="3">
        <f t="shared" si="8"/>
        <v>0</v>
      </c>
      <c r="E102" s="2" t="str">
        <f t="shared" si="9"/>
        <v/>
      </c>
      <c r="F102" s="31"/>
      <c r="G102" s="32"/>
      <c r="H102" s="31"/>
      <c r="I102" s="32"/>
      <c r="J102" s="31"/>
      <c r="K102" s="32"/>
      <c r="L102" s="31"/>
      <c r="M102" s="32"/>
      <c r="N102" s="31"/>
      <c r="O102" s="32"/>
      <c r="P102" s="31"/>
      <c r="Q102" s="32"/>
      <c r="R102" s="31"/>
      <c r="S102" s="32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</row>
    <row r="103" spans="1:205" ht="15.5" x14ac:dyDescent="0.3">
      <c r="A103" s="3" t="s">
        <v>8</v>
      </c>
      <c r="B103" s="7" t="s">
        <v>29</v>
      </c>
      <c r="C103" s="3" t="s">
        <v>63</v>
      </c>
      <c r="D103" s="3">
        <f t="shared" si="8"/>
        <v>0</v>
      </c>
      <c r="E103" s="2" t="str">
        <f t="shared" si="9"/>
        <v/>
      </c>
      <c r="F103" s="31"/>
      <c r="G103" s="32"/>
      <c r="H103" s="31"/>
      <c r="I103" s="32"/>
      <c r="J103" s="31"/>
      <c r="K103" s="32"/>
      <c r="L103" s="31"/>
      <c r="M103" s="32"/>
      <c r="N103" s="31"/>
      <c r="O103" s="32"/>
      <c r="P103" s="31"/>
      <c r="Q103" s="32"/>
      <c r="R103" s="31"/>
      <c r="S103" s="32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</row>
    <row r="104" spans="1:205" ht="15.5" x14ac:dyDescent="0.3">
      <c r="A104" s="3" t="s">
        <v>8</v>
      </c>
      <c r="B104" s="7" t="s">
        <v>29</v>
      </c>
      <c r="C104" s="3" t="s">
        <v>64</v>
      </c>
      <c r="D104" s="3">
        <f t="shared" si="8"/>
        <v>0</v>
      </c>
      <c r="E104" s="2" t="str">
        <f t="shared" si="9"/>
        <v/>
      </c>
      <c r="F104" s="31"/>
      <c r="G104" s="32"/>
      <c r="H104" s="31"/>
      <c r="I104" s="32"/>
      <c r="J104" s="31"/>
      <c r="K104" s="32"/>
      <c r="L104" s="31"/>
      <c r="M104" s="32"/>
      <c r="N104" s="31"/>
      <c r="O104" s="32"/>
      <c r="P104" s="31"/>
      <c r="Q104" s="32"/>
      <c r="R104" s="31"/>
      <c r="S104" s="32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</row>
    <row r="105" spans="1:205" ht="15.5" x14ac:dyDescent="0.3">
      <c r="A105" s="3" t="s">
        <v>8</v>
      </c>
      <c r="B105" s="7" t="s">
        <v>29</v>
      </c>
      <c r="C105" s="3" t="s">
        <v>92</v>
      </c>
      <c r="D105" s="3">
        <f t="shared" si="8"/>
        <v>0</v>
      </c>
      <c r="E105" s="2" t="str">
        <f t="shared" si="9"/>
        <v/>
      </c>
      <c r="F105" s="31"/>
      <c r="G105" s="32"/>
      <c r="H105" s="31"/>
      <c r="I105" s="32"/>
      <c r="J105" s="31"/>
      <c r="K105" s="32"/>
      <c r="L105" s="31"/>
      <c r="M105" s="32"/>
      <c r="N105" s="31"/>
      <c r="O105" s="32"/>
      <c r="P105" s="31"/>
      <c r="Q105" s="32"/>
      <c r="R105" s="31"/>
      <c r="S105" s="32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</row>
    <row r="106" spans="1:205" ht="15.5" x14ac:dyDescent="0.3">
      <c r="A106" s="3" t="s">
        <v>8</v>
      </c>
      <c r="B106" s="7" t="s">
        <v>29</v>
      </c>
      <c r="C106" s="3" t="s">
        <v>104</v>
      </c>
      <c r="D106" s="3">
        <f t="shared" si="8"/>
        <v>0</v>
      </c>
      <c r="E106" s="2" t="str">
        <f t="shared" si="9"/>
        <v/>
      </c>
      <c r="F106" s="31"/>
      <c r="G106" s="32"/>
      <c r="H106" s="31"/>
      <c r="I106" s="32"/>
      <c r="J106" s="31"/>
      <c r="K106" s="32"/>
      <c r="L106" s="31"/>
      <c r="M106" s="32"/>
      <c r="N106" s="31"/>
      <c r="O106" s="32"/>
      <c r="P106" s="31"/>
      <c r="Q106" s="32"/>
      <c r="R106" s="31"/>
      <c r="S106" s="32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</row>
    <row r="107" spans="1:205" ht="15.5" x14ac:dyDescent="0.3">
      <c r="A107" s="3" t="s">
        <v>8</v>
      </c>
      <c r="B107" s="7" t="s">
        <v>82</v>
      </c>
      <c r="C107" s="3" t="s">
        <v>127</v>
      </c>
      <c r="D107" s="3">
        <f t="shared" si="8"/>
        <v>0</v>
      </c>
      <c r="E107" s="2" t="str">
        <f t="shared" si="9"/>
        <v/>
      </c>
      <c r="F107" s="31"/>
      <c r="G107" s="32"/>
      <c r="H107" s="31"/>
      <c r="I107" s="32"/>
      <c r="J107" s="31"/>
      <c r="K107" s="32"/>
      <c r="L107" s="31"/>
      <c r="M107" s="32"/>
      <c r="N107" s="31"/>
      <c r="O107" s="32"/>
      <c r="P107" s="31"/>
      <c r="Q107" s="32"/>
      <c r="R107" s="31"/>
      <c r="S107" s="32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</row>
    <row r="108" spans="1:205" ht="15.5" x14ac:dyDescent="0.3">
      <c r="A108" s="3" t="s">
        <v>8</v>
      </c>
      <c r="B108" s="7" t="s">
        <v>82</v>
      </c>
      <c r="C108" s="3" t="s">
        <v>128</v>
      </c>
      <c r="D108" s="3">
        <f t="shared" si="8"/>
        <v>0</v>
      </c>
      <c r="E108" s="2" t="str">
        <f t="shared" si="9"/>
        <v/>
      </c>
      <c r="F108" s="31"/>
      <c r="G108" s="32"/>
      <c r="H108" s="31"/>
      <c r="I108" s="32"/>
      <c r="J108" s="31"/>
      <c r="K108" s="32"/>
      <c r="L108" s="31"/>
      <c r="M108" s="32"/>
      <c r="N108" s="31"/>
      <c r="O108" s="32"/>
      <c r="P108" s="31"/>
      <c r="Q108" s="32"/>
      <c r="R108" s="31"/>
      <c r="S108" s="32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</row>
    <row r="109" spans="1:205" ht="30" x14ac:dyDescent="0.3">
      <c r="A109" s="3" t="s">
        <v>8</v>
      </c>
      <c r="B109" s="7" t="s">
        <v>24</v>
      </c>
      <c r="C109" s="3" t="s">
        <v>70</v>
      </c>
      <c r="D109" s="3">
        <f t="shared" si="8"/>
        <v>0</v>
      </c>
      <c r="E109" s="2" t="str">
        <f t="shared" si="9"/>
        <v/>
      </c>
      <c r="F109" s="31"/>
      <c r="G109" s="32"/>
      <c r="H109" s="31"/>
      <c r="I109" s="32"/>
      <c r="J109" s="31"/>
      <c r="K109" s="32"/>
      <c r="L109" s="31"/>
      <c r="M109" s="32"/>
      <c r="N109" s="31"/>
      <c r="O109" s="32"/>
      <c r="P109" s="31"/>
      <c r="Q109" s="32"/>
      <c r="R109" s="31"/>
      <c r="S109" s="32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</row>
    <row r="110" spans="1:205" ht="30" x14ac:dyDescent="0.3">
      <c r="A110" s="3" t="s">
        <v>8</v>
      </c>
      <c r="B110" s="7" t="s">
        <v>24</v>
      </c>
      <c r="C110" s="3" t="s">
        <v>97</v>
      </c>
      <c r="D110" s="3">
        <f t="shared" si="8"/>
        <v>0</v>
      </c>
      <c r="E110" s="2" t="str">
        <f t="shared" si="9"/>
        <v/>
      </c>
      <c r="F110" s="31"/>
      <c r="G110" s="32"/>
      <c r="H110" s="31"/>
      <c r="I110" s="32"/>
      <c r="J110" s="31"/>
      <c r="K110" s="32"/>
      <c r="L110" s="31"/>
      <c r="M110" s="32"/>
      <c r="N110" s="31"/>
      <c r="O110" s="32"/>
      <c r="P110" s="31"/>
      <c r="Q110" s="32"/>
      <c r="R110" s="31"/>
      <c r="S110" s="32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</row>
    <row r="111" spans="1:205" ht="30" x14ac:dyDescent="0.3">
      <c r="A111" s="3" t="s">
        <v>8</v>
      </c>
      <c r="B111" s="7" t="s">
        <v>24</v>
      </c>
      <c r="C111" s="3" t="s">
        <v>129</v>
      </c>
      <c r="D111" s="3">
        <f t="shared" si="8"/>
        <v>0</v>
      </c>
      <c r="E111" s="2" t="str">
        <f t="shared" si="9"/>
        <v/>
      </c>
      <c r="F111" s="31"/>
      <c r="G111" s="32"/>
      <c r="H111" s="31"/>
      <c r="I111" s="32"/>
      <c r="J111" s="31"/>
      <c r="K111" s="32"/>
      <c r="L111" s="31"/>
      <c r="M111" s="32"/>
      <c r="N111" s="31"/>
      <c r="O111" s="32"/>
      <c r="P111" s="31"/>
      <c r="Q111" s="32"/>
      <c r="R111" s="31"/>
      <c r="S111" s="32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</row>
    <row r="112" spans="1:205" ht="30" x14ac:dyDescent="0.3">
      <c r="A112" s="3" t="s">
        <v>8</v>
      </c>
      <c r="B112" s="7" t="s">
        <v>24</v>
      </c>
      <c r="C112" s="3" t="s">
        <v>71</v>
      </c>
      <c r="D112" s="3">
        <f t="shared" si="8"/>
        <v>0</v>
      </c>
      <c r="E112" s="2" t="str">
        <f t="shared" si="9"/>
        <v/>
      </c>
      <c r="F112" s="31"/>
      <c r="G112" s="32"/>
      <c r="H112" s="31"/>
      <c r="I112" s="32"/>
      <c r="J112" s="31"/>
      <c r="K112" s="32"/>
      <c r="L112" s="31"/>
      <c r="M112" s="32"/>
      <c r="N112" s="31"/>
      <c r="O112" s="32"/>
      <c r="P112" s="31"/>
      <c r="Q112" s="32"/>
      <c r="R112" s="31"/>
      <c r="S112" s="32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</row>
    <row r="113" spans="1:205" ht="30" x14ac:dyDescent="0.3">
      <c r="A113" s="3" t="s">
        <v>8</v>
      </c>
      <c r="B113" s="7" t="s">
        <v>24</v>
      </c>
      <c r="C113" s="3" t="s">
        <v>100</v>
      </c>
      <c r="D113" s="3">
        <f t="shared" si="8"/>
        <v>0</v>
      </c>
      <c r="E113" s="2" t="str">
        <f t="shared" si="9"/>
        <v/>
      </c>
      <c r="F113" s="31"/>
      <c r="G113" s="32"/>
      <c r="H113" s="31"/>
      <c r="I113" s="32"/>
      <c r="J113" s="31"/>
      <c r="K113" s="32"/>
      <c r="L113" s="31"/>
      <c r="M113" s="32"/>
      <c r="N113" s="31"/>
      <c r="O113" s="32"/>
      <c r="P113" s="31"/>
      <c r="Q113" s="32"/>
      <c r="R113" s="31"/>
      <c r="S113" s="32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</row>
    <row r="114" spans="1:205" ht="30" x14ac:dyDescent="0.3">
      <c r="A114" s="3" t="s">
        <v>8</v>
      </c>
      <c r="B114" s="7" t="s">
        <v>24</v>
      </c>
      <c r="C114" s="3" t="s">
        <v>130</v>
      </c>
      <c r="D114" s="3">
        <f t="shared" si="8"/>
        <v>0</v>
      </c>
      <c r="E114" s="2" t="str">
        <f t="shared" si="9"/>
        <v/>
      </c>
      <c r="F114" s="31"/>
      <c r="G114" s="32"/>
      <c r="H114" s="31"/>
      <c r="I114" s="32"/>
      <c r="J114" s="31"/>
      <c r="K114" s="32"/>
      <c r="L114" s="31"/>
      <c r="M114" s="32"/>
      <c r="N114" s="31"/>
      <c r="O114" s="32"/>
      <c r="P114" s="31"/>
      <c r="Q114" s="32"/>
      <c r="R114" s="31"/>
      <c r="S114" s="32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</row>
    <row r="115" spans="1:205" ht="30" x14ac:dyDescent="0.3">
      <c r="A115" s="3" t="s">
        <v>8</v>
      </c>
      <c r="B115" s="7" t="s">
        <v>24</v>
      </c>
      <c r="C115" s="3" t="s">
        <v>44</v>
      </c>
      <c r="D115" s="3">
        <f t="shared" si="8"/>
        <v>0</v>
      </c>
      <c r="E115" s="2" t="str">
        <f t="shared" si="9"/>
        <v/>
      </c>
      <c r="F115" s="31"/>
      <c r="G115" s="32"/>
      <c r="H115" s="31"/>
      <c r="I115" s="32"/>
      <c r="J115" s="31"/>
      <c r="K115" s="32"/>
      <c r="L115" s="31"/>
      <c r="M115" s="32"/>
      <c r="N115" s="31"/>
      <c r="O115" s="32"/>
      <c r="P115" s="31"/>
      <c r="Q115" s="32"/>
      <c r="R115" s="31"/>
      <c r="S115" s="32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</row>
    <row r="116" spans="1:205" ht="15.5" x14ac:dyDescent="0.3">
      <c r="A116" s="3" t="s">
        <v>8</v>
      </c>
      <c r="B116" s="7" t="s">
        <v>84</v>
      </c>
      <c r="C116" s="3" t="s">
        <v>73</v>
      </c>
      <c r="D116" s="3">
        <f t="shared" si="8"/>
        <v>0</v>
      </c>
      <c r="E116" s="2" t="str">
        <f t="shared" si="9"/>
        <v/>
      </c>
      <c r="F116" s="31"/>
      <c r="G116" s="32"/>
      <c r="H116" s="31"/>
      <c r="I116" s="32"/>
      <c r="J116" s="31"/>
      <c r="K116" s="32"/>
      <c r="L116" s="31"/>
      <c r="M116" s="32"/>
      <c r="N116" s="31"/>
      <c r="O116" s="32"/>
      <c r="P116" s="31"/>
      <c r="Q116" s="32"/>
      <c r="R116" s="31"/>
      <c r="S116" s="32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</row>
    <row r="117" spans="1:205" ht="15.5" x14ac:dyDescent="0.3">
      <c r="A117" s="3" t="s">
        <v>8</v>
      </c>
      <c r="B117" s="7" t="s">
        <v>84</v>
      </c>
      <c r="C117" s="3" t="s">
        <v>74</v>
      </c>
      <c r="D117" s="3">
        <f t="shared" si="8"/>
        <v>0</v>
      </c>
      <c r="E117" s="2" t="str">
        <f t="shared" si="9"/>
        <v/>
      </c>
      <c r="F117" s="31"/>
      <c r="G117" s="32"/>
      <c r="H117" s="31"/>
      <c r="I117" s="32"/>
      <c r="J117" s="31"/>
      <c r="K117" s="32"/>
      <c r="L117" s="31"/>
      <c r="M117" s="32"/>
      <c r="N117" s="31"/>
      <c r="O117" s="32"/>
      <c r="P117" s="31"/>
      <c r="Q117" s="32"/>
      <c r="R117" s="31"/>
      <c r="S117" s="32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</row>
    <row r="118" spans="1:205" ht="15.5" x14ac:dyDescent="0.3">
      <c r="A118" s="3" t="s">
        <v>8</v>
      </c>
      <c r="B118" s="7" t="s">
        <v>84</v>
      </c>
      <c r="C118" s="3" t="s">
        <v>102</v>
      </c>
      <c r="D118" s="3">
        <f t="shared" si="8"/>
        <v>0</v>
      </c>
      <c r="E118" s="2" t="str">
        <f t="shared" si="9"/>
        <v/>
      </c>
      <c r="F118" s="31"/>
      <c r="G118" s="32"/>
      <c r="H118" s="31"/>
      <c r="I118" s="32"/>
      <c r="J118" s="31"/>
      <c r="K118" s="32"/>
      <c r="L118" s="31"/>
      <c r="M118" s="32"/>
      <c r="N118" s="31"/>
      <c r="O118" s="32"/>
      <c r="P118" s="31"/>
      <c r="Q118" s="32"/>
      <c r="R118" s="31"/>
      <c r="S118" s="32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</row>
    <row r="119" spans="1:205" ht="15.5" x14ac:dyDescent="0.3">
      <c r="A119" s="3" t="s">
        <v>8</v>
      </c>
      <c r="B119" s="7" t="s">
        <v>84</v>
      </c>
      <c r="C119" s="3" t="s">
        <v>103</v>
      </c>
      <c r="D119" s="3">
        <f t="shared" si="8"/>
        <v>0</v>
      </c>
      <c r="E119" s="2" t="str">
        <f t="shared" si="9"/>
        <v/>
      </c>
      <c r="F119" s="31"/>
      <c r="G119" s="32"/>
      <c r="H119" s="31"/>
      <c r="I119" s="32"/>
      <c r="J119" s="31"/>
      <c r="K119" s="32"/>
      <c r="L119" s="31"/>
      <c r="M119" s="32"/>
      <c r="N119" s="31"/>
      <c r="O119" s="32"/>
      <c r="P119" s="31"/>
      <c r="Q119" s="32"/>
      <c r="R119" s="31"/>
      <c r="S119" s="32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</row>
    <row r="120" spans="1:205" ht="15.5" x14ac:dyDescent="0.3">
      <c r="A120" s="3" t="s">
        <v>8</v>
      </c>
      <c r="B120" s="7" t="s">
        <v>85</v>
      </c>
      <c r="C120" s="3" t="s">
        <v>76</v>
      </c>
      <c r="D120" s="3">
        <f t="shared" si="8"/>
        <v>0</v>
      </c>
      <c r="E120" s="2" t="str">
        <f t="shared" si="9"/>
        <v/>
      </c>
      <c r="F120" s="31"/>
      <c r="G120" s="32"/>
      <c r="H120" s="31"/>
      <c r="I120" s="32"/>
      <c r="J120" s="31"/>
      <c r="K120" s="32"/>
      <c r="L120" s="31"/>
      <c r="M120" s="32"/>
      <c r="N120" s="31"/>
      <c r="O120" s="32"/>
      <c r="P120" s="31"/>
      <c r="Q120" s="32"/>
      <c r="R120" s="31"/>
      <c r="S120" s="32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</row>
    <row r="122" spans="1:205" x14ac:dyDescent="0.25">
      <c r="D122" s="24">
        <f>SUM(D2,D26,D50,D74,D98)</f>
        <v>1</v>
      </c>
    </row>
  </sheetData>
  <phoneticPr fontId="16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I21"/>
  <sheetViews>
    <sheetView tabSelected="1" zoomScale="85" zoomScaleNormal="85" workbookViewId="0">
      <selection sqref="A1:XFD1048576"/>
    </sheetView>
  </sheetViews>
  <sheetFormatPr defaultColWidth="9.08984375" defaultRowHeight="16" x14ac:dyDescent="0.45"/>
  <cols>
    <col min="1" max="1" width="9.6328125" style="66" customWidth="1"/>
    <col min="2" max="2" width="9.08984375" style="66" customWidth="1"/>
    <col min="3" max="3" width="9" style="66" customWidth="1"/>
    <col min="4" max="4" width="34.81640625" style="66" customWidth="1"/>
    <col min="5" max="5" width="9.36328125" style="149" bestFit="1" customWidth="1"/>
    <col min="6" max="6" width="5.90625" style="66" customWidth="1"/>
    <col min="7" max="7" width="5.6328125" style="66" customWidth="1"/>
    <col min="8" max="8" width="9" style="66" customWidth="1"/>
    <col min="9" max="9" width="23.08984375" style="66" bestFit="1" customWidth="1"/>
    <col min="10" max="11" width="9.08984375" style="66" customWidth="1"/>
    <col min="12" max="12" width="5.81640625" style="66" customWidth="1"/>
    <col min="13" max="13" width="28.6328125" style="66" customWidth="1"/>
    <col min="14" max="28" width="5.81640625" style="66" customWidth="1"/>
    <col min="29" max="29" width="5.6328125" style="66" bestFit="1" customWidth="1"/>
    <col min="30" max="30" width="5.6328125" style="66" customWidth="1"/>
    <col min="31" max="31" width="5.6328125" style="66" bestFit="1" customWidth="1"/>
    <col min="32" max="16384" width="9.08984375" style="66"/>
  </cols>
  <sheetData>
    <row r="1" spans="1:35" ht="75.75" customHeight="1" x14ac:dyDescent="0.45">
      <c r="A1" s="96" t="s">
        <v>10</v>
      </c>
      <c r="B1" s="96" t="s">
        <v>37</v>
      </c>
      <c r="C1" s="96" t="s">
        <v>14</v>
      </c>
      <c r="D1" s="96" t="s">
        <v>0</v>
      </c>
      <c r="E1" s="96" t="s">
        <v>1</v>
      </c>
      <c r="F1" s="96" t="s">
        <v>3</v>
      </c>
      <c r="G1" s="96" t="s">
        <v>38</v>
      </c>
      <c r="H1" s="96" t="s">
        <v>2</v>
      </c>
      <c r="I1" s="96" t="s">
        <v>20</v>
      </c>
      <c r="J1" s="96" t="s">
        <v>17</v>
      </c>
      <c r="K1" s="96" t="s">
        <v>19</v>
      </c>
      <c r="L1" s="96" t="s">
        <v>18</v>
      </c>
      <c r="M1" s="96" t="s">
        <v>39</v>
      </c>
      <c r="N1" s="96" t="s">
        <v>87</v>
      </c>
      <c r="O1" s="96" t="s">
        <v>108</v>
      </c>
      <c r="P1" s="114" t="s">
        <v>109</v>
      </c>
      <c r="Q1" s="96" t="s">
        <v>110</v>
      </c>
      <c r="R1" s="96" t="s">
        <v>111</v>
      </c>
      <c r="S1" s="96" t="s">
        <v>112</v>
      </c>
      <c r="T1" s="114" t="s">
        <v>113</v>
      </c>
      <c r="U1" s="114" t="s">
        <v>67</v>
      </c>
      <c r="V1" s="96" t="s">
        <v>96</v>
      </c>
      <c r="W1" s="96" t="s">
        <v>97</v>
      </c>
      <c r="X1" s="96" t="s">
        <v>98</v>
      </c>
      <c r="Y1" s="96" t="s">
        <v>99</v>
      </c>
      <c r="Z1" s="114" t="s">
        <v>44</v>
      </c>
      <c r="AA1" s="114" t="s">
        <v>114</v>
      </c>
      <c r="AB1" s="96" t="s">
        <v>76</v>
      </c>
      <c r="AC1" s="96" t="s">
        <v>56</v>
      </c>
      <c r="AD1" s="96" t="s">
        <v>77</v>
      </c>
      <c r="AE1" s="96" t="s">
        <v>78</v>
      </c>
      <c r="AF1" s="96" t="s">
        <v>146</v>
      </c>
    </row>
    <row r="2" spans="1:35" ht="13.5" customHeight="1" x14ac:dyDescent="0.45">
      <c r="A2" s="137"/>
      <c r="B2" s="138"/>
      <c r="C2" s="138"/>
      <c r="D2" s="139"/>
      <c r="E2" s="140"/>
      <c r="F2" s="141"/>
      <c r="G2" s="142"/>
      <c r="H2" s="138"/>
      <c r="I2" s="138"/>
      <c r="J2" s="143"/>
      <c r="K2" s="143"/>
      <c r="L2" s="138"/>
      <c r="M2" s="138"/>
      <c r="N2" s="138"/>
      <c r="O2" s="144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45"/>
      <c r="AD2" s="144"/>
      <c r="AE2" s="145"/>
      <c r="AF2" s="106"/>
    </row>
    <row r="3" spans="1:35" x14ac:dyDescent="0.45">
      <c r="A3" s="137"/>
      <c r="B3" s="138"/>
      <c r="C3" s="138"/>
      <c r="D3" s="139"/>
      <c r="E3" s="140"/>
      <c r="F3" s="141"/>
      <c r="G3" s="142"/>
      <c r="H3" s="138"/>
      <c r="I3" s="138"/>
      <c r="J3" s="143"/>
      <c r="K3" s="143"/>
      <c r="L3" s="138"/>
      <c r="M3" s="138"/>
      <c r="N3" s="138"/>
      <c r="O3" s="144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45"/>
      <c r="AD3" s="144"/>
      <c r="AE3" s="145"/>
      <c r="AF3" s="106"/>
    </row>
    <row r="4" spans="1:35" x14ac:dyDescent="0.45">
      <c r="A4" s="137"/>
      <c r="B4" s="138"/>
      <c r="C4" s="138"/>
      <c r="D4" s="139"/>
      <c r="E4" s="140"/>
      <c r="F4" s="141"/>
      <c r="G4" s="142"/>
      <c r="H4" s="138"/>
      <c r="I4" s="137"/>
      <c r="J4" s="146"/>
      <c r="K4" s="143"/>
      <c r="L4" s="138"/>
      <c r="M4" s="138"/>
      <c r="N4" s="138"/>
      <c r="O4" s="147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45"/>
      <c r="AD4" s="144"/>
      <c r="AE4" s="145"/>
      <c r="AF4" s="106"/>
      <c r="AG4" s="148"/>
      <c r="AH4" s="148"/>
      <c r="AI4" s="148"/>
    </row>
    <row r="5" spans="1:35" x14ac:dyDescent="0.45">
      <c r="A5" s="137"/>
      <c r="B5" s="138"/>
      <c r="C5" s="138"/>
      <c r="D5" s="139"/>
      <c r="E5" s="140"/>
      <c r="F5" s="141"/>
      <c r="G5" s="142"/>
      <c r="H5" s="138"/>
      <c r="I5" s="137"/>
      <c r="J5" s="146"/>
      <c r="K5" s="143"/>
      <c r="L5" s="138"/>
      <c r="M5" s="138"/>
      <c r="N5" s="138"/>
      <c r="O5" s="147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45"/>
      <c r="AD5" s="144"/>
      <c r="AE5" s="145"/>
      <c r="AF5" s="106"/>
      <c r="AG5" s="148"/>
      <c r="AH5" s="148"/>
      <c r="AI5" s="148"/>
    </row>
    <row r="6" spans="1:35" x14ac:dyDescent="0.45">
      <c r="A6" s="137"/>
      <c r="B6" s="138"/>
      <c r="C6" s="138"/>
      <c r="D6" s="139"/>
      <c r="E6" s="140"/>
      <c r="F6" s="141"/>
      <c r="G6" s="142"/>
      <c r="H6" s="138"/>
      <c r="I6" s="138"/>
      <c r="J6" s="143"/>
      <c r="K6" s="143"/>
      <c r="L6" s="138"/>
      <c r="M6" s="138"/>
      <c r="N6" s="138"/>
      <c r="O6" s="144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  <c r="AA6" s="138"/>
      <c r="AB6" s="138"/>
      <c r="AC6" s="145"/>
      <c r="AD6" s="144"/>
      <c r="AE6" s="145"/>
      <c r="AF6" s="106"/>
    </row>
    <row r="7" spans="1:35" x14ac:dyDescent="0.45">
      <c r="A7" s="137"/>
      <c r="B7" s="138"/>
      <c r="C7" s="138"/>
      <c r="D7" s="139"/>
      <c r="E7" s="140"/>
      <c r="F7" s="141"/>
      <c r="G7" s="142"/>
      <c r="H7" s="138"/>
      <c r="I7" s="138"/>
      <c r="J7" s="143"/>
      <c r="K7" s="143"/>
      <c r="L7" s="138"/>
      <c r="M7" s="138"/>
      <c r="N7" s="138"/>
      <c r="O7" s="144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45"/>
      <c r="AD7" s="144"/>
      <c r="AE7" s="145"/>
      <c r="AF7" s="106"/>
    </row>
    <row r="8" spans="1:35" x14ac:dyDescent="0.45">
      <c r="A8" s="137"/>
      <c r="B8" s="138"/>
      <c r="C8" s="138"/>
      <c r="D8" s="139"/>
      <c r="E8" s="140"/>
      <c r="F8" s="141"/>
      <c r="G8" s="142"/>
      <c r="H8" s="138"/>
      <c r="I8" s="138"/>
      <c r="J8" s="143"/>
      <c r="K8" s="143"/>
      <c r="L8" s="138"/>
      <c r="M8" s="138"/>
      <c r="N8" s="138"/>
      <c r="O8" s="144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45"/>
      <c r="AD8" s="144"/>
      <c r="AE8" s="145"/>
      <c r="AF8" s="106"/>
    </row>
    <row r="9" spans="1:35" x14ac:dyDescent="0.45">
      <c r="A9" s="137"/>
      <c r="B9" s="138"/>
      <c r="C9" s="138"/>
      <c r="D9" s="139"/>
      <c r="E9" s="140"/>
      <c r="F9" s="141"/>
      <c r="G9" s="142"/>
      <c r="H9" s="138"/>
      <c r="I9" s="138"/>
      <c r="J9" s="143"/>
      <c r="K9" s="143"/>
      <c r="L9" s="138"/>
      <c r="M9" s="138"/>
      <c r="N9" s="138"/>
      <c r="O9" s="144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45"/>
      <c r="AD9" s="144"/>
      <c r="AE9" s="145"/>
      <c r="AF9" s="106"/>
    </row>
    <row r="10" spans="1:35" x14ac:dyDescent="0.45">
      <c r="A10" s="137"/>
      <c r="B10" s="138"/>
      <c r="C10" s="138"/>
      <c r="D10" s="139"/>
      <c r="E10" s="140"/>
      <c r="F10" s="141"/>
      <c r="G10" s="142"/>
      <c r="H10" s="138"/>
      <c r="I10" s="138"/>
      <c r="J10" s="143"/>
      <c r="K10" s="143"/>
      <c r="L10" s="138"/>
      <c r="M10" s="138"/>
      <c r="N10" s="138"/>
      <c r="O10" s="144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45"/>
      <c r="AD10" s="144"/>
      <c r="AE10" s="145"/>
      <c r="AF10" s="106"/>
    </row>
    <row r="11" spans="1:35" x14ac:dyDescent="0.45">
      <c r="A11" s="137"/>
      <c r="B11" s="138"/>
      <c r="C11" s="138"/>
      <c r="D11" s="139"/>
      <c r="E11" s="140"/>
      <c r="F11" s="141"/>
      <c r="G11" s="142"/>
      <c r="H11" s="138"/>
      <c r="I11" s="138"/>
      <c r="J11" s="143"/>
      <c r="K11" s="143"/>
      <c r="L11" s="138"/>
      <c r="M11" s="138"/>
      <c r="N11" s="138"/>
      <c r="O11" s="144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45"/>
      <c r="AD11" s="144"/>
      <c r="AE11" s="145"/>
      <c r="AF11" s="106"/>
    </row>
    <row r="12" spans="1:35" x14ac:dyDescent="0.45">
      <c r="A12" s="137"/>
      <c r="B12" s="138"/>
      <c r="C12" s="138"/>
      <c r="D12" s="139"/>
      <c r="E12" s="140"/>
      <c r="F12" s="141"/>
      <c r="G12" s="142"/>
      <c r="H12" s="138"/>
      <c r="I12" s="138"/>
      <c r="J12" s="143"/>
      <c r="K12" s="143"/>
      <c r="L12" s="138"/>
      <c r="M12" s="138"/>
      <c r="N12" s="138"/>
      <c r="O12" s="144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45"/>
      <c r="AD12" s="144"/>
      <c r="AE12" s="145"/>
      <c r="AF12" s="106"/>
    </row>
    <row r="13" spans="1:35" x14ac:dyDescent="0.45">
      <c r="A13" s="137"/>
      <c r="B13" s="138"/>
      <c r="C13" s="138"/>
      <c r="D13" s="139"/>
      <c r="E13" s="140"/>
      <c r="F13" s="141"/>
      <c r="G13" s="142"/>
      <c r="H13" s="138"/>
      <c r="I13" s="138"/>
      <c r="J13" s="143"/>
      <c r="K13" s="143"/>
      <c r="L13" s="138"/>
      <c r="M13" s="138"/>
      <c r="N13" s="138"/>
      <c r="O13" s="144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45"/>
      <c r="AD13" s="144"/>
      <c r="AE13" s="145"/>
      <c r="AF13" s="106"/>
    </row>
    <row r="14" spans="1:35" x14ac:dyDescent="0.45">
      <c r="A14" s="137"/>
      <c r="B14" s="138"/>
      <c r="C14" s="138"/>
      <c r="D14" s="139"/>
      <c r="E14" s="140"/>
      <c r="F14" s="141"/>
      <c r="G14" s="142"/>
      <c r="H14" s="138"/>
      <c r="I14" s="138"/>
      <c r="J14" s="143"/>
      <c r="K14" s="143"/>
      <c r="L14" s="138"/>
      <c r="M14" s="138"/>
      <c r="N14" s="138"/>
      <c r="O14" s="144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45"/>
      <c r="AD14" s="144"/>
      <c r="AE14" s="145"/>
      <c r="AF14" s="106"/>
    </row>
    <row r="15" spans="1:35" x14ac:dyDescent="0.45">
      <c r="A15" s="137"/>
      <c r="B15" s="138"/>
      <c r="C15" s="138"/>
      <c r="D15" s="139"/>
      <c r="E15" s="140"/>
      <c r="F15" s="141"/>
      <c r="G15" s="142"/>
      <c r="H15" s="138"/>
      <c r="I15" s="138"/>
      <c r="J15" s="143"/>
      <c r="K15" s="143"/>
      <c r="L15" s="138"/>
      <c r="M15" s="138"/>
      <c r="N15" s="138"/>
      <c r="O15" s="144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45"/>
      <c r="AD15" s="144"/>
      <c r="AE15" s="145"/>
      <c r="AF15" s="106"/>
    </row>
    <row r="16" spans="1:35" x14ac:dyDescent="0.45">
      <c r="A16" s="137"/>
      <c r="B16" s="138"/>
      <c r="C16" s="138"/>
      <c r="D16" s="139"/>
      <c r="E16" s="140"/>
      <c r="F16" s="141"/>
      <c r="G16" s="142"/>
      <c r="H16" s="138"/>
      <c r="I16" s="138"/>
      <c r="J16" s="143"/>
      <c r="K16" s="143"/>
      <c r="L16" s="138"/>
      <c r="M16" s="138"/>
      <c r="N16" s="138"/>
      <c r="O16" s="144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45"/>
      <c r="AD16" s="144"/>
      <c r="AE16" s="145"/>
      <c r="AF16" s="106"/>
    </row>
    <row r="17" spans="1:32" x14ac:dyDescent="0.45">
      <c r="A17" s="137"/>
      <c r="B17" s="138"/>
      <c r="C17" s="138"/>
      <c r="D17" s="139"/>
      <c r="E17" s="140"/>
      <c r="F17" s="141"/>
      <c r="G17" s="142"/>
      <c r="H17" s="138"/>
      <c r="I17" s="138"/>
      <c r="J17" s="143"/>
      <c r="K17" s="143"/>
      <c r="L17" s="138"/>
      <c r="M17" s="138"/>
      <c r="N17" s="138"/>
      <c r="O17" s="144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45"/>
      <c r="AD17" s="144"/>
      <c r="AE17" s="145"/>
      <c r="AF17" s="106"/>
    </row>
    <row r="18" spans="1:32" x14ac:dyDescent="0.45">
      <c r="A18" s="137"/>
      <c r="B18" s="138"/>
      <c r="C18" s="138"/>
      <c r="D18" s="139"/>
      <c r="E18" s="140"/>
      <c r="F18" s="141"/>
      <c r="G18" s="142"/>
      <c r="H18" s="138"/>
      <c r="I18" s="138"/>
      <c r="J18" s="143"/>
      <c r="K18" s="143"/>
      <c r="L18" s="138"/>
      <c r="M18" s="138"/>
      <c r="N18" s="138"/>
      <c r="O18" s="144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45"/>
      <c r="AD18" s="144"/>
      <c r="AE18" s="145"/>
      <c r="AF18" s="106"/>
    </row>
    <row r="19" spans="1:32" x14ac:dyDescent="0.45">
      <c r="A19" s="137"/>
      <c r="B19" s="138"/>
      <c r="C19" s="138"/>
      <c r="D19" s="139"/>
      <c r="E19" s="140"/>
      <c r="F19" s="141"/>
      <c r="G19" s="142"/>
      <c r="H19" s="138"/>
      <c r="I19" s="138"/>
      <c r="J19" s="143"/>
      <c r="K19" s="143"/>
      <c r="L19" s="138"/>
      <c r="M19" s="138"/>
      <c r="N19" s="138"/>
      <c r="O19" s="144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45"/>
      <c r="AD19" s="144"/>
      <c r="AE19" s="145"/>
      <c r="AF19" s="106"/>
    </row>
    <row r="20" spans="1:32" x14ac:dyDescent="0.45">
      <c r="A20" s="137"/>
      <c r="B20" s="138"/>
      <c r="C20" s="138"/>
      <c r="D20" s="139"/>
      <c r="E20" s="140"/>
      <c r="F20" s="141"/>
      <c r="G20" s="142"/>
      <c r="H20" s="138"/>
      <c r="I20" s="138"/>
      <c r="J20" s="143"/>
      <c r="K20" s="143"/>
      <c r="L20" s="138"/>
      <c r="M20" s="138"/>
      <c r="N20" s="138"/>
      <c r="O20" s="144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45"/>
      <c r="AD20" s="144"/>
      <c r="AE20" s="145"/>
      <c r="AF20" s="106"/>
    </row>
    <row r="21" spans="1:32" x14ac:dyDescent="0.45">
      <c r="A21" s="137"/>
      <c r="B21" s="138"/>
      <c r="C21" s="138"/>
      <c r="D21" s="139"/>
      <c r="E21" s="140"/>
      <c r="F21" s="141"/>
      <c r="G21" s="142"/>
      <c r="H21" s="138"/>
      <c r="I21" s="138"/>
      <c r="J21" s="143"/>
      <c r="K21" s="143"/>
      <c r="L21" s="138"/>
      <c r="M21" s="138"/>
      <c r="N21" s="138"/>
      <c r="O21" s="144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45"/>
      <c r="AD21" s="144"/>
      <c r="AE21" s="145"/>
      <c r="AF21" s="106"/>
    </row>
  </sheetData>
  <phoneticPr fontId="16" type="noConversion"/>
  <conditionalFormatting sqref="I2">
    <cfRule type="duplicateValues" dxfId="157" priority="5"/>
  </conditionalFormatting>
  <conditionalFormatting sqref="I3:I21">
    <cfRule type="duplicateValues" dxfId="156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C000"/>
  </sheetPr>
  <dimension ref="A1:GW50"/>
  <sheetViews>
    <sheetView topLeftCell="A10" zoomScale="70" zoomScaleNormal="70" workbookViewId="0">
      <selection activeCell="K10" sqref="K10"/>
    </sheetView>
  </sheetViews>
  <sheetFormatPr defaultColWidth="9.08984375" defaultRowHeight="15" x14ac:dyDescent="0.25"/>
  <cols>
    <col min="1" max="1" width="14.36328125" style="4" bestFit="1" customWidth="1"/>
    <col min="2" max="2" width="22.36328125" style="4" bestFit="1" customWidth="1"/>
    <col min="3" max="3" width="89.81640625" style="4" bestFit="1" customWidth="1"/>
    <col min="4" max="4" width="9.08984375" style="4"/>
    <col min="5" max="5" width="15.81640625" style="4" bestFit="1" customWidth="1"/>
    <col min="6" max="205" width="6.81640625" style="4" customWidth="1"/>
    <col min="206" max="16384" width="9.08984375" style="4"/>
  </cols>
  <sheetData>
    <row r="1" spans="1:205" x14ac:dyDescent="0.25">
      <c r="A1" s="6" t="s">
        <v>14</v>
      </c>
      <c r="B1" s="6" t="s">
        <v>25</v>
      </c>
      <c r="C1" s="6" t="s">
        <v>26</v>
      </c>
      <c r="D1" s="6" t="s">
        <v>23</v>
      </c>
      <c r="E1" s="6" t="s">
        <v>28</v>
      </c>
      <c r="F1" s="6" t="s">
        <v>27</v>
      </c>
      <c r="G1" s="6" t="s">
        <v>27</v>
      </c>
      <c r="H1" s="6" t="s">
        <v>27</v>
      </c>
      <c r="I1" s="6" t="s">
        <v>27</v>
      </c>
      <c r="J1" s="6" t="s">
        <v>27</v>
      </c>
      <c r="K1" s="6" t="s">
        <v>27</v>
      </c>
      <c r="L1" s="6" t="s">
        <v>27</v>
      </c>
      <c r="M1" s="6" t="s">
        <v>27</v>
      </c>
      <c r="N1" s="23" t="s">
        <v>27</v>
      </c>
      <c r="O1" s="6" t="s">
        <v>27</v>
      </c>
      <c r="P1" s="6" t="s">
        <v>27</v>
      </c>
      <c r="Q1" s="6" t="s">
        <v>27</v>
      </c>
      <c r="R1" s="6" t="s">
        <v>27</v>
      </c>
      <c r="S1" s="6" t="s">
        <v>27</v>
      </c>
      <c r="T1" s="6" t="s">
        <v>27</v>
      </c>
      <c r="U1" s="6" t="s">
        <v>27</v>
      </c>
      <c r="V1" s="6" t="s">
        <v>27</v>
      </c>
      <c r="W1" s="6" t="s">
        <v>27</v>
      </c>
      <c r="X1" s="6" t="s">
        <v>27</v>
      </c>
      <c r="Y1" s="6" t="s">
        <v>27</v>
      </c>
      <c r="Z1" s="6" t="s">
        <v>27</v>
      </c>
      <c r="AA1" s="6" t="s">
        <v>27</v>
      </c>
      <c r="AB1" s="6" t="s">
        <v>27</v>
      </c>
      <c r="AC1" s="6" t="s">
        <v>27</v>
      </c>
      <c r="AD1" s="6" t="s">
        <v>27</v>
      </c>
      <c r="AE1" s="6" t="s">
        <v>27</v>
      </c>
      <c r="AF1" s="6" t="s">
        <v>27</v>
      </c>
      <c r="AG1" s="6" t="s">
        <v>27</v>
      </c>
      <c r="AH1" s="6" t="s">
        <v>27</v>
      </c>
      <c r="AI1" s="6" t="s">
        <v>27</v>
      </c>
      <c r="AJ1" s="6" t="s">
        <v>27</v>
      </c>
      <c r="AK1" s="6" t="s">
        <v>27</v>
      </c>
      <c r="AL1" s="6" t="s">
        <v>27</v>
      </c>
      <c r="AM1" s="6" t="s">
        <v>27</v>
      </c>
      <c r="AN1" s="6" t="s">
        <v>27</v>
      </c>
      <c r="AO1" s="6" t="s">
        <v>27</v>
      </c>
      <c r="AP1" s="6" t="s">
        <v>27</v>
      </c>
      <c r="AQ1" s="6" t="s">
        <v>27</v>
      </c>
      <c r="AR1" s="6" t="s">
        <v>27</v>
      </c>
      <c r="AS1" s="6" t="s">
        <v>27</v>
      </c>
      <c r="AT1" s="6" t="s">
        <v>27</v>
      </c>
      <c r="AU1" s="6" t="s">
        <v>27</v>
      </c>
      <c r="AV1" s="6" t="s">
        <v>27</v>
      </c>
      <c r="AW1" s="6" t="s">
        <v>27</v>
      </c>
      <c r="AX1" s="6" t="s">
        <v>27</v>
      </c>
      <c r="AY1" s="6" t="s">
        <v>27</v>
      </c>
      <c r="AZ1" s="6" t="s">
        <v>27</v>
      </c>
      <c r="BA1" s="6" t="s">
        <v>27</v>
      </c>
      <c r="BB1" s="6" t="s">
        <v>27</v>
      </c>
      <c r="BC1" s="6" t="s">
        <v>27</v>
      </c>
      <c r="BD1" s="6" t="s">
        <v>27</v>
      </c>
      <c r="BE1" s="6" t="s">
        <v>27</v>
      </c>
      <c r="BF1" s="6" t="s">
        <v>27</v>
      </c>
      <c r="BG1" s="6" t="s">
        <v>27</v>
      </c>
      <c r="BH1" s="6" t="s">
        <v>27</v>
      </c>
      <c r="BI1" s="6" t="s">
        <v>27</v>
      </c>
      <c r="BJ1" s="6" t="s">
        <v>27</v>
      </c>
      <c r="BK1" s="6" t="s">
        <v>27</v>
      </c>
      <c r="BL1" s="6" t="s">
        <v>27</v>
      </c>
      <c r="BM1" s="6" t="s">
        <v>27</v>
      </c>
      <c r="BN1" s="6" t="s">
        <v>27</v>
      </c>
      <c r="BO1" s="6" t="s">
        <v>27</v>
      </c>
      <c r="BP1" s="6" t="s">
        <v>27</v>
      </c>
      <c r="BQ1" s="6" t="s">
        <v>27</v>
      </c>
      <c r="BR1" s="6" t="s">
        <v>27</v>
      </c>
      <c r="BS1" s="6" t="s">
        <v>27</v>
      </c>
      <c r="BT1" s="6" t="s">
        <v>27</v>
      </c>
      <c r="BU1" s="6" t="s">
        <v>27</v>
      </c>
      <c r="BV1" s="6" t="s">
        <v>27</v>
      </c>
      <c r="BW1" s="6" t="s">
        <v>27</v>
      </c>
      <c r="BX1" s="6" t="s">
        <v>27</v>
      </c>
      <c r="BY1" s="6" t="s">
        <v>27</v>
      </c>
      <c r="BZ1" s="6" t="s">
        <v>27</v>
      </c>
      <c r="CA1" s="6" t="s">
        <v>27</v>
      </c>
      <c r="CB1" s="6" t="s">
        <v>27</v>
      </c>
      <c r="CC1" s="6" t="s">
        <v>27</v>
      </c>
      <c r="CD1" s="6" t="s">
        <v>27</v>
      </c>
      <c r="CE1" s="6" t="s">
        <v>27</v>
      </c>
      <c r="CF1" s="6" t="s">
        <v>27</v>
      </c>
      <c r="CG1" s="6" t="s">
        <v>27</v>
      </c>
      <c r="CH1" s="6" t="s">
        <v>27</v>
      </c>
      <c r="CI1" s="6" t="s">
        <v>27</v>
      </c>
      <c r="CJ1" s="6" t="s">
        <v>27</v>
      </c>
      <c r="CK1" s="6" t="s">
        <v>27</v>
      </c>
      <c r="CL1" s="6" t="s">
        <v>27</v>
      </c>
      <c r="CM1" s="6" t="s">
        <v>27</v>
      </c>
      <c r="CN1" s="6" t="s">
        <v>27</v>
      </c>
      <c r="CO1" s="6" t="s">
        <v>27</v>
      </c>
      <c r="CP1" s="6" t="s">
        <v>27</v>
      </c>
      <c r="CQ1" s="6" t="s">
        <v>27</v>
      </c>
      <c r="CR1" s="6" t="s">
        <v>27</v>
      </c>
      <c r="CS1" s="6" t="s">
        <v>27</v>
      </c>
      <c r="CT1" s="6" t="s">
        <v>27</v>
      </c>
      <c r="CU1" s="6" t="s">
        <v>27</v>
      </c>
      <c r="CV1" s="6" t="s">
        <v>27</v>
      </c>
      <c r="CW1" s="6" t="s">
        <v>27</v>
      </c>
      <c r="CX1" s="6" t="s">
        <v>27</v>
      </c>
      <c r="CY1" s="6" t="s">
        <v>27</v>
      </c>
      <c r="CZ1" s="6" t="s">
        <v>27</v>
      </c>
      <c r="DA1" s="6" t="s">
        <v>27</v>
      </c>
      <c r="DB1" s="6" t="s">
        <v>27</v>
      </c>
      <c r="DC1" s="6" t="s">
        <v>27</v>
      </c>
      <c r="DD1" s="6" t="s">
        <v>27</v>
      </c>
      <c r="DE1" s="6" t="s">
        <v>27</v>
      </c>
      <c r="DF1" s="6" t="s">
        <v>27</v>
      </c>
      <c r="DG1" s="6" t="s">
        <v>27</v>
      </c>
      <c r="DH1" s="6" t="s">
        <v>27</v>
      </c>
      <c r="DI1" s="6" t="s">
        <v>27</v>
      </c>
      <c r="DJ1" s="6" t="s">
        <v>27</v>
      </c>
      <c r="DK1" s="6" t="s">
        <v>27</v>
      </c>
      <c r="DL1" s="6" t="s">
        <v>27</v>
      </c>
      <c r="DM1" s="6" t="s">
        <v>27</v>
      </c>
      <c r="DN1" s="6" t="s">
        <v>27</v>
      </c>
      <c r="DO1" s="6" t="s">
        <v>27</v>
      </c>
      <c r="DP1" s="6" t="s">
        <v>27</v>
      </c>
      <c r="DQ1" s="6" t="s">
        <v>27</v>
      </c>
      <c r="DR1" s="6" t="s">
        <v>27</v>
      </c>
      <c r="DS1" s="6" t="s">
        <v>27</v>
      </c>
      <c r="DT1" s="6" t="s">
        <v>27</v>
      </c>
      <c r="DU1" s="6" t="s">
        <v>27</v>
      </c>
      <c r="DV1" s="6" t="s">
        <v>27</v>
      </c>
      <c r="DW1" s="6" t="s">
        <v>27</v>
      </c>
      <c r="DX1" s="6" t="s">
        <v>27</v>
      </c>
      <c r="DY1" s="6" t="s">
        <v>27</v>
      </c>
      <c r="DZ1" s="6" t="s">
        <v>27</v>
      </c>
      <c r="EA1" s="6" t="s">
        <v>27</v>
      </c>
      <c r="EB1" s="6" t="s">
        <v>27</v>
      </c>
      <c r="EC1" s="6" t="s">
        <v>27</v>
      </c>
      <c r="ED1" s="6" t="s">
        <v>27</v>
      </c>
      <c r="EE1" s="6" t="s">
        <v>27</v>
      </c>
      <c r="EF1" s="6" t="s">
        <v>27</v>
      </c>
      <c r="EG1" s="6" t="s">
        <v>27</v>
      </c>
      <c r="EH1" s="6" t="s">
        <v>27</v>
      </c>
      <c r="EI1" s="6" t="s">
        <v>27</v>
      </c>
      <c r="EJ1" s="6" t="s">
        <v>27</v>
      </c>
      <c r="EK1" s="6" t="s">
        <v>27</v>
      </c>
      <c r="EL1" s="6" t="s">
        <v>27</v>
      </c>
      <c r="EM1" s="6" t="s">
        <v>27</v>
      </c>
      <c r="EN1" s="6" t="s">
        <v>27</v>
      </c>
      <c r="EO1" s="6" t="s">
        <v>27</v>
      </c>
      <c r="EP1" s="6" t="s">
        <v>27</v>
      </c>
      <c r="EQ1" s="6" t="s">
        <v>27</v>
      </c>
      <c r="ER1" s="6" t="s">
        <v>27</v>
      </c>
      <c r="ES1" s="6" t="s">
        <v>27</v>
      </c>
      <c r="ET1" s="6" t="s">
        <v>27</v>
      </c>
      <c r="EU1" s="6" t="s">
        <v>27</v>
      </c>
      <c r="EV1" s="6" t="s">
        <v>27</v>
      </c>
      <c r="EW1" s="6" t="s">
        <v>27</v>
      </c>
      <c r="EX1" s="6" t="s">
        <v>27</v>
      </c>
      <c r="EY1" s="6" t="s">
        <v>27</v>
      </c>
      <c r="EZ1" s="6" t="s">
        <v>27</v>
      </c>
      <c r="FA1" s="6" t="s">
        <v>27</v>
      </c>
      <c r="FB1" s="6" t="s">
        <v>27</v>
      </c>
      <c r="FC1" s="6" t="s">
        <v>27</v>
      </c>
      <c r="FD1" s="6" t="s">
        <v>27</v>
      </c>
      <c r="FE1" s="6" t="s">
        <v>27</v>
      </c>
      <c r="FF1" s="6" t="s">
        <v>27</v>
      </c>
      <c r="FG1" s="6" t="s">
        <v>27</v>
      </c>
      <c r="FH1" s="6" t="s">
        <v>27</v>
      </c>
      <c r="FI1" s="6" t="s">
        <v>27</v>
      </c>
      <c r="FJ1" s="6" t="s">
        <v>27</v>
      </c>
      <c r="FK1" s="6" t="s">
        <v>27</v>
      </c>
      <c r="FL1" s="6" t="s">
        <v>27</v>
      </c>
      <c r="FM1" s="6" t="s">
        <v>27</v>
      </c>
      <c r="FN1" s="6" t="s">
        <v>27</v>
      </c>
      <c r="FO1" s="6" t="s">
        <v>27</v>
      </c>
      <c r="FP1" s="6" t="s">
        <v>27</v>
      </c>
      <c r="FQ1" s="6" t="s">
        <v>27</v>
      </c>
      <c r="FR1" s="6" t="s">
        <v>27</v>
      </c>
      <c r="FS1" s="6" t="s">
        <v>27</v>
      </c>
      <c r="FT1" s="6" t="s">
        <v>27</v>
      </c>
      <c r="FU1" s="6" t="s">
        <v>27</v>
      </c>
      <c r="FV1" s="6" t="s">
        <v>27</v>
      </c>
      <c r="FW1" s="6" t="s">
        <v>27</v>
      </c>
      <c r="FX1" s="6" t="s">
        <v>27</v>
      </c>
      <c r="FY1" s="6" t="s">
        <v>27</v>
      </c>
      <c r="FZ1" s="6" t="s">
        <v>27</v>
      </c>
      <c r="GA1" s="6" t="s">
        <v>27</v>
      </c>
      <c r="GB1" s="6" t="s">
        <v>27</v>
      </c>
      <c r="GC1" s="6" t="s">
        <v>27</v>
      </c>
      <c r="GD1" s="6" t="s">
        <v>27</v>
      </c>
      <c r="GE1" s="6" t="s">
        <v>27</v>
      </c>
      <c r="GF1" s="6" t="s">
        <v>27</v>
      </c>
      <c r="GG1" s="6" t="s">
        <v>27</v>
      </c>
      <c r="GH1" s="6" t="s">
        <v>27</v>
      </c>
      <c r="GI1" s="6" t="s">
        <v>27</v>
      </c>
      <c r="GJ1" s="6" t="s">
        <v>27</v>
      </c>
      <c r="GK1" s="6" t="s">
        <v>27</v>
      </c>
      <c r="GL1" s="6" t="s">
        <v>27</v>
      </c>
      <c r="GM1" s="6" t="s">
        <v>27</v>
      </c>
      <c r="GN1" s="6" t="s">
        <v>27</v>
      </c>
      <c r="GO1" s="6" t="s">
        <v>27</v>
      </c>
      <c r="GP1" s="6" t="s">
        <v>27</v>
      </c>
      <c r="GQ1" s="6" t="s">
        <v>27</v>
      </c>
      <c r="GR1" s="6" t="s">
        <v>27</v>
      </c>
      <c r="GS1" s="6" t="s">
        <v>27</v>
      </c>
      <c r="GT1" s="6" t="s">
        <v>27</v>
      </c>
      <c r="GU1" s="6" t="s">
        <v>27</v>
      </c>
      <c r="GV1" s="6" t="s">
        <v>27</v>
      </c>
      <c r="GW1" s="6" t="s">
        <v>27</v>
      </c>
    </row>
    <row r="2" spans="1:205" ht="16" x14ac:dyDescent="0.35">
      <c r="A2" s="3" t="s">
        <v>7</v>
      </c>
      <c r="B2" s="3" t="s">
        <v>80</v>
      </c>
      <c r="C2" s="3" t="s">
        <v>87</v>
      </c>
      <c r="D2" s="3">
        <f t="shared" ref="D2:D16" si="0">COUNTA(F2:GW2)</f>
        <v>0</v>
      </c>
      <c r="E2" s="2" t="str">
        <f t="shared" ref="E2:E48" si="1">IFERROR((COUNTA(F2:GW2)-(COUNTIF(F2:GW2,"No")+COUNTIF(F2:GW2,"FATAL")))/D2,"")</f>
        <v/>
      </c>
      <c r="F2" s="54"/>
      <c r="G2" s="55"/>
      <c r="H2" s="19"/>
      <c r="I2" s="25"/>
      <c r="J2" s="19"/>
      <c r="K2" s="20"/>
      <c r="L2" s="3"/>
      <c r="M2" s="3"/>
      <c r="N2" s="2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</row>
    <row r="3" spans="1:205" ht="16" x14ac:dyDescent="0.35">
      <c r="A3" s="3" t="s">
        <v>7</v>
      </c>
      <c r="B3" s="3" t="s">
        <v>80</v>
      </c>
      <c r="C3" s="3" t="s">
        <v>108</v>
      </c>
      <c r="D3" s="3">
        <f t="shared" si="0"/>
        <v>0</v>
      </c>
      <c r="E3" s="2" t="str">
        <f t="shared" si="1"/>
        <v/>
      </c>
      <c r="F3" s="59"/>
      <c r="G3" s="60"/>
      <c r="H3" s="19"/>
      <c r="I3" s="25"/>
      <c r="J3" s="19"/>
      <c r="K3" s="20"/>
      <c r="L3" s="3"/>
      <c r="M3" s="3"/>
      <c r="N3" s="2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</row>
    <row r="4" spans="1:205" ht="16" x14ac:dyDescent="0.35">
      <c r="A4" s="3" t="s">
        <v>7</v>
      </c>
      <c r="B4" s="3" t="s">
        <v>48</v>
      </c>
      <c r="C4" s="3" t="s">
        <v>109</v>
      </c>
      <c r="D4" s="3">
        <f t="shared" si="0"/>
        <v>0</v>
      </c>
      <c r="E4" s="2" t="str">
        <f t="shared" si="1"/>
        <v/>
      </c>
      <c r="F4" s="54"/>
      <c r="G4" s="55"/>
      <c r="H4" s="28"/>
      <c r="I4" s="25"/>
      <c r="J4" s="19"/>
      <c r="K4" s="20"/>
      <c r="L4" s="3"/>
      <c r="M4" s="3"/>
      <c r="N4" s="2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</row>
    <row r="5" spans="1:205" ht="16" x14ac:dyDescent="0.35">
      <c r="A5" s="3" t="s">
        <v>7</v>
      </c>
      <c r="B5" s="3" t="s">
        <v>48</v>
      </c>
      <c r="C5" s="3" t="s">
        <v>110</v>
      </c>
      <c r="D5" s="3">
        <f t="shared" si="0"/>
        <v>0</v>
      </c>
      <c r="E5" s="2" t="str">
        <f t="shared" si="1"/>
        <v/>
      </c>
      <c r="F5" s="54"/>
      <c r="G5" s="55"/>
      <c r="H5" s="19"/>
      <c r="I5" s="25"/>
      <c r="J5" s="19"/>
      <c r="K5" s="20"/>
      <c r="L5" s="3"/>
      <c r="M5" s="3"/>
      <c r="N5" s="2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</row>
    <row r="6" spans="1:205" ht="16" x14ac:dyDescent="0.35">
      <c r="A6" s="3" t="s">
        <v>7</v>
      </c>
      <c r="B6" s="3" t="s">
        <v>48</v>
      </c>
      <c r="C6" s="3" t="s">
        <v>111</v>
      </c>
      <c r="D6" s="3">
        <f>COUNTA(F6:GW6)</f>
        <v>0</v>
      </c>
      <c r="E6" s="2" t="str">
        <f>IFERROR((COUNTA(F6:GW6)-(COUNTIF(F6:GW6,"No")+COUNTIF(F6:GW6,"FATAL")))/D6,"")</f>
        <v/>
      </c>
      <c r="F6" s="54"/>
      <c r="G6" s="55"/>
      <c r="H6" s="19"/>
      <c r="I6" s="25"/>
      <c r="J6" s="19"/>
      <c r="K6" s="20"/>
      <c r="L6" s="3"/>
      <c r="M6" s="3"/>
      <c r="N6" s="2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</row>
    <row r="7" spans="1:205" ht="16" x14ac:dyDescent="0.35">
      <c r="A7" s="3" t="s">
        <v>7</v>
      </c>
      <c r="B7" s="3" t="s">
        <v>48</v>
      </c>
      <c r="C7" s="3" t="s">
        <v>112</v>
      </c>
      <c r="D7" s="3">
        <f t="shared" si="0"/>
        <v>0</v>
      </c>
      <c r="E7" s="2" t="str">
        <f t="shared" si="1"/>
        <v/>
      </c>
      <c r="F7" s="54"/>
      <c r="G7" s="55"/>
      <c r="H7" s="19"/>
      <c r="I7" s="25"/>
      <c r="J7" s="19"/>
      <c r="K7" s="20"/>
      <c r="L7" s="3"/>
      <c r="M7" s="3"/>
      <c r="N7" s="22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</row>
    <row r="8" spans="1:205" ht="16" x14ac:dyDescent="0.35">
      <c r="A8" s="3" t="s">
        <v>7</v>
      </c>
      <c r="B8" s="3" t="s">
        <v>29</v>
      </c>
      <c r="C8" s="3" t="s">
        <v>113</v>
      </c>
      <c r="D8" s="3">
        <f t="shared" si="0"/>
        <v>0</v>
      </c>
      <c r="E8" s="2" t="str">
        <f t="shared" si="1"/>
        <v/>
      </c>
      <c r="F8" s="54"/>
      <c r="G8" s="55"/>
      <c r="H8" s="19"/>
      <c r="I8" s="25"/>
      <c r="J8" s="19"/>
      <c r="K8" s="20"/>
      <c r="L8" s="3"/>
      <c r="M8" s="3"/>
      <c r="N8" s="22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</row>
    <row r="9" spans="1:205" ht="16" x14ac:dyDescent="0.35">
      <c r="A9" s="3" t="s">
        <v>7</v>
      </c>
      <c r="B9" s="3" t="s">
        <v>29</v>
      </c>
      <c r="C9" s="3" t="s">
        <v>67</v>
      </c>
      <c r="D9" s="3">
        <f t="shared" si="0"/>
        <v>0</v>
      </c>
      <c r="E9" s="2" t="str">
        <f t="shared" si="1"/>
        <v/>
      </c>
      <c r="F9" s="54"/>
      <c r="G9" s="55"/>
      <c r="H9" s="19"/>
      <c r="I9" s="25"/>
      <c r="J9" s="19"/>
      <c r="K9" s="20"/>
      <c r="L9" s="3"/>
      <c r="M9" s="3"/>
      <c r="N9" s="2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</row>
    <row r="10" spans="1:205" ht="16" x14ac:dyDescent="0.35">
      <c r="A10" s="3" t="s">
        <v>7</v>
      </c>
      <c r="B10" s="3" t="s">
        <v>82</v>
      </c>
      <c r="C10" s="3" t="s">
        <v>96</v>
      </c>
      <c r="D10" s="3">
        <f t="shared" si="0"/>
        <v>0</v>
      </c>
      <c r="E10" s="2" t="str">
        <f t="shared" si="1"/>
        <v/>
      </c>
      <c r="F10" s="54"/>
      <c r="G10" s="55"/>
      <c r="H10" s="19"/>
      <c r="I10" s="25"/>
      <c r="J10" s="19"/>
      <c r="K10" s="20"/>
      <c r="L10" s="3"/>
      <c r="M10" s="3"/>
      <c r="N10" s="22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</row>
    <row r="11" spans="1:205" ht="16" x14ac:dyDescent="0.35">
      <c r="A11" s="3" t="s">
        <v>7</v>
      </c>
      <c r="B11" s="3" t="s">
        <v>24</v>
      </c>
      <c r="C11" s="3" t="s">
        <v>97</v>
      </c>
      <c r="D11" s="3">
        <f t="shared" si="0"/>
        <v>0</v>
      </c>
      <c r="E11" s="2" t="str">
        <f t="shared" si="1"/>
        <v/>
      </c>
      <c r="F11" s="54"/>
      <c r="G11" s="55"/>
      <c r="H11" s="19"/>
      <c r="I11" s="25"/>
      <c r="J11" s="19"/>
      <c r="K11" s="20"/>
      <c r="L11" s="3"/>
      <c r="M11" s="3"/>
      <c r="N11" s="22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</row>
    <row r="12" spans="1:205" ht="16" x14ac:dyDescent="0.35">
      <c r="A12" s="3" t="s">
        <v>7</v>
      </c>
      <c r="B12" s="3" t="s">
        <v>24</v>
      </c>
      <c r="C12" s="3" t="s">
        <v>98</v>
      </c>
      <c r="D12" s="3">
        <f t="shared" si="0"/>
        <v>0</v>
      </c>
      <c r="E12" s="2" t="str">
        <f t="shared" si="1"/>
        <v/>
      </c>
      <c r="F12" s="54"/>
      <c r="G12" s="55"/>
      <c r="H12" s="19"/>
      <c r="I12" s="25"/>
      <c r="J12" s="19"/>
      <c r="K12" s="20"/>
      <c r="L12" s="3"/>
      <c r="M12" s="3"/>
      <c r="N12" s="22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</row>
    <row r="13" spans="1:205" ht="16" x14ac:dyDescent="0.35">
      <c r="A13" s="3" t="s">
        <v>7</v>
      </c>
      <c r="B13" s="3" t="s">
        <v>24</v>
      </c>
      <c r="C13" s="3" t="s">
        <v>99</v>
      </c>
      <c r="D13" s="3">
        <f t="shared" si="0"/>
        <v>0</v>
      </c>
      <c r="E13" s="2" t="str">
        <f t="shared" si="1"/>
        <v/>
      </c>
      <c r="F13" s="54"/>
      <c r="G13" s="55"/>
      <c r="H13" s="19"/>
      <c r="I13" s="25"/>
      <c r="J13" s="19"/>
      <c r="K13" s="20"/>
      <c r="L13" s="3"/>
      <c r="M13" s="3"/>
      <c r="N13" s="22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</row>
    <row r="14" spans="1:205" ht="16" x14ac:dyDescent="0.35">
      <c r="A14" s="3" t="s">
        <v>7</v>
      </c>
      <c r="B14" s="3" t="s">
        <v>24</v>
      </c>
      <c r="C14" s="3" t="s">
        <v>44</v>
      </c>
      <c r="D14" s="3">
        <f t="shared" si="0"/>
        <v>0</v>
      </c>
      <c r="E14" s="2" t="str">
        <f t="shared" si="1"/>
        <v/>
      </c>
      <c r="F14" s="54"/>
      <c r="G14" s="55"/>
      <c r="H14" s="19"/>
      <c r="I14" s="25"/>
      <c r="J14" s="19"/>
      <c r="K14" s="20"/>
      <c r="L14" s="3"/>
      <c r="M14" s="3"/>
      <c r="N14" s="22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</row>
    <row r="15" spans="1:205" ht="16" x14ac:dyDescent="0.35">
      <c r="A15" s="3" t="s">
        <v>7</v>
      </c>
      <c r="B15" s="3" t="s">
        <v>84</v>
      </c>
      <c r="C15" s="3" t="s">
        <v>114</v>
      </c>
      <c r="D15" s="3">
        <f t="shared" si="0"/>
        <v>0</v>
      </c>
      <c r="E15" s="2" t="str">
        <f t="shared" si="1"/>
        <v/>
      </c>
      <c r="F15" s="54"/>
      <c r="G15" s="55"/>
      <c r="H15" s="19"/>
      <c r="I15" s="25"/>
      <c r="J15" s="19"/>
      <c r="K15" s="20"/>
      <c r="L15" s="3"/>
      <c r="M15" s="3"/>
      <c r="N15" s="2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</row>
    <row r="16" spans="1:205" ht="16" x14ac:dyDescent="0.35">
      <c r="A16" s="3" t="s">
        <v>7</v>
      </c>
      <c r="B16" s="3" t="s">
        <v>85</v>
      </c>
      <c r="C16" s="3" t="s">
        <v>76</v>
      </c>
      <c r="D16" s="3">
        <f t="shared" si="0"/>
        <v>0</v>
      </c>
      <c r="E16" s="2" t="str">
        <f t="shared" si="1"/>
        <v/>
      </c>
      <c r="F16" s="54"/>
      <c r="G16" s="55"/>
      <c r="H16" s="19"/>
      <c r="I16" s="25"/>
      <c r="J16" s="19"/>
      <c r="K16" s="20"/>
      <c r="L16" s="3"/>
      <c r="M16" s="3"/>
      <c r="N16" s="2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</row>
    <row r="17" spans="1:205" x14ac:dyDescent="0.25">
      <c r="A17" s="6" t="s">
        <v>14</v>
      </c>
      <c r="B17" s="6" t="s">
        <v>25</v>
      </c>
      <c r="C17" s="6" t="s">
        <v>26</v>
      </c>
      <c r="D17" s="6" t="s">
        <v>23</v>
      </c>
      <c r="E17" s="6" t="s">
        <v>28</v>
      </c>
      <c r="F17" s="6" t="s">
        <v>27</v>
      </c>
      <c r="G17" s="6" t="s">
        <v>27</v>
      </c>
      <c r="H17" s="6" t="s">
        <v>27</v>
      </c>
      <c r="I17" s="6" t="s">
        <v>27</v>
      </c>
      <c r="J17" s="6" t="s">
        <v>27</v>
      </c>
      <c r="K17" s="6" t="s">
        <v>27</v>
      </c>
      <c r="L17" s="6" t="s">
        <v>27</v>
      </c>
      <c r="M17" s="6" t="s">
        <v>27</v>
      </c>
      <c r="N17" s="23" t="s">
        <v>27</v>
      </c>
      <c r="O17" s="6" t="s">
        <v>27</v>
      </c>
      <c r="P17" s="6" t="s">
        <v>27</v>
      </c>
      <c r="Q17" s="6" t="s">
        <v>27</v>
      </c>
      <c r="R17" s="6" t="s">
        <v>27</v>
      </c>
      <c r="S17" s="6" t="s">
        <v>27</v>
      </c>
      <c r="T17" s="6" t="s">
        <v>27</v>
      </c>
      <c r="U17" s="6" t="s">
        <v>27</v>
      </c>
      <c r="V17" s="6" t="s">
        <v>27</v>
      </c>
      <c r="W17" s="6" t="s">
        <v>27</v>
      </c>
      <c r="X17" s="6" t="s">
        <v>27</v>
      </c>
      <c r="Y17" s="6" t="s">
        <v>27</v>
      </c>
      <c r="Z17" s="6" t="s">
        <v>27</v>
      </c>
      <c r="AA17" s="6" t="s">
        <v>27</v>
      </c>
      <c r="AB17" s="6" t="s">
        <v>27</v>
      </c>
      <c r="AC17" s="6" t="s">
        <v>27</v>
      </c>
      <c r="AD17" s="6" t="s">
        <v>27</v>
      </c>
      <c r="AE17" s="6" t="s">
        <v>27</v>
      </c>
      <c r="AF17" s="6" t="s">
        <v>27</v>
      </c>
      <c r="AG17" s="6" t="s">
        <v>27</v>
      </c>
      <c r="AH17" s="6" t="s">
        <v>27</v>
      </c>
      <c r="AI17" s="6" t="s">
        <v>27</v>
      </c>
      <c r="AJ17" s="6" t="s">
        <v>27</v>
      </c>
      <c r="AK17" s="6" t="s">
        <v>27</v>
      </c>
      <c r="AL17" s="6" t="s">
        <v>27</v>
      </c>
      <c r="AM17" s="6" t="s">
        <v>27</v>
      </c>
      <c r="AN17" s="6" t="s">
        <v>27</v>
      </c>
      <c r="AO17" s="6" t="s">
        <v>27</v>
      </c>
      <c r="AP17" s="6" t="s">
        <v>27</v>
      </c>
      <c r="AQ17" s="6" t="s">
        <v>27</v>
      </c>
      <c r="AR17" s="6" t="s">
        <v>27</v>
      </c>
      <c r="AS17" s="6" t="s">
        <v>27</v>
      </c>
      <c r="AT17" s="6" t="s">
        <v>27</v>
      </c>
      <c r="AU17" s="6" t="s">
        <v>27</v>
      </c>
      <c r="AV17" s="6" t="s">
        <v>27</v>
      </c>
      <c r="AW17" s="6" t="s">
        <v>27</v>
      </c>
      <c r="AX17" s="6" t="s">
        <v>27</v>
      </c>
      <c r="AY17" s="6" t="s">
        <v>27</v>
      </c>
      <c r="AZ17" s="6" t="s">
        <v>27</v>
      </c>
      <c r="BA17" s="6" t="s">
        <v>27</v>
      </c>
      <c r="BB17" s="6" t="s">
        <v>27</v>
      </c>
      <c r="BC17" s="6" t="s">
        <v>27</v>
      </c>
      <c r="BD17" s="6" t="s">
        <v>27</v>
      </c>
      <c r="BE17" s="6" t="s">
        <v>27</v>
      </c>
      <c r="BF17" s="6" t="s">
        <v>27</v>
      </c>
      <c r="BG17" s="6" t="s">
        <v>27</v>
      </c>
      <c r="BH17" s="6" t="s">
        <v>27</v>
      </c>
      <c r="BI17" s="6" t="s">
        <v>27</v>
      </c>
      <c r="BJ17" s="6" t="s">
        <v>27</v>
      </c>
      <c r="BK17" s="6" t="s">
        <v>27</v>
      </c>
      <c r="BL17" s="6" t="s">
        <v>27</v>
      </c>
      <c r="BM17" s="6" t="s">
        <v>27</v>
      </c>
      <c r="BN17" s="6" t="s">
        <v>27</v>
      </c>
      <c r="BO17" s="6" t="s">
        <v>27</v>
      </c>
      <c r="BP17" s="6" t="s">
        <v>27</v>
      </c>
      <c r="BQ17" s="6" t="s">
        <v>27</v>
      </c>
      <c r="BR17" s="6" t="s">
        <v>27</v>
      </c>
      <c r="BS17" s="6" t="s">
        <v>27</v>
      </c>
      <c r="BT17" s="6" t="s">
        <v>27</v>
      </c>
      <c r="BU17" s="6" t="s">
        <v>27</v>
      </c>
      <c r="BV17" s="6" t="s">
        <v>27</v>
      </c>
      <c r="BW17" s="6" t="s">
        <v>27</v>
      </c>
      <c r="BX17" s="6" t="s">
        <v>27</v>
      </c>
      <c r="BY17" s="6" t="s">
        <v>27</v>
      </c>
      <c r="BZ17" s="6" t="s">
        <v>27</v>
      </c>
      <c r="CA17" s="6" t="s">
        <v>27</v>
      </c>
      <c r="CB17" s="6" t="s">
        <v>27</v>
      </c>
      <c r="CC17" s="6" t="s">
        <v>27</v>
      </c>
      <c r="CD17" s="6" t="s">
        <v>27</v>
      </c>
      <c r="CE17" s="6" t="s">
        <v>27</v>
      </c>
      <c r="CF17" s="6" t="s">
        <v>27</v>
      </c>
      <c r="CG17" s="6" t="s">
        <v>27</v>
      </c>
      <c r="CH17" s="6" t="s">
        <v>27</v>
      </c>
      <c r="CI17" s="6" t="s">
        <v>27</v>
      </c>
      <c r="CJ17" s="6" t="s">
        <v>27</v>
      </c>
      <c r="CK17" s="6" t="s">
        <v>27</v>
      </c>
      <c r="CL17" s="6" t="s">
        <v>27</v>
      </c>
      <c r="CM17" s="6" t="s">
        <v>27</v>
      </c>
      <c r="CN17" s="6" t="s">
        <v>27</v>
      </c>
      <c r="CO17" s="6" t="s">
        <v>27</v>
      </c>
      <c r="CP17" s="6" t="s">
        <v>27</v>
      </c>
      <c r="CQ17" s="6" t="s">
        <v>27</v>
      </c>
      <c r="CR17" s="6" t="s">
        <v>27</v>
      </c>
      <c r="CS17" s="6" t="s">
        <v>27</v>
      </c>
      <c r="CT17" s="6" t="s">
        <v>27</v>
      </c>
      <c r="CU17" s="6" t="s">
        <v>27</v>
      </c>
      <c r="CV17" s="6" t="s">
        <v>27</v>
      </c>
      <c r="CW17" s="6" t="s">
        <v>27</v>
      </c>
      <c r="CX17" s="6" t="s">
        <v>27</v>
      </c>
      <c r="CY17" s="6" t="s">
        <v>27</v>
      </c>
      <c r="CZ17" s="6" t="s">
        <v>27</v>
      </c>
      <c r="DA17" s="6" t="s">
        <v>27</v>
      </c>
      <c r="DB17" s="6" t="s">
        <v>27</v>
      </c>
      <c r="DC17" s="6" t="s">
        <v>27</v>
      </c>
      <c r="DD17" s="6" t="s">
        <v>27</v>
      </c>
      <c r="DE17" s="6" t="s">
        <v>27</v>
      </c>
      <c r="DF17" s="6" t="s">
        <v>27</v>
      </c>
      <c r="DG17" s="6" t="s">
        <v>27</v>
      </c>
      <c r="DH17" s="6" t="s">
        <v>27</v>
      </c>
      <c r="DI17" s="6" t="s">
        <v>27</v>
      </c>
      <c r="DJ17" s="6" t="s">
        <v>27</v>
      </c>
      <c r="DK17" s="6" t="s">
        <v>27</v>
      </c>
      <c r="DL17" s="6" t="s">
        <v>27</v>
      </c>
      <c r="DM17" s="6" t="s">
        <v>27</v>
      </c>
      <c r="DN17" s="6" t="s">
        <v>27</v>
      </c>
      <c r="DO17" s="6" t="s">
        <v>27</v>
      </c>
      <c r="DP17" s="6" t="s">
        <v>27</v>
      </c>
      <c r="DQ17" s="6" t="s">
        <v>27</v>
      </c>
      <c r="DR17" s="6" t="s">
        <v>27</v>
      </c>
      <c r="DS17" s="6" t="s">
        <v>27</v>
      </c>
      <c r="DT17" s="6" t="s">
        <v>27</v>
      </c>
      <c r="DU17" s="6" t="s">
        <v>27</v>
      </c>
      <c r="DV17" s="6" t="s">
        <v>27</v>
      </c>
      <c r="DW17" s="6" t="s">
        <v>27</v>
      </c>
      <c r="DX17" s="6" t="s">
        <v>27</v>
      </c>
      <c r="DY17" s="6" t="s">
        <v>27</v>
      </c>
      <c r="DZ17" s="6" t="s">
        <v>27</v>
      </c>
      <c r="EA17" s="6" t="s">
        <v>27</v>
      </c>
      <c r="EB17" s="6" t="s">
        <v>27</v>
      </c>
      <c r="EC17" s="6" t="s">
        <v>27</v>
      </c>
      <c r="ED17" s="6" t="s">
        <v>27</v>
      </c>
      <c r="EE17" s="6" t="s">
        <v>27</v>
      </c>
      <c r="EF17" s="6" t="s">
        <v>27</v>
      </c>
      <c r="EG17" s="6" t="s">
        <v>27</v>
      </c>
      <c r="EH17" s="6" t="s">
        <v>27</v>
      </c>
      <c r="EI17" s="6" t="s">
        <v>27</v>
      </c>
      <c r="EJ17" s="6" t="s">
        <v>27</v>
      </c>
      <c r="EK17" s="6" t="s">
        <v>27</v>
      </c>
      <c r="EL17" s="6" t="s">
        <v>27</v>
      </c>
      <c r="EM17" s="6" t="s">
        <v>27</v>
      </c>
      <c r="EN17" s="6" t="s">
        <v>27</v>
      </c>
      <c r="EO17" s="6" t="s">
        <v>27</v>
      </c>
      <c r="EP17" s="6" t="s">
        <v>27</v>
      </c>
      <c r="EQ17" s="6" t="s">
        <v>27</v>
      </c>
      <c r="ER17" s="6" t="s">
        <v>27</v>
      </c>
      <c r="ES17" s="6" t="s">
        <v>27</v>
      </c>
      <c r="ET17" s="6" t="s">
        <v>27</v>
      </c>
      <c r="EU17" s="6" t="s">
        <v>27</v>
      </c>
      <c r="EV17" s="6" t="s">
        <v>27</v>
      </c>
      <c r="EW17" s="6" t="s">
        <v>27</v>
      </c>
      <c r="EX17" s="6" t="s">
        <v>27</v>
      </c>
      <c r="EY17" s="6" t="s">
        <v>27</v>
      </c>
      <c r="EZ17" s="6" t="s">
        <v>27</v>
      </c>
      <c r="FA17" s="6" t="s">
        <v>27</v>
      </c>
      <c r="FB17" s="6" t="s">
        <v>27</v>
      </c>
      <c r="FC17" s="6" t="s">
        <v>27</v>
      </c>
      <c r="FD17" s="6" t="s">
        <v>27</v>
      </c>
      <c r="FE17" s="6" t="s">
        <v>27</v>
      </c>
      <c r="FF17" s="6" t="s">
        <v>27</v>
      </c>
      <c r="FG17" s="6" t="s">
        <v>27</v>
      </c>
      <c r="FH17" s="6" t="s">
        <v>27</v>
      </c>
      <c r="FI17" s="6" t="s">
        <v>27</v>
      </c>
      <c r="FJ17" s="6" t="s">
        <v>27</v>
      </c>
      <c r="FK17" s="6" t="s">
        <v>27</v>
      </c>
      <c r="FL17" s="6" t="s">
        <v>27</v>
      </c>
      <c r="FM17" s="6" t="s">
        <v>27</v>
      </c>
      <c r="FN17" s="6" t="s">
        <v>27</v>
      </c>
      <c r="FO17" s="6" t="s">
        <v>27</v>
      </c>
      <c r="FP17" s="6" t="s">
        <v>27</v>
      </c>
      <c r="FQ17" s="6" t="s">
        <v>27</v>
      </c>
      <c r="FR17" s="6" t="s">
        <v>27</v>
      </c>
      <c r="FS17" s="6" t="s">
        <v>27</v>
      </c>
      <c r="FT17" s="6" t="s">
        <v>27</v>
      </c>
      <c r="FU17" s="6" t="s">
        <v>27</v>
      </c>
      <c r="FV17" s="6" t="s">
        <v>27</v>
      </c>
      <c r="FW17" s="6" t="s">
        <v>27</v>
      </c>
      <c r="FX17" s="6" t="s">
        <v>27</v>
      </c>
      <c r="FY17" s="6" t="s">
        <v>27</v>
      </c>
      <c r="FZ17" s="6" t="s">
        <v>27</v>
      </c>
      <c r="GA17" s="6" t="s">
        <v>27</v>
      </c>
      <c r="GB17" s="6" t="s">
        <v>27</v>
      </c>
      <c r="GC17" s="6" t="s">
        <v>27</v>
      </c>
      <c r="GD17" s="6" t="s">
        <v>27</v>
      </c>
      <c r="GE17" s="6" t="s">
        <v>27</v>
      </c>
      <c r="GF17" s="6" t="s">
        <v>27</v>
      </c>
      <c r="GG17" s="6" t="s">
        <v>27</v>
      </c>
      <c r="GH17" s="6" t="s">
        <v>27</v>
      </c>
      <c r="GI17" s="6" t="s">
        <v>27</v>
      </c>
      <c r="GJ17" s="6" t="s">
        <v>27</v>
      </c>
      <c r="GK17" s="6" t="s">
        <v>27</v>
      </c>
      <c r="GL17" s="6" t="s">
        <v>27</v>
      </c>
      <c r="GM17" s="6" t="s">
        <v>27</v>
      </c>
      <c r="GN17" s="6" t="s">
        <v>27</v>
      </c>
      <c r="GO17" s="6" t="s">
        <v>27</v>
      </c>
      <c r="GP17" s="6" t="s">
        <v>27</v>
      </c>
      <c r="GQ17" s="6" t="s">
        <v>27</v>
      </c>
      <c r="GR17" s="6" t="s">
        <v>27</v>
      </c>
      <c r="GS17" s="6" t="s">
        <v>27</v>
      </c>
      <c r="GT17" s="6" t="s">
        <v>27</v>
      </c>
      <c r="GU17" s="6" t="s">
        <v>27</v>
      </c>
      <c r="GV17" s="6" t="s">
        <v>27</v>
      </c>
      <c r="GW17" s="6" t="s">
        <v>27</v>
      </c>
    </row>
    <row r="18" spans="1:205" ht="16" x14ac:dyDescent="0.35">
      <c r="A18" s="3" t="s">
        <v>6</v>
      </c>
      <c r="B18" s="3" t="s">
        <v>80</v>
      </c>
      <c r="C18" s="3" t="s">
        <v>87</v>
      </c>
      <c r="D18" s="3">
        <f t="shared" ref="D18:D32" si="2">COUNTA(F18:GW18)</f>
        <v>2</v>
      </c>
      <c r="E18" s="2">
        <f t="shared" si="1"/>
        <v>1</v>
      </c>
      <c r="F18" s="54" t="s">
        <v>45</v>
      </c>
      <c r="G18" s="55" t="s">
        <v>45</v>
      </c>
      <c r="H18" s="19"/>
      <c r="I18" s="25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</row>
    <row r="19" spans="1:205" ht="16" x14ac:dyDescent="0.35">
      <c r="A19" s="3" t="s">
        <v>6</v>
      </c>
      <c r="B19" s="3" t="s">
        <v>80</v>
      </c>
      <c r="C19" s="3" t="s">
        <v>108</v>
      </c>
      <c r="D19" s="3">
        <f t="shared" si="2"/>
        <v>2</v>
      </c>
      <c r="E19" s="2">
        <f t="shared" si="1"/>
        <v>1</v>
      </c>
      <c r="F19" s="59" t="s">
        <v>45</v>
      </c>
      <c r="G19" s="60" t="s">
        <v>45</v>
      </c>
      <c r="H19" s="19"/>
      <c r="I19" s="25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</row>
    <row r="20" spans="1:205" ht="16" x14ac:dyDescent="0.35">
      <c r="A20" s="3" t="s">
        <v>6</v>
      </c>
      <c r="B20" s="3" t="s">
        <v>48</v>
      </c>
      <c r="C20" s="3" t="s">
        <v>109</v>
      </c>
      <c r="D20" s="3">
        <f t="shared" si="2"/>
        <v>2</v>
      </c>
      <c r="E20" s="2">
        <f t="shared" si="1"/>
        <v>1</v>
      </c>
      <c r="F20" s="54" t="s">
        <v>45</v>
      </c>
      <c r="G20" s="55" t="s">
        <v>45</v>
      </c>
      <c r="H20" s="28"/>
      <c r="I20" s="25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</row>
    <row r="21" spans="1:205" ht="16" x14ac:dyDescent="0.35">
      <c r="A21" s="3" t="s">
        <v>6</v>
      </c>
      <c r="B21" s="3" t="s">
        <v>48</v>
      </c>
      <c r="C21" s="3" t="s">
        <v>110</v>
      </c>
      <c r="D21" s="3">
        <f t="shared" si="2"/>
        <v>2</v>
      </c>
      <c r="E21" s="2">
        <f t="shared" si="1"/>
        <v>1</v>
      </c>
      <c r="F21" s="54" t="s">
        <v>47</v>
      </c>
      <c r="G21" s="55" t="s">
        <v>47</v>
      </c>
      <c r="H21" s="19"/>
      <c r="I21" s="25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</row>
    <row r="22" spans="1:205" ht="16" x14ac:dyDescent="0.35">
      <c r="A22" s="3" t="s">
        <v>6</v>
      </c>
      <c r="B22" s="3" t="s">
        <v>48</v>
      </c>
      <c r="C22" s="3" t="s">
        <v>111</v>
      </c>
      <c r="D22" s="3">
        <f>COUNTA(F22:GW22)</f>
        <v>2</v>
      </c>
      <c r="E22" s="2">
        <f>IFERROR((COUNTA(F22:GW22)-(COUNTIF(F22:GW22,"No")+COUNTIF(F22:GW22,"FATAL")))/D22,"")</f>
        <v>1</v>
      </c>
      <c r="F22" s="54" t="s">
        <v>47</v>
      </c>
      <c r="G22" s="55" t="s">
        <v>47</v>
      </c>
      <c r="H22" s="19"/>
      <c r="I22" s="25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</row>
    <row r="23" spans="1:205" ht="16" x14ac:dyDescent="0.35">
      <c r="A23" s="3" t="s">
        <v>6</v>
      </c>
      <c r="B23" s="3" t="s">
        <v>48</v>
      </c>
      <c r="C23" s="3" t="s">
        <v>112</v>
      </c>
      <c r="D23" s="3">
        <f t="shared" si="2"/>
        <v>2</v>
      </c>
      <c r="E23" s="2">
        <f t="shared" si="1"/>
        <v>1</v>
      </c>
      <c r="F23" s="54" t="s">
        <v>47</v>
      </c>
      <c r="G23" s="55" t="s">
        <v>47</v>
      </c>
      <c r="H23" s="19"/>
      <c r="I23" s="25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</row>
    <row r="24" spans="1:205" ht="16" x14ac:dyDescent="0.35">
      <c r="A24" s="3" t="s">
        <v>6</v>
      </c>
      <c r="B24" s="3" t="s">
        <v>29</v>
      </c>
      <c r="C24" s="3" t="s">
        <v>113</v>
      </c>
      <c r="D24" s="3">
        <f t="shared" si="2"/>
        <v>2</v>
      </c>
      <c r="E24" s="2">
        <f t="shared" si="1"/>
        <v>1</v>
      </c>
      <c r="F24" s="54" t="s">
        <v>47</v>
      </c>
      <c r="G24" s="55" t="s">
        <v>47</v>
      </c>
      <c r="H24" s="19"/>
      <c r="I24" s="25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</row>
    <row r="25" spans="1:205" ht="16" x14ac:dyDescent="0.35">
      <c r="A25" s="3" t="s">
        <v>6</v>
      </c>
      <c r="B25" s="3" t="s">
        <v>29</v>
      </c>
      <c r="C25" s="3" t="s">
        <v>67</v>
      </c>
      <c r="D25" s="3">
        <f t="shared" si="2"/>
        <v>2</v>
      </c>
      <c r="E25" s="2">
        <f t="shared" si="1"/>
        <v>1</v>
      </c>
      <c r="F25" s="54" t="s">
        <v>47</v>
      </c>
      <c r="G25" s="55" t="s">
        <v>47</v>
      </c>
      <c r="H25" s="19"/>
      <c r="I25" s="25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</row>
    <row r="26" spans="1:205" ht="16" x14ac:dyDescent="0.35">
      <c r="A26" s="3" t="s">
        <v>6</v>
      </c>
      <c r="B26" s="3" t="s">
        <v>82</v>
      </c>
      <c r="C26" s="3" t="s">
        <v>96</v>
      </c>
      <c r="D26" s="3">
        <f t="shared" si="2"/>
        <v>2</v>
      </c>
      <c r="E26" s="2">
        <f t="shared" si="1"/>
        <v>1</v>
      </c>
      <c r="F26" s="54" t="s">
        <v>45</v>
      </c>
      <c r="G26" s="55" t="s">
        <v>45</v>
      </c>
      <c r="H26" s="19"/>
      <c r="I26" s="25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</row>
    <row r="27" spans="1:205" ht="16" x14ac:dyDescent="0.35">
      <c r="A27" s="3" t="s">
        <v>6</v>
      </c>
      <c r="B27" s="3" t="s">
        <v>24</v>
      </c>
      <c r="C27" s="3" t="s">
        <v>97</v>
      </c>
      <c r="D27" s="3">
        <f t="shared" si="2"/>
        <v>2</v>
      </c>
      <c r="E27" s="2">
        <f t="shared" si="1"/>
        <v>1</v>
      </c>
      <c r="F27" s="54" t="s">
        <v>45</v>
      </c>
      <c r="G27" s="55" t="s">
        <v>45</v>
      </c>
      <c r="H27" s="19"/>
      <c r="I27" s="25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</row>
    <row r="28" spans="1:205" ht="16" x14ac:dyDescent="0.35">
      <c r="A28" s="3" t="s">
        <v>6</v>
      </c>
      <c r="B28" s="3" t="s">
        <v>24</v>
      </c>
      <c r="C28" s="3" t="s">
        <v>98</v>
      </c>
      <c r="D28" s="3">
        <f t="shared" si="2"/>
        <v>2</v>
      </c>
      <c r="E28" s="2">
        <f t="shared" si="1"/>
        <v>1</v>
      </c>
      <c r="F28" s="54" t="s">
        <v>45</v>
      </c>
      <c r="G28" s="55" t="s">
        <v>45</v>
      </c>
      <c r="H28" s="19"/>
      <c r="I28" s="25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</row>
    <row r="29" spans="1:205" ht="16" x14ac:dyDescent="0.35">
      <c r="A29" s="3" t="s">
        <v>6</v>
      </c>
      <c r="B29" s="3" t="s">
        <v>24</v>
      </c>
      <c r="C29" s="3" t="s">
        <v>99</v>
      </c>
      <c r="D29" s="3">
        <f t="shared" si="2"/>
        <v>2</v>
      </c>
      <c r="E29" s="2">
        <f t="shared" si="1"/>
        <v>1</v>
      </c>
      <c r="F29" s="54" t="s">
        <v>45</v>
      </c>
      <c r="G29" s="55" t="s">
        <v>45</v>
      </c>
      <c r="H29" s="19"/>
      <c r="I29" s="25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</row>
    <row r="30" spans="1:205" ht="16" x14ac:dyDescent="0.35">
      <c r="A30" s="3" t="s">
        <v>6</v>
      </c>
      <c r="B30" s="3" t="s">
        <v>24</v>
      </c>
      <c r="C30" s="3" t="s">
        <v>44</v>
      </c>
      <c r="D30" s="3">
        <f t="shared" si="2"/>
        <v>2</v>
      </c>
      <c r="E30" s="2">
        <f t="shared" si="1"/>
        <v>1</v>
      </c>
      <c r="F30" s="54" t="s">
        <v>45</v>
      </c>
      <c r="G30" s="55" t="s">
        <v>45</v>
      </c>
      <c r="H30" s="19"/>
      <c r="I30" s="25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</row>
    <row r="31" spans="1:205" ht="16" x14ac:dyDescent="0.35">
      <c r="A31" s="3" t="s">
        <v>6</v>
      </c>
      <c r="B31" s="3" t="s">
        <v>84</v>
      </c>
      <c r="C31" s="3" t="s">
        <v>114</v>
      </c>
      <c r="D31" s="3">
        <f t="shared" si="2"/>
        <v>2</v>
      </c>
      <c r="E31" s="2">
        <f t="shared" si="1"/>
        <v>1</v>
      </c>
      <c r="F31" s="54" t="s">
        <v>45</v>
      </c>
      <c r="G31" s="55" t="s">
        <v>45</v>
      </c>
      <c r="H31" s="19"/>
      <c r="I31" s="25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</row>
    <row r="32" spans="1:205" ht="16" x14ac:dyDescent="0.35">
      <c r="A32" s="3" t="s">
        <v>6</v>
      </c>
      <c r="B32" s="3" t="s">
        <v>85</v>
      </c>
      <c r="C32" s="3" t="s">
        <v>76</v>
      </c>
      <c r="D32" s="3">
        <f t="shared" si="2"/>
        <v>2</v>
      </c>
      <c r="E32" s="2">
        <f t="shared" si="1"/>
        <v>0</v>
      </c>
      <c r="F32" s="54" t="s">
        <v>46</v>
      </c>
      <c r="G32" s="55" t="s">
        <v>46</v>
      </c>
      <c r="H32" s="19"/>
      <c r="I32" s="25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</row>
    <row r="33" spans="1:205" x14ac:dyDescent="0.25">
      <c r="A33" s="6" t="s">
        <v>14</v>
      </c>
      <c r="B33" s="6" t="s">
        <v>25</v>
      </c>
      <c r="C33" s="6" t="s">
        <v>26</v>
      </c>
      <c r="D33" s="6" t="s">
        <v>23</v>
      </c>
      <c r="E33" s="6" t="s">
        <v>28</v>
      </c>
      <c r="F33" s="6" t="s">
        <v>27</v>
      </c>
      <c r="G33" s="6" t="s">
        <v>27</v>
      </c>
      <c r="H33" s="6" t="s">
        <v>27</v>
      </c>
      <c r="I33" s="6" t="s">
        <v>27</v>
      </c>
      <c r="J33" s="6" t="s">
        <v>27</v>
      </c>
      <c r="K33" s="6" t="s">
        <v>27</v>
      </c>
      <c r="L33" s="6" t="s">
        <v>27</v>
      </c>
      <c r="M33" s="6" t="s">
        <v>27</v>
      </c>
      <c r="N33" s="6" t="s">
        <v>27</v>
      </c>
      <c r="O33" s="6" t="s">
        <v>27</v>
      </c>
      <c r="P33" s="6" t="s">
        <v>27</v>
      </c>
      <c r="Q33" s="6" t="s">
        <v>27</v>
      </c>
      <c r="R33" s="6" t="s">
        <v>27</v>
      </c>
      <c r="S33" s="6" t="s">
        <v>27</v>
      </c>
      <c r="T33" s="6" t="s">
        <v>27</v>
      </c>
      <c r="U33" s="6" t="s">
        <v>27</v>
      </c>
      <c r="V33" s="6" t="s">
        <v>27</v>
      </c>
      <c r="W33" s="6" t="s">
        <v>27</v>
      </c>
      <c r="X33" s="6" t="s">
        <v>27</v>
      </c>
      <c r="Y33" s="6" t="s">
        <v>27</v>
      </c>
      <c r="Z33" s="6" t="s">
        <v>27</v>
      </c>
      <c r="AA33" s="6" t="s">
        <v>27</v>
      </c>
      <c r="AB33" s="6" t="s">
        <v>27</v>
      </c>
      <c r="AC33" s="6" t="s">
        <v>27</v>
      </c>
      <c r="AD33" s="6" t="s">
        <v>27</v>
      </c>
      <c r="AE33" s="6" t="s">
        <v>27</v>
      </c>
      <c r="AF33" s="6" t="s">
        <v>27</v>
      </c>
      <c r="AG33" s="6" t="s">
        <v>27</v>
      </c>
      <c r="AH33" s="6" t="s">
        <v>27</v>
      </c>
      <c r="AI33" s="6" t="s">
        <v>27</v>
      </c>
      <c r="AJ33" s="6" t="s">
        <v>27</v>
      </c>
      <c r="AK33" s="6" t="s">
        <v>27</v>
      </c>
      <c r="AL33" s="6" t="s">
        <v>27</v>
      </c>
      <c r="AM33" s="6" t="s">
        <v>27</v>
      </c>
      <c r="AN33" s="6" t="s">
        <v>27</v>
      </c>
      <c r="AO33" s="6" t="s">
        <v>27</v>
      </c>
      <c r="AP33" s="6" t="s">
        <v>27</v>
      </c>
      <c r="AQ33" s="6" t="s">
        <v>27</v>
      </c>
      <c r="AR33" s="6" t="s">
        <v>27</v>
      </c>
      <c r="AS33" s="6" t="s">
        <v>27</v>
      </c>
      <c r="AT33" s="6" t="s">
        <v>27</v>
      </c>
      <c r="AU33" s="6" t="s">
        <v>27</v>
      </c>
      <c r="AV33" s="6" t="s">
        <v>27</v>
      </c>
      <c r="AW33" s="6" t="s">
        <v>27</v>
      </c>
      <c r="AX33" s="6" t="s">
        <v>27</v>
      </c>
      <c r="AY33" s="6" t="s">
        <v>27</v>
      </c>
      <c r="AZ33" s="6" t="s">
        <v>27</v>
      </c>
      <c r="BA33" s="6" t="s">
        <v>27</v>
      </c>
      <c r="BB33" s="6" t="s">
        <v>27</v>
      </c>
      <c r="BC33" s="6" t="s">
        <v>27</v>
      </c>
      <c r="BD33" s="6" t="s">
        <v>27</v>
      </c>
      <c r="BE33" s="6" t="s">
        <v>27</v>
      </c>
      <c r="BF33" s="6" t="s">
        <v>27</v>
      </c>
      <c r="BG33" s="6" t="s">
        <v>27</v>
      </c>
      <c r="BH33" s="6" t="s">
        <v>27</v>
      </c>
      <c r="BI33" s="6" t="s">
        <v>27</v>
      </c>
      <c r="BJ33" s="6" t="s">
        <v>27</v>
      </c>
      <c r="BK33" s="6" t="s">
        <v>27</v>
      </c>
      <c r="BL33" s="6" t="s">
        <v>27</v>
      </c>
      <c r="BM33" s="6" t="s">
        <v>27</v>
      </c>
      <c r="BN33" s="6" t="s">
        <v>27</v>
      </c>
      <c r="BO33" s="6" t="s">
        <v>27</v>
      </c>
      <c r="BP33" s="6" t="s">
        <v>27</v>
      </c>
      <c r="BQ33" s="6" t="s">
        <v>27</v>
      </c>
      <c r="BR33" s="6" t="s">
        <v>27</v>
      </c>
      <c r="BS33" s="6" t="s">
        <v>27</v>
      </c>
      <c r="BT33" s="6" t="s">
        <v>27</v>
      </c>
      <c r="BU33" s="6" t="s">
        <v>27</v>
      </c>
      <c r="BV33" s="6" t="s">
        <v>27</v>
      </c>
      <c r="BW33" s="6" t="s">
        <v>27</v>
      </c>
      <c r="BX33" s="6" t="s">
        <v>27</v>
      </c>
      <c r="BY33" s="6" t="s">
        <v>27</v>
      </c>
      <c r="BZ33" s="6" t="s">
        <v>27</v>
      </c>
      <c r="CA33" s="6" t="s">
        <v>27</v>
      </c>
      <c r="CB33" s="6" t="s">
        <v>27</v>
      </c>
      <c r="CC33" s="6" t="s">
        <v>27</v>
      </c>
      <c r="CD33" s="6" t="s">
        <v>27</v>
      </c>
      <c r="CE33" s="6" t="s">
        <v>27</v>
      </c>
      <c r="CF33" s="6" t="s">
        <v>27</v>
      </c>
      <c r="CG33" s="6" t="s">
        <v>27</v>
      </c>
      <c r="CH33" s="6" t="s">
        <v>27</v>
      </c>
      <c r="CI33" s="6" t="s">
        <v>27</v>
      </c>
      <c r="CJ33" s="6" t="s">
        <v>27</v>
      </c>
      <c r="CK33" s="6" t="s">
        <v>27</v>
      </c>
      <c r="CL33" s="6" t="s">
        <v>27</v>
      </c>
      <c r="CM33" s="6" t="s">
        <v>27</v>
      </c>
      <c r="CN33" s="6" t="s">
        <v>27</v>
      </c>
      <c r="CO33" s="6" t="s">
        <v>27</v>
      </c>
      <c r="CP33" s="6" t="s">
        <v>27</v>
      </c>
      <c r="CQ33" s="6" t="s">
        <v>27</v>
      </c>
      <c r="CR33" s="6" t="s">
        <v>27</v>
      </c>
      <c r="CS33" s="6" t="s">
        <v>27</v>
      </c>
      <c r="CT33" s="6" t="s">
        <v>27</v>
      </c>
      <c r="CU33" s="6" t="s">
        <v>27</v>
      </c>
      <c r="CV33" s="6" t="s">
        <v>27</v>
      </c>
      <c r="CW33" s="6" t="s">
        <v>27</v>
      </c>
      <c r="CX33" s="6" t="s">
        <v>27</v>
      </c>
      <c r="CY33" s="6" t="s">
        <v>27</v>
      </c>
      <c r="CZ33" s="6" t="s">
        <v>27</v>
      </c>
      <c r="DA33" s="6" t="s">
        <v>27</v>
      </c>
      <c r="DB33" s="6" t="s">
        <v>27</v>
      </c>
      <c r="DC33" s="6" t="s">
        <v>27</v>
      </c>
      <c r="DD33" s="6" t="s">
        <v>27</v>
      </c>
      <c r="DE33" s="6" t="s">
        <v>27</v>
      </c>
      <c r="DF33" s="6" t="s">
        <v>27</v>
      </c>
      <c r="DG33" s="6" t="s">
        <v>27</v>
      </c>
      <c r="DH33" s="6" t="s">
        <v>27</v>
      </c>
      <c r="DI33" s="6" t="s">
        <v>27</v>
      </c>
      <c r="DJ33" s="6" t="s">
        <v>27</v>
      </c>
      <c r="DK33" s="6" t="s">
        <v>27</v>
      </c>
      <c r="DL33" s="6" t="s">
        <v>27</v>
      </c>
      <c r="DM33" s="6" t="s">
        <v>27</v>
      </c>
      <c r="DN33" s="6" t="s">
        <v>27</v>
      </c>
      <c r="DO33" s="6" t="s">
        <v>27</v>
      </c>
      <c r="DP33" s="6" t="s">
        <v>27</v>
      </c>
      <c r="DQ33" s="6" t="s">
        <v>27</v>
      </c>
      <c r="DR33" s="6" t="s">
        <v>27</v>
      </c>
      <c r="DS33" s="6" t="s">
        <v>27</v>
      </c>
      <c r="DT33" s="6" t="s">
        <v>27</v>
      </c>
      <c r="DU33" s="6" t="s">
        <v>27</v>
      </c>
      <c r="DV33" s="6" t="s">
        <v>27</v>
      </c>
      <c r="DW33" s="6" t="s">
        <v>27</v>
      </c>
      <c r="DX33" s="6" t="s">
        <v>27</v>
      </c>
      <c r="DY33" s="6" t="s">
        <v>27</v>
      </c>
      <c r="DZ33" s="6" t="s">
        <v>27</v>
      </c>
      <c r="EA33" s="6" t="s">
        <v>27</v>
      </c>
      <c r="EB33" s="6" t="s">
        <v>27</v>
      </c>
      <c r="EC33" s="6" t="s">
        <v>27</v>
      </c>
      <c r="ED33" s="6" t="s">
        <v>27</v>
      </c>
      <c r="EE33" s="6" t="s">
        <v>27</v>
      </c>
      <c r="EF33" s="6" t="s">
        <v>27</v>
      </c>
      <c r="EG33" s="6" t="s">
        <v>27</v>
      </c>
      <c r="EH33" s="6" t="s">
        <v>27</v>
      </c>
      <c r="EI33" s="6" t="s">
        <v>27</v>
      </c>
      <c r="EJ33" s="6" t="s">
        <v>27</v>
      </c>
      <c r="EK33" s="6" t="s">
        <v>27</v>
      </c>
      <c r="EL33" s="6" t="s">
        <v>27</v>
      </c>
      <c r="EM33" s="6" t="s">
        <v>27</v>
      </c>
      <c r="EN33" s="6" t="s">
        <v>27</v>
      </c>
      <c r="EO33" s="6" t="s">
        <v>27</v>
      </c>
      <c r="EP33" s="6" t="s">
        <v>27</v>
      </c>
      <c r="EQ33" s="6" t="s">
        <v>27</v>
      </c>
      <c r="ER33" s="6" t="s">
        <v>27</v>
      </c>
      <c r="ES33" s="6" t="s">
        <v>27</v>
      </c>
      <c r="ET33" s="6" t="s">
        <v>27</v>
      </c>
      <c r="EU33" s="6" t="s">
        <v>27</v>
      </c>
      <c r="EV33" s="6" t="s">
        <v>27</v>
      </c>
      <c r="EW33" s="6" t="s">
        <v>27</v>
      </c>
      <c r="EX33" s="6" t="s">
        <v>27</v>
      </c>
      <c r="EY33" s="6" t="s">
        <v>27</v>
      </c>
      <c r="EZ33" s="6" t="s">
        <v>27</v>
      </c>
      <c r="FA33" s="6" t="s">
        <v>27</v>
      </c>
      <c r="FB33" s="6" t="s">
        <v>27</v>
      </c>
      <c r="FC33" s="6" t="s">
        <v>27</v>
      </c>
      <c r="FD33" s="6" t="s">
        <v>27</v>
      </c>
      <c r="FE33" s="6" t="s">
        <v>27</v>
      </c>
      <c r="FF33" s="6" t="s">
        <v>27</v>
      </c>
      <c r="FG33" s="6" t="s">
        <v>27</v>
      </c>
      <c r="FH33" s="6" t="s">
        <v>27</v>
      </c>
      <c r="FI33" s="6" t="s">
        <v>27</v>
      </c>
      <c r="FJ33" s="6" t="s">
        <v>27</v>
      </c>
      <c r="FK33" s="6" t="s">
        <v>27</v>
      </c>
      <c r="FL33" s="6" t="s">
        <v>27</v>
      </c>
      <c r="FM33" s="6" t="s">
        <v>27</v>
      </c>
      <c r="FN33" s="6" t="s">
        <v>27</v>
      </c>
      <c r="FO33" s="6" t="s">
        <v>27</v>
      </c>
      <c r="FP33" s="6" t="s">
        <v>27</v>
      </c>
      <c r="FQ33" s="6" t="s">
        <v>27</v>
      </c>
      <c r="FR33" s="6" t="s">
        <v>27</v>
      </c>
      <c r="FS33" s="6" t="s">
        <v>27</v>
      </c>
      <c r="FT33" s="6" t="s">
        <v>27</v>
      </c>
      <c r="FU33" s="6" t="s">
        <v>27</v>
      </c>
      <c r="FV33" s="6" t="s">
        <v>27</v>
      </c>
      <c r="FW33" s="6" t="s">
        <v>27</v>
      </c>
      <c r="FX33" s="6" t="s">
        <v>27</v>
      </c>
      <c r="FY33" s="6" t="s">
        <v>27</v>
      </c>
      <c r="FZ33" s="6" t="s">
        <v>27</v>
      </c>
      <c r="GA33" s="6" t="s">
        <v>27</v>
      </c>
      <c r="GB33" s="6" t="s">
        <v>27</v>
      </c>
      <c r="GC33" s="6" t="s">
        <v>27</v>
      </c>
      <c r="GD33" s="6" t="s">
        <v>27</v>
      </c>
      <c r="GE33" s="6" t="s">
        <v>27</v>
      </c>
      <c r="GF33" s="6" t="s">
        <v>27</v>
      </c>
      <c r="GG33" s="6" t="s">
        <v>27</v>
      </c>
      <c r="GH33" s="6" t="s">
        <v>27</v>
      </c>
      <c r="GI33" s="6" t="s">
        <v>27</v>
      </c>
      <c r="GJ33" s="6" t="s">
        <v>27</v>
      </c>
      <c r="GK33" s="6" t="s">
        <v>27</v>
      </c>
      <c r="GL33" s="6" t="s">
        <v>27</v>
      </c>
      <c r="GM33" s="6" t="s">
        <v>27</v>
      </c>
      <c r="GN33" s="6" t="s">
        <v>27</v>
      </c>
      <c r="GO33" s="6" t="s">
        <v>27</v>
      </c>
      <c r="GP33" s="6" t="s">
        <v>27</v>
      </c>
      <c r="GQ33" s="6" t="s">
        <v>27</v>
      </c>
      <c r="GR33" s="6" t="s">
        <v>27</v>
      </c>
      <c r="GS33" s="6" t="s">
        <v>27</v>
      </c>
      <c r="GT33" s="6" t="s">
        <v>27</v>
      </c>
      <c r="GU33" s="6" t="s">
        <v>27</v>
      </c>
      <c r="GV33" s="6" t="s">
        <v>27</v>
      </c>
      <c r="GW33" s="6" t="s">
        <v>27</v>
      </c>
    </row>
    <row r="34" spans="1:205" ht="16" x14ac:dyDescent="0.35">
      <c r="A34" s="3" t="s">
        <v>8</v>
      </c>
      <c r="B34" s="3" t="s">
        <v>80</v>
      </c>
      <c r="C34" s="3" t="s">
        <v>87</v>
      </c>
      <c r="D34" s="3">
        <f t="shared" ref="D34:D48" si="3">COUNTA(F34:GW34)</f>
        <v>0</v>
      </c>
      <c r="E34" s="2" t="str">
        <f t="shared" si="1"/>
        <v/>
      </c>
      <c r="F34" s="31"/>
      <c r="G34" s="20"/>
      <c r="H34" s="1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</row>
    <row r="35" spans="1:205" ht="16" x14ac:dyDescent="0.35">
      <c r="A35" s="3" t="s">
        <v>8</v>
      </c>
      <c r="B35" s="3" t="s">
        <v>80</v>
      </c>
      <c r="C35" s="3" t="s">
        <v>108</v>
      </c>
      <c r="D35" s="3">
        <f t="shared" si="3"/>
        <v>0</v>
      </c>
      <c r="E35" s="2" t="str">
        <f t="shared" si="1"/>
        <v/>
      </c>
      <c r="F35" s="33"/>
      <c r="G35" s="20"/>
      <c r="H35" s="1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</row>
    <row r="36" spans="1:205" ht="16" x14ac:dyDescent="0.35">
      <c r="A36" s="3" t="s">
        <v>8</v>
      </c>
      <c r="B36" s="3" t="s">
        <v>48</v>
      </c>
      <c r="C36" s="3" t="s">
        <v>109</v>
      </c>
      <c r="D36" s="3">
        <f t="shared" si="3"/>
        <v>0</v>
      </c>
      <c r="E36" s="2" t="str">
        <f t="shared" si="1"/>
        <v/>
      </c>
      <c r="F36" s="31"/>
      <c r="G36" s="29"/>
      <c r="H36" s="19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</row>
    <row r="37" spans="1:205" ht="16" x14ac:dyDescent="0.35">
      <c r="A37" s="3" t="s">
        <v>8</v>
      </c>
      <c r="B37" s="3" t="s">
        <v>48</v>
      </c>
      <c r="C37" s="3" t="s">
        <v>110</v>
      </c>
      <c r="D37" s="3">
        <f>COUNTA(F37:GW37)</f>
        <v>0</v>
      </c>
      <c r="E37" s="2" t="str">
        <f>IFERROR((COUNTA(F37:GW37)-(COUNTIF(F37:GW37,"No")+COUNTIF(F37:GW37,"FATAL")))/D37,"")</f>
        <v/>
      </c>
      <c r="F37" s="31"/>
      <c r="G37" s="20"/>
      <c r="H37" s="19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</row>
    <row r="38" spans="1:205" ht="16" x14ac:dyDescent="0.35">
      <c r="A38" s="3" t="s">
        <v>8</v>
      </c>
      <c r="B38" s="3" t="s">
        <v>48</v>
      </c>
      <c r="C38" s="3" t="s">
        <v>111</v>
      </c>
      <c r="D38" s="3">
        <f t="shared" si="3"/>
        <v>0</v>
      </c>
      <c r="E38" s="2" t="str">
        <f t="shared" si="1"/>
        <v/>
      </c>
      <c r="F38" s="31"/>
      <c r="G38" s="20"/>
      <c r="H38" s="1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</row>
    <row r="39" spans="1:205" ht="16" x14ac:dyDescent="0.35">
      <c r="A39" s="3" t="s">
        <v>8</v>
      </c>
      <c r="B39" s="3" t="s">
        <v>48</v>
      </c>
      <c r="C39" s="3" t="s">
        <v>112</v>
      </c>
      <c r="D39" s="3">
        <f t="shared" si="3"/>
        <v>0</v>
      </c>
      <c r="E39" s="2" t="str">
        <f t="shared" si="1"/>
        <v/>
      </c>
      <c r="F39" s="31"/>
      <c r="G39" s="20"/>
      <c r="H39" s="1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</row>
    <row r="40" spans="1:205" ht="16" x14ac:dyDescent="0.35">
      <c r="A40" s="3" t="s">
        <v>8</v>
      </c>
      <c r="B40" s="3" t="s">
        <v>29</v>
      </c>
      <c r="C40" s="3" t="s">
        <v>113</v>
      </c>
      <c r="D40" s="3">
        <f t="shared" si="3"/>
        <v>0</v>
      </c>
      <c r="E40" s="2" t="str">
        <f t="shared" si="1"/>
        <v/>
      </c>
      <c r="F40" s="31"/>
      <c r="G40" s="20"/>
      <c r="H40" s="1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</row>
    <row r="41" spans="1:205" ht="16" x14ac:dyDescent="0.35">
      <c r="A41" s="3" t="s">
        <v>8</v>
      </c>
      <c r="B41" s="3" t="s">
        <v>29</v>
      </c>
      <c r="C41" s="3" t="s">
        <v>67</v>
      </c>
      <c r="D41" s="3">
        <f t="shared" si="3"/>
        <v>0</v>
      </c>
      <c r="E41" s="2" t="str">
        <f t="shared" si="1"/>
        <v/>
      </c>
      <c r="F41" s="31"/>
      <c r="G41" s="20"/>
      <c r="H41" s="1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</row>
    <row r="42" spans="1:205" ht="16" x14ac:dyDescent="0.35">
      <c r="A42" s="3" t="s">
        <v>8</v>
      </c>
      <c r="B42" s="3" t="s">
        <v>82</v>
      </c>
      <c r="C42" s="3" t="s">
        <v>96</v>
      </c>
      <c r="D42" s="3">
        <f t="shared" si="3"/>
        <v>0</v>
      </c>
      <c r="E42" s="2" t="str">
        <f t="shared" si="1"/>
        <v/>
      </c>
      <c r="F42" s="31"/>
      <c r="G42" s="20"/>
      <c r="H42" s="19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</row>
    <row r="43" spans="1:205" ht="16" x14ac:dyDescent="0.35">
      <c r="A43" s="3" t="s">
        <v>8</v>
      </c>
      <c r="B43" s="3" t="s">
        <v>24</v>
      </c>
      <c r="C43" s="3" t="s">
        <v>97</v>
      </c>
      <c r="D43" s="3">
        <f t="shared" si="3"/>
        <v>0</v>
      </c>
      <c r="E43" s="2" t="str">
        <f t="shared" si="1"/>
        <v/>
      </c>
      <c r="F43" s="31"/>
      <c r="G43" s="20"/>
      <c r="H43" s="19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</row>
    <row r="44" spans="1:205" ht="16" x14ac:dyDescent="0.35">
      <c r="A44" s="3" t="s">
        <v>8</v>
      </c>
      <c r="B44" s="3" t="s">
        <v>24</v>
      </c>
      <c r="C44" s="3" t="s">
        <v>98</v>
      </c>
      <c r="D44" s="3">
        <f t="shared" si="3"/>
        <v>0</v>
      </c>
      <c r="E44" s="2" t="str">
        <f t="shared" si="1"/>
        <v/>
      </c>
      <c r="F44" s="31"/>
      <c r="G44" s="20"/>
      <c r="H44" s="1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</row>
    <row r="45" spans="1:205" ht="16" x14ac:dyDescent="0.35">
      <c r="A45" s="3" t="s">
        <v>8</v>
      </c>
      <c r="B45" s="3" t="s">
        <v>24</v>
      </c>
      <c r="C45" s="3" t="s">
        <v>99</v>
      </c>
      <c r="D45" s="3">
        <f t="shared" si="3"/>
        <v>0</v>
      </c>
      <c r="E45" s="2" t="str">
        <f t="shared" si="1"/>
        <v/>
      </c>
      <c r="F45" s="31"/>
      <c r="G45" s="20"/>
      <c r="H45" s="19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</row>
    <row r="46" spans="1:205" ht="16" x14ac:dyDescent="0.35">
      <c r="A46" s="3" t="s">
        <v>8</v>
      </c>
      <c r="B46" s="3" t="s">
        <v>24</v>
      </c>
      <c r="C46" s="3" t="s">
        <v>44</v>
      </c>
      <c r="D46" s="3">
        <f t="shared" si="3"/>
        <v>0</v>
      </c>
      <c r="E46" s="2" t="str">
        <f t="shared" si="1"/>
        <v/>
      </c>
      <c r="F46" s="31"/>
      <c r="G46" s="20"/>
      <c r="H46" s="19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</row>
    <row r="47" spans="1:205" ht="16" x14ac:dyDescent="0.35">
      <c r="A47" s="3" t="s">
        <v>8</v>
      </c>
      <c r="B47" s="3" t="s">
        <v>84</v>
      </c>
      <c r="C47" s="3" t="s">
        <v>114</v>
      </c>
      <c r="D47" s="3">
        <f t="shared" si="3"/>
        <v>0</v>
      </c>
      <c r="E47" s="2" t="str">
        <f t="shared" si="1"/>
        <v/>
      </c>
      <c r="F47" s="31"/>
      <c r="G47" s="20"/>
      <c r="H47" s="19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</row>
    <row r="48" spans="1:205" ht="16" x14ac:dyDescent="0.35">
      <c r="A48" s="3" t="s">
        <v>8</v>
      </c>
      <c r="B48" s="3" t="s">
        <v>85</v>
      </c>
      <c r="C48" s="3" t="s">
        <v>76</v>
      </c>
      <c r="D48" s="3">
        <f t="shared" si="3"/>
        <v>0</v>
      </c>
      <c r="E48" s="2" t="str">
        <f t="shared" si="1"/>
        <v/>
      </c>
      <c r="F48" s="31"/>
      <c r="G48" s="20"/>
      <c r="H48" s="19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</row>
    <row r="50" spans="4:4" x14ac:dyDescent="0.25">
      <c r="D50" s="24">
        <f>SUM(D2,D18,D34)</f>
        <v>2</v>
      </c>
    </row>
  </sheetData>
  <phoneticPr fontId="16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8"/>
  <sheetViews>
    <sheetView showGridLines="0" workbookViewId="0">
      <selection sqref="A1:XFD1048576"/>
    </sheetView>
  </sheetViews>
  <sheetFormatPr defaultColWidth="43.08984375" defaultRowHeight="16" x14ac:dyDescent="0.45"/>
  <cols>
    <col min="1" max="1" width="8.08984375" style="82" customWidth="1"/>
    <col min="2" max="2" width="17.6328125" style="82" customWidth="1"/>
    <col min="3" max="3" width="20.6328125" style="82" bestFit="1" customWidth="1"/>
    <col min="4" max="4" width="23.1796875" style="82" customWidth="1"/>
    <col min="5" max="5" width="6.36328125" style="82" bestFit="1" customWidth="1"/>
    <col min="6" max="6" width="22.1796875" style="82" customWidth="1"/>
    <col min="7" max="7" width="7.81640625" style="82" bestFit="1" customWidth="1"/>
    <col min="8" max="8" width="22.81640625" style="82" customWidth="1"/>
    <col min="9" max="9" width="7.81640625" style="82" bestFit="1" customWidth="1"/>
    <col min="10" max="10" width="17.81640625" style="82" bestFit="1" customWidth="1"/>
    <col min="11" max="11" width="28.1796875" style="82" customWidth="1"/>
    <col min="12" max="16384" width="43.08984375" style="82"/>
  </cols>
  <sheetData>
    <row r="1" spans="1:11" ht="31" x14ac:dyDescent="0.45">
      <c r="A1" s="81" t="s">
        <v>137</v>
      </c>
      <c r="B1" s="81" t="s">
        <v>138</v>
      </c>
      <c r="C1" s="81" t="s">
        <v>139</v>
      </c>
      <c r="D1" s="81" t="s">
        <v>140</v>
      </c>
      <c r="E1" s="81" t="s">
        <v>147</v>
      </c>
      <c r="F1" s="81" t="s">
        <v>141</v>
      </c>
      <c r="G1" s="81" t="s">
        <v>147</v>
      </c>
      <c r="H1" s="81" t="s">
        <v>142</v>
      </c>
      <c r="I1" s="81" t="s">
        <v>147</v>
      </c>
      <c r="J1" s="81" t="s">
        <v>143</v>
      </c>
      <c r="K1" s="81" t="s">
        <v>144</v>
      </c>
    </row>
    <row r="2" spans="1:11" x14ac:dyDescent="0.45">
      <c r="A2" s="83"/>
      <c r="B2" s="84"/>
      <c r="C2" s="85"/>
      <c r="D2" s="83"/>
      <c r="E2" s="83"/>
      <c r="F2" s="83"/>
      <c r="G2" s="83"/>
      <c r="H2" s="83"/>
      <c r="I2" s="83"/>
      <c r="J2" s="83"/>
      <c r="K2" s="83"/>
    </row>
    <row r="3" spans="1:11" x14ac:dyDescent="0.45">
      <c r="A3" s="83"/>
      <c r="B3" s="86"/>
      <c r="C3" s="85"/>
      <c r="D3" s="83"/>
      <c r="E3" s="83"/>
      <c r="F3" s="83"/>
      <c r="G3" s="83"/>
      <c r="H3" s="83"/>
      <c r="I3" s="83"/>
      <c r="J3" s="83"/>
      <c r="K3" s="83"/>
    </row>
    <row r="4" spans="1:11" x14ac:dyDescent="0.45">
      <c r="A4" s="83"/>
      <c r="B4" s="87"/>
      <c r="C4" s="85"/>
      <c r="D4" s="83"/>
      <c r="E4" s="83"/>
      <c r="F4" s="83"/>
      <c r="G4" s="83"/>
      <c r="H4" s="83"/>
      <c r="I4" s="83"/>
      <c r="J4" s="83"/>
      <c r="K4" s="83"/>
    </row>
    <row r="5" spans="1:11" x14ac:dyDescent="0.45">
      <c r="A5" s="83"/>
      <c r="B5" s="84"/>
      <c r="C5" s="85"/>
      <c r="D5" s="83"/>
      <c r="E5" s="83"/>
      <c r="F5" s="83"/>
      <c r="G5" s="83"/>
      <c r="H5" s="83"/>
      <c r="I5" s="83"/>
      <c r="J5" s="83"/>
      <c r="K5" s="83"/>
    </row>
    <row r="6" spans="1:11" x14ac:dyDescent="0.45">
      <c r="A6" s="83"/>
      <c r="B6" s="86"/>
      <c r="C6" s="85"/>
      <c r="D6" s="83"/>
      <c r="E6" s="83"/>
      <c r="F6" s="83"/>
      <c r="G6" s="83"/>
      <c r="H6" s="83"/>
      <c r="I6" s="83"/>
      <c r="J6" s="83"/>
      <c r="K6" s="83"/>
    </row>
    <row r="7" spans="1:11" ht="15" customHeight="1" x14ac:dyDescent="0.45">
      <c r="A7" s="83"/>
      <c r="B7" s="88"/>
      <c r="C7" s="85"/>
      <c r="D7" s="83"/>
      <c r="E7" s="83"/>
      <c r="F7" s="89"/>
      <c r="G7" s="83"/>
      <c r="H7" s="90"/>
      <c r="I7" s="90"/>
      <c r="J7" s="83"/>
      <c r="K7" s="90"/>
    </row>
    <row r="8" spans="1:11" ht="66" customHeight="1" x14ac:dyDescent="0.45">
      <c r="A8" s="83"/>
      <c r="B8" s="87"/>
      <c r="C8" s="85"/>
      <c r="D8" s="83"/>
      <c r="E8" s="83"/>
      <c r="F8" s="89"/>
      <c r="G8" s="83"/>
      <c r="H8" s="90"/>
      <c r="I8" s="90"/>
      <c r="J8" s="83"/>
      <c r="K8" s="90"/>
    </row>
    <row r="9" spans="1:11" x14ac:dyDescent="0.45">
      <c r="A9" s="83"/>
      <c r="B9" s="87"/>
      <c r="C9" s="85"/>
      <c r="D9" s="83"/>
      <c r="E9" s="83"/>
      <c r="F9" s="89"/>
      <c r="G9" s="83"/>
      <c r="H9" s="90"/>
      <c r="I9" s="90"/>
      <c r="J9" s="83"/>
      <c r="K9" s="90"/>
    </row>
    <row r="10" spans="1:11" ht="15" customHeight="1" x14ac:dyDescent="0.45">
      <c r="A10" s="83"/>
      <c r="B10" s="88"/>
      <c r="C10" s="85"/>
      <c r="D10" s="83"/>
      <c r="E10" s="83"/>
      <c r="F10" s="90"/>
      <c r="G10" s="90"/>
      <c r="H10" s="90"/>
      <c r="I10" s="90"/>
      <c r="J10" s="83"/>
      <c r="K10" s="90"/>
    </row>
    <row r="11" spans="1:11" x14ac:dyDescent="0.45">
      <c r="A11" s="83"/>
      <c r="B11" s="87"/>
      <c r="C11" s="85"/>
      <c r="D11" s="83"/>
      <c r="E11" s="83"/>
      <c r="F11" s="90"/>
      <c r="G11" s="90"/>
      <c r="H11" s="90"/>
      <c r="I11" s="90"/>
      <c r="J11" s="83"/>
      <c r="K11" s="90"/>
    </row>
    <row r="12" spans="1:11" x14ac:dyDescent="0.45">
      <c r="A12" s="83"/>
      <c r="B12" s="87"/>
      <c r="C12" s="85"/>
      <c r="D12" s="83"/>
      <c r="E12" s="83"/>
      <c r="F12" s="90"/>
      <c r="G12" s="90"/>
      <c r="H12" s="90"/>
      <c r="I12" s="90"/>
      <c r="J12" s="83"/>
      <c r="K12" s="90"/>
    </row>
    <row r="13" spans="1:11" x14ac:dyDescent="0.45">
      <c r="A13" s="83"/>
      <c r="B13" s="88"/>
      <c r="C13" s="85"/>
      <c r="D13" s="83"/>
      <c r="E13" s="83"/>
      <c r="F13" s="90"/>
      <c r="G13" s="90"/>
      <c r="H13" s="90"/>
      <c r="I13" s="90"/>
      <c r="J13" s="83"/>
      <c r="K13" s="90"/>
    </row>
    <row r="14" spans="1:11" x14ac:dyDescent="0.45">
      <c r="A14" s="83"/>
      <c r="B14" s="87"/>
      <c r="C14" s="85"/>
      <c r="D14" s="83"/>
      <c r="E14" s="83"/>
      <c r="F14" s="90"/>
      <c r="G14" s="90"/>
      <c r="H14" s="90"/>
      <c r="I14" s="90"/>
      <c r="J14" s="83"/>
      <c r="K14" s="90"/>
    </row>
    <row r="15" spans="1:11" x14ac:dyDescent="0.45">
      <c r="A15" s="83"/>
      <c r="B15" s="87"/>
      <c r="C15" s="85"/>
      <c r="D15" s="83"/>
      <c r="E15" s="83"/>
      <c r="F15" s="90"/>
      <c r="G15" s="90"/>
      <c r="H15" s="90"/>
      <c r="I15" s="90"/>
      <c r="J15" s="83"/>
      <c r="K15" s="90"/>
    </row>
    <row r="16" spans="1:11" x14ac:dyDescent="0.45">
      <c r="A16" s="83"/>
      <c r="B16" s="88"/>
      <c r="C16" s="85"/>
      <c r="D16" s="83"/>
      <c r="E16" s="83"/>
      <c r="F16" s="90"/>
      <c r="G16" s="90"/>
      <c r="H16" s="90"/>
      <c r="I16" s="90"/>
      <c r="J16" s="83"/>
      <c r="K16" s="90"/>
    </row>
    <row r="17" spans="1:11" x14ac:dyDescent="0.45">
      <c r="A17" s="83"/>
      <c r="B17" s="87"/>
      <c r="C17" s="85"/>
      <c r="D17" s="83"/>
      <c r="E17" s="83"/>
      <c r="F17" s="90"/>
      <c r="G17" s="90"/>
      <c r="H17" s="90"/>
      <c r="I17" s="90"/>
      <c r="J17" s="83"/>
      <c r="K17" s="90"/>
    </row>
    <row r="18" spans="1:11" x14ac:dyDescent="0.45">
      <c r="A18" s="83"/>
      <c r="B18" s="87"/>
      <c r="C18" s="85"/>
      <c r="D18" s="83"/>
      <c r="E18" s="83"/>
      <c r="F18" s="90"/>
      <c r="G18" s="90"/>
      <c r="H18" s="90"/>
      <c r="I18" s="90"/>
      <c r="J18" s="83"/>
      <c r="K18" s="90"/>
    </row>
  </sheetData>
  <mergeCells count="47">
    <mergeCell ref="K10:K12"/>
    <mergeCell ref="E2:E6"/>
    <mergeCell ref="E7:E9"/>
    <mergeCell ref="E10:E12"/>
    <mergeCell ref="G2:G6"/>
    <mergeCell ref="G7:G9"/>
    <mergeCell ref="G10:G12"/>
    <mergeCell ref="I2:I6"/>
    <mergeCell ref="I7:I9"/>
    <mergeCell ref="I10:I12"/>
    <mergeCell ref="A10:A12"/>
    <mergeCell ref="D10:D12"/>
    <mergeCell ref="F10:F12"/>
    <mergeCell ref="H10:H12"/>
    <mergeCell ref="J10:J12"/>
    <mergeCell ref="A7:A9"/>
    <mergeCell ref="K2:K6"/>
    <mergeCell ref="J2:J6"/>
    <mergeCell ref="B5:B6"/>
    <mergeCell ref="A2:A6"/>
    <mergeCell ref="B2:B3"/>
    <mergeCell ref="D2:D6"/>
    <mergeCell ref="F2:F6"/>
    <mergeCell ref="H2:H6"/>
    <mergeCell ref="D7:D9"/>
    <mergeCell ref="F7:F9"/>
    <mergeCell ref="H7:H9"/>
    <mergeCell ref="J7:J9"/>
    <mergeCell ref="K7:K9"/>
    <mergeCell ref="H13:H15"/>
    <mergeCell ref="I13:I15"/>
    <mergeCell ref="J13:J15"/>
    <mergeCell ref="K13:K15"/>
    <mergeCell ref="A13:A15"/>
    <mergeCell ref="D13:D15"/>
    <mergeCell ref="E13:E15"/>
    <mergeCell ref="F13:F15"/>
    <mergeCell ref="G13:G15"/>
    <mergeCell ref="H16:H18"/>
    <mergeCell ref="I16:I18"/>
    <mergeCell ref="J16:J18"/>
    <mergeCell ref="K16:K18"/>
    <mergeCell ref="A16:A18"/>
    <mergeCell ref="D16:D18"/>
    <mergeCell ref="E16:E18"/>
    <mergeCell ref="F16:F18"/>
    <mergeCell ref="G16:G18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22"/>
  <sheetViews>
    <sheetView topLeftCell="I190" zoomScale="85" zoomScaleNormal="85" workbookViewId="0">
      <selection activeCell="Q12" sqref="Q12"/>
    </sheetView>
  </sheetViews>
  <sheetFormatPr defaultColWidth="9.08984375" defaultRowHeight="14" x14ac:dyDescent="0.25"/>
  <cols>
    <col min="1" max="2" width="9.08984375" style="9" customWidth="1"/>
    <col min="3" max="13" width="9.08984375" style="9"/>
    <col min="14" max="18" width="9.08984375" style="9" customWidth="1"/>
    <col min="19" max="19" width="2.08984375" style="9" bestFit="1" customWidth="1"/>
    <col min="20" max="20" width="66.36328125" style="9" bestFit="1" customWidth="1"/>
    <col min="21" max="21" width="24.36328125" style="9" bestFit="1" customWidth="1"/>
    <col min="22" max="16384" width="9.08984375" style="9"/>
  </cols>
  <sheetData>
    <row r="1" spans="20:21" x14ac:dyDescent="0.25">
      <c r="T1" s="63" t="s">
        <v>14</v>
      </c>
      <c r="U1" s="63" t="s">
        <v>31</v>
      </c>
    </row>
    <row r="3" spans="20:21" x14ac:dyDescent="0.25">
      <c r="T3" s="63" t="s">
        <v>21</v>
      </c>
      <c r="U3" s="63" t="s">
        <v>30</v>
      </c>
    </row>
    <row r="4" spans="20:21" x14ac:dyDescent="0.25">
      <c r="T4" s="64" t="s">
        <v>80</v>
      </c>
      <c r="U4" s="62">
        <v>0.95749999999999991</v>
      </c>
    </row>
    <row r="5" spans="20:21" x14ac:dyDescent="0.25">
      <c r="T5" s="65" t="s">
        <v>87</v>
      </c>
      <c r="U5" s="62">
        <v>1</v>
      </c>
    </row>
    <row r="6" spans="20:21" x14ac:dyDescent="0.25">
      <c r="T6" s="65" t="s">
        <v>88</v>
      </c>
      <c r="U6" s="62">
        <v>0.91500000000000004</v>
      </c>
    </row>
    <row r="7" spans="20:21" x14ac:dyDescent="0.25">
      <c r="T7" s="64" t="s">
        <v>81</v>
      </c>
      <c r="U7" s="62">
        <v>0.70944444444444454</v>
      </c>
    </row>
    <row r="8" spans="20:21" x14ac:dyDescent="0.25">
      <c r="T8" s="65" t="s">
        <v>60</v>
      </c>
      <c r="U8" s="62">
        <v>0.70944444444444454</v>
      </c>
    </row>
    <row r="9" spans="20:21" x14ac:dyDescent="0.25">
      <c r="T9" s="64" t="s">
        <v>105</v>
      </c>
      <c r="U9" s="62">
        <v>0.73750000000000004</v>
      </c>
    </row>
    <row r="10" spans="20:21" x14ac:dyDescent="0.25">
      <c r="T10" s="65" t="s">
        <v>89</v>
      </c>
      <c r="U10" s="62">
        <v>0.77500000000000002</v>
      </c>
    </row>
    <row r="11" spans="20:21" x14ac:dyDescent="0.25">
      <c r="T11" s="65" t="s">
        <v>90</v>
      </c>
      <c r="U11" s="62">
        <v>0.7</v>
      </c>
    </row>
    <row r="12" spans="20:21" x14ac:dyDescent="0.25">
      <c r="T12" s="64" t="s">
        <v>29</v>
      </c>
      <c r="U12" s="62">
        <v>1</v>
      </c>
    </row>
    <row r="13" spans="20:21" x14ac:dyDescent="0.25">
      <c r="T13" s="65" t="s">
        <v>91</v>
      </c>
      <c r="U13" s="62">
        <v>1</v>
      </c>
    </row>
    <row r="14" spans="20:21" x14ac:dyDescent="0.25">
      <c r="T14" s="65" t="s">
        <v>63</v>
      </c>
      <c r="U14" s="62">
        <v>1</v>
      </c>
    </row>
    <row r="15" spans="20:21" x14ac:dyDescent="0.25">
      <c r="T15" s="65" t="s">
        <v>64</v>
      </c>
      <c r="U15" s="62">
        <v>1</v>
      </c>
    </row>
    <row r="16" spans="20:21" x14ac:dyDescent="0.25">
      <c r="T16" s="65" t="s">
        <v>92</v>
      </c>
      <c r="U16" s="62">
        <v>1</v>
      </c>
    </row>
    <row r="17" spans="20:21" x14ac:dyDescent="0.25">
      <c r="T17" s="65" t="s">
        <v>104</v>
      </c>
      <c r="U17" s="62">
        <v>1</v>
      </c>
    </row>
    <row r="18" spans="20:21" x14ac:dyDescent="0.25">
      <c r="T18" s="64" t="s">
        <v>82</v>
      </c>
      <c r="U18" s="62">
        <v>0.96925925925925926</v>
      </c>
    </row>
    <row r="19" spans="20:21" x14ac:dyDescent="0.25">
      <c r="T19" s="65" t="s">
        <v>94</v>
      </c>
      <c r="U19" s="62">
        <v>1</v>
      </c>
    </row>
    <row r="20" spans="20:21" x14ac:dyDescent="0.25">
      <c r="T20" s="65" t="s">
        <v>95</v>
      </c>
      <c r="U20" s="62">
        <v>0.97499999999999998</v>
      </c>
    </row>
    <row r="21" spans="20:21" x14ac:dyDescent="0.25">
      <c r="T21" s="65" t="s">
        <v>96</v>
      </c>
      <c r="U21" s="62">
        <v>0.93277777777777771</v>
      </c>
    </row>
    <row r="22" spans="20:21" x14ac:dyDescent="0.25">
      <c r="T22" s="64" t="s">
        <v>24</v>
      </c>
      <c r="U22" s="62">
        <v>0.95103174603174601</v>
      </c>
    </row>
    <row r="23" spans="20:21" x14ac:dyDescent="0.25">
      <c r="T23" s="65" t="s">
        <v>70</v>
      </c>
      <c r="U23" s="62">
        <v>0.76666666666666672</v>
      </c>
    </row>
    <row r="24" spans="20:21" x14ac:dyDescent="0.25">
      <c r="T24" s="65" t="s">
        <v>97</v>
      </c>
      <c r="U24" s="62">
        <v>0.89055555555555554</v>
      </c>
    </row>
    <row r="25" spans="20:21" x14ac:dyDescent="0.25">
      <c r="T25" s="65" t="s">
        <v>98</v>
      </c>
      <c r="U25" s="62">
        <v>1</v>
      </c>
    </row>
    <row r="26" spans="20:21" x14ac:dyDescent="0.25">
      <c r="T26" s="65" t="s">
        <v>99</v>
      </c>
      <c r="U26" s="62">
        <v>1</v>
      </c>
    </row>
    <row r="27" spans="20:21" x14ac:dyDescent="0.25">
      <c r="T27" s="65" t="s">
        <v>100</v>
      </c>
      <c r="U27" s="62">
        <v>1</v>
      </c>
    </row>
    <row r="28" spans="20:21" x14ac:dyDescent="0.25">
      <c r="T28" s="65" t="s">
        <v>101</v>
      </c>
      <c r="U28" s="62">
        <v>1</v>
      </c>
    </row>
    <row r="29" spans="20:21" x14ac:dyDescent="0.25">
      <c r="T29" s="65" t="s">
        <v>44</v>
      </c>
      <c r="U29" s="62">
        <v>1</v>
      </c>
    </row>
    <row r="30" spans="20:21" x14ac:dyDescent="0.25">
      <c r="T30" s="64" t="s">
        <v>84</v>
      </c>
      <c r="U30" s="62">
        <v>0.94777777777777783</v>
      </c>
    </row>
    <row r="31" spans="20:21" x14ac:dyDescent="0.25">
      <c r="T31" s="65" t="s">
        <v>73</v>
      </c>
      <c r="U31" s="62">
        <v>0.95777777777777773</v>
      </c>
    </row>
    <row r="32" spans="20:21" x14ac:dyDescent="0.25">
      <c r="T32" s="65" t="s">
        <v>74</v>
      </c>
      <c r="U32" s="62">
        <v>0.83333333333333326</v>
      </c>
    </row>
    <row r="33" spans="1:21" x14ac:dyDescent="0.25">
      <c r="T33" s="65" t="s">
        <v>102</v>
      </c>
      <c r="U33" s="62">
        <v>1</v>
      </c>
    </row>
    <row r="34" spans="1:21" x14ac:dyDescent="0.25">
      <c r="T34" s="65" t="s">
        <v>103</v>
      </c>
      <c r="U34" s="62">
        <v>1</v>
      </c>
    </row>
    <row r="35" spans="1:21" x14ac:dyDescent="0.25">
      <c r="T35" s="64" t="s">
        <v>85</v>
      </c>
      <c r="U35" s="62">
        <v>0</v>
      </c>
    </row>
    <row r="36" spans="1:21" x14ac:dyDescent="0.25">
      <c r="T36" s="65" t="s">
        <v>76</v>
      </c>
      <c r="U36" s="62">
        <v>0</v>
      </c>
    </row>
    <row r="37" spans="1:21" x14ac:dyDescent="0.25">
      <c r="T37" s="64" t="s">
        <v>22</v>
      </c>
      <c r="U37" s="62">
        <v>0.89822222222222214</v>
      </c>
    </row>
    <row r="38" spans="1:21" ht="14.5" thickBot="1" x14ac:dyDescent="0.3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34"/>
      <c r="U38" s="34"/>
    </row>
    <row r="39" spans="1:21" ht="14.5" thickTop="1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35"/>
      <c r="U39" s="35"/>
    </row>
    <row r="40" spans="1:21" x14ac:dyDescent="0.25">
      <c r="T40" s="63" t="s">
        <v>21</v>
      </c>
      <c r="U40" s="63" t="s">
        <v>30</v>
      </c>
    </row>
    <row r="41" spans="1:21" x14ac:dyDescent="0.25">
      <c r="T41" s="64" t="s">
        <v>80</v>
      </c>
      <c r="U41" s="62">
        <v>0.9375</v>
      </c>
    </row>
    <row r="42" spans="1:21" x14ac:dyDescent="0.25">
      <c r="T42" s="65" t="s">
        <v>87</v>
      </c>
      <c r="U42" s="62">
        <v>1</v>
      </c>
    </row>
    <row r="43" spans="1:21" x14ac:dyDescent="0.25">
      <c r="T43" s="65" t="s">
        <v>88</v>
      </c>
      <c r="U43" s="62">
        <v>0.875</v>
      </c>
    </row>
    <row r="44" spans="1:21" x14ac:dyDescent="0.25">
      <c r="T44" s="64" t="s">
        <v>81</v>
      </c>
      <c r="U44" s="62">
        <v>0.75</v>
      </c>
    </row>
    <row r="45" spans="1:21" x14ac:dyDescent="0.25">
      <c r="T45" s="65" t="s">
        <v>60</v>
      </c>
      <c r="U45" s="62">
        <v>0.75</v>
      </c>
    </row>
    <row r="46" spans="1:21" x14ac:dyDescent="0.25">
      <c r="T46" s="64" t="s">
        <v>105</v>
      </c>
      <c r="U46" s="62">
        <v>0.9375</v>
      </c>
    </row>
    <row r="47" spans="1:21" x14ac:dyDescent="0.25">
      <c r="T47" s="65" t="s">
        <v>89</v>
      </c>
      <c r="U47" s="62">
        <v>1</v>
      </c>
    </row>
    <row r="48" spans="1:21" x14ac:dyDescent="0.25">
      <c r="T48" s="65" t="s">
        <v>90</v>
      </c>
      <c r="U48" s="62">
        <v>0.875</v>
      </c>
    </row>
    <row r="49" spans="20:21" x14ac:dyDescent="0.25">
      <c r="T49" s="64" t="s">
        <v>29</v>
      </c>
      <c r="U49" s="62">
        <v>1</v>
      </c>
    </row>
    <row r="50" spans="20:21" x14ac:dyDescent="0.25">
      <c r="T50" s="65" t="s">
        <v>91</v>
      </c>
      <c r="U50" s="62">
        <v>1</v>
      </c>
    </row>
    <row r="51" spans="20:21" x14ac:dyDescent="0.25">
      <c r="T51" s="65" t="s">
        <v>63</v>
      </c>
      <c r="U51" s="62">
        <v>1</v>
      </c>
    </row>
    <row r="52" spans="20:21" x14ac:dyDescent="0.25">
      <c r="T52" s="65" t="s">
        <v>64</v>
      </c>
      <c r="U52" s="62">
        <v>1</v>
      </c>
    </row>
    <row r="53" spans="20:21" x14ac:dyDescent="0.25">
      <c r="T53" s="65" t="s">
        <v>92</v>
      </c>
      <c r="U53" s="62">
        <v>1</v>
      </c>
    </row>
    <row r="54" spans="20:21" x14ac:dyDescent="0.25">
      <c r="T54" s="65" t="s">
        <v>104</v>
      </c>
      <c r="U54" s="62">
        <v>1</v>
      </c>
    </row>
    <row r="55" spans="20:21" x14ac:dyDescent="0.25">
      <c r="T55" s="64" t="s">
        <v>82</v>
      </c>
      <c r="U55" s="62">
        <v>1</v>
      </c>
    </row>
    <row r="56" spans="20:21" x14ac:dyDescent="0.25">
      <c r="T56" s="65" t="s">
        <v>94</v>
      </c>
      <c r="U56" s="62">
        <v>1</v>
      </c>
    </row>
    <row r="57" spans="20:21" x14ac:dyDescent="0.25">
      <c r="T57" s="65" t="s">
        <v>95</v>
      </c>
      <c r="U57" s="62">
        <v>1</v>
      </c>
    </row>
    <row r="58" spans="20:21" x14ac:dyDescent="0.25">
      <c r="T58" s="65" t="s">
        <v>96</v>
      </c>
      <c r="U58" s="62">
        <v>1</v>
      </c>
    </row>
    <row r="59" spans="20:21" x14ac:dyDescent="0.25">
      <c r="T59" s="64" t="s">
        <v>24</v>
      </c>
      <c r="U59" s="62">
        <v>0.9821428571428571</v>
      </c>
    </row>
    <row r="60" spans="20:21" x14ac:dyDescent="0.25">
      <c r="T60" s="65" t="s">
        <v>70</v>
      </c>
      <c r="U60" s="62">
        <v>1</v>
      </c>
    </row>
    <row r="61" spans="20:21" x14ac:dyDescent="0.25">
      <c r="T61" s="65" t="s">
        <v>97</v>
      </c>
      <c r="U61" s="62">
        <v>0.875</v>
      </c>
    </row>
    <row r="62" spans="20:21" x14ac:dyDescent="0.25">
      <c r="T62" s="65" t="s">
        <v>98</v>
      </c>
      <c r="U62" s="62">
        <v>1</v>
      </c>
    </row>
    <row r="63" spans="20:21" x14ac:dyDescent="0.25">
      <c r="T63" s="65" t="s">
        <v>99</v>
      </c>
      <c r="U63" s="62">
        <v>1</v>
      </c>
    </row>
    <row r="64" spans="20:21" x14ac:dyDescent="0.25">
      <c r="T64" s="65" t="s">
        <v>100</v>
      </c>
      <c r="U64" s="62">
        <v>1</v>
      </c>
    </row>
    <row r="65" spans="1:21" x14ac:dyDescent="0.25">
      <c r="T65" s="65" t="s">
        <v>101</v>
      </c>
      <c r="U65" s="62">
        <v>1</v>
      </c>
    </row>
    <row r="66" spans="1:21" x14ac:dyDescent="0.25">
      <c r="T66" s="65" t="s">
        <v>44</v>
      </c>
      <c r="U66" s="62">
        <v>1</v>
      </c>
    </row>
    <row r="67" spans="1:21" x14ac:dyDescent="0.25">
      <c r="T67" s="64" t="s">
        <v>84</v>
      </c>
      <c r="U67" s="62">
        <v>1</v>
      </c>
    </row>
    <row r="68" spans="1:21" x14ac:dyDescent="0.25">
      <c r="T68" s="65" t="s">
        <v>73</v>
      </c>
      <c r="U68" s="62">
        <v>1</v>
      </c>
    </row>
    <row r="69" spans="1:21" x14ac:dyDescent="0.25">
      <c r="T69" s="65" t="s">
        <v>74</v>
      </c>
      <c r="U69" s="62">
        <v>1</v>
      </c>
    </row>
    <row r="70" spans="1:21" x14ac:dyDescent="0.25">
      <c r="T70" s="65" t="s">
        <v>102</v>
      </c>
      <c r="U70" s="62">
        <v>1</v>
      </c>
    </row>
    <row r="71" spans="1:21" x14ac:dyDescent="0.25">
      <c r="T71" s="65" t="s">
        <v>103</v>
      </c>
      <c r="U71" s="62">
        <v>1</v>
      </c>
    </row>
    <row r="72" spans="1:21" x14ac:dyDescent="0.25">
      <c r="T72" s="64" t="s">
        <v>85</v>
      </c>
      <c r="U72" s="62">
        <v>0</v>
      </c>
    </row>
    <row r="73" spans="1:21" x14ac:dyDescent="0.25">
      <c r="T73" s="65" t="s">
        <v>76</v>
      </c>
      <c r="U73" s="62">
        <v>0</v>
      </c>
    </row>
    <row r="74" spans="1:21" x14ac:dyDescent="0.25">
      <c r="T74" s="64" t="s">
        <v>22</v>
      </c>
      <c r="U74" s="62">
        <v>0.93500000000000005</v>
      </c>
    </row>
    <row r="75" spans="1:21" ht="14.5" thickBot="1" x14ac:dyDescent="0.3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4"/>
      <c r="U75" s="12"/>
    </row>
    <row r="76" spans="1:21" ht="14.5" thickTop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 x14ac:dyDescent="0.25">
      <c r="T77" s="63" t="s">
        <v>21</v>
      </c>
      <c r="U77" s="63" t="s">
        <v>30</v>
      </c>
    </row>
    <row r="78" spans="1:21" x14ac:dyDescent="0.25">
      <c r="T78" s="64" t="s">
        <v>80</v>
      </c>
      <c r="U78" s="62">
        <v>1</v>
      </c>
    </row>
    <row r="79" spans="1:21" x14ac:dyDescent="0.25">
      <c r="T79" s="65" t="s">
        <v>87</v>
      </c>
      <c r="U79" s="62">
        <v>1</v>
      </c>
    </row>
    <row r="80" spans="1:21" x14ac:dyDescent="0.25">
      <c r="T80" s="65" t="s">
        <v>88</v>
      </c>
      <c r="U80" s="62">
        <v>1</v>
      </c>
    </row>
    <row r="81" spans="20:21" x14ac:dyDescent="0.25">
      <c r="T81" s="64" t="s">
        <v>81</v>
      </c>
      <c r="U81" s="62">
        <v>0.875</v>
      </c>
    </row>
    <row r="82" spans="20:21" x14ac:dyDescent="0.25">
      <c r="T82" s="65" t="s">
        <v>60</v>
      </c>
      <c r="U82" s="62">
        <v>0.875</v>
      </c>
    </row>
    <row r="83" spans="20:21" x14ac:dyDescent="0.25">
      <c r="T83" s="64" t="s">
        <v>105</v>
      </c>
      <c r="U83" s="62">
        <v>0.75</v>
      </c>
    </row>
    <row r="84" spans="20:21" x14ac:dyDescent="0.25">
      <c r="T84" s="65" t="s">
        <v>89</v>
      </c>
      <c r="U84" s="62">
        <v>0.875</v>
      </c>
    </row>
    <row r="85" spans="20:21" x14ac:dyDescent="0.25">
      <c r="T85" s="65" t="s">
        <v>90</v>
      </c>
      <c r="U85" s="62">
        <v>0.625</v>
      </c>
    </row>
    <row r="86" spans="20:21" x14ac:dyDescent="0.25">
      <c r="T86" s="64" t="s">
        <v>29</v>
      </c>
      <c r="U86" s="62">
        <v>1</v>
      </c>
    </row>
    <row r="87" spans="20:21" x14ac:dyDescent="0.25">
      <c r="T87" s="65" t="s">
        <v>91</v>
      </c>
      <c r="U87" s="62">
        <v>1</v>
      </c>
    </row>
    <row r="88" spans="20:21" x14ac:dyDescent="0.25">
      <c r="T88" s="65" t="s">
        <v>63</v>
      </c>
      <c r="U88" s="62">
        <v>1</v>
      </c>
    </row>
    <row r="89" spans="20:21" x14ac:dyDescent="0.25">
      <c r="T89" s="65" t="s">
        <v>64</v>
      </c>
      <c r="U89" s="62">
        <v>1</v>
      </c>
    </row>
    <row r="90" spans="20:21" x14ac:dyDescent="0.25">
      <c r="T90" s="65" t="s">
        <v>92</v>
      </c>
      <c r="U90" s="62">
        <v>1</v>
      </c>
    </row>
    <row r="91" spans="20:21" x14ac:dyDescent="0.25">
      <c r="T91" s="65" t="s">
        <v>104</v>
      </c>
      <c r="U91" s="62">
        <v>1</v>
      </c>
    </row>
    <row r="92" spans="20:21" x14ac:dyDescent="0.25">
      <c r="T92" s="64" t="s">
        <v>82</v>
      </c>
      <c r="U92" s="62">
        <v>0.91666666666666663</v>
      </c>
    </row>
    <row r="93" spans="20:21" x14ac:dyDescent="0.25">
      <c r="T93" s="65" t="s">
        <v>94</v>
      </c>
      <c r="U93" s="62">
        <v>1</v>
      </c>
    </row>
    <row r="94" spans="20:21" x14ac:dyDescent="0.25">
      <c r="T94" s="65" t="s">
        <v>95</v>
      </c>
      <c r="U94" s="62">
        <v>0.875</v>
      </c>
    </row>
    <row r="95" spans="20:21" x14ac:dyDescent="0.25">
      <c r="T95" s="65" t="s">
        <v>96</v>
      </c>
      <c r="U95" s="62">
        <v>0.875</v>
      </c>
    </row>
    <row r="96" spans="20:21" x14ac:dyDescent="0.25">
      <c r="T96" s="64" t="s">
        <v>24</v>
      </c>
      <c r="U96" s="62">
        <v>1</v>
      </c>
    </row>
    <row r="97" spans="1:21" x14ac:dyDescent="0.25">
      <c r="T97" s="65" t="s">
        <v>70</v>
      </c>
      <c r="U97" s="62">
        <v>1</v>
      </c>
    </row>
    <row r="98" spans="1:21" x14ac:dyDescent="0.25">
      <c r="T98" s="65" t="s">
        <v>97</v>
      </c>
      <c r="U98" s="62">
        <v>1</v>
      </c>
    </row>
    <row r="99" spans="1:21" x14ac:dyDescent="0.25">
      <c r="T99" s="65" t="s">
        <v>98</v>
      </c>
      <c r="U99" s="62">
        <v>1</v>
      </c>
    </row>
    <row r="100" spans="1:21" x14ac:dyDescent="0.25">
      <c r="T100" s="65" t="s">
        <v>99</v>
      </c>
      <c r="U100" s="62">
        <v>1</v>
      </c>
    </row>
    <row r="101" spans="1:21" x14ac:dyDescent="0.25">
      <c r="T101" s="65" t="s">
        <v>100</v>
      </c>
      <c r="U101" s="62">
        <v>1</v>
      </c>
    </row>
    <row r="102" spans="1:21" x14ac:dyDescent="0.25">
      <c r="T102" s="65" t="s">
        <v>101</v>
      </c>
      <c r="U102" s="62">
        <v>1</v>
      </c>
    </row>
    <row r="103" spans="1:21" x14ac:dyDescent="0.25">
      <c r="T103" s="65" t="s">
        <v>44</v>
      </c>
      <c r="U103" s="62">
        <v>1</v>
      </c>
    </row>
    <row r="104" spans="1:21" x14ac:dyDescent="0.25">
      <c r="T104" s="64" t="s">
        <v>84</v>
      </c>
      <c r="U104" s="62">
        <v>1</v>
      </c>
    </row>
    <row r="105" spans="1:21" x14ac:dyDescent="0.25">
      <c r="T105" s="65" t="s">
        <v>73</v>
      </c>
      <c r="U105" s="62">
        <v>1</v>
      </c>
    </row>
    <row r="106" spans="1:21" x14ac:dyDescent="0.25">
      <c r="T106" s="65" t="s">
        <v>74</v>
      </c>
      <c r="U106" s="62">
        <v>1</v>
      </c>
    </row>
    <row r="107" spans="1:21" x14ac:dyDescent="0.25">
      <c r="T107" s="65" t="s">
        <v>102</v>
      </c>
      <c r="U107" s="62">
        <v>1</v>
      </c>
    </row>
    <row r="108" spans="1:21" x14ac:dyDescent="0.25">
      <c r="T108" s="65" t="s">
        <v>103</v>
      </c>
      <c r="U108" s="62">
        <v>1</v>
      </c>
    </row>
    <row r="109" spans="1:21" x14ac:dyDescent="0.25">
      <c r="T109" s="64" t="s">
        <v>85</v>
      </c>
      <c r="U109" s="62">
        <v>0</v>
      </c>
    </row>
    <row r="110" spans="1:21" x14ac:dyDescent="0.25">
      <c r="T110" s="65" t="s">
        <v>76</v>
      </c>
      <c r="U110" s="62">
        <v>0</v>
      </c>
    </row>
    <row r="111" spans="1:21" x14ac:dyDescent="0.25">
      <c r="T111" s="64" t="s">
        <v>22</v>
      </c>
      <c r="U111" s="62">
        <v>0.92500000000000004</v>
      </c>
    </row>
    <row r="112" spans="1:21" ht="14.5" thickBot="1" x14ac:dyDescent="0.3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ht="14.5" thickTop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:21" x14ac:dyDescent="0.25">
      <c r="T114" s="63" t="s">
        <v>21</v>
      </c>
      <c r="U114" s="63" t="s">
        <v>30</v>
      </c>
    </row>
    <row r="115" spans="1:21" x14ac:dyDescent="0.25">
      <c r="T115" s="64" t="s">
        <v>80</v>
      </c>
      <c r="U115" s="62">
        <v>1</v>
      </c>
    </row>
    <row r="116" spans="1:21" x14ac:dyDescent="0.25">
      <c r="T116" s="65" t="s">
        <v>87</v>
      </c>
      <c r="U116" s="62">
        <v>1</v>
      </c>
    </row>
    <row r="117" spans="1:21" x14ac:dyDescent="0.25">
      <c r="T117" s="65" t="s">
        <v>88</v>
      </c>
      <c r="U117" s="62">
        <v>1</v>
      </c>
    </row>
    <row r="118" spans="1:21" x14ac:dyDescent="0.25">
      <c r="T118" s="64" t="s">
        <v>81</v>
      </c>
      <c r="U118" s="62">
        <v>0.22222222222222221</v>
      </c>
    </row>
    <row r="119" spans="1:21" x14ac:dyDescent="0.25">
      <c r="T119" s="65" t="s">
        <v>60</v>
      </c>
      <c r="U119" s="62">
        <v>0.22222222222222221</v>
      </c>
    </row>
    <row r="120" spans="1:21" x14ac:dyDescent="0.25">
      <c r="T120" s="64" t="s">
        <v>105</v>
      </c>
      <c r="U120" s="62">
        <v>1</v>
      </c>
    </row>
    <row r="121" spans="1:21" x14ac:dyDescent="0.25">
      <c r="T121" s="65" t="s">
        <v>89</v>
      </c>
      <c r="U121" s="62">
        <v>1</v>
      </c>
    </row>
    <row r="122" spans="1:21" x14ac:dyDescent="0.25">
      <c r="T122" s="65" t="s">
        <v>90</v>
      </c>
      <c r="U122" s="62">
        <v>1</v>
      </c>
    </row>
    <row r="123" spans="1:21" x14ac:dyDescent="0.25">
      <c r="T123" s="64" t="s">
        <v>29</v>
      </c>
      <c r="U123" s="62">
        <v>1</v>
      </c>
    </row>
    <row r="124" spans="1:21" x14ac:dyDescent="0.25">
      <c r="T124" s="65" t="s">
        <v>91</v>
      </c>
      <c r="U124" s="62">
        <v>1</v>
      </c>
    </row>
    <row r="125" spans="1:21" x14ac:dyDescent="0.25">
      <c r="T125" s="65" t="s">
        <v>63</v>
      </c>
      <c r="U125" s="62">
        <v>1</v>
      </c>
    </row>
    <row r="126" spans="1:21" x14ac:dyDescent="0.25">
      <c r="T126" s="65" t="s">
        <v>64</v>
      </c>
      <c r="U126" s="62">
        <v>1</v>
      </c>
    </row>
    <row r="127" spans="1:21" x14ac:dyDescent="0.25">
      <c r="T127" s="65" t="s">
        <v>92</v>
      </c>
      <c r="U127" s="62">
        <v>1</v>
      </c>
    </row>
    <row r="128" spans="1:21" x14ac:dyDescent="0.25">
      <c r="T128" s="65" t="s">
        <v>104</v>
      </c>
      <c r="U128" s="62">
        <v>1</v>
      </c>
    </row>
    <row r="129" spans="20:21" x14ac:dyDescent="0.25">
      <c r="T129" s="64" t="s">
        <v>82</v>
      </c>
      <c r="U129" s="62">
        <v>0.96296296296296291</v>
      </c>
    </row>
    <row r="130" spans="20:21" x14ac:dyDescent="0.25">
      <c r="T130" s="65" t="s">
        <v>94</v>
      </c>
      <c r="U130" s="62">
        <v>1</v>
      </c>
    </row>
    <row r="131" spans="20:21" x14ac:dyDescent="0.25">
      <c r="T131" s="65" t="s">
        <v>95</v>
      </c>
      <c r="U131" s="62">
        <v>1</v>
      </c>
    </row>
    <row r="132" spans="20:21" x14ac:dyDescent="0.25">
      <c r="T132" s="65" t="s">
        <v>96</v>
      </c>
      <c r="U132" s="62">
        <v>0.88888888888888884</v>
      </c>
    </row>
    <row r="133" spans="20:21" x14ac:dyDescent="0.25">
      <c r="T133" s="64" t="s">
        <v>24</v>
      </c>
      <c r="U133" s="62">
        <v>0.87301587301587291</v>
      </c>
    </row>
    <row r="134" spans="20:21" x14ac:dyDescent="0.25">
      <c r="T134" s="65" t="s">
        <v>70</v>
      </c>
      <c r="U134" s="62">
        <v>0.33333333333333331</v>
      </c>
    </row>
    <row r="135" spans="20:21" x14ac:dyDescent="0.25">
      <c r="T135" s="65" t="s">
        <v>97</v>
      </c>
      <c r="U135" s="62">
        <v>0.77777777777777779</v>
      </c>
    </row>
    <row r="136" spans="20:21" x14ac:dyDescent="0.25">
      <c r="T136" s="65" t="s">
        <v>98</v>
      </c>
      <c r="U136" s="62">
        <v>1</v>
      </c>
    </row>
    <row r="137" spans="20:21" x14ac:dyDescent="0.25">
      <c r="T137" s="65" t="s">
        <v>99</v>
      </c>
      <c r="U137" s="62">
        <v>1</v>
      </c>
    </row>
    <row r="138" spans="20:21" x14ac:dyDescent="0.25">
      <c r="T138" s="65" t="s">
        <v>100</v>
      </c>
      <c r="U138" s="62">
        <v>1</v>
      </c>
    </row>
    <row r="139" spans="20:21" x14ac:dyDescent="0.25">
      <c r="T139" s="65" t="s">
        <v>101</v>
      </c>
      <c r="U139" s="62">
        <v>1</v>
      </c>
    </row>
    <row r="140" spans="20:21" x14ac:dyDescent="0.25">
      <c r="T140" s="65" t="s">
        <v>44</v>
      </c>
      <c r="U140" s="62">
        <v>1</v>
      </c>
    </row>
    <row r="141" spans="20:21" x14ac:dyDescent="0.25">
      <c r="T141" s="64" t="s">
        <v>84</v>
      </c>
      <c r="U141" s="62">
        <v>0.88888888888888884</v>
      </c>
    </row>
    <row r="142" spans="20:21" x14ac:dyDescent="0.25">
      <c r="T142" s="65" t="s">
        <v>73</v>
      </c>
      <c r="U142" s="62">
        <v>0.88888888888888884</v>
      </c>
    </row>
    <row r="143" spans="20:21" x14ac:dyDescent="0.25">
      <c r="T143" s="65" t="s">
        <v>74</v>
      </c>
      <c r="U143" s="62">
        <v>0.66666666666666663</v>
      </c>
    </row>
    <row r="144" spans="20:21" x14ac:dyDescent="0.25">
      <c r="T144" s="65" t="s">
        <v>102</v>
      </c>
      <c r="U144" s="62">
        <v>1</v>
      </c>
    </row>
    <row r="145" spans="1:21" x14ac:dyDescent="0.25">
      <c r="T145" s="65" t="s">
        <v>103</v>
      </c>
      <c r="U145" s="62">
        <v>1</v>
      </c>
    </row>
    <row r="146" spans="1:21" x14ac:dyDescent="0.25">
      <c r="T146" s="64" t="s">
        <v>85</v>
      </c>
      <c r="U146" s="62">
        <v>0</v>
      </c>
    </row>
    <row r="147" spans="1:21" x14ac:dyDescent="0.25">
      <c r="T147" s="65" t="s">
        <v>76</v>
      </c>
      <c r="U147" s="62">
        <v>0</v>
      </c>
    </row>
    <row r="148" spans="1:21" x14ac:dyDescent="0.25">
      <c r="T148" s="64" t="s">
        <v>22</v>
      </c>
      <c r="U148" s="62">
        <v>0.87111111111111117</v>
      </c>
    </row>
    <row r="149" spans="1:21" ht="14.5" thickBot="1" x14ac:dyDescent="0.3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ht="14.5" thickTop="1" x14ac:dyDescent="0.2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 x14ac:dyDescent="0.25">
      <c r="T151" s="63" t="s">
        <v>21</v>
      </c>
      <c r="U151" s="63" t="s">
        <v>30</v>
      </c>
    </row>
    <row r="152" spans="1:21" x14ac:dyDescent="0.25">
      <c r="T152" s="64" t="s">
        <v>80</v>
      </c>
      <c r="U152" s="62">
        <v>0.85</v>
      </c>
    </row>
    <row r="153" spans="1:21" x14ac:dyDescent="0.25">
      <c r="T153" s="65" t="s">
        <v>87</v>
      </c>
      <c r="U153" s="62">
        <v>1</v>
      </c>
    </row>
    <row r="154" spans="1:21" x14ac:dyDescent="0.25">
      <c r="T154" s="65" t="s">
        <v>88</v>
      </c>
      <c r="U154" s="62">
        <v>0.7</v>
      </c>
    </row>
    <row r="155" spans="1:21" x14ac:dyDescent="0.25">
      <c r="T155" s="64" t="s">
        <v>81</v>
      </c>
      <c r="U155" s="62">
        <v>0.7</v>
      </c>
    </row>
    <row r="156" spans="1:21" x14ac:dyDescent="0.25">
      <c r="T156" s="65" t="s">
        <v>60</v>
      </c>
      <c r="U156" s="62">
        <v>0.7</v>
      </c>
    </row>
    <row r="157" spans="1:21" x14ac:dyDescent="0.25">
      <c r="T157" s="64" t="s">
        <v>105</v>
      </c>
      <c r="U157" s="62">
        <v>1</v>
      </c>
    </row>
    <row r="158" spans="1:21" x14ac:dyDescent="0.25">
      <c r="T158" s="65" t="s">
        <v>89</v>
      </c>
      <c r="U158" s="62">
        <v>1</v>
      </c>
    </row>
    <row r="159" spans="1:21" x14ac:dyDescent="0.25">
      <c r="T159" s="65" t="s">
        <v>90</v>
      </c>
      <c r="U159" s="62">
        <v>1</v>
      </c>
    </row>
    <row r="160" spans="1:21" x14ac:dyDescent="0.25">
      <c r="T160" s="64" t="s">
        <v>29</v>
      </c>
      <c r="U160" s="62">
        <v>1</v>
      </c>
    </row>
    <row r="161" spans="20:21" x14ac:dyDescent="0.25">
      <c r="T161" s="65" t="s">
        <v>91</v>
      </c>
      <c r="U161" s="62">
        <v>1</v>
      </c>
    </row>
    <row r="162" spans="20:21" x14ac:dyDescent="0.25">
      <c r="T162" s="65" t="s">
        <v>63</v>
      </c>
      <c r="U162" s="62">
        <v>1</v>
      </c>
    </row>
    <row r="163" spans="20:21" x14ac:dyDescent="0.25">
      <c r="T163" s="65" t="s">
        <v>64</v>
      </c>
      <c r="U163" s="62">
        <v>1</v>
      </c>
    </row>
    <row r="164" spans="20:21" x14ac:dyDescent="0.25">
      <c r="T164" s="65" t="s">
        <v>92</v>
      </c>
      <c r="U164" s="62">
        <v>1</v>
      </c>
    </row>
    <row r="165" spans="20:21" x14ac:dyDescent="0.25">
      <c r="T165" s="65" t="s">
        <v>104</v>
      </c>
      <c r="U165" s="62">
        <v>1</v>
      </c>
    </row>
    <row r="166" spans="20:21" x14ac:dyDescent="0.25">
      <c r="T166" s="64" t="s">
        <v>82</v>
      </c>
      <c r="U166" s="62">
        <v>0.96666666666666667</v>
      </c>
    </row>
    <row r="167" spans="20:21" x14ac:dyDescent="0.25">
      <c r="T167" s="65" t="s">
        <v>94</v>
      </c>
      <c r="U167" s="62">
        <v>1</v>
      </c>
    </row>
    <row r="168" spans="20:21" x14ac:dyDescent="0.25">
      <c r="T168" s="65" t="s">
        <v>95</v>
      </c>
      <c r="U168" s="62">
        <v>1</v>
      </c>
    </row>
    <row r="169" spans="20:21" x14ac:dyDescent="0.25">
      <c r="T169" s="65" t="s">
        <v>96</v>
      </c>
      <c r="U169" s="62">
        <v>0.9</v>
      </c>
    </row>
    <row r="170" spans="20:21" x14ac:dyDescent="0.25">
      <c r="T170" s="64" t="s">
        <v>24</v>
      </c>
      <c r="U170" s="62">
        <v>0.9</v>
      </c>
    </row>
    <row r="171" spans="20:21" x14ac:dyDescent="0.25">
      <c r="T171" s="65" t="s">
        <v>70</v>
      </c>
      <c r="U171" s="62">
        <v>0.5</v>
      </c>
    </row>
    <row r="172" spans="20:21" x14ac:dyDescent="0.25">
      <c r="T172" s="65" t="s">
        <v>97</v>
      </c>
      <c r="U172" s="62">
        <v>0.8</v>
      </c>
    </row>
    <row r="173" spans="20:21" x14ac:dyDescent="0.25">
      <c r="T173" s="65" t="s">
        <v>98</v>
      </c>
      <c r="U173" s="62">
        <v>1</v>
      </c>
    </row>
    <row r="174" spans="20:21" x14ac:dyDescent="0.25">
      <c r="T174" s="65" t="s">
        <v>99</v>
      </c>
      <c r="U174" s="62">
        <v>1</v>
      </c>
    </row>
    <row r="175" spans="20:21" x14ac:dyDescent="0.25">
      <c r="T175" s="65" t="s">
        <v>100</v>
      </c>
      <c r="U175" s="62">
        <v>1</v>
      </c>
    </row>
    <row r="176" spans="20:21" x14ac:dyDescent="0.25">
      <c r="T176" s="65" t="s">
        <v>101</v>
      </c>
      <c r="U176" s="62">
        <v>1</v>
      </c>
    </row>
    <row r="177" spans="1:21" x14ac:dyDescent="0.25">
      <c r="T177" s="65" t="s">
        <v>44</v>
      </c>
      <c r="U177" s="62">
        <v>1</v>
      </c>
    </row>
    <row r="178" spans="1:21" x14ac:dyDescent="0.25">
      <c r="T178" s="64" t="s">
        <v>84</v>
      </c>
      <c r="U178" s="62">
        <v>0.85</v>
      </c>
    </row>
    <row r="179" spans="1:21" x14ac:dyDescent="0.25">
      <c r="T179" s="65" t="s">
        <v>73</v>
      </c>
      <c r="U179" s="62">
        <v>0.9</v>
      </c>
    </row>
    <row r="180" spans="1:21" x14ac:dyDescent="0.25">
      <c r="T180" s="65" t="s">
        <v>74</v>
      </c>
      <c r="U180" s="62">
        <v>0.5</v>
      </c>
    </row>
    <row r="181" spans="1:21" x14ac:dyDescent="0.25">
      <c r="T181" s="65" t="s">
        <v>102</v>
      </c>
      <c r="U181" s="62">
        <v>1</v>
      </c>
    </row>
    <row r="182" spans="1:21" x14ac:dyDescent="0.25">
      <c r="T182" s="65" t="s">
        <v>103</v>
      </c>
      <c r="U182" s="62">
        <v>1</v>
      </c>
    </row>
    <row r="183" spans="1:21" x14ac:dyDescent="0.25">
      <c r="T183" s="64" t="s">
        <v>85</v>
      </c>
      <c r="U183" s="62">
        <v>0</v>
      </c>
    </row>
    <row r="184" spans="1:21" x14ac:dyDescent="0.25">
      <c r="T184" s="65" t="s">
        <v>76</v>
      </c>
      <c r="U184" s="62">
        <v>0</v>
      </c>
    </row>
    <row r="185" spans="1:21" x14ac:dyDescent="0.25">
      <c r="T185" s="64" t="s">
        <v>22</v>
      </c>
      <c r="U185" s="62">
        <v>0.88</v>
      </c>
    </row>
    <row r="186" spans="1:21" ht="14.5" thickBot="1" x14ac:dyDescent="0.3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14.5" thickTop="1" x14ac:dyDescent="0.2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</row>
    <row r="188" spans="1:21" x14ac:dyDescent="0.25">
      <c r="T188" s="63" t="s">
        <v>21</v>
      </c>
      <c r="U188" s="63" t="s">
        <v>30</v>
      </c>
    </row>
    <row r="189" spans="1:21" x14ac:dyDescent="0.25">
      <c r="T189" s="64" t="s">
        <v>80</v>
      </c>
      <c r="U189" s="62">
        <v>1</v>
      </c>
    </row>
    <row r="190" spans="1:21" x14ac:dyDescent="0.25">
      <c r="T190" s="65" t="s">
        <v>87</v>
      </c>
      <c r="U190" s="62">
        <v>1</v>
      </c>
    </row>
    <row r="191" spans="1:21" x14ac:dyDescent="0.25">
      <c r="T191" s="65" t="s">
        <v>88</v>
      </c>
      <c r="U191" s="62">
        <v>1</v>
      </c>
    </row>
    <row r="192" spans="1:21" x14ac:dyDescent="0.25">
      <c r="T192" s="64" t="s">
        <v>81</v>
      </c>
      <c r="U192" s="62">
        <v>1</v>
      </c>
    </row>
    <row r="193" spans="20:21" x14ac:dyDescent="0.25">
      <c r="T193" s="65" t="s">
        <v>60</v>
      </c>
      <c r="U193" s="62">
        <v>1</v>
      </c>
    </row>
    <row r="194" spans="20:21" x14ac:dyDescent="0.25">
      <c r="T194" s="64" t="s">
        <v>105</v>
      </c>
      <c r="U194" s="62">
        <v>0</v>
      </c>
    </row>
    <row r="195" spans="20:21" x14ac:dyDescent="0.25">
      <c r="T195" s="65" t="s">
        <v>89</v>
      </c>
      <c r="U195" s="62">
        <v>0</v>
      </c>
    </row>
    <row r="196" spans="20:21" x14ac:dyDescent="0.25">
      <c r="T196" s="65" t="s">
        <v>90</v>
      </c>
      <c r="U196" s="62">
        <v>0</v>
      </c>
    </row>
    <row r="197" spans="20:21" x14ac:dyDescent="0.25">
      <c r="T197" s="64" t="s">
        <v>29</v>
      </c>
      <c r="U197" s="62">
        <v>1</v>
      </c>
    </row>
    <row r="198" spans="20:21" x14ac:dyDescent="0.25">
      <c r="T198" s="65" t="s">
        <v>91</v>
      </c>
      <c r="U198" s="62">
        <v>1</v>
      </c>
    </row>
    <row r="199" spans="20:21" x14ac:dyDescent="0.25">
      <c r="T199" s="65" t="s">
        <v>63</v>
      </c>
      <c r="U199" s="62">
        <v>1</v>
      </c>
    </row>
    <row r="200" spans="20:21" x14ac:dyDescent="0.25">
      <c r="T200" s="65" t="s">
        <v>64</v>
      </c>
      <c r="U200" s="62">
        <v>1</v>
      </c>
    </row>
    <row r="201" spans="20:21" x14ac:dyDescent="0.25">
      <c r="T201" s="65" t="s">
        <v>92</v>
      </c>
      <c r="U201" s="62">
        <v>1</v>
      </c>
    </row>
    <row r="202" spans="20:21" x14ac:dyDescent="0.25">
      <c r="T202" s="65" t="s">
        <v>104</v>
      </c>
      <c r="U202" s="62">
        <v>1</v>
      </c>
    </row>
    <row r="203" spans="20:21" x14ac:dyDescent="0.25">
      <c r="T203" s="64" t="s">
        <v>82</v>
      </c>
      <c r="U203" s="62">
        <v>1</v>
      </c>
    </row>
    <row r="204" spans="20:21" x14ac:dyDescent="0.25">
      <c r="T204" s="65" t="s">
        <v>94</v>
      </c>
      <c r="U204" s="62">
        <v>1</v>
      </c>
    </row>
    <row r="205" spans="20:21" x14ac:dyDescent="0.25">
      <c r="T205" s="65" t="s">
        <v>95</v>
      </c>
      <c r="U205" s="62">
        <v>1</v>
      </c>
    </row>
    <row r="206" spans="20:21" x14ac:dyDescent="0.25">
      <c r="T206" s="65" t="s">
        <v>96</v>
      </c>
      <c r="U206" s="62">
        <v>1</v>
      </c>
    </row>
    <row r="207" spans="20:21" x14ac:dyDescent="0.25">
      <c r="T207" s="64" t="s">
        <v>24</v>
      </c>
      <c r="U207" s="62">
        <v>1</v>
      </c>
    </row>
    <row r="208" spans="20:21" x14ac:dyDescent="0.25">
      <c r="T208" s="65" t="s">
        <v>70</v>
      </c>
      <c r="U208" s="62">
        <v>1</v>
      </c>
    </row>
    <row r="209" spans="20:21" x14ac:dyDescent="0.25">
      <c r="T209" s="65" t="s">
        <v>97</v>
      </c>
      <c r="U209" s="62">
        <v>1</v>
      </c>
    </row>
    <row r="210" spans="20:21" x14ac:dyDescent="0.25">
      <c r="T210" s="65" t="s">
        <v>98</v>
      </c>
      <c r="U210" s="62">
        <v>1</v>
      </c>
    </row>
    <row r="211" spans="20:21" x14ac:dyDescent="0.25">
      <c r="T211" s="65" t="s">
        <v>99</v>
      </c>
      <c r="U211" s="62">
        <v>1</v>
      </c>
    </row>
    <row r="212" spans="20:21" x14ac:dyDescent="0.25">
      <c r="T212" s="65" t="s">
        <v>100</v>
      </c>
      <c r="U212" s="62">
        <v>1</v>
      </c>
    </row>
    <row r="213" spans="20:21" x14ac:dyDescent="0.25">
      <c r="T213" s="65" t="s">
        <v>101</v>
      </c>
      <c r="U213" s="62">
        <v>1</v>
      </c>
    </row>
    <row r="214" spans="20:21" x14ac:dyDescent="0.25">
      <c r="T214" s="65" t="s">
        <v>44</v>
      </c>
      <c r="U214" s="62">
        <v>1</v>
      </c>
    </row>
    <row r="215" spans="20:21" x14ac:dyDescent="0.25">
      <c r="T215" s="64" t="s">
        <v>84</v>
      </c>
      <c r="U215" s="62">
        <v>1</v>
      </c>
    </row>
    <row r="216" spans="20:21" x14ac:dyDescent="0.25">
      <c r="T216" s="65" t="s">
        <v>73</v>
      </c>
      <c r="U216" s="62">
        <v>1</v>
      </c>
    </row>
    <row r="217" spans="20:21" x14ac:dyDescent="0.25">
      <c r="T217" s="65" t="s">
        <v>74</v>
      </c>
      <c r="U217" s="62">
        <v>1</v>
      </c>
    </row>
    <row r="218" spans="20:21" x14ac:dyDescent="0.25">
      <c r="T218" s="65" t="s">
        <v>102</v>
      </c>
      <c r="U218" s="62">
        <v>1</v>
      </c>
    </row>
    <row r="219" spans="20:21" x14ac:dyDescent="0.25">
      <c r="T219" s="65" t="s">
        <v>103</v>
      </c>
      <c r="U219" s="62">
        <v>1</v>
      </c>
    </row>
    <row r="220" spans="20:21" x14ac:dyDescent="0.25">
      <c r="T220" s="64" t="s">
        <v>85</v>
      </c>
      <c r="U220" s="62">
        <v>0</v>
      </c>
    </row>
    <row r="221" spans="20:21" x14ac:dyDescent="0.25">
      <c r="T221" s="65" t="s">
        <v>76</v>
      </c>
      <c r="U221" s="62">
        <v>0</v>
      </c>
    </row>
    <row r="222" spans="20:21" x14ac:dyDescent="0.25">
      <c r="T222" s="64" t="s">
        <v>22</v>
      </c>
      <c r="U222" s="62">
        <v>0.88</v>
      </c>
    </row>
  </sheetData>
  <phoneticPr fontId="16" type="noConversion"/>
  <pageMargins left="0.7" right="0.7" top="0.75" bottom="0.75" header="0.3" footer="0.3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10"/>
  <sheetViews>
    <sheetView topLeftCell="A30" zoomScale="85" zoomScaleNormal="85" workbookViewId="0">
      <selection activeCell="B5" sqref="B5"/>
    </sheetView>
  </sheetViews>
  <sheetFormatPr defaultColWidth="9.08984375" defaultRowHeight="14" x14ac:dyDescent="0.25"/>
  <cols>
    <col min="1" max="15" width="9.08984375" style="9"/>
    <col min="16" max="16" width="2.08984375" style="9" bestFit="1" customWidth="1"/>
    <col min="17" max="17" width="72.81640625" style="9" bestFit="1" customWidth="1"/>
    <col min="18" max="18" width="24.36328125" style="9" customWidth="1"/>
    <col min="19" max="16384" width="9.08984375" style="9"/>
  </cols>
  <sheetData>
    <row r="1" spans="17:18" x14ac:dyDescent="0.25">
      <c r="Q1" s="63" t="s">
        <v>14</v>
      </c>
      <c r="R1" s="63" t="s">
        <v>31</v>
      </c>
    </row>
    <row r="3" spans="17:18" x14ac:dyDescent="0.25">
      <c r="Q3" s="63" t="s">
        <v>21</v>
      </c>
      <c r="R3" s="63" t="s">
        <v>30</v>
      </c>
    </row>
    <row r="4" spans="17:18" x14ac:dyDescent="0.25">
      <c r="Q4" s="64" t="s">
        <v>80</v>
      </c>
      <c r="R4" s="62">
        <v>1</v>
      </c>
    </row>
    <row r="5" spans="17:18" x14ac:dyDescent="0.25">
      <c r="Q5" s="65" t="s">
        <v>58</v>
      </c>
      <c r="R5" s="62">
        <v>1</v>
      </c>
    </row>
    <row r="6" spans="17:18" x14ac:dyDescent="0.25">
      <c r="Q6" s="65" t="s">
        <v>59</v>
      </c>
      <c r="R6" s="62">
        <v>1</v>
      </c>
    </row>
    <row r="7" spans="17:18" x14ac:dyDescent="0.25">
      <c r="Q7" s="64" t="s">
        <v>81</v>
      </c>
      <c r="R7" s="62">
        <v>0.82499999999999996</v>
      </c>
    </row>
    <row r="8" spans="17:18" x14ac:dyDescent="0.25">
      <c r="Q8" s="65" t="s">
        <v>60</v>
      </c>
      <c r="R8" s="62">
        <v>0.82499999999999996</v>
      </c>
    </row>
    <row r="9" spans="17:18" x14ac:dyDescent="0.25">
      <c r="Q9" s="64" t="s">
        <v>29</v>
      </c>
      <c r="R9" s="62">
        <v>0.95119047619047614</v>
      </c>
    </row>
    <row r="10" spans="17:18" x14ac:dyDescent="0.25">
      <c r="Q10" s="65" t="s">
        <v>61</v>
      </c>
      <c r="R10" s="62">
        <v>0.97499999999999998</v>
      </c>
    </row>
    <row r="11" spans="17:18" x14ac:dyDescent="0.25">
      <c r="Q11" s="65" t="s">
        <v>62</v>
      </c>
      <c r="R11" s="62">
        <v>0.95</v>
      </c>
    </row>
    <row r="12" spans="17:18" x14ac:dyDescent="0.25">
      <c r="Q12" s="65" t="s">
        <v>63</v>
      </c>
      <c r="R12" s="62">
        <v>0.73333333333333328</v>
      </c>
    </row>
    <row r="13" spans="17:18" x14ac:dyDescent="0.25">
      <c r="Q13" s="65" t="s">
        <v>64</v>
      </c>
      <c r="R13" s="62">
        <v>1</v>
      </c>
    </row>
    <row r="14" spans="17:18" x14ac:dyDescent="0.25">
      <c r="Q14" s="65" t="s">
        <v>65</v>
      </c>
      <c r="R14" s="62">
        <v>1</v>
      </c>
    </row>
    <row r="15" spans="17:18" x14ac:dyDescent="0.25">
      <c r="Q15" s="65" t="s">
        <v>66</v>
      </c>
      <c r="R15" s="62">
        <v>1</v>
      </c>
    </row>
    <row r="16" spans="17:18" x14ac:dyDescent="0.25">
      <c r="Q16" s="65" t="s">
        <v>67</v>
      </c>
      <c r="R16" s="62">
        <v>1</v>
      </c>
    </row>
    <row r="17" spans="1:18" x14ac:dyDescent="0.25">
      <c r="Q17" s="64" t="s">
        <v>82</v>
      </c>
      <c r="R17" s="62">
        <v>0.98750000000000004</v>
      </c>
    </row>
    <row r="18" spans="1:18" x14ac:dyDescent="0.25">
      <c r="Q18" s="65" t="s">
        <v>68</v>
      </c>
      <c r="R18" s="62">
        <v>0.97499999999999998</v>
      </c>
    </row>
    <row r="19" spans="1:18" x14ac:dyDescent="0.25">
      <c r="Q19" s="65" t="s">
        <v>69</v>
      </c>
      <c r="R19" s="62">
        <v>1</v>
      </c>
    </row>
    <row r="20" spans="1:18" x14ac:dyDescent="0.25">
      <c r="Q20" s="64" t="s">
        <v>83</v>
      </c>
      <c r="R20" s="62">
        <v>0.87222222222222212</v>
      </c>
    </row>
    <row r="21" spans="1:18" x14ac:dyDescent="0.25">
      <c r="Q21" s="65" t="s">
        <v>70</v>
      </c>
      <c r="R21" s="62">
        <v>0.89166666666666661</v>
      </c>
    </row>
    <row r="22" spans="1:18" x14ac:dyDescent="0.25">
      <c r="Q22" s="65" t="s">
        <v>71</v>
      </c>
      <c r="R22" s="62">
        <v>1</v>
      </c>
    </row>
    <row r="23" spans="1:18" x14ac:dyDescent="0.25">
      <c r="Q23" s="65" t="s">
        <v>72</v>
      </c>
      <c r="R23" s="62">
        <v>0.72499999999999998</v>
      </c>
    </row>
    <row r="24" spans="1:18" x14ac:dyDescent="0.25">
      <c r="Q24" s="64" t="s">
        <v>84</v>
      </c>
      <c r="R24" s="62">
        <v>0.90833333333333333</v>
      </c>
    </row>
    <row r="25" spans="1:18" x14ac:dyDescent="0.25">
      <c r="Q25" s="65" t="s">
        <v>73</v>
      </c>
      <c r="R25" s="62">
        <v>0.92500000000000004</v>
      </c>
    </row>
    <row r="26" spans="1:18" x14ac:dyDescent="0.25">
      <c r="Q26" s="65" t="s">
        <v>74</v>
      </c>
      <c r="R26" s="62">
        <v>0.85</v>
      </c>
    </row>
    <row r="27" spans="1:18" x14ac:dyDescent="0.25">
      <c r="Q27" s="65" t="s">
        <v>75</v>
      </c>
      <c r="R27" s="62">
        <v>0.95</v>
      </c>
    </row>
    <row r="28" spans="1:18" x14ac:dyDescent="0.25">
      <c r="Q28" s="64" t="s">
        <v>85</v>
      </c>
      <c r="R28" s="62">
        <v>0</v>
      </c>
    </row>
    <row r="29" spans="1:18" x14ac:dyDescent="0.25">
      <c r="Q29" s="65" t="s">
        <v>76</v>
      </c>
      <c r="R29" s="62">
        <v>0</v>
      </c>
    </row>
    <row r="30" spans="1:18" x14ac:dyDescent="0.25">
      <c r="Q30" s="64" t="s">
        <v>22</v>
      </c>
      <c r="R30" s="62">
        <v>0.88421052631578945</v>
      </c>
    </row>
    <row r="31" spans="1:18" ht="14.5" thickBot="1" x14ac:dyDescent="0.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14.5" thickTop="1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7:18" x14ac:dyDescent="0.25">
      <c r="Q33" s="63" t="s">
        <v>21</v>
      </c>
      <c r="R33" s="63" t="s">
        <v>30</v>
      </c>
    </row>
    <row r="34" spans="17:18" x14ac:dyDescent="0.25">
      <c r="Q34" s="64" t="s">
        <v>80</v>
      </c>
      <c r="R34" s="62">
        <v>1</v>
      </c>
    </row>
    <row r="35" spans="17:18" x14ac:dyDescent="0.25">
      <c r="Q35" s="65" t="s">
        <v>58</v>
      </c>
      <c r="R35" s="62">
        <v>1</v>
      </c>
    </row>
    <row r="36" spans="17:18" x14ac:dyDescent="0.25">
      <c r="Q36" s="65" t="s">
        <v>59</v>
      </c>
      <c r="R36" s="62">
        <v>1</v>
      </c>
    </row>
    <row r="37" spans="17:18" x14ac:dyDescent="0.25">
      <c r="Q37" s="64" t="s">
        <v>81</v>
      </c>
      <c r="R37" s="62">
        <v>1</v>
      </c>
    </row>
    <row r="38" spans="17:18" x14ac:dyDescent="0.25">
      <c r="Q38" s="65" t="s">
        <v>60</v>
      </c>
      <c r="R38" s="62">
        <v>1</v>
      </c>
    </row>
    <row r="39" spans="17:18" x14ac:dyDescent="0.25">
      <c r="Q39" s="64" t="s">
        <v>29</v>
      </c>
      <c r="R39" s="62">
        <v>0.95238095238095233</v>
      </c>
    </row>
    <row r="40" spans="17:18" x14ac:dyDescent="0.25">
      <c r="Q40" s="65" t="s">
        <v>61</v>
      </c>
      <c r="R40" s="62">
        <v>1</v>
      </c>
    </row>
    <row r="41" spans="17:18" x14ac:dyDescent="0.25">
      <c r="Q41" s="65" t="s">
        <v>62</v>
      </c>
      <c r="R41" s="62">
        <v>1</v>
      </c>
    </row>
    <row r="42" spans="17:18" x14ac:dyDescent="0.25">
      <c r="Q42" s="65" t="s">
        <v>63</v>
      </c>
      <c r="R42" s="62">
        <v>0.66666666666666663</v>
      </c>
    </row>
    <row r="43" spans="17:18" x14ac:dyDescent="0.25">
      <c r="Q43" s="65" t="s">
        <v>64</v>
      </c>
      <c r="R43" s="62">
        <v>1</v>
      </c>
    </row>
    <row r="44" spans="17:18" x14ac:dyDescent="0.25">
      <c r="Q44" s="65" t="s">
        <v>65</v>
      </c>
      <c r="R44" s="62">
        <v>1</v>
      </c>
    </row>
    <row r="45" spans="17:18" x14ac:dyDescent="0.25">
      <c r="Q45" s="65" t="s">
        <v>66</v>
      </c>
      <c r="R45" s="62">
        <v>1</v>
      </c>
    </row>
    <row r="46" spans="17:18" x14ac:dyDescent="0.25">
      <c r="Q46" s="65" t="s">
        <v>67</v>
      </c>
      <c r="R46" s="62">
        <v>1</v>
      </c>
    </row>
    <row r="47" spans="17:18" x14ac:dyDescent="0.25">
      <c r="Q47" s="64" t="s">
        <v>82</v>
      </c>
      <c r="R47" s="62">
        <v>1</v>
      </c>
    </row>
    <row r="48" spans="17:18" x14ac:dyDescent="0.25">
      <c r="Q48" s="65" t="s">
        <v>68</v>
      </c>
      <c r="R48" s="62">
        <v>1</v>
      </c>
    </row>
    <row r="49" spans="1:18" x14ac:dyDescent="0.25">
      <c r="Q49" s="65" t="s">
        <v>69</v>
      </c>
      <c r="R49" s="62">
        <v>1</v>
      </c>
    </row>
    <row r="50" spans="1:18" x14ac:dyDescent="0.25">
      <c r="Q50" s="64" t="s">
        <v>83</v>
      </c>
      <c r="R50" s="62">
        <v>1</v>
      </c>
    </row>
    <row r="51" spans="1:18" x14ac:dyDescent="0.25">
      <c r="Q51" s="65" t="s">
        <v>70</v>
      </c>
      <c r="R51" s="62">
        <v>1</v>
      </c>
    </row>
    <row r="52" spans="1:18" x14ac:dyDescent="0.25">
      <c r="Q52" s="65" t="s">
        <v>71</v>
      </c>
      <c r="R52" s="62">
        <v>1</v>
      </c>
    </row>
    <row r="53" spans="1:18" x14ac:dyDescent="0.25">
      <c r="Q53" s="65" t="s">
        <v>72</v>
      </c>
      <c r="R53" s="62">
        <v>1</v>
      </c>
    </row>
    <row r="54" spans="1:18" x14ac:dyDescent="0.25">
      <c r="Q54" s="64" t="s">
        <v>84</v>
      </c>
      <c r="R54" s="62">
        <v>1</v>
      </c>
    </row>
    <row r="55" spans="1:18" x14ac:dyDescent="0.25">
      <c r="Q55" s="65" t="s">
        <v>73</v>
      </c>
      <c r="R55" s="62">
        <v>1</v>
      </c>
    </row>
    <row r="56" spans="1:18" x14ac:dyDescent="0.25">
      <c r="Q56" s="65" t="s">
        <v>74</v>
      </c>
      <c r="R56" s="62">
        <v>1</v>
      </c>
    </row>
    <row r="57" spans="1:18" x14ac:dyDescent="0.25">
      <c r="Q57" s="65" t="s">
        <v>75</v>
      </c>
      <c r="R57" s="62">
        <v>1</v>
      </c>
    </row>
    <row r="58" spans="1:18" x14ac:dyDescent="0.25">
      <c r="Q58" s="64" t="s">
        <v>85</v>
      </c>
      <c r="R58" s="62">
        <v>0</v>
      </c>
    </row>
    <row r="59" spans="1:18" x14ac:dyDescent="0.25">
      <c r="Q59" s="65" t="s">
        <v>76</v>
      </c>
      <c r="R59" s="62">
        <v>0</v>
      </c>
    </row>
    <row r="60" spans="1:18" x14ac:dyDescent="0.25">
      <c r="Q60" s="64" t="s">
        <v>22</v>
      </c>
      <c r="R60" s="62">
        <v>0.92982456140350889</v>
      </c>
    </row>
    <row r="61" spans="1:18" ht="14.5" thickBot="1" x14ac:dyDescent="0.3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1:18" ht="14.5" thickTop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</row>
    <row r="63" spans="1:18" x14ac:dyDescent="0.25">
      <c r="Q63" s="63" t="s">
        <v>21</v>
      </c>
      <c r="R63" s="63" t="s">
        <v>30</v>
      </c>
    </row>
    <row r="64" spans="1:18" x14ac:dyDescent="0.25">
      <c r="Q64" s="64" t="s">
        <v>80</v>
      </c>
      <c r="R64" s="62">
        <v>1</v>
      </c>
    </row>
    <row r="65" spans="17:18" x14ac:dyDescent="0.25">
      <c r="Q65" s="65" t="s">
        <v>58</v>
      </c>
      <c r="R65" s="62">
        <v>1</v>
      </c>
    </row>
    <row r="66" spans="17:18" x14ac:dyDescent="0.25">
      <c r="Q66" s="65" t="s">
        <v>59</v>
      </c>
      <c r="R66" s="62">
        <v>1</v>
      </c>
    </row>
    <row r="67" spans="17:18" x14ac:dyDescent="0.25">
      <c r="Q67" s="64" t="s">
        <v>81</v>
      </c>
      <c r="R67" s="62">
        <v>1</v>
      </c>
    </row>
    <row r="68" spans="17:18" x14ac:dyDescent="0.25">
      <c r="Q68" s="65" t="s">
        <v>60</v>
      </c>
      <c r="R68" s="62">
        <v>1</v>
      </c>
    </row>
    <row r="69" spans="17:18" x14ac:dyDescent="0.25">
      <c r="Q69" s="64" t="s">
        <v>29</v>
      </c>
      <c r="R69" s="62">
        <v>0.9285714285714286</v>
      </c>
    </row>
    <row r="70" spans="17:18" x14ac:dyDescent="0.25">
      <c r="Q70" s="65" t="s">
        <v>61</v>
      </c>
      <c r="R70" s="62">
        <v>1</v>
      </c>
    </row>
    <row r="71" spans="17:18" x14ac:dyDescent="0.25">
      <c r="Q71" s="65" t="s">
        <v>62</v>
      </c>
      <c r="R71" s="62">
        <v>1</v>
      </c>
    </row>
    <row r="72" spans="17:18" x14ac:dyDescent="0.25">
      <c r="Q72" s="65" t="s">
        <v>63</v>
      </c>
      <c r="R72" s="62">
        <v>0.5</v>
      </c>
    </row>
    <row r="73" spans="17:18" x14ac:dyDescent="0.25">
      <c r="Q73" s="65" t="s">
        <v>64</v>
      </c>
      <c r="R73" s="62">
        <v>1</v>
      </c>
    </row>
    <row r="74" spans="17:18" x14ac:dyDescent="0.25">
      <c r="Q74" s="65" t="s">
        <v>65</v>
      </c>
      <c r="R74" s="62">
        <v>1</v>
      </c>
    </row>
    <row r="75" spans="17:18" x14ac:dyDescent="0.25">
      <c r="Q75" s="65" t="s">
        <v>66</v>
      </c>
      <c r="R75" s="62">
        <v>1</v>
      </c>
    </row>
    <row r="76" spans="17:18" x14ac:dyDescent="0.25">
      <c r="Q76" s="65" t="s">
        <v>67</v>
      </c>
      <c r="R76" s="62">
        <v>1</v>
      </c>
    </row>
    <row r="77" spans="17:18" x14ac:dyDescent="0.25">
      <c r="Q77" s="64" t="s">
        <v>82</v>
      </c>
      <c r="R77" s="62">
        <v>1</v>
      </c>
    </row>
    <row r="78" spans="17:18" x14ac:dyDescent="0.25">
      <c r="Q78" s="65" t="s">
        <v>68</v>
      </c>
      <c r="R78" s="62">
        <v>1</v>
      </c>
    </row>
    <row r="79" spans="17:18" x14ac:dyDescent="0.25">
      <c r="Q79" s="65" t="s">
        <v>69</v>
      </c>
      <c r="R79" s="62">
        <v>1</v>
      </c>
    </row>
    <row r="80" spans="17:18" x14ac:dyDescent="0.25">
      <c r="Q80" s="64" t="s">
        <v>83</v>
      </c>
      <c r="R80" s="62">
        <v>0.94444444444444453</v>
      </c>
    </row>
    <row r="81" spans="1:18" x14ac:dyDescent="0.25">
      <c r="Q81" s="65" t="s">
        <v>70</v>
      </c>
      <c r="R81" s="62">
        <v>0.83333333333333337</v>
      </c>
    </row>
    <row r="82" spans="1:18" x14ac:dyDescent="0.25">
      <c r="Q82" s="65" t="s">
        <v>71</v>
      </c>
      <c r="R82" s="62">
        <v>1</v>
      </c>
    </row>
    <row r="83" spans="1:18" x14ac:dyDescent="0.25">
      <c r="Q83" s="65" t="s">
        <v>72</v>
      </c>
      <c r="R83" s="62">
        <v>1</v>
      </c>
    </row>
    <row r="84" spans="1:18" x14ac:dyDescent="0.25">
      <c r="Q84" s="64" t="s">
        <v>84</v>
      </c>
      <c r="R84" s="62">
        <v>1</v>
      </c>
    </row>
    <row r="85" spans="1:18" x14ac:dyDescent="0.25">
      <c r="Q85" s="65" t="s">
        <v>73</v>
      </c>
      <c r="R85" s="62">
        <v>1</v>
      </c>
    </row>
    <row r="86" spans="1:18" x14ac:dyDescent="0.25">
      <c r="Q86" s="65" t="s">
        <v>74</v>
      </c>
      <c r="R86" s="62">
        <v>1</v>
      </c>
    </row>
    <row r="87" spans="1:18" x14ac:dyDescent="0.25">
      <c r="Q87" s="65" t="s">
        <v>75</v>
      </c>
      <c r="R87" s="62">
        <v>1</v>
      </c>
    </row>
    <row r="88" spans="1:18" x14ac:dyDescent="0.25">
      <c r="Q88" s="64" t="s">
        <v>85</v>
      </c>
      <c r="R88" s="62">
        <v>0</v>
      </c>
    </row>
    <row r="89" spans="1:18" x14ac:dyDescent="0.25">
      <c r="Q89" s="65" t="s">
        <v>76</v>
      </c>
      <c r="R89" s="62">
        <v>0</v>
      </c>
    </row>
    <row r="90" spans="1:18" x14ac:dyDescent="0.25">
      <c r="Q90" s="64" t="s">
        <v>22</v>
      </c>
      <c r="R90" s="62">
        <v>0.91228070175438614</v>
      </c>
    </row>
    <row r="91" spans="1:18" ht="14.5" thickBo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</row>
    <row r="92" spans="1:18" ht="14.5" thickTop="1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</row>
    <row r="93" spans="1:18" x14ac:dyDescent="0.25">
      <c r="Q93" s="63" t="s">
        <v>21</v>
      </c>
      <c r="R93" s="63" t="s">
        <v>30</v>
      </c>
    </row>
    <row r="94" spans="1:18" x14ac:dyDescent="0.25">
      <c r="Q94" s="64" t="s">
        <v>80</v>
      </c>
      <c r="R94" s="62">
        <v>1</v>
      </c>
    </row>
    <row r="95" spans="1:18" x14ac:dyDescent="0.25">
      <c r="Q95" s="65" t="s">
        <v>58</v>
      </c>
      <c r="R95" s="62">
        <v>1</v>
      </c>
    </row>
    <row r="96" spans="1:18" x14ac:dyDescent="0.25">
      <c r="Q96" s="65" t="s">
        <v>59</v>
      </c>
      <c r="R96" s="62">
        <v>1</v>
      </c>
    </row>
    <row r="97" spans="17:18" x14ac:dyDescent="0.25">
      <c r="Q97" s="64" t="s">
        <v>81</v>
      </c>
      <c r="R97" s="62">
        <v>0.625</v>
      </c>
    </row>
    <row r="98" spans="17:18" x14ac:dyDescent="0.25">
      <c r="Q98" s="65" t="s">
        <v>60</v>
      </c>
      <c r="R98" s="62">
        <v>0.625</v>
      </c>
    </row>
    <row r="99" spans="17:18" x14ac:dyDescent="0.25">
      <c r="Q99" s="64" t="s">
        <v>29</v>
      </c>
      <c r="R99" s="62">
        <v>0.9285714285714286</v>
      </c>
    </row>
    <row r="100" spans="17:18" x14ac:dyDescent="0.25">
      <c r="Q100" s="65" t="s">
        <v>61</v>
      </c>
      <c r="R100" s="62">
        <v>0.875</v>
      </c>
    </row>
    <row r="101" spans="17:18" x14ac:dyDescent="0.25">
      <c r="Q101" s="65" t="s">
        <v>62</v>
      </c>
      <c r="R101" s="62">
        <v>0.875</v>
      </c>
    </row>
    <row r="102" spans="17:18" x14ac:dyDescent="0.25">
      <c r="Q102" s="65" t="s">
        <v>63</v>
      </c>
      <c r="R102" s="62">
        <v>0.75</v>
      </c>
    </row>
    <row r="103" spans="17:18" x14ac:dyDescent="0.25">
      <c r="Q103" s="65" t="s">
        <v>64</v>
      </c>
      <c r="R103" s="62">
        <v>1</v>
      </c>
    </row>
    <row r="104" spans="17:18" x14ac:dyDescent="0.25">
      <c r="Q104" s="65" t="s">
        <v>65</v>
      </c>
      <c r="R104" s="62">
        <v>1</v>
      </c>
    </row>
    <row r="105" spans="17:18" x14ac:dyDescent="0.25">
      <c r="Q105" s="65" t="s">
        <v>66</v>
      </c>
      <c r="R105" s="62">
        <v>1</v>
      </c>
    </row>
    <row r="106" spans="17:18" x14ac:dyDescent="0.25">
      <c r="Q106" s="65" t="s">
        <v>67</v>
      </c>
      <c r="R106" s="62">
        <v>1</v>
      </c>
    </row>
    <row r="107" spans="17:18" x14ac:dyDescent="0.25">
      <c r="Q107" s="64" t="s">
        <v>82</v>
      </c>
      <c r="R107" s="62">
        <v>0.9375</v>
      </c>
    </row>
    <row r="108" spans="17:18" x14ac:dyDescent="0.25">
      <c r="Q108" s="65" t="s">
        <v>68</v>
      </c>
      <c r="R108" s="62">
        <v>0.875</v>
      </c>
    </row>
    <row r="109" spans="17:18" x14ac:dyDescent="0.25">
      <c r="Q109" s="65" t="s">
        <v>69</v>
      </c>
      <c r="R109" s="62">
        <v>1</v>
      </c>
    </row>
    <row r="110" spans="17:18" x14ac:dyDescent="0.25">
      <c r="Q110" s="64" t="s">
        <v>83</v>
      </c>
      <c r="R110" s="62">
        <v>0.91666666666666663</v>
      </c>
    </row>
    <row r="111" spans="17:18" x14ac:dyDescent="0.25">
      <c r="Q111" s="65" t="s">
        <v>70</v>
      </c>
      <c r="R111" s="62">
        <v>0.75</v>
      </c>
    </row>
    <row r="112" spans="17:18" x14ac:dyDescent="0.25">
      <c r="Q112" s="65" t="s">
        <v>71</v>
      </c>
      <c r="R112" s="62">
        <v>1</v>
      </c>
    </row>
    <row r="113" spans="1:18" x14ac:dyDescent="0.25">
      <c r="Q113" s="65" t="s">
        <v>72</v>
      </c>
      <c r="R113" s="62">
        <v>1</v>
      </c>
    </row>
    <row r="114" spans="1:18" x14ac:dyDescent="0.25">
      <c r="Q114" s="64" t="s">
        <v>84</v>
      </c>
      <c r="R114" s="62">
        <v>0.625</v>
      </c>
    </row>
    <row r="115" spans="1:18" x14ac:dyDescent="0.25">
      <c r="Q115" s="65" t="s">
        <v>73</v>
      </c>
      <c r="R115" s="62">
        <v>0.75</v>
      </c>
    </row>
    <row r="116" spans="1:18" x14ac:dyDescent="0.25">
      <c r="Q116" s="65" t="s">
        <v>74</v>
      </c>
      <c r="R116" s="62">
        <v>0.375</v>
      </c>
    </row>
    <row r="117" spans="1:18" x14ac:dyDescent="0.25">
      <c r="Q117" s="65" t="s">
        <v>75</v>
      </c>
      <c r="R117" s="62">
        <v>0.75</v>
      </c>
    </row>
    <row r="118" spans="1:18" x14ac:dyDescent="0.25">
      <c r="Q118" s="64" t="s">
        <v>85</v>
      </c>
      <c r="R118" s="62">
        <v>0</v>
      </c>
    </row>
    <row r="119" spans="1:18" x14ac:dyDescent="0.25">
      <c r="Q119" s="65" t="s">
        <v>76</v>
      </c>
      <c r="R119" s="62">
        <v>0</v>
      </c>
    </row>
    <row r="120" spans="1:18" x14ac:dyDescent="0.25">
      <c r="Q120" s="64" t="s">
        <v>22</v>
      </c>
      <c r="R120" s="62">
        <v>0.82236842105263153</v>
      </c>
    </row>
    <row r="121" spans="1:18" ht="14.5" thickBot="1" x14ac:dyDescent="0.3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</row>
    <row r="122" spans="1:18" ht="14.5" thickTop="1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x14ac:dyDescent="0.25">
      <c r="Q123" s="63" t="s">
        <v>21</v>
      </c>
      <c r="R123" s="63" t="s">
        <v>30</v>
      </c>
    </row>
    <row r="124" spans="1:18" x14ac:dyDescent="0.25">
      <c r="Q124" s="64" t="s">
        <v>80</v>
      </c>
      <c r="R124" s="62">
        <v>1</v>
      </c>
    </row>
    <row r="125" spans="1:18" x14ac:dyDescent="0.25">
      <c r="Q125" s="65" t="s">
        <v>58</v>
      </c>
      <c r="R125" s="62">
        <v>1</v>
      </c>
    </row>
    <row r="126" spans="1:18" x14ac:dyDescent="0.25">
      <c r="Q126" s="65" t="s">
        <v>59</v>
      </c>
      <c r="R126" s="62">
        <v>1</v>
      </c>
    </row>
    <row r="127" spans="1:18" x14ac:dyDescent="0.25">
      <c r="Q127" s="64" t="s">
        <v>81</v>
      </c>
      <c r="R127" s="62">
        <v>0.5</v>
      </c>
    </row>
    <row r="128" spans="1:18" x14ac:dyDescent="0.25">
      <c r="Q128" s="65" t="s">
        <v>60</v>
      </c>
      <c r="R128" s="62">
        <v>0.5</v>
      </c>
    </row>
    <row r="129" spans="17:18" x14ac:dyDescent="0.25">
      <c r="Q129" s="64" t="s">
        <v>29</v>
      </c>
      <c r="R129" s="62">
        <v>0.9464285714285714</v>
      </c>
    </row>
    <row r="130" spans="17:18" x14ac:dyDescent="0.25">
      <c r="Q130" s="65" t="s">
        <v>61</v>
      </c>
      <c r="R130" s="62">
        <v>1</v>
      </c>
    </row>
    <row r="131" spans="17:18" x14ac:dyDescent="0.25">
      <c r="Q131" s="65" t="s">
        <v>62</v>
      </c>
      <c r="R131" s="62">
        <v>0.875</v>
      </c>
    </row>
    <row r="132" spans="17:18" x14ac:dyDescent="0.25">
      <c r="Q132" s="65" t="s">
        <v>63</v>
      </c>
      <c r="R132" s="62">
        <v>0.75</v>
      </c>
    </row>
    <row r="133" spans="17:18" x14ac:dyDescent="0.25">
      <c r="Q133" s="65" t="s">
        <v>64</v>
      </c>
      <c r="R133" s="62">
        <v>1</v>
      </c>
    </row>
    <row r="134" spans="17:18" x14ac:dyDescent="0.25">
      <c r="Q134" s="65" t="s">
        <v>65</v>
      </c>
      <c r="R134" s="62">
        <v>1</v>
      </c>
    </row>
    <row r="135" spans="17:18" x14ac:dyDescent="0.25">
      <c r="Q135" s="65" t="s">
        <v>66</v>
      </c>
      <c r="R135" s="62">
        <v>1</v>
      </c>
    </row>
    <row r="136" spans="17:18" x14ac:dyDescent="0.25">
      <c r="Q136" s="65" t="s">
        <v>67</v>
      </c>
      <c r="R136" s="62">
        <v>1</v>
      </c>
    </row>
    <row r="137" spans="17:18" x14ac:dyDescent="0.25">
      <c r="Q137" s="64" t="s">
        <v>82</v>
      </c>
      <c r="R137" s="62">
        <v>1</v>
      </c>
    </row>
    <row r="138" spans="17:18" x14ac:dyDescent="0.25">
      <c r="Q138" s="65" t="s">
        <v>68</v>
      </c>
      <c r="R138" s="62">
        <v>1</v>
      </c>
    </row>
    <row r="139" spans="17:18" x14ac:dyDescent="0.25">
      <c r="Q139" s="65" t="s">
        <v>69</v>
      </c>
      <c r="R139" s="62">
        <v>1</v>
      </c>
    </row>
    <row r="140" spans="17:18" x14ac:dyDescent="0.25">
      <c r="Q140" s="64" t="s">
        <v>83</v>
      </c>
      <c r="R140" s="62">
        <v>0.83333333333333337</v>
      </c>
    </row>
    <row r="141" spans="17:18" x14ac:dyDescent="0.25">
      <c r="Q141" s="65" t="s">
        <v>70</v>
      </c>
      <c r="R141" s="62">
        <v>0.875</v>
      </c>
    </row>
    <row r="142" spans="17:18" x14ac:dyDescent="0.25">
      <c r="Q142" s="65" t="s">
        <v>71</v>
      </c>
      <c r="R142" s="62">
        <v>1</v>
      </c>
    </row>
    <row r="143" spans="17:18" x14ac:dyDescent="0.25">
      <c r="Q143" s="65" t="s">
        <v>72</v>
      </c>
      <c r="R143" s="62">
        <v>0.625</v>
      </c>
    </row>
    <row r="144" spans="17:18" x14ac:dyDescent="0.25">
      <c r="Q144" s="64" t="s">
        <v>84</v>
      </c>
      <c r="R144" s="62">
        <v>0.91666666666666663</v>
      </c>
    </row>
    <row r="145" spans="1:18" x14ac:dyDescent="0.25">
      <c r="Q145" s="65" t="s">
        <v>73</v>
      </c>
      <c r="R145" s="62">
        <v>0.875</v>
      </c>
    </row>
    <row r="146" spans="1:18" x14ac:dyDescent="0.25">
      <c r="Q146" s="65" t="s">
        <v>74</v>
      </c>
      <c r="R146" s="62">
        <v>0.875</v>
      </c>
    </row>
    <row r="147" spans="1:18" x14ac:dyDescent="0.25">
      <c r="Q147" s="65" t="s">
        <v>75</v>
      </c>
      <c r="R147" s="62">
        <v>1</v>
      </c>
    </row>
    <row r="148" spans="1:18" x14ac:dyDescent="0.25">
      <c r="Q148" s="64" t="s">
        <v>85</v>
      </c>
      <c r="R148" s="62">
        <v>0</v>
      </c>
    </row>
    <row r="149" spans="1:18" x14ac:dyDescent="0.25">
      <c r="Q149" s="65" t="s">
        <v>76</v>
      </c>
      <c r="R149" s="62">
        <v>0</v>
      </c>
    </row>
    <row r="150" spans="1:18" x14ac:dyDescent="0.25">
      <c r="Q150" s="64" t="s">
        <v>22</v>
      </c>
      <c r="R150" s="62">
        <v>0.86184210526315785</v>
      </c>
    </row>
    <row r="151" spans="1:18" ht="14.5" thickBot="1" x14ac:dyDescent="0.3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</row>
    <row r="152" spans="1:18" ht="14.5" thickTop="1" x14ac:dyDescent="0.2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x14ac:dyDescent="0.25">
      <c r="Q153" s="63" t="s">
        <v>21</v>
      </c>
      <c r="R153" s="63" t="s">
        <v>30</v>
      </c>
    </row>
    <row r="154" spans="1:18" x14ac:dyDescent="0.25">
      <c r="Q154" s="64" t="s">
        <v>80</v>
      </c>
      <c r="R154" s="62" t="e">
        <v>#DIV/0!</v>
      </c>
    </row>
    <row r="155" spans="1:18" x14ac:dyDescent="0.25">
      <c r="Q155" s="65" t="s">
        <v>58</v>
      </c>
      <c r="R155" s="62" t="e">
        <v>#DIV/0!</v>
      </c>
    </row>
    <row r="156" spans="1:18" x14ac:dyDescent="0.25">
      <c r="Q156" s="65" t="s">
        <v>59</v>
      </c>
      <c r="R156" s="62" t="e">
        <v>#DIV/0!</v>
      </c>
    </row>
    <row r="157" spans="1:18" x14ac:dyDescent="0.25">
      <c r="Q157" s="64" t="s">
        <v>81</v>
      </c>
      <c r="R157" s="62" t="e">
        <v>#DIV/0!</v>
      </c>
    </row>
    <row r="158" spans="1:18" x14ac:dyDescent="0.25">
      <c r="Q158" s="65" t="s">
        <v>60</v>
      </c>
      <c r="R158" s="62" t="e">
        <v>#DIV/0!</v>
      </c>
    </row>
    <row r="159" spans="1:18" x14ac:dyDescent="0.25">
      <c r="Q159" s="64" t="s">
        <v>29</v>
      </c>
      <c r="R159" s="62" t="e">
        <v>#DIV/0!</v>
      </c>
    </row>
    <row r="160" spans="1:18" x14ac:dyDescent="0.25">
      <c r="Q160" s="65" t="s">
        <v>61</v>
      </c>
      <c r="R160" s="62" t="e">
        <v>#DIV/0!</v>
      </c>
    </row>
    <row r="161" spans="17:18" x14ac:dyDescent="0.25">
      <c r="Q161" s="65" t="s">
        <v>62</v>
      </c>
      <c r="R161" s="62" t="e">
        <v>#DIV/0!</v>
      </c>
    </row>
    <row r="162" spans="17:18" x14ac:dyDescent="0.25">
      <c r="Q162" s="65" t="s">
        <v>63</v>
      </c>
      <c r="R162" s="62" t="e">
        <v>#DIV/0!</v>
      </c>
    </row>
    <row r="163" spans="17:18" x14ac:dyDescent="0.25">
      <c r="Q163" s="65" t="s">
        <v>64</v>
      </c>
      <c r="R163" s="62" t="e">
        <v>#DIV/0!</v>
      </c>
    </row>
    <row r="164" spans="17:18" x14ac:dyDescent="0.25">
      <c r="Q164" s="65" t="s">
        <v>65</v>
      </c>
      <c r="R164" s="62" t="e">
        <v>#DIV/0!</v>
      </c>
    </row>
    <row r="165" spans="17:18" x14ac:dyDescent="0.25">
      <c r="Q165" s="65" t="s">
        <v>66</v>
      </c>
      <c r="R165" s="62" t="e">
        <v>#DIV/0!</v>
      </c>
    </row>
    <row r="166" spans="17:18" x14ac:dyDescent="0.25">
      <c r="Q166" s="65" t="s">
        <v>67</v>
      </c>
      <c r="R166" s="62" t="e">
        <v>#DIV/0!</v>
      </c>
    </row>
    <row r="167" spans="17:18" x14ac:dyDescent="0.25">
      <c r="Q167" s="64" t="s">
        <v>82</v>
      </c>
      <c r="R167" s="62" t="e">
        <v>#DIV/0!</v>
      </c>
    </row>
    <row r="168" spans="17:18" x14ac:dyDescent="0.25">
      <c r="Q168" s="65" t="s">
        <v>68</v>
      </c>
      <c r="R168" s="62" t="e">
        <v>#DIV/0!</v>
      </c>
    </row>
    <row r="169" spans="17:18" x14ac:dyDescent="0.25">
      <c r="Q169" s="65" t="s">
        <v>69</v>
      </c>
      <c r="R169" s="62" t="e">
        <v>#DIV/0!</v>
      </c>
    </row>
    <row r="170" spans="17:18" x14ac:dyDescent="0.25">
      <c r="Q170" s="64" t="s">
        <v>83</v>
      </c>
      <c r="R170" s="62" t="e">
        <v>#DIV/0!</v>
      </c>
    </row>
    <row r="171" spans="17:18" x14ac:dyDescent="0.25">
      <c r="Q171" s="65" t="s">
        <v>70</v>
      </c>
      <c r="R171" s="62" t="e">
        <v>#DIV/0!</v>
      </c>
    </row>
    <row r="172" spans="17:18" x14ac:dyDescent="0.25">
      <c r="Q172" s="65" t="s">
        <v>71</v>
      </c>
      <c r="R172" s="62" t="e">
        <v>#DIV/0!</v>
      </c>
    </row>
    <row r="173" spans="17:18" x14ac:dyDescent="0.25">
      <c r="Q173" s="65" t="s">
        <v>72</v>
      </c>
      <c r="R173" s="62" t="e">
        <v>#DIV/0!</v>
      </c>
    </row>
    <row r="174" spans="17:18" x14ac:dyDescent="0.25">
      <c r="Q174" s="64" t="s">
        <v>84</v>
      </c>
      <c r="R174" s="62" t="e">
        <v>#DIV/0!</v>
      </c>
    </row>
    <row r="175" spans="17:18" x14ac:dyDescent="0.25">
      <c r="Q175" s="65" t="s">
        <v>73</v>
      </c>
      <c r="R175" s="62" t="e">
        <v>#DIV/0!</v>
      </c>
    </row>
    <row r="176" spans="17:18" x14ac:dyDescent="0.25">
      <c r="Q176" s="65" t="s">
        <v>74</v>
      </c>
      <c r="R176" s="62" t="e">
        <v>#DIV/0!</v>
      </c>
    </row>
    <row r="177" spans="1:18" x14ac:dyDescent="0.25">
      <c r="Q177" s="65" t="s">
        <v>75</v>
      </c>
      <c r="R177" s="62" t="e">
        <v>#DIV/0!</v>
      </c>
    </row>
    <row r="178" spans="1:18" x14ac:dyDescent="0.25">
      <c r="Q178" s="64" t="s">
        <v>85</v>
      </c>
      <c r="R178" s="62" t="e">
        <v>#DIV/0!</v>
      </c>
    </row>
    <row r="179" spans="1:18" x14ac:dyDescent="0.25">
      <c r="Q179" s="65" t="s">
        <v>76</v>
      </c>
      <c r="R179" s="62" t="e">
        <v>#DIV/0!</v>
      </c>
    </row>
    <row r="180" spans="1:18" x14ac:dyDescent="0.25">
      <c r="Q180" s="64" t="s">
        <v>22</v>
      </c>
      <c r="R180" s="62" t="e">
        <v>#DIV/0!</v>
      </c>
    </row>
    <row r="181" spans="1:18" ht="14.5" thickBot="1" x14ac:dyDescent="0.3"/>
    <row r="182" spans="1:18" ht="14.5" thickTop="1" x14ac:dyDescent="0.2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1:18" x14ac:dyDescent="0.25">
      <c r="Q183" s="63" t="s">
        <v>21</v>
      </c>
      <c r="R183" s="63" t="s">
        <v>30</v>
      </c>
    </row>
    <row r="184" spans="1:18" x14ac:dyDescent="0.25">
      <c r="Q184" s="64" t="s">
        <v>80</v>
      </c>
      <c r="R184" s="62">
        <v>1</v>
      </c>
    </row>
    <row r="185" spans="1:18" x14ac:dyDescent="0.25">
      <c r="Q185" s="65" t="s">
        <v>58</v>
      </c>
      <c r="R185" s="62">
        <v>1</v>
      </c>
    </row>
    <row r="186" spans="1:18" x14ac:dyDescent="0.25">
      <c r="Q186" s="65" t="s">
        <v>59</v>
      </c>
      <c r="R186" s="62">
        <v>1</v>
      </c>
    </row>
    <row r="187" spans="1:18" x14ac:dyDescent="0.25">
      <c r="Q187" s="64" t="s">
        <v>81</v>
      </c>
      <c r="R187" s="62">
        <v>1</v>
      </c>
    </row>
    <row r="188" spans="1:18" x14ac:dyDescent="0.25">
      <c r="Q188" s="65" t="s">
        <v>60</v>
      </c>
      <c r="R188" s="62">
        <v>1</v>
      </c>
    </row>
    <row r="189" spans="1:18" x14ac:dyDescent="0.25">
      <c r="Q189" s="64" t="s">
        <v>29</v>
      </c>
      <c r="R189" s="62">
        <v>1</v>
      </c>
    </row>
    <row r="190" spans="1:18" x14ac:dyDescent="0.25">
      <c r="Q190" s="65" t="s">
        <v>61</v>
      </c>
      <c r="R190" s="62">
        <v>1</v>
      </c>
    </row>
    <row r="191" spans="1:18" x14ac:dyDescent="0.25">
      <c r="Q191" s="65" t="s">
        <v>62</v>
      </c>
      <c r="R191" s="62">
        <v>1</v>
      </c>
    </row>
    <row r="192" spans="1:18" x14ac:dyDescent="0.25">
      <c r="Q192" s="65" t="s">
        <v>63</v>
      </c>
      <c r="R192" s="62">
        <v>1</v>
      </c>
    </row>
    <row r="193" spans="17:18" x14ac:dyDescent="0.25">
      <c r="Q193" s="65" t="s">
        <v>64</v>
      </c>
      <c r="R193" s="62">
        <v>1</v>
      </c>
    </row>
    <row r="194" spans="17:18" x14ac:dyDescent="0.25">
      <c r="Q194" s="65" t="s">
        <v>65</v>
      </c>
      <c r="R194" s="62">
        <v>1</v>
      </c>
    </row>
    <row r="195" spans="17:18" x14ac:dyDescent="0.25">
      <c r="Q195" s="65" t="s">
        <v>66</v>
      </c>
      <c r="R195" s="62">
        <v>1</v>
      </c>
    </row>
    <row r="196" spans="17:18" x14ac:dyDescent="0.25">
      <c r="Q196" s="65" t="s">
        <v>67</v>
      </c>
      <c r="R196" s="62">
        <v>1</v>
      </c>
    </row>
    <row r="197" spans="17:18" x14ac:dyDescent="0.25">
      <c r="Q197" s="64" t="s">
        <v>82</v>
      </c>
      <c r="R197" s="62">
        <v>1</v>
      </c>
    </row>
    <row r="198" spans="17:18" x14ac:dyDescent="0.25">
      <c r="Q198" s="65" t="s">
        <v>68</v>
      </c>
      <c r="R198" s="62">
        <v>1</v>
      </c>
    </row>
    <row r="199" spans="17:18" x14ac:dyDescent="0.25">
      <c r="Q199" s="65" t="s">
        <v>69</v>
      </c>
      <c r="R199" s="62">
        <v>1</v>
      </c>
    </row>
    <row r="200" spans="17:18" x14ac:dyDescent="0.25">
      <c r="Q200" s="64" t="s">
        <v>83</v>
      </c>
      <c r="R200" s="62">
        <v>0.66666666666666663</v>
      </c>
    </row>
    <row r="201" spans="17:18" x14ac:dyDescent="0.25">
      <c r="Q201" s="65" t="s">
        <v>70</v>
      </c>
      <c r="R201" s="62">
        <v>1</v>
      </c>
    </row>
    <row r="202" spans="17:18" x14ac:dyDescent="0.25">
      <c r="Q202" s="65" t="s">
        <v>71</v>
      </c>
      <c r="R202" s="62">
        <v>1</v>
      </c>
    </row>
    <row r="203" spans="17:18" x14ac:dyDescent="0.25">
      <c r="Q203" s="65" t="s">
        <v>72</v>
      </c>
      <c r="R203" s="62">
        <v>0</v>
      </c>
    </row>
    <row r="204" spans="17:18" x14ac:dyDescent="0.25">
      <c r="Q204" s="64" t="s">
        <v>84</v>
      </c>
      <c r="R204" s="62">
        <v>1</v>
      </c>
    </row>
    <row r="205" spans="17:18" x14ac:dyDescent="0.25">
      <c r="Q205" s="65" t="s">
        <v>73</v>
      </c>
      <c r="R205" s="62">
        <v>1</v>
      </c>
    </row>
    <row r="206" spans="17:18" x14ac:dyDescent="0.25">
      <c r="Q206" s="65" t="s">
        <v>74</v>
      </c>
      <c r="R206" s="62">
        <v>1</v>
      </c>
    </row>
    <row r="207" spans="17:18" x14ac:dyDescent="0.25">
      <c r="Q207" s="65" t="s">
        <v>75</v>
      </c>
      <c r="R207" s="62">
        <v>1</v>
      </c>
    </row>
    <row r="208" spans="17:18" x14ac:dyDescent="0.25">
      <c r="Q208" s="64" t="s">
        <v>85</v>
      </c>
      <c r="R208" s="62">
        <v>0</v>
      </c>
    </row>
    <row r="209" spans="17:18" x14ac:dyDescent="0.25">
      <c r="Q209" s="65" t="s">
        <v>76</v>
      </c>
      <c r="R209" s="62">
        <v>0</v>
      </c>
    </row>
    <row r="210" spans="17:18" x14ac:dyDescent="0.25">
      <c r="Q210" s="64" t="s">
        <v>22</v>
      </c>
      <c r="R210" s="62">
        <v>0.89473684210526316</v>
      </c>
    </row>
  </sheetData>
  <phoneticPr fontId="16" type="noConversion"/>
  <pageMargins left="0.7" right="0.7" top="0.75" bottom="0.75" header="0.3" footer="0.3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07"/>
  <sheetViews>
    <sheetView zoomScale="85" zoomScaleNormal="85" workbookViewId="0">
      <selection activeCell="Q12" sqref="Q12"/>
    </sheetView>
  </sheetViews>
  <sheetFormatPr defaultColWidth="9.08984375" defaultRowHeight="14" x14ac:dyDescent="0.25"/>
  <cols>
    <col min="1" max="2" width="9.08984375" style="9" customWidth="1"/>
    <col min="3" max="13" width="9.08984375" style="9"/>
    <col min="14" max="18" width="9.08984375" style="9" customWidth="1"/>
    <col min="19" max="19" width="2.08984375" style="9" bestFit="1" customWidth="1"/>
    <col min="20" max="20" width="66.36328125" style="9" bestFit="1" customWidth="1"/>
    <col min="21" max="21" width="24.36328125" style="9" bestFit="1" customWidth="1"/>
    <col min="22" max="16384" width="9.08984375" style="9"/>
  </cols>
  <sheetData>
    <row r="1" spans="20:21" x14ac:dyDescent="0.25">
      <c r="T1" s="63" t="s">
        <v>14</v>
      </c>
      <c r="U1" s="63" t="s">
        <v>31</v>
      </c>
    </row>
    <row r="3" spans="20:21" x14ac:dyDescent="0.25">
      <c r="T3" s="63" t="s">
        <v>21</v>
      </c>
      <c r="U3" s="63" t="s">
        <v>30</v>
      </c>
    </row>
    <row r="4" spans="20:21" x14ac:dyDescent="0.25">
      <c r="T4" s="64" t="s">
        <v>80</v>
      </c>
      <c r="U4" s="62">
        <v>1</v>
      </c>
    </row>
    <row r="5" spans="20:21" x14ac:dyDescent="0.25">
      <c r="T5" s="65" t="s">
        <v>126</v>
      </c>
      <c r="U5" s="62">
        <v>1</v>
      </c>
    </row>
    <row r="6" spans="20:21" x14ac:dyDescent="0.25">
      <c r="T6" s="64" t="s">
        <v>81</v>
      </c>
      <c r="U6" s="62">
        <v>0</v>
      </c>
    </row>
    <row r="7" spans="20:21" x14ac:dyDescent="0.25">
      <c r="T7" s="65" t="s">
        <v>60</v>
      </c>
      <c r="U7" s="62">
        <v>0</v>
      </c>
    </row>
    <row r="8" spans="20:21" x14ac:dyDescent="0.25">
      <c r="T8" s="64" t="s">
        <v>105</v>
      </c>
      <c r="U8" s="62">
        <v>1</v>
      </c>
    </row>
    <row r="9" spans="20:21" x14ac:dyDescent="0.25">
      <c r="T9" s="65" t="s">
        <v>89</v>
      </c>
      <c r="U9" s="62">
        <v>1</v>
      </c>
    </row>
    <row r="10" spans="20:21" x14ac:dyDescent="0.25">
      <c r="T10" s="65" t="s">
        <v>90</v>
      </c>
      <c r="U10" s="62">
        <v>1</v>
      </c>
    </row>
    <row r="11" spans="20:21" x14ac:dyDescent="0.25">
      <c r="T11" s="64" t="s">
        <v>29</v>
      </c>
      <c r="U11" s="62">
        <v>0.6</v>
      </c>
    </row>
    <row r="12" spans="20:21" x14ac:dyDescent="0.25">
      <c r="T12" s="65" t="s">
        <v>91</v>
      </c>
      <c r="U12" s="62">
        <v>0</v>
      </c>
    </row>
    <row r="13" spans="20:21" x14ac:dyDescent="0.25">
      <c r="T13" s="65" t="s">
        <v>63</v>
      </c>
      <c r="U13" s="62">
        <v>0</v>
      </c>
    </row>
    <row r="14" spans="20:21" x14ac:dyDescent="0.25">
      <c r="T14" s="65" t="s">
        <v>64</v>
      </c>
      <c r="U14" s="62">
        <v>1</v>
      </c>
    </row>
    <row r="15" spans="20:21" x14ac:dyDescent="0.25">
      <c r="T15" s="65" t="s">
        <v>92</v>
      </c>
      <c r="U15" s="62">
        <v>1</v>
      </c>
    </row>
    <row r="16" spans="20:21" x14ac:dyDescent="0.25">
      <c r="T16" s="65" t="s">
        <v>104</v>
      </c>
      <c r="U16" s="62">
        <v>1</v>
      </c>
    </row>
    <row r="17" spans="20:21" x14ac:dyDescent="0.25">
      <c r="T17" s="64" t="s">
        <v>82</v>
      </c>
      <c r="U17" s="62">
        <v>1</v>
      </c>
    </row>
    <row r="18" spans="20:21" x14ac:dyDescent="0.25">
      <c r="T18" s="65" t="s">
        <v>127</v>
      </c>
      <c r="U18" s="62">
        <v>1</v>
      </c>
    </row>
    <row r="19" spans="20:21" x14ac:dyDescent="0.25">
      <c r="T19" s="65" t="s">
        <v>128</v>
      </c>
      <c r="U19" s="62">
        <v>1</v>
      </c>
    </row>
    <row r="20" spans="20:21" x14ac:dyDescent="0.25">
      <c r="T20" s="64" t="s">
        <v>24</v>
      </c>
      <c r="U20" s="62">
        <v>0.8571428571428571</v>
      </c>
    </row>
    <row r="21" spans="20:21" x14ac:dyDescent="0.25">
      <c r="T21" s="65" t="s">
        <v>70</v>
      </c>
      <c r="U21" s="62">
        <v>1</v>
      </c>
    </row>
    <row r="22" spans="20:21" x14ac:dyDescent="0.25">
      <c r="T22" s="65" t="s">
        <v>97</v>
      </c>
      <c r="U22" s="62">
        <v>1</v>
      </c>
    </row>
    <row r="23" spans="20:21" x14ac:dyDescent="0.25">
      <c r="T23" s="65" t="s">
        <v>100</v>
      </c>
      <c r="U23" s="62">
        <v>1</v>
      </c>
    </row>
    <row r="24" spans="20:21" x14ac:dyDescent="0.25">
      <c r="T24" s="65" t="s">
        <v>44</v>
      </c>
      <c r="U24" s="62">
        <v>1</v>
      </c>
    </row>
    <row r="25" spans="20:21" x14ac:dyDescent="0.25">
      <c r="T25" s="65" t="s">
        <v>129</v>
      </c>
      <c r="U25" s="62">
        <v>0</v>
      </c>
    </row>
    <row r="26" spans="20:21" x14ac:dyDescent="0.25">
      <c r="T26" s="65" t="s">
        <v>71</v>
      </c>
      <c r="U26" s="62">
        <v>1</v>
      </c>
    </row>
    <row r="27" spans="20:21" x14ac:dyDescent="0.25">
      <c r="T27" s="65" t="s">
        <v>130</v>
      </c>
      <c r="U27" s="62">
        <v>1</v>
      </c>
    </row>
    <row r="28" spans="20:21" x14ac:dyDescent="0.25">
      <c r="T28" s="64" t="s">
        <v>84</v>
      </c>
      <c r="U28" s="62">
        <v>1</v>
      </c>
    </row>
    <row r="29" spans="20:21" x14ac:dyDescent="0.25">
      <c r="T29" s="65" t="s">
        <v>73</v>
      </c>
      <c r="U29" s="62">
        <v>1</v>
      </c>
    </row>
    <row r="30" spans="20:21" x14ac:dyDescent="0.25">
      <c r="T30" s="65" t="s">
        <v>74</v>
      </c>
      <c r="U30" s="62">
        <v>1</v>
      </c>
    </row>
    <row r="31" spans="20:21" x14ac:dyDescent="0.25">
      <c r="T31" s="65" t="s">
        <v>102</v>
      </c>
      <c r="U31" s="62">
        <v>1</v>
      </c>
    </row>
    <row r="32" spans="20:21" x14ac:dyDescent="0.25">
      <c r="T32" s="65" t="s">
        <v>103</v>
      </c>
      <c r="U32" s="62">
        <v>1</v>
      </c>
    </row>
    <row r="33" spans="1:21" x14ac:dyDescent="0.25">
      <c r="T33" s="64" t="s">
        <v>85</v>
      </c>
      <c r="U33" s="62">
        <v>0</v>
      </c>
    </row>
    <row r="34" spans="1:21" x14ac:dyDescent="0.25">
      <c r="T34" s="65" t="s">
        <v>76</v>
      </c>
      <c r="U34" s="62">
        <v>0</v>
      </c>
    </row>
    <row r="35" spans="1:21" x14ac:dyDescent="0.25">
      <c r="T35" s="64" t="s">
        <v>22</v>
      </c>
      <c r="U35" s="62">
        <v>0.78260869565217395</v>
      </c>
    </row>
    <row r="36" spans="1:21" ht="14.5" thickBot="1" x14ac:dyDescent="0.3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34"/>
      <c r="U36" s="34"/>
    </row>
    <row r="37" spans="1:21" ht="14.5" thickTop="1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x14ac:dyDescent="0.25">
      <c r="T38" s="63" t="s">
        <v>21</v>
      </c>
      <c r="U38" s="63" t="s">
        <v>30</v>
      </c>
    </row>
    <row r="39" spans="1:21" x14ac:dyDescent="0.25">
      <c r="T39" s="64" t="s">
        <v>80</v>
      </c>
      <c r="U39" s="62" t="e">
        <v>#DIV/0!</v>
      </c>
    </row>
    <row r="40" spans="1:21" x14ac:dyDescent="0.25">
      <c r="T40" s="65" t="s">
        <v>126</v>
      </c>
      <c r="U40" s="62" t="e">
        <v>#DIV/0!</v>
      </c>
    </row>
    <row r="41" spans="1:21" x14ac:dyDescent="0.25">
      <c r="T41" s="64" t="s">
        <v>81</v>
      </c>
      <c r="U41" s="62" t="e">
        <v>#DIV/0!</v>
      </c>
    </row>
    <row r="42" spans="1:21" x14ac:dyDescent="0.25">
      <c r="T42" s="65" t="s">
        <v>60</v>
      </c>
      <c r="U42" s="62" t="e">
        <v>#DIV/0!</v>
      </c>
    </row>
    <row r="43" spans="1:21" x14ac:dyDescent="0.25">
      <c r="T43" s="64" t="s">
        <v>105</v>
      </c>
      <c r="U43" s="62" t="e">
        <v>#DIV/0!</v>
      </c>
    </row>
    <row r="44" spans="1:21" x14ac:dyDescent="0.25">
      <c r="T44" s="65" t="s">
        <v>89</v>
      </c>
      <c r="U44" s="62" t="e">
        <v>#DIV/0!</v>
      </c>
    </row>
    <row r="45" spans="1:21" x14ac:dyDescent="0.25">
      <c r="T45" s="65" t="s">
        <v>90</v>
      </c>
      <c r="U45" s="62" t="e">
        <v>#DIV/0!</v>
      </c>
    </row>
    <row r="46" spans="1:21" x14ac:dyDescent="0.25">
      <c r="T46" s="64" t="s">
        <v>29</v>
      </c>
      <c r="U46" s="62" t="e">
        <v>#DIV/0!</v>
      </c>
    </row>
    <row r="47" spans="1:21" x14ac:dyDescent="0.25">
      <c r="T47" s="65" t="s">
        <v>91</v>
      </c>
      <c r="U47" s="62" t="e">
        <v>#DIV/0!</v>
      </c>
    </row>
    <row r="48" spans="1:21" x14ac:dyDescent="0.25">
      <c r="T48" s="65" t="s">
        <v>63</v>
      </c>
      <c r="U48" s="62" t="e">
        <v>#DIV/0!</v>
      </c>
    </row>
    <row r="49" spans="20:21" x14ac:dyDescent="0.25">
      <c r="T49" s="65" t="s">
        <v>64</v>
      </c>
      <c r="U49" s="62" t="e">
        <v>#DIV/0!</v>
      </c>
    </row>
    <row r="50" spans="20:21" x14ac:dyDescent="0.25">
      <c r="T50" s="65" t="s">
        <v>92</v>
      </c>
      <c r="U50" s="62" t="e">
        <v>#DIV/0!</v>
      </c>
    </row>
    <row r="51" spans="20:21" x14ac:dyDescent="0.25">
      <c r="T51" s="65" t="s">
        <v>104</v>
      </c>
      <c r="U51" s="62" t="e">
        <v>#DIV/0!</v>
      </c>
    </row>
    <row r="52" spans="20:21" x14ac:dyDescent="0.25">
      <c r="T52" s="64" t="s">
        <v>82</v>
      </c>
      <c r="U52" s="62" t="e">
        <v>#DIV/0!</v>
      </c>
    </row>
    <row r="53" spans="20:21" x14ac:dyDescent="0.25">
      <c r="T53" s="65" t="s">
        <v>127</v>
      </c>
      <c r="U53" s="62" t="e">
        <v>#DIV/0!</v>
      </c>
    </row>
    <row r="54" spans="20:21" x14ac:dyDescent="0.25">
      <c r="T54" s="65" t="s">
        <v>128</v>
      </c>
      <c r="U54" s="62" t="e">
        <v>#DIV/0!</v>
      </c>
    </row>
    <row r="55" spans="20:21" x14ac:dyDescent="0.25">
      <c r="T55" s="64" t="s">
        <v>24</v>
      </c>
      <c r="U55" s="62" t="e">
        <v>#DIV/0!</v>
      </c>
    </row>
    <row r="56" spans="20:21" x14ac:dyDescent="0.25">
      <c r="T56" s="65" t="s">
        <v>70</v>
      </c>
      <c r="U56" s="62" t="e">
        <v>#DIV/0!</v>
      </c>
    </row>
    <row r="57" spans="20:21" x14ac:dyDescent="0.25">
      <c r="T57" s="65" t="s">
        <v>97</v>
      </c>
      <c r="U57" s="62" t="e">
        <v>#DIV/0!</v>
      </c>
    </row>
    <row r="58" spans="20:21" x14ac:dyDescent="0.25">
      <c r="T58" s="65" t="s">
        <v>100</v>
      </c>
      <c r="U58" s="62" t="e">
        <v>#DIV/0!</v>
      </c>
    </row>
    <row r="59" spans="20:21" x14ac:dyDescent="0.25">
      <c r="T59" s="65" t="s">
        <v>44</v>
      </c>
      <c r="U59" s="62" t="e">
        <v>#DIV/0!</v>
      </c>
    </row>
    <row r="60" spans="20:21" x14ac:dyDescent="0.25">
      <c r="T60" s="65" t="s">
        <v>129</v>
      </c>
      <c r="U60" s="62" t="e">
        <v>#DIV/0!</v>
      </c>
    </row>
    <row r="61" spans="20:21" x14ac:dyDescent="0.25">
      <c r="T61" s="65" t="s">
        <v>71</v>
      </c>
      <c r="U61" s="62" t="e">
        <v>#DIV/0!</v>
      </c>
    </row>
    <row r="62" spans="20:21" x14ac:dyDescent="0.25">
      <c r="T62" s="65" t="s">
        <v>130</v>
      </c>
      <c r="U62" s="62" t="e">
        <v>#DIV/0!</v>
      </c>
    </row>
    <row r="63" spans="20:21" x14ac:dyDescent="0.25">
      <c r="T63" s="64" t="s">
        <v>84</v>
      </c>
      <c r="U63" s="62" t="e">
        <v>#DIV/0!</v>
      </c>
    </row>
    <row r="64" spans="20:21" x14ac:dyDescent="0.25">
      <c r="T64" s="65" t="s">
        <v>73</v>
      </c>
      <c r="U64" s="62" t="e">
        <v>#DIV/0!</v>
      </c>
    </row>
    <row r="65" spans="1:21" x14ac:dyDescent="0.25">
      <c r="T65" s="65" t="s">
        <v>74</v>
      </c>
      <c r="U65" s="62" t="e">
        <v>#DIV/0!</v>
      </c>
    </row>
    <row r="66" spans="1:21" x14ac:dyDescent="0.25">
      <c r="T66" s="65" t="s">
        <v>102</v>
      </c>
      <c r="U66" s="62" t="e">
        <v>#DIV/0!</v>
      </c>
    </row>
    <row r="67" spans="1:21" x14ac:dyDescent="0.25">
      <c r="T67" s="65" t="s">
        <v>103</v>
      </c>
      <c r="U67" s="62" t="e">
        <v>#DIV/0!</v>
      </c>
    </row>
    <row r="68" spans="1:21" x14ac:dyDescent="0.25">
      <c r="T68" s="64" t="s">
        <v>85</v>
      </c>
      <c r="U68" s="62" t="e">
        <v>#DIV/0!</v>
      </c>
    </row>
    <row r="69" spans="1:21" x14ac:dyDescent="0.25">
      <c r="T69" s="65" t="s">
        <v>76</v>
      </c>
      <c r="U69" s="62" t="e">
        <v>#DIV/0!</v>
      </c>
    </row>
    <row r="70" spans="1:21" x14ac:dyDescent="0.25">
      <c r="T70" s="64" t="s">
        <v>22</v>
      </c>
      <c r="U70" s="62" t="e">
        <v>#DIV/0!</v>
      </c>
    </row>
    <row r="71" spans="1:21" ht="14.5" thickBo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4.5" thickTop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 x14ac:dyDescent="0.25">
      <c r="T73" s="63" t="s">
        <v>21</v>
      </c>
      <c r="U73" s="63" t="s">
        <v>30</v>
      </c>
    </row>
    <row r="74" spans="1:21" x14ac:dyDescent="0.25">
      <c r="T74" s="64" t="s">
        <v>80</v>
      </c>
      <c r="U74" s="62">
        <v>1</v>
      </c>
    </row>
    <row r="75" spans="1:21" x14ac:dyDescent="0.25">
      <c r="T75" s="65" t="s">
        <v>126</v>
      </c>
      <c r="U75" s="62">
        <v>1</v>
      </c>
    </row>
    <row r="76" spans="1:21" x14ac:dyDescent="0.25">
      <c r="T76" s="64" t="s">
        <v>81</v>
      </c>
      <c r="U76" s="62">
        <v>0</v>
      </c>
    </row>
    <row r="77" spans="1:21" x14ac:dyDescent="0.25">
      <c r="T77" s="65" t="s">
        <v>60</v>
      </c>
      <c r="U77" s="62">
        <v>0</v>
      </c>
    </row>
    <row r="78" spans="1:21" x14ac:dyDescent="0.25">
      <c r="T78" s="64" t="s">
        <v>105</v>
      </c>
      <c r="U78" s="62">
        <v>1</v>
      </c>
    </row>
    <row r="79" spans="1:21" x14ac:dyDescent="0.25">
      <c r="T79" s="65" t="s">
        <v>89</v>
      </c>
      <c r="U79" s="62">
        <v>1</v>
      </c>
    </row>
    <row r="80" spans="1:21" x14ac:dyDescent="0.25">
      <c r="T80" s="65" t="s">
        <v>90</v>
      </c>
      <c r="U80" s="62">
        <v>1</v>
      </c>
    </row>
    <row r="81" spans="20:21" x14ac:dyDescent="0.25">
      <c r="T81" s="64" t="s">
        <v>29</v>
      </c>
      <c r="U81" s="62">
        <v>0.6</v>
      </c>
    </row>
    <row r="82" spans="20:21" x14ac:dyDescent="0.25">
      <c r="T82" s="65" t="s">
        <v>91</v>
      </c>
      <c r="U82" s="62">
        <v>0</v>
      </c>
    </row>
    <row r="83" spans="20:21" x14ac:dyDescent="0.25">
      <c r="T83" s="65" t="s">
        <v>63</v>
      </c>
      <c r="U83" s="62">
        <v>0</v>
      </c>
    </row>
    <row r="84" spans="20:21" x14ac:dyDescent="0.25">
      <c r="T84" s="65" t="s">
        <v>64</v>
      </c>
      <c r="U84" s="62">
        <v>1</v>
      </c>
    </row>
    <row r="85" spans="20:21" x14ac:dyDescent="0.25">
      <c r="T85" s="65" t="s">
        <v>92</v>
      </c>
      <c r="U85" s="62">
        <v>1</v>
      </c>
    </row>
    <row r="86" spans="20:21" x14ac:dyDescent="0.25">
      <c r="T86" s="65" t="s">
        <v>104</v>
      </c>
      <c r="U86" s="62">
        <v>1</v>
      </c>
    </row>
    <row r="87" spans="20:21" x14ac:dyDescent="0.25">
      <c r="T87" s="64" t="s">
        <v>82</v>
      </c>
      <c r="U87" s="62">
        <v>1</v>
      </c>
    </row>
    <row r="88" spans="20:21" x14ac:dyDescent="0.25">
      <c r="T88" s="65" t="s">
        <v>127</v>
      </c>
      <c r="U88" s="62">
        <v>1</v>
      </c>
    </row>
    <row r="89" spans="20:21" x14ac:dyDescent="0.25">
      <c r="T89" s="65" t="s">
        <v>128</v>
      </c>
      <c r="U89" s="62">
        <v>1</v>
      </c>
    </row>
    <row r="90" spans="20:21" x14ac:dyDescent="0.25">
      <c r="T90" s="64" t="s">
        <v>24</v>
      </c>
      <c r="U90" s="62">
        <v>0.8571428571428571</v>
      </c>
    </row>
    <row r="91" spans="20:21" x14ac:dyDescent="0.25">
      <c r="T91" s="65" t="s">
        <v>70</v>
      </c>
      <c r="U91" s="62">
        <v>1</v>
      </c>
    </row>
    <row r="92" spans="20:21" x14ac:dyDescent="0.25">
      <c r="T92" s="65" t="s">
        <v>97</v>
      </c>
      <c r="U92" s="62">
        <v>1</v>
      </c>
    </row>
    <row r="93" spans="20:21" x14ac:dyDescent="0.25">
      <c r="T93" s="65" t="s">
        <v>100</v>
      </c>
      <c r="U93" s="62">
        <v>1</v>
      </c>
    </row>
    <row r="94" spans="20:21" x14ac:dyDescent="0.25">
      <c r="T94" s="65" t="s">
        <v>44</v>
      </c>
      <c r="U94" s="62">
        <v>1</v>
      </c>
    </row>
    <row r="95" spans="20:21" x14ac:dyDescent="0.25">
      <c r="T95" s="65" t="s">
        <v>129</v>
      </c>
      <c r="U95" s="62">
        <v>0</v>
      </c>
    </row>
    <row r="96" spans="20:21" x14ac:dyDescent="0.25">
      <c r="T96" s="65" t="s">
        <v>71</v>
      </c>
      <c r="U96" s="62">
        <v>1</v>
      </c>
    </row>
    <row r="97" spans="20:21" x14ac:dyDescent="0.25">
      <c r="T97" s="65" t="s">
        <v>130</v>
      </c>
      <c r="U97" s="62">
        <v>1</v>
      </c>
    </row>
    <row r="98" spans="20:21" x14ac:dyDescent="0.25">
      <c r="T98" s="64" t="s">
        <v>84</v>
      </c>
      <c r="U98" s="62">
        <v>1</v>
      </c>
    </row>
    <row r="99" spans="20:21" x14ac:dyDescent="0.25">
      <c r="T99" s="65" t="s">
        <v>73</v>
      </c>
      <c r="U99" s="62">
        <v>1</v>
      </c>
    </row>
    <row r="100" spans="20:21" x14ac:dyDescent="0.25">
      <c r="T100" s="65" t="s">
        <v>74</v>
      </c>
      <c r="U100" s="62">
        <v>1</v>
      </c>
    </row>
    <row r="101" spans="20:21" x14ac:dyDescent="0.25">
      <c r="T101" s="65" t="s">
        <v>102</v>
      </c>
      <c r="U101" s="62">
        <v>1</v>
      </c>
    </row>
    <row r="102" spans="20:21" x14ac:dyDescent="0.25">
      <c r="T102" s="65" t="s">
        <v>103</v>
      </c>
      <c r="U102" s="62">
        <v>1</v>
      </c>
    </row>
    <row r="103" spans="20:21" x14ac:dyDescent="0.25">
      <c r="T103" s="64" t="s">
        <v>85</v>
      </c>
      <c r="U103" s="62">
        <v>0</v>
      </c>
    </row>
    <row r="104" spans="20:21" x14ac:dyDescent="0.25">
      <c r="T104" s="65" t="s">
        <v>76</v>
      </c>
      <c r="U104" s="62">
        <v>0</v>
      </c>
    </row>
    <row r="105" spans="20:21" x14ac:dyDescent="0.25">
      <c r="T105" s="64" t="s">
        <v>22</v>
      </c>
      <c r="U105" s="62">
        <v>0.78260869565217395</v>
      </c>
    </row>
    <row r="106" spans="20:21" x14ac:dyDescent="0.25">
      <c r="T106" s="21"/>
      <c r="U106" s="21"/>
    </row>
    <row r="107" spans="20:21" x14ac:dyDescent="0.25">
      <c r="T107" s="21"/>
      <c r="U107" s="21"/>
    </row>
  </sheetData>
  <phoneticPr fontId="16" type="noConversion"/>
  <pageMargins left="0.7" right="0.7" top="0.75" bottom="0.75" header="0.3" footer="0.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06"/>
  <sheetViews>
    <sheetView zoomScale="85" zoomScaleNormal="85" workbookViewId="0">
      <selection activeCell="Q12" sqref="Q12"/>
    </sheetView>
  </sheetViews>
  <sheetFormatPr defaultColWidth="9.08984375" defaultRowHeight="14" x14ac:dyDescent="0.25"/>
  <cols>
    <col min="1" max="15" width="9.08984375" style="9"/>
    <col min="16" max="16" width="2.08984375" style="9" bestFit="1" customWidth="1"/>
    <col min="17" max="17" width="61.08984375" style="9" bestFit="1" customWidth="1"/>
    <col min="18" max="18" width="24.36328125" style="9" customWidth="1"/>
    <col min="19" max="16384" width="9.08984375" style="9"/>
  </cols>
  <sheetData>
    <row r="1" spans="17:18" x14ac:dyDescent="0.25">
      <c r="Q1" s="63" t="s">
        <v>14</v>
      </c>
      <c r="R1" s="63" t="s">
        <v>31</v>
      </c>
    </row>
    <row r="3" spans="17:18" x14ac:dyDescent="0.25">
      <c r="Q3" s="63" t="s">
        <v>21</v>
      </c>
      <c r="R3" s="63" t="s">
        <v>30</v>
      </c>
    </row>
    <row r="4" spans="17:18" x14ac:dyDescent="0.25">
      <c r="Q4" s="64" t="s">
        <v>80</v>
      </c>
      <c r="R4" s="62">
        <v>1</v>
      </c>
    </row>
    <row r="5" spans="17:18" x14ac:dyDescent="0.25">
      <c r="Q5" s="65" t="s">
        <v>87</v>
      </c>
      <c r="R5" s="62">
        <v>1</v>
      </c>
    </row>
    <row r="6" spans="17:18" x14ac:dyDescent="0.25">
      <c r="Q6" s="65" t="s">
        <v>108</v>
      </c>
      <c r="R6" s="62">
        <v>1</v>
      </c>
    </row>
    <row r="7" spans="17:18" x14ac:dyDescent="0.25">
      <c r="Q7" s="64" t="s">
        <v>29</v>
      </c>
      <c r="R7" s="62">
        <v>1</v>
      </c>
    </row>
    <row r="8" spans="17:18" x14ac:dyDescent="0.25">
      <c r="Q8" s="65" t="s">
        <v>113</v>
      </c>
      <c r="R8" s="62">
        <v>1</v>
      </c>
    </row>
    <row r="9" spans="17:18" x14ac:dyDescent="0.25">
      <c r="Q9" s="65" t="s">
        <v>67</v>
      </c>
      <c r="R9" s="62">
        <v>1</v>
      </c>
    </row>
    <row r="10" spans="17:18" x14ac:dyDescent="0.25">
      <c r="Q10" s="64" t="s">
        <v>82</v>
      </c>
      <c r="R10" s="62">
        <v>1</v>
      </c>
    </row>
    <row r="11" spans="17:18" x14ac:dyDescent="0.25">
      <c r="Q11" s="65" t="s">
        <v>96</v>
      </c>
      <c r="R11" s="62">
        <v>1</v>
      </c>
    </row>
    <row r="12" spans="17:18" x14ac:dyDescent="0.25">
      <c r="Q12" s="64" t="s">
        <v>24</v>
      </c>
      <c r="R12" s="62">
        <v>1</v>
      </c>
    </row>
    <row r="13" spans="17:18" x14ac:dyDescent="0.25">
      <c r="Q13" s="65" t="s">
        <v>97</v>
      </c>
      <c r="R13" s="62">
        <v>1</v>
      </c>
    </row>
    <row r="14" spans="17:18" x14ac:dyDescent="0.25">
      <c r="Q14" s="65" t="s">
        <v>98</v>
      </c>
      <c r="R14" s="62">
        <v>1</v>
      </c>
    </row>
    <row r="15" spans="17:18" x14ac:dyDescent="0.25">
      <c r="Q15" s="65" t="s">
        <v>99</v>
      </c>
      <c r="R15" s="62">
        <v>1</v>
      </c>
    </row>
    <row r="16" spans="17:18" x14ac:dyDescent="0.25">
      <c r="Q16" s="65" t="s">
        <v>44</v>
      </c>
      <c r="R16" s="62">
        <v>1</v>
      </c>
    </row>
    <row r="17" spans="1:18" x14ac:dyDescent="0.25">
      <c r="Q17" s="64" t="s">
        <v>84</v>
      </c>
      <c r="R17" s="62">
        <v>1</v>
      </c>
    </row>
    <row r="18" spans="1:18" x14ac:dyDescent="0.25">
      <c r="Q18" s="65" t="s">
        <v>114</v>
      </c>
      <c r="R18" s="62">
        <v>1</v>
      </c>
    </row>
    <row r="19" spans="1:18" x14ac:dyDescent="0.25">
      <c r="Q19" s="64" t="s">
        <v>85</v>
      </c>
      <c r="R19" s="62">
        <v>0</v>
      </c>
    </row>
    <row r="20" spans="1:18" x14ac:dyDescent="0.25">
      <c r="Q20" s="65" t="s">
        <v>76</v>
      </c>
      <c r="R20" s="62">
        <v>0</v>
      </c>
    </row>
    <row r="21" spans="1:18" x14ac:dyDescent="0.25">
      <c r="Q21" s="64" t="s">
        <v>22</v>
      </c>
      <c r="R21" s="62">
        <v>0.90909090909090906</v>
      </c>
    </row>
    <row r="22" spans="1:18" x14ac:dyDescent="0.25">
      <c r="Q22" s="21"/>
      <c r="R22" s="21"/>
    </row>
    <row r="23" spans="1:18" x14ac:dyDescent="0.25">
      <c r="Q23" s="21"/>
      <c r="R23" s="21"/>
    </row>
    <row r="24" spans="1:18" x14ac:dyDescent="0.25">
      <c r="Q24" s="21"/>
      <c r="R24" s="21"/>
    </row>
    <row r="25" spans="1:18" x14ac:dyDescent="0.25">
      <c r="Q25" s="21"/>
      <c r="R25" s="21"/>
    </row>
    <row r="26" spans="1:18" ht="14.5" thickBot="1" x14ac:dyDescent="0.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21"/>
      <c r="R26" s="21"/>
    </row>
    <row r="27" spans="1:18" ht="14.5" thickTop="1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25">
      <c r="Q28" s="63" t="s">
        <v>21</v>
      </c>
      <c r="R28" s="63" t="s">
        <v>30</v>
      </c>
    </row>
    <row r="29" spans="1:18" x14ac:dyDescent="0.25">
      <c r="Q29" s="64" t="s">
        <v>80</v>
      </c>
      <c r="R29" s="62" t="e">
        <v>#DIV/0!</v>
      </c>
    </row>
    <row r="30" spans="1:18" x14ac:dyDescent="0.25">
      <c r="Q30" s="65" t="s">
        <v>87</v>
      </c>
      <c r="R30" s="62" t="e">
        <v>#DIV/0!</v>
      </c>
    </row>
    <row r="31" spans="1:18" x14ac:dyDescent="0.25">
      <c r="Q31" s="65" t="s">
        <v>108</v>
      </c>
      <c r="R31" s="62" t="e">
        <v>#DIV/0!</v>
      </c>
    </row>
    <row r="32" spans="1:18" x14ac:dyDescent="0.25">
      <c r="Q32" s="64" t="s">
        <v>29</v>
      </c>
      <c r="R32" s="62" t="e">
        <v>#DIV/0!</v>
      </c>
    </row>
    <row r="33" spans="17:18" x14ac:dyDescent="0.25">
      <c r="Q33" s="65" t="s">
        <v>113</v>
      </c>
      <c r="R33" s="62" t="e">
        <v>#DIV/0!</v>
      </c>
    </row>
    <row r="34" spans="17:18" x14ac:dyDescent="0.25">
      <c r="Q34" s="65" t="s">
        <v>67</v>
      </c>
      <c r="R34" s="62" t="e">
        <v>#DIV/0!</v>
      </c>
    </row>
    <row r="35" spans="17:18" x14ac:dyDescent="0.25">
      <c r="Q35" s="64" t="s">
        <v>82</v>
      </c>
      <c r="R35" s="62" t="e">
        <v>#DIV/0!</v>
      </c>
    </row>
    <row r="36" spans="17:18" x14ac:dyDescent="0.25">
      <c r="Q36" s="65" t="s">
        <v>96</v>
      </c>
      <c r="R36" s="62" t="e">
        <v>#DIV/0!</v>
      </c>
    </row>
    <row r="37" spans="17:18" x14ac:dyDescent="0.25">
      <c r="Q37" s="64" t="s">
        <v>24</v>
      </c>
      <c r="R37" s="62" t="e">
        <v>#DIV/0!</v>
      </c>
    </row>
    <row r="38" spans="17:18" x14ac:dyDescent="0.25">
      <c r="Q38" s="65" t="s">
        <v>97</v>
      </c>
      <c r="R38" s="62" t="e">
        <v>#DIV/0!</v>
      </c>
    </row>
    <row r="39" spans="17:18" x14ac:dyDescent="0.25">
      <c r="Q39" s="65" t="s">
        <v>98</v>
      </c>
      <c r="R39" s="62" t="e">
        <v>#DIV/0!</v>
      </c>
    </row>
    <row r="40" spans="17:18" x14ac:dyDescent="0.25">
      <c r="Q40" s="65" t="s">
        <v>99</v>
      </c>
      <c r="R40" s="62" t="e">
        <v>#DIV/0!</v>
      </c>
    </row>
    <row r="41" spans="17:18" x14ac:dyDescent="0.25">
      <c r="Q41" s="65" t="s">
        <v>44</v>
      </c>
      <c r="R41" s="62" t="e">
        <v>#DIV/0!</v>
      </c>
    </row>
    <row r="42" spans="17:18" x14ac:dyDescent="0.25">
      <c r="Q42" s="64" t="s">
        <v>84</v>
      </c>
      <c r="R42" s="62" t="e">
        <v>#DIV/0!</v>
      </c>
    </row>
    <row r="43" spans="17:18" x14ac:dyDescent="0.25">
      <c r="Q43" s="65" t="s">
        <v>114</v>
      </c>
      <c r="R43" s="62" t="e">
        <v>#DIV/0!</v>
      </c>
    </row>
    <row r="44" spans="17:18" x14ac:dyDescent="0.25">
      <c r="Q44" s="64" t="s">
        <v>85</v>
      </c>
      <c r="R44" s="62" t="e">
        <v>#DIV/0!</v>
      </c>
    </row>
    <row r="45" spans="17:18" x14ac:dyDescent="0.25">
      <c r="Q45" s="65" t="s">
        <v>76</v>
      </c>
      <c r="R45" s="62" t="e">
        <v>#DIV/0!</v>
      </c>
    </row>
    <row r="46" spans="17:18" x14ac:dyDescent="0.25">
      <c r="Q46" s="64" t="s">
        <v>22</v>
      </c>
      <c r="R46" s="62" t="e">
        <v>#DIV/0!</v>
      </c>
    </row>
    <row r="47" spans="17:18" x14ac:dyDescent="0.25">
      <c r="Q47" s="21"/>
      <c r="R47" s="21"/>
    </row>
    <row r="48" spans="17:18" x14ac:dyDescent="0.25">
      <c r="Q48" s="21"/>
      <c r="R48" s="21"/>
    </row>
    <row r="49" spans="1:18" x14ac:dyDescent="0.25">
      <c r="Q49" s="21"/>
      <c r="R49" s="21"/>
    </row>
    <row r="50" spans="1:18" x14ac:dyDescent="0.25">
      <c r="Q50" s="21"/>
      <c r="R50" s="21"/>
    </row>
    <row r="51" spans="1:18" x14ac:dyDescent="0.25">
      <c r="Q51" s="21"/>
      <c r="R51" s="21"/>
    </row>
    <row r="52" spans="1:18" x14ac:dyDescent="0.25">
      <c r="Q52" s="21"/>
      <c r="R52" s="21"/>
    </row>
    <row r="53" spans="1:18" ht="14.5" thickBot="1" x14ac:dyDescent="0.3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21"/>
      <c r="R53" s="21"/>
    </row>
    <row r="54" spans="1:18" ht="14.5" thickTop="1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</row>
    <row r="55" spans="1:18" x14ac:dyDescent="0.25">
      <c r="Q55" s="63" t="s">
        <v>21</v>
      </c>
      <c r="R55" s="63" t="s">
        <v>30</v>
      </c>
    </row>
    <row r="56" spans="1:18" x14ac:dyDescent="0.25">
      <c r="Q56" s="64" t="s">
        <v>24</v>
      </c>
      <c r="R56" s="62" t="e">
        <v>#DIV/0!</v>
      </c>
    </row>
    <row r="57" spans="1:18" x14ac:dyDescent="0.25">
      <c r="Q57" s="65" t="s">
        <v>97</v>
      </c>
      <c r="R57" s="62" t="e">
        <v>#DIV/0!</v>
      </c>
    </row>
    <row r="58" spans="1:18" x14ac:dyDescent="0.25">
      <c r="Q58" s="65" t="s">
        <v>98</v>
      </c>
      <c r="R58" s="62" t="e">
        <v>#DIV/0!</v>
      </c>
    </row>
    <row r="59" spans="1:18" x14ac:dyDescent="0.25">
      <c r="Q59" s="65" t="s">
        <v>99</v>
      </c>
      <c r="R59" s="62" t="e">
        <v>#DIV/0!</v>
      </c>
    </row>
    <row r="60" spans="1:18" x14ac:dyDescent="0.25">
      <c r="Q60" s="65" t="s">
        <v>44</v>
      </c>
      <c r="R60" s="62" t="e">
        <v>#DIV/0!</v>
      </c>
    </row>
    <row r="61" spans="1:18" x14ac:dyDescent="0.25">
      <c r="Q61" s="64" t="s">
        <v>80</v>
      </c>
      <c r="R61" s="62" t="e">
        <v>#DIV/0!</v>
      </c>
    </row>
    <row r="62" spans="1:18" x14ac:dyDescent="0.25">
      <c r="Q62" s="65" t="s">
        <v>87</v>
      </c>
      <c r="R62" s="62" t="e">
        <v>#DIV/0!</v>
      </c>
    </row>
    <row r="63" spans="1:18" x14ac:dyDescent="0.25">
      <c r="Q63" s="65" t="s">
        <v>108</v>
      </c>
      <c r="R63" s="62" t="e">
        <v>#DIV/0!</v>
      </c>
    </row>
    <row r="64" spans="1:18" x14ac:dyDescent="0.25">
      <c r="Q64" s="64" t="s">
        <v>29</v>
      </c>
      <c r="R64" s="62" t="e">
        <v>#DIV/0!</v>
      </c>
    </row>
    <row r="65" spans="1:18" x14ac:dyDescent="0.25">
      <c r="Q65" s="65" t="s">
        <v>113</v>
      </c>
      <c r="R65" s="62" t="e">
        <v>#DIV/0!</v>
      </c>
    </row>
    <row r="66" spans="1:18" x14ac:dyDescent="0.25">
      <c r="Q66" s="65" t="s">
        <v>67</v>
      </c>
      <c r="R66" s="62" t="e">
        <v>#DIV/0!</v>
      </c>
    </row>
    <row r="67" spans="1:18" x14ac:dyDescent="0.25">
      <c r="Q67" s="64" t="s">
        <v>82</v>
      </c>
      <c r="R67" s="62" t="e">
        <v>#DIV/0!</v>
      </c>
    </row>
    <row r="68" spans="1:18" x14ac:dyDescent="0.25">
      <c r="Q68" s="65" t="s">
        <v>96</v>
      </c>
      <c r="R68" s="62" t="e">
        <v>#DIV/0!</v>
      </c>
    </row>
    <row r="69" spans="1:18" x14ac:dyDescent="0.25">
      <c r="Q69" s="64" t="s">
        <v>84</v>
      </c>
      <c r="R69" s="62" t="e">
        <v>#DIV/0!</v>
      </c>
    </row>
    <row r="70" spans="1:18" x14ac:dyDescent="0.25">
      <c r="Q70" s="65" t="s">
        <v>114</v>
      </c>
      <c r="R70" s="62" t="e">
        <v>#DIV/0!</v>
      </c>
    </row>
    <row r="71" spans="1:18" x14ac:dyDescent="0.25">
      <c r="Q71" s="64" t="s">
        <v>85</v>
      </c>
      <c r="R71" s="62" t="e">
        <v>#DIV/0!</v>
      </c>
    </row>
    <row r="72" spans="1:18" x14ac:dyDescent="0.25">
      <c r="Q72" s="65" t="s">
        <v>76</v>
      </c>
      <c r="R72" s="62" t="e">
        <v>#DIV/0!</v>
      </c>
    </row>
    <row r="73" spans="1:18" x14ac:dyDescent="0.25">
      <c r="Q73" s="64" t="s">
        <v>22</v>
      </c>
      <c r="R73" s="62" t="e">
        <v>#DIV/0!</v>
      </c>
    </row>
    <row r="74" spans="1:18" x14ac:dyDescent="0.25">
      <c r="Q74" s="21"/>
      <c r="R74" s="21"/>
    </row>
    <row r="75" spans="1:18" x14ac:dyDescent="0.25">
      <c r="Q75" s="21"/>
      <c r="R75" s="21"/>
    </row>
    <row r="76" spans="1:18" x14ac:dyDescent="0.25">
      <c r="Q76" s="21"/>
      <c r="R76" s="21"/>
    </row>
    <row r="77" spans="1:18" x14ac:dyDescent="0.25">
      <c r="Q77" s="21"/>
      <c r="R77" s="21"/>
    </row>
    <row r="78" spans="1:18" x14ac:dyDescent="0.25">
      <c r="Q78" s="21"/>
      <c r="R78" s="21"/>
    </row>
    <row r="79" spans="1:18" x14ac:dyDescent="0.25">
      <c r="Q79" s="21"/>
      <c r="R79" s="21"/>
    </row>
    <row r="80" spans="1:18" ht="14.5" thickBot="1" x14ac:dyDescent="0.3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21"/>
      <c r="R80" s="21"/>
    </row>
    <row r="81" spans="1:18" ht="14.5" thickTop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</row>
    <row r="82" spans="1:18" x14ac:dyDescent="0.25">
      <c r="Q82" s="63" t="s">
        <v>21</v>
      </c>
      <c r="R82" s="63" t="s">
        <v>30</v>
      </c>
    </row>
    <row r="83" spans="1:18" x14ac:dyDescent="0.25">
      <c r="Q83" s="64" t="s">
        <v>24</v>
      </c>
      <c r="R83" s="62">
        <v>1</v>
      </c>
    </row>
    <row r="84" spans="1:18" x14ac:dyDescent="0.25">
      <c r="Q84" s="65" t="s">
        <v>97</v>
      </c>
      <c r="R84" s="62">
        <v>1</v>
      </c>
    </row>
    <row r="85" spans="1:18" x14ac:dyDescent="0.25">
      <c r="Q85" s="65" t="s">
        <v>98</v>
      </c>
      <c r="R85" s="62">
        <v>1</v>
      </c>
    </row>
    <row r="86" spans="1:18" x14ac:dyDescent="0.25">
      <c r="Q86" s="65" t="s">
        <v>99</v>
      </c>
      <c r="R86" s="62">
        <v>1</v>
      </c>
    </row>
    <row r="87" spans="1:18" x14ac:dyDescent="0.25">
      <c r="Q87" s="65" t="s">
        <v>44</v>
      </c>
      <c r="R87" s="62">
        <v>1</v>
      </c>
    </row>
    <row r="88" spans="1:18" x14ac:dyDescent="0.25">
      <c r="Q88" s="64" t="s">
        <v>80</v>
      </c>
      <c r="R88" s="62">
        <v>1</v>
      </c>
    </row>
    <row r="89" spans="1:18" x14ac:dyDescent="0.25">
      <c r="Q89" s="65" t="s">
        <v>87</v>
      </c>
      <c r="R89" s="62">
        <v>1</v>
      </c>
    </row>
    <row r="90" spans="1:18" x14ac:dyDescent="0.25">
      <c r="Q90" s="65" t="s">
        <v>108</v>
      </c>
      <c r="R90" s="62">
        <v>1</v>
      </c>
    </row>
    <row r="91" spans="1:18" x14ac:dyDescent="0.25">
      <c r="Q91" s="64" t="s">
        <v>29</v>
      </c>
      <c r="R91" s="62">
        <v>1</v>
      </c>
    </row>
    <row r="92" spans="1:18" x14ac:dyDescent="0.25">
      <c r="Q92" s="65" t="s">
        <v>113</v>
      </c>
      <c r="R92" s="62">
        <v>1</v>
      </c>
    </row>
    <row r="93" spans="1:18" x14ac:dyDescent="0.25">
      <c r="Q93" s="65" t="s">
        <v>67</v>
      </c>
      <c r="R93" s="62">
        <v>1</v>
      </c>
    </row>
    <row r="94" spans="1:18" x14ac:dyDescent="0.25">
      <c r="Q94" s="64" t="s">
        <v>82</v>
      </c>
      <c r="R94" s="62">
        <v>1</v>
      </c>
    </row>
    <row r="95" spans="1:18" x14ac:dyDescent="0.25">
      <c r="Q95" s="65" t="s">
        <v>96</v>
      </c>
      <c r="R95" s="62">
        <v>1</v>
      </c>
    </row>
    <row r="96" spans="1:18" x14ac:dyDescent="0.25">
      <c r="Q96" s="64" t="s">
        <v>84</v>
      </c>
      <c r="R96" s="62">
        <v>1</v>
      </c>
    </row>
    <row r="97" spans="17:18" x14ac:dyDescent="0.25">
      <c r="Q97" s="65" t="s">
        <v>114</v>
      </c>
      <c r="R97" s="62">
        <v>1</v>
      </c>
    </row>
    <row r="98" spans="17:18" x14ac:dyDescent="0.25">
      <c r="Q98" s="64" t="s">
        <v>85</v>
      </c>
      <c r="R98" s="62">
        <v>0</v>
      </c>
    </row>
    <row r="99" spans="17:18" x14ac:dyDescent="0.25">
      <c r="Q99" s="65" t="s">
        <v>76</v>
      </c>
      <c r="R99" s="62">
        <v>0</v>
      </c>
    </row>
    <row r="100" spans="17:18" x14ac:dyDescent="0.25">
      <c r="Q100" s="64" t="s">
        <v>22</v>
      </c>
      <c r="R100" s="62">
        <v>0.90909090909090906</v>
      </c>
    </row>
    <row r="101" spans="17:18" x14ac:dyDescent="0.25">
      <c r="Q101" s="21"/>
      <c r="R101" s="21"/>
    </row>
    <row r="102" spans="17:18" x14ac:dyDescent="0.25">
      <c r="Q102" s="21"/>
      <c r="R102" s="21"/>
    </row>
    <row r="103" spans="17:18" x14ac:dyDescent="0.25">
      <c r="Q103" s="21"/>
      <c r="R103" s="21"/>
    </row>
    <row r="104" spans="17:18" x14ac:dyDescent="0.25">
      <c r="Q104" s="21"/>
      <c r="R104" s="21"/>
    </row>
    <row r="105" spans="17:18" x14ac:dyDescent="0.25">
      <c r="Q105" s="21"/>
      <c r="R105" s="21"/>
    </row>
    <row r="106" spans="17:18" x14ac:dyDescent="0.25">
      <c r="Q106" s="21"/>
      <c r="R106" s="21"/>
    </row>
  </sheetData>
  <phoneticPr fontId="16" type="noConversion"/>
  <pageMargins left="0.7" right="0.7" top="0.75" bottom="0.75" header="0.3" footer="0.3"/>
  <pageSetup orientation="portrait" r:id="rId5"/>
  <drawing r:id="rId6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FFC000"/>
  </sheetPr>
  <dimension ref="A1:F87"/>
  <sheetViews>
    <sheetView topLeftCell="A37" zoomScale="85" zoomScaleNormal="85" workbookViewId="0">
      <selection activeCell="J51" sqref="J51"/>
    </sheetView>
  </sheetViews>
  <sheetFormatPr defaultColWidth="9.08984375" defaultRowHeight="14" x14ac:dyDescent="0.25"/>
  <cols>
    <col min="1" max="1" width="9.6328125" style="10" bestFit="1" customWidth="1"/>
    <col min="2" max="2" width="9.81640625" style="9" bestFit="1" customWidth="1"/>
    <col min="3" max="3" width="11.81640625" style="9" bestFit="1" customWidth="1"/>
    <col min="4" max="4" width="34.81640625" style="9" customWidth="1"/>
    <col min="5" max="5" width="9" style="9" customWidth="1"/>
    <col min="6" max="6" width="15.1796875" style="11" bestFit="1" customWidth="1"/>
    <col min="7" max="10" width="9.08984375" style="9" customWidth="1"/>
    <col min="11" max="16384" width="9.08984375" style="9"/>
  </cols>
  <sheetData>
    <row r="1" spans="1:6" ht="14.5" x14ac:dyDescent="0.3">
      <c r="A1" s="26" t="s">
        <v>10</v>
      </c>
      <c r="B1" s="26" t="s">
        <v>37</v>
      </c>
      <c r="C1" s="26" t="s">
        <v>14</v>
      </c>
      <c r="D1" s="26" t="s">
        <v>0</v>
      </c>
      <c r="E1" s="26" t="s">
        <v>40</v>
      </c>
      <c r="F1" s="26" t="s">
        <v>43</v>
      </c>
    </row>
    <row r="2" spans="1:6" ht="14.5" x14ac:dyDescent="0.3">
      <c r="A2" s="39">
        <v>43569</v>
      </c>
      <c r="B2" s="40" t="s">
        <v>118</v>
      </c>
      <c r="C2" s="40" t="s">
        <v>5</v>
      </c>
      <c r="D2" s="41" t="s">
        <v>135</v>
      </c>
      <c r="E2" s="43">
        <v>1</v>
      </c>
      <c r="F2" s="27" t="s">
        <v>15</v>
      </c>
    </row>
    <row r="3" spans="1:6" ht="14.5" x14ac:dyDescent="0.3">
      <c r="A3" s="44">
        <v>43568</v>
      </c>
      <c r="B3" s="40" t="s">
        <v>118</v>
      </c>
      <c r="C3" s="41" t="s">
        <v>6</v>
      </c>
      <c r="D3" s="41" t="s">
        <v>135</v>
      </c>
      <c r="E3" s="43">
        <v>0.88</v>
      </c>
      <c r="F3" s="27" t="s">
        <v>15</v>
      </c>
    </row>
    <row r="4" spans="1:6" ht="14.5" x14ac:dyDescent="0.3">
      <c r="A4" s="45">
        <v>43570</v>
      </c>
      <c r="B4" s="40" t="s">
        <v>118</v>
      </c>
      <c r="C4" s="46" t="s">
        <v>5</v>
      </c>
      <c r="D4" s="46" t="s">
        <v>119</v>
      </c>
      <c r="E4" s="43">
        <v>0.88</v>
      </c>
      <c r="F4" s="27" t="s">
        <v>15</v>
      </c>
    </row>
    <row r="5" spans="1:6" ht="14.5" x14ac:dyDescent="0.3">
      <c r="A5" s="39">
        <v>43570</v>
      </c>
      <c r="B5" s="40" t="s">
        <v>118</v>
      </c>
      <c r="C5" s="40" t="s">
        <v>6</v>
      </c>
      <c r="D5" s="40" t="s">
        <v>119</v>
      </c>
      <c r="E5" s="43">
        <v>0.86</v>
      </c>
      <c r="F5" s="27" t="s">
        <v>15</v>
      </c>
    </row>
    <row r="6" spans="1:6" ht="14.5" x14ac:dyDescent="0.3">
      <c r="A6" s="39">
        <v>43570</v>
      </c>
      <c r="B6" s="40" t="s">
        <v>118</v>
      </c>
      <c r="C6" s="40" t="s">
        <v>6</v>
      </c>
      <c r="D6" s="40" t="s">
        <v>36</v>
      </c>
      <c r="E6" s="43">
        <v>0.87</v>
      </c>
      <c r="F6" s="27" t="s">
        <v>15</v>
      </c>
    </row>
    <row r="7" spans="1:6" ht="14.5" x14ac:dyDescent="0.3">
      <c r="A7" s="44">
        <v>43570</v>
      </c>
      <c r="B7" s="40" t="s">
        <v>118</v>
      </c>
      <c r="C7" s="41" t="s">
        <v>5</v>
      </c>
      <c r="D7" s="41" t="s">
        <v>36</v>
      </c>
      <c r="E7" s="43">
        <v>0.93</v>
      </c>
      <c r="F7" s="27" t="s">
        <v>15</v>
      </c>
    </row>
    <row r="8" spans="1:6" ht="14.5" x14ac:dyDescent="0.3">
      <c r="A8" s="45">
        <v>43569</v>
      </c>
      <c r="B8" s="40" t="s">
        <v>118</v>
      </c>
      <c r="C8" s="46" t="s">
        <v>5</v>
      </c>
      <c r="D8" s="46" t="s">
        <v>107</v>
      </c>
      <c r="E8" s="43">
        <v>0.91</v>
      </c>
      <c r="F8" s="27" t="s">
        <v>15</v>
      </c>
    </row>
    <row r="9" spans="1:6" ht="14.5" x14ac:dyDescent="0.3">
      <c r="A9" s="44">
        <v>43571</v>
      </c>
      <c r="B9" s="40" t="s">
        <v>118</v>
      </c>
      <c r="C9" s="41" t="s">
        <v>6</v>
      </c>
      <c r="D9" s="41" t="s">
        <v>107</v>
      </c>
      <c r="E9" s="43">
        <v>0.87</v>
      </c>
      <c r="F9" s="27" t="s">
        <v>15</v>
      </c>
    </row>
    <row r="10" spans="1:6" ht="14.5" x14ac:dyDescent="0.3">
      <c r="A10" s="45">
        <v>43571</v>
      </c>
      <c r="B10" s="40" t="s">
        <v>118</v>
      </c>
      <c r="C10" s="46" t="s">
        <v>6</v>
      </c>
      <c r="D10" s="46" t="s">
        <v>132</v>
      </c>
      <c r="E10" s="43">
        <v>0.94</v>
      </c>
      <c r="F10" s="27" t="s">
        <v>15</v>
      </c>
    </row>
    <row r="11" spans="1:6" ht="14.5" x14ac:dyDescent="0.3">
      <c r="A11" s="45">
        <v>43571</v>
      </c>
      <c r="B11" s="40" t="s">
        <v>118</v>
      </c>
      <c r="C11" s="46" t="s">
        <v>5</v>
      </c>
      <c r="D11" s="46" t="s">
        <v>132</v>
      </c>
      <c r="E11" s="43">
        <v>0.93</v>
      </c>
      <c r="F11" s="27" t="s">
        <v>15</v>
      </c>
    </row>
    <row r="12" spans="1:6" ht="14.5" x14ac:dyDescent="0.3">
      <c r="A12" s="45">
        <v>43574</v>
      </c>
      <c r="B12" s="40" t="s">
        <v>118</v>
      </c>
      <c r="C12" s="46" t="s">
        <v>6</v>
      </c>
      <c r="D12" s="46" t="s">
        <v>135</v>
      </c>
      <c r="E12" s="43">
        <v>0.88</v>
      </c>
      <c r="F12" s="27" t="s">
        <v>15</v>
      </c>
    </row>
    <row r="13" spans="1:6" ht="14.5" x14ac:dyDescent="0.3">
      <c r="A13" s="47">
        <v>43574</v>
      </c>
      <c r="B13" s="48" t="s">
        <v>118</v>
      </c>
      <c r="C13" s="48" t="s">
        <v>5</v>
      </c>
      <c r="D13" s="48" t="s">
        <v>135</v>
      </c>
      <c r="E13" s="43">
        <v>0.92</v>
      </c>
      <c r="F13" s="27" t="s">
        <v>15</v>
      </c>
    </row>
    <row r="14" spans="1:6" ht="14.5" x14ac:dyDescent="0.3">
      <c r="A14" s="45">
        <v>43574</v>
      </c>
      <c r="B14" s="46" t="s">
        <v>118</v>
      </c>
      <c r="C14" s="46" t="s">
        <v>5</v>
      </c>
      <c r="D14" s="46" t="s">
        <v>106</v>
      </c>
      <c r="E14" s="43">
        <v>0.97</v>
      </c>
      <c r="F14" s="27" t="s">
        <v>15</v>
      </c>
    </row>
    <row r="15" spans="1:6" ht="14.5" x14ac:dyDescent="0.3">
      <c r="A15" s="45">
        <v>43574</v>
      </c>
      <c r="B15" s="46" t="s">
        <v>118</v>
      </c>
      <c r="C15" s="46" t="s">
        <v>5</v>
      </c>
      <c r="D15" s="46" t="s">
        <v>106</v>
      </c>
      <c r="E15" s="43">
        <v>0.86</v>
      </c>
      <c r="F15" s="27" t="s">
        <v>15</v>
      </c>
    </row>
    <row r="16" spans="1:6" ht="14.5" x14ac:dyDescent="0.3">
      <c r="A16" s="44">
        <v>43574</v>
      </c>
      <c r="B16" s="40" t="s">
        <v>118</v>
      </c>
      <c r="C16" s="41" t="s">
        <v>6</v>
      </c>
      <c r="D16" s="41" t="s">
        <v>79</v>
      </c>
      <c r="E16" s="43">
        <v>0.82</v>
      </c>
      <c r="F16" s="27" t="s">
        <v>15</v>
      </c>
    </row>
    <row r="17" spans="1:6" ht="14.5" x14ac:dyDescent="0.3">
      <c r="A17" s="45">
        <v>43574</v>
      </c>
      <c r="B17" s="46" t="s">
        <v>118</v>
      </c>
      <c r="C17" s="46" t="s">
        <v>5</v>
      </c>
      <c r="D17" s="46" t="s">
        <v>79</v>
      </c>
      <c r="E17" s="43">
        <v>0.82</v>
      </c>
      <c r="F17" s="27" t="s">
        <v>15</v>
      </c>
    </row>
    <row r="18" spans="1:6" ht="14.5" x14ac:dyDescent="0.3">
      <c r="A18" s="45">
        <v>43574</v>
      </c>
      <c r="B18" s="40" t="s">
        <v>118</v>
      </c>
      <c r="C18" s="46" t="s">
        <v>5</v>
      </c>
      <c r="D18" s="46" t="s">
        <v>117</v>
      </c>
      <c r="E18" s="43">
        <v>0.96</v>
      </c>
      <c r="F18" s="27" t="s">
        <v>15</v>
      </c>
    </row>
    <row r="19" spans="1:6" ht="14.5" x14ac:dyDescent="0.3">
      <c r="A19" s="45">
        <v>43574</v>
      </c>
      <c r="B19" s="46" t="s">
        <v>118</v>
      </c>
      <c r="C19" s="46" t="s">
        <v>6</v>
      </c>
      <c r="D19" s="46" t="s">
        <v>117</v>
      </c>
      <c r="E19" s="43">
        <v>1</v>
      </c>
      <c r="F19" s="27" t="s">
        <v>15</v>
      </c>
    </row>
    <row r="20" spans="1:6" ht="14.5" x14ac:dyDescent="0.3">
      <c r="A20" s="44">
        <v>43574</v>
      </c>
      <c r="B20" s="41" t="s">
        <v>118</v>
      </c>
      <c r="C20" s="41" t="s">
        <v>9</v>
      </c>
      <c r="D20" s="41" t="s">
        <v>116</v>
      </c>
      <c r="E20" s="43">
        <v>0.94</v>
      </c>
      <c r="F20" s="27" t="s">
        <v>15</v>
      </c>
    </row>
    <row r="21" spans="1:6" ht="14.5" x14ac:dyDescent="0.3">
      <c r="A21" s="45">
        <v>43574</v>
      </c>
      <c r="B21" s="46" t="s">
        <v>118</v>
      </c>
      <c r="C21" s="46" t="s">
        <v>6</v>
      </c>
      <c r="D21" s="46" t="s">
        <v>116</v>
      </c>
      <c r="E21" s="43">
        <v>1</v>
      </c>
      <c r="F21" s="27" t="s">
        <v>15</v>
      </c>
    </row>
    <row r="22" spans="1:6" ht="14.5" x14ac:dyDescent="0.3">
      <c r="A22" s="45">
        <v>43573</v>
      </c>
      <c r="B22" s="46" t="s">
        <v>131</v>
      </c>
      <c r="C22" s="46" t="s">
        <v>7</v>
      </c>
      <c r="D22" s="46" t="s">
        <v>55</v>
      </c>
      <c r="E22" s="43">
        <v>1</v>
      </c>
      <c r="F22" s="27" t="s">
        <v>15</v>
      </c>
    </row>
    <row r="23" spans="1:6" ht="14.5" x14ac:dyDescent="0.3">
      <c r="A23" s="45">
        <v>43573</v>
      </c>
      <c r="B23" s="40" t="s">
        <v>131</v>
      </c>
      <c r="C23" s="46" t="s">
        <v>8</v>
      </c>
      <c r="D23" s="46" t="s">
        <v>55</v>
      </c>
      <c r="E23" s="43">
        <v>0.98</v>
      </c>
      <c r="F23" s="27" t="s">
        <v>15</v>
      </c>
    </row>
    <row r="24" spans="1:6" ht="14.5" x14ac:dyDescent="0.3">
      <c r="A24" s="45">
        <v>43573</v>
      </c>
      <c r="B24" s="46" t="s">
        <v>131</v>
      </c>
      <c r="C24" s="46" t="s">
        <v>8</v>
      </c>
      <c r="D24" s="46" t="s">
        <v>52</v>
      </c>
      <c r="E24" s="43">
        <v>1</v>
      </c>
      <c r="F24" s="27" t="s">
        <v>15</v>
      </c>
    </row>
    <row r="25" spans="1:6" ht="14.5" x14ac:dyDescent="0.3">
      <c r="A25" s="45">
        <v>43573</v>
      </c>
      <c r="B25" s="46" t="s">
        <v>131</v>
      </c>
      <c r="C25" s="46" t="s">
        <v>7</v>
      </c>
      <c r="D25" s="46" t="s">
        <v>52</v>
      </c>
      <c r="E25" s="43">
        <v>0.96</v>
      </c>
      <c r="F25" s="27" t="s">
        <v>15</v>
      </c>
    </row>
    <row r="26" spans="1:6" ht="14.5" x14ac:dyDescent="0.3">
      <c r="A26" s="39">
        <v>43571</v>
      </c>
      <c r="B26" s="40" t="s">
        <v>131</v>
      </c>
      <c r="C26" s="40" t="s">
        <v>8</v>
      </c>
      <c r="D26" s="40" t="s">
        <v>50</v>
      </c>
      <c r="E26" s="43">
        <v>0.95</v>
      </c>
      <c r="F26" s="27" t="s">
        <v>15</v>
      </c>
    </row>
    <row r="27" spans="1:6" ht="14.5" x14ac:dyDescent="0.3">
      <c r="A27" s="45">
        <v>43570</v>
      </c>
      <c r="B27" s="46" t="s">
        <v>131</v>
      </c>
      <c r="C27" s="46" t="s">
        <v>8</v>
      </c>
      <c r="D27" s="46" t="s">
        <v>50</v>
      </c>
      <c r="E27" s="43">
        <v>0.98</v>
      </c>
      <c r="F27" s="27" t="s">
        <v>15</v>
      </c>
    </row>
    <row r="28" spans="1:6" ht="14.5" x14ac:dyDescent="0.3">
      <c r="A28" s="45">
        <v>43577</v>
      </c>
      <c r="B28" s="46" t="s">
        <v>131</v>
      </c>
      <c r="C28" s="46" t="s">
        <v>8</v>
      </c>
      <c r="D28" s="46" t="s">
        <v>53</v>
      </c>
      <c r="E28" s="43">
        <v>0.92</v>
      </c>
      <c r="F28" s="27" t="s">
        <v>15</v>
      </c>
    </row>
    <row r="29" spans="1:6" ht="14.5" x14ac:dyDescent="0.3">
      <c r="A29" s="45">
        <v>43577</v>
      </c>
      <c r="B29" s="46" t="s">
        <v>131</v>
      </c>
      <c r="C29" s="46" t="s">
        <v>7</v>
      </c>
      <c r="D29" s="46" t="s">
        <v>53</v>
      </c>
      <c r="E29" s="43">
        <v>0.94</v>
      </c>
      <c r="F29" s="27" t="s">
        <v>15</v>
      </c>
    </row>
    <row r="30" spans="1:6" ht="14.5" x14ac:dyDescent="0.3">
      <c r="A30" s="44">
        <v>43577</v>
      </c>
      <c r="B30" s="41" t="s">
        <v>131</v>
      </c>
      <c r="C30" s="41" t="s">
        <v>7</v>
      </c>
      <c r="D30" s="41" t="s">
        <v>49</v>
      </c>
      <c r="E30" s="43">
        <v>0.98</v>
      </c>
      <c r="F30" s="27" t="s">
        <v>15</v>
      </c>
    </row>
    <row r="31" spans="1:6" ht="14.5" x14ac:dyDescent="0.3">
      <c r="A31" s="45">
        <v>43577</v>
      </c>
      <c r="B31" s="40" t="s">
        <v>131</v>
      </c>
      <c r="C31" s="46" t="s">
        <v>8</v>
      </c>
      <c r="D31" s="46" t="s">
        <v>49</v>
      </c>
      <c r="E31" s="43">
        <v>1</v>
      </c>
      <c r="F31" s="27" t="s">
        <v>15</v>
      </c>
    </row>
    <row r="32" spans="1:6" ht="14.5" x14ac:dyDescent="0.3">
      <c r="A32" s="45">
        <v>43577</v>
      </c>
      <c r="B32" s="46" t="s">
        <v>131</v>
      </c>
      <c r="C32" s="46" t="s">
        <v>8</v>
      </c>
      <c r="D32" s="46" t="s">
        <v>34</v>
      </c>
      <c r="E32" s="43">
        <v>0</v>
      </c>
      <c r="F32" s="27" t="s">
        <v>15</v>
      </c>
    </row>
    <row r="33" spans="1:6" ht="14.5" x14ac:dyDescent="0.3">
      <c r="A33" s="45">
        <v>43578</v>
      </c>
      <c r="B33" s="40" t="s">
        <v>131</v>
      </c>
      <c r="C33" s="46" t="s">
        <v>8</v>
      </c>
      <c r="D33" s="46" t="s">
        <v>35</v>
      </c>
      <c r="E33" s="43">
        <v>1</v>
      </c>
      <c r="F33" s="27" t="s">
        <v>15</v>
      </c>
    </row>
    <row r="34" spans="1:6" ht="14.5" x14ac:dyDescent="0.3">
      <c r="A34" s="61">
        <v>43578</v>
      </c>
      <c r="B34" s="51" t="s">
        <v>131</v>
      </c>
      <c r="C34" s="51" t="s">
        <v>7</v>
      </c>
      <c r="D34" s="51" t="s">
        <v>35</v>
      </c>
      <c r="E34" s="43">
        <v>0.95</v>
      </c>
      <c r="F34" s="27" t="s">
        <v>15</v>
      </c>
    </row>
    <row r="35" spans="1:6" ht="14.5" x14ac:dyDescent="0.3">
      <c r="A35" s="61">
        <v>43578</v>
      </c>
      <c r="B35" s="51" t="s">
        <v>131</v>
      </c>
      <c r="C35" s="51" t="s">
        <v>7</v>
      </c>
      <c r="D35" s="51" t="s">
        <v>86</v>
      </c>
      <c r="E35" s="43">
        <v>1</v>
      </c>
      <c r="F35" s="27" t="s">
        <v>15</v>
      </c>
    </row>
    <row r="36" spans="1:6" ht="14.5" x14ac:dyDescent="0.3">
      <c r="A36" s="61">
        <v>43578</v>
      </c>
      <c r="B36" s="51" t="s">
        <v>131</v>
      </c>
      <c r="C36" s="51" t="s">
        <v>7</v>
      </c>
      <c r="D36" s="51" t="s">
        <v>34</v>
      </c>
      <c r="E36" s="43">
        <v>1</v>
      </c>
      <c r="F36" s="27" t="s">
        <v>15</v>
      </c>
    </row>
    <row r="37" spans="1:6" ht="14.5" x14ac:dyDescent="0.3">
      <c r="A37" s="61">
        <v>43578</v>
      </c>
      <c r="B37" s="51" t="s">
        <v>131</v>
      </c>
      <c r="C37" s="51" t="s">
        <v>7</v>
      </c>
      <c r="D37" s="51" t="s">
        <v>86</v>
      </c>
      <c r="E37" s="43">
        <v>0.97</v>
      </c>
      <c r="F37" s="27" t="s">
        <v>15</v>
      </c>
    </row>
    <row r="38" spans="1:6" ht="14.5" x14ac:dyDescent="0.3">
      <c r="A38" s="45">
        <v>43571</v>
      </c>
      <c r="B38" s="40" t="s">
        <v>118</v>
      </c>
      <c r="C38" s="46" t="s">
        <v>12</v>
      </c>
      <c r="D38" s="46" t="s">
        <v>107</v>
      </c>
      <c r="E38" s="42">
        <v>0.92</v>
      </c>
      <c r="F38" s="27" t="s">
        <v>16</v>
      </c>
    </row>
    <row r="39" spans="1:6" ht="14.5" x14ac:dyDescent="0.3">
      <c r="A39" s="45">
        <v>43571</v>
      </c>
      <c r="B39" s="40" t="s">
        <v>118</v>
      </c>
      <c r="C39" s="46" t="s">
        <v>6</v>
      </c>
      <c r="D39" s="46" t="s">
        <v>132</v>
      </c>
      <c r="E39" s="42">
        <v>0.88</v>
      </c>
      <c r="F39" s="27" t="s">
        <v>16</v>
      </c>
    </row>
    <row r="40" spans="1:6" ht="14.5" x14ac:dyDescent="0.3">
      <c r="A40" s="49">
        <v>43571</v>
      </c>
      <c r="B40" s="50" t="s">
        <v>118</v>
      </c>
      <c r="C40" s="50" t="s">
        <v>5</v>
      </c>
      <c r="D40" s="50" t="s">
        <v>132</v>
      </c>
      <c r="E40" s="42">
        <v>1</v>
      </c>
      <c r="F40" s="27" t="s">
        <v>16</v>
      </c>
    </row>
    <row r="41" spans="1:6" ht="14.5" x14ac:dyDescent="0.3">
      <c r="A41" s="45">
        <v>43575</v>
      </c>
      <c r="B41" s="40" t="s">
        <v>118</v>
      </c>
      <c r="C41" s="46" t="s">
        <v>6</v>
      </c>
      <c r="D41" s="46" t="s">
        <v>135</v>
      </c>
      <c r="E41" s="42">
        <v>0.93</v>
      </c>
      <c r="F41" s="27" t="s">
        <v>16</v>
      </c>
    </row>
    <row r="42" spans="1:6" ht="14.5" x14ac:dyDescent="0.3">
      <c r="A42" s="39">
        <v>43575</v>
      </c>
      <c r="B42" s="40" t="s">
        <v>118</v>
      </c>
      <c r="C42" s="40" t="s">
        <v>5</v>
      </c>
      <c r="D42" s="52" t="s">
        <v>119</v>
      </c>
      <c r="E42" s="42">
        <v>0.85</v>
      </c>
      <c r="F42" s="27" t="s">
        <v>16</v>
      </c>
    </row>
    <row r="43" spans="1:6" ht="14.5" x14ac:dyDescent="0.3">
      <c r="A43" s="49">
        <v>43575</v>
      </c>
      <c r="B43" s="50" t="s">
        <v>118</v>
      </c>
      <c r="C43" s="50" t="s">
        <v>6</v>
      </c>
      <c r="D43" s="50" t="s">
        <v>119</v>
      </c>
      <c r="E43" s="42">
        <v>0.98</v>
      </c>
      <c r="F43" s="27" t="s">
        <v>16</v>
      </c>
    </row>
    <row r="44" spans="1:6" ht="14.5" x14ac:dyDescent="0.3">
      <c r="A44" s="39">
        <v>43575</v>
      </c>
      <c r="B44" s="40" t="s">
        <v>118</v>
      </c>
      <c r="C44" s="40" t="s">
        <v>6</v>
      </c>
      <c r="D44" s="40" t="s">
        <v>116</v>
      </c>
      <c r="E44" s="42">
        <v>0.82</v>
      </c>
      <c r="F44" s="27" t="s">
        <v>16</v>
      </c>
    </row>
    <row r="45" spans="1:6" ht="14.5" x14ac:dyDescent="0.3">
      <c r="A45" s="45">
        <v>43575</v>
      </c>
      <c r="B45" s="46" t="s">
        <v>118</v>
      </c>
      <c r="C45" s="46" t="s">
        <v>5</v>
      </c>
      <c r="D45" s="46" t="s">
        <v>116</v>
      </c>
      <c r="E45" s="42">
        <v>0.91</v>
      </c>
      <c r="F45" s="27" t="s">
        <v>16</v>
      </c>
    </row>
    <row r="46" spans="1:6" ht="14.5" x14ac:dyDescent="0.3">
      <c r="A46" s="45">
        <v>43575</v>
      </c>
      <c r="B46" s="40" t="s">
        <v>118</v>
      </c>
      <c r="C46" s="46" t="s">
        <v>6</v>
      </c>
      <c r="D46" s="46" t="s">
        <v>106</v>
      </c>
      <c r="E46" s="42">
        <v>0.74</v>
      </c>
      <c r="F46" s="27" t="s">
        <v>16</v>
      </c>
    </row>
    <row r="47" spans="1:6" ht="14.5" x14ac:dyDescent="0.3">
      <c r="A47" s="45">
        <v>43575</v>
      </c>
      <c r="B47" s="40" t="s">
        <v>118</v>
      </c>
      <c r="C47" s="46" t="s">
        <v>5</v>
      </c>
      <c r="D47" s="46" t="s">
        <v>106</v>
      </c>
      <c r="E47" s="42">
        <v>0.8</v>
      </c>
      <c r="F47" s="27" t="s">
        <v>16</v>
      </c>
    </row>
    <row r="48" spans="1:6" ht="14.5" x14ac:dyDescent="0.3">
      <c r="A48" s="39">
        <v>43576</v>
      </c>
      <c r="B48" s="40" t="s">
        <v>118</v>
      </c>
      <c r="C48" s="40" t="s">
        <v>6</v>
      </c>
      <c r="D48" s="40" t="s">
        <v>79</v>
      </c>
      <c r="E48" s="42">
        <v>0.93</v>
      </c>
      <c r="F48" s="27" t="s">
        <v>16</v>
      </c>
    </row>
    <row r="49" spans="1:6" ht="14.5" x14ac:dyDescent="0.3">
      <c r="A49" s="39">
        <v>43576</v>
      </c>
      <c r="B49" s="40" t="s">
        <v>118</v>
      </c>
      <c r="C49" s="40" t="s">
        <v>5</v>
      </c>
      <c r="D49" s="40" t="s">
        <v>79</v>
      </c>
      <c r="E49" s="42">
        <v>0.91</v>
      </c>
      <c r="F49" s="27" t="s">
        <v>16</v>
      </c>
    </row>
    <row r="50" spans="1:6" ht="14.5" x14ac:dyDescent="0.3">
      <c r="A50" s="49">
        <v>43576</v>
      </c>
      <c r="B50" s="50" t="s">
        <v>118</v>
      </c>
      <c r="C50" s="50" t="s">
        <v>5</v>
      </c>
      <c r="D50" s="50" t="s">
        <v>117</v>
      </c>
      <c r="E50" s="42">
        <v>0.86</v>
      </c>
      <c r="F50" s="27" t="s">
        <v>16</v>
      </c>
    </row>
    <row r="51" spans="1:6" ht="14.5" x14ac:dyDescent="0.3">
      <c r="A51" s="49">
        <v>43576</v>
      </c>
      <c r="B51" s="50" t="s">
        <v>118</v>
      </c>
      <c r="C51" s="50" t="s">
        <v>6</v>
      </c>
      <c r="D51" s="50" t="s">
        <v>117</v>
      </c>
      <c r="E51" s="42">
        <v>0.85</v>
      </c>
      <c r="F51" s="27" t="s">
        <v>16</v>
      </c>
    </row>
    <row r="52" spans="1:6" ht="14.5" x14ac:dyDescent="0.3">
      <c r="A52" s="47">
        <v>43576</v>
      </c>
      <c r="B52" s="40" t="s">
        <v>118</v>
      </c>
      <c r="C52" s="48" t="s">
        <v>6</v>
      </c>
      <c r="D52" s="48" t="s">
        <v>36</v>
      </c>
      <c r="E52" s="42">
        <v>0.78</v>
      </c>
      <c r="F52" s="27" t="s">
        <v>16</v>
      </c>
    </row>
    <row r="53" spans="1:6" ht="14.5" x14ac:dyDescent="0.3">
      <c r="A53" s="45">
        <v>43577</v>
      </c>
      <c r="B53" s="40" t="s">
        <v>118</v>
      </c>
      <c r="C53" s="46" t="s">
        <v>5</v>
      </c>
      <c r="D53" s="46" t="s">
        <v>36</v>
      </c>
      <c r="E53" s="42">
        <v>0.92</v>
      </c>
      <c r="F53" s="27" t="s">
        <v>16</v>
      </c>
    </row>
    <row r="54" spans="1:6" ht="14.5" x14ac:dyDescent="0.3">
      <c r="A54" s="47">
        <v>43577</v>
      </c>
      <c r="B54" s="48" t="s">
        <v>118</v>
      </c>
      <c r="C54" s="48" t="s">
        <v>5</v>
      </c>
      <c r="D54" s="48" t="s">
        <v>135</v>
      </c>
      <c r="E54" s="42">
        <v>0.78</v>
      </c>
      <c r="F54" s="27" t="s">
        <v>16</v>
      </c>
    </row>
    <row r="55" spans="1:6" ht="14.5" x14ac:dyDescent="0.3">
      <c r="A55" s="39">
        <v>43579</v>
      </c>
      <c r="B55" s="40" t="s">
        <v>131</v>
      </c>
      <c r="C55" s="40" t="s">
        <v>7</v>
      </c>
      <c r="D55" s="40" t="s">
        <v>55</v>
      </c>
      <c r="E55" s="42">
        <v>1</v>
      </c>
      <c r="F55" s="27" t="s">
        <v>16</v>
      </c>
    </row>
    <row r="56" spans="1:6" ht="14.5" x14ac:dyDescent="0.3">
      <c r="A56" s="45">
        <v>43579</v>
      </c>
      <c r="B56" s="40" t="s">
        <v>131</v>
      </c>
      <c r="C56" s="46" t="s">
        <v>8</v>
      </c>
      <c r="D56" s="46" t="s">
        <v>52</v>
      </c>
      <c r="E56" s="42">
        <v>1</v>
      </c>
      <c r="F56" s="27" t="s">
        <v>16</v>
      </c>
    </row>
    <row r="57" spans="1:6" ht="14.5" x14ac:dyDescent="0.3">
      <c r="A57" s="39">
        <v>43579</v>
      </c>
      <c r="B57" s="40" t="s">
        <v>131</v>
      </c>
      <c r="C57" s="40" t="s">
        <v>8</v>
      </c>
      <c r="D57" s="40" t="s">
        <v>52</v>
      </c>
      <c r="E57" s="42">
        <v>0.91</v>
      </c>
      <c r="F57" s="27" t="s">
        <v>16</v>
      </c>
    </row>
    <row r="58" spans="1:6" ht="14.5" x14ac:dyDescent="0.3">
      <c r="A58" s="49">
        <v>43579</v>
      </c>
      <c r="B58" s="50" t="s">
        <v>131</v>
      </c>
      <c r="C58" s="50" t="s">
        <v>7</v>
      </c>
      <c r="D58" s="50" t="s">
        <v>53</v>
      </c>
      <c r="E58" s="42">
        <v>0.91</v>
      </c>
      <c r="F58" s="27" t="s">
        <v>16</v>
      </c>
    </row>
    <row r="59" spans="1:6" ht="14.5" x14ac:dyDescent="0.3">
      <c r="A59" s="39">
        <v>43579</v>
      </c>
      <c r="B59" s="40" t="s">
        <v>131</v>
      </c>
      <c r="C59" s="40" t="s">
        <v>7</v>
      </c>
      <c r="D59" s="40" t="s">
        <v>53</v>
      </c>
      <c r="E59" s="42">
        <v>1</v>
      </c>
      <c r="F59" s="27" t="s">
        <v>16</v>
      </c>
    </row>
    <row r="60" spans="1:6" ht="14.5" x14ac:dyDescent="0.3">
      <c r="A60" s="39">
        <v>43579</v>
      </c>
      <c r="B60" s="40" t="s">
        <v>131</v>
      </c>
      <c r="C60" s="40" t="s">
        <v>8</v>
      </c>
      <c r="D60" s="40" t="s">
        <v>49</v>
      </c>
      <c r="E60" s="42">
        <v>1</v>
      </c>
      <c r="F60" s="27" t="s">
        <v>16</v>
      </c>
    </row>
    <row r="61" spans="1:6" ht="14.5" x14ac:dyDescent="0.3">
      <c r="A61" s="45">
        <v>43579</v>
      </c>
      <c r="B61" s="40" t="s">
        <v>131</v>
      </c>
      <c r="C61" s="46" t="s">
        <v>8</v>
      </c>
      <c r="D61" s="46" t="s">
        <v>49</v>
      </c>
      <c r="E61" s="42">
        <v>0.97</v>
      </c>
      <c r="F61" s="27" t="s">
        <v>16</v>
      </c>
    </row>
    <row r="62" spans="1:6" ht="14.5" x14ac:dyDescent="0.3">
      <c r="A62" s="39">
        <v>43579</v>
      </c>
      <c r="B62" s="40" t="s">
        <v>131</v>
      </c>
      <c r="C62" s="40" t="s">
        <v>8</v>
      </c>
      <c r="D62" s="40" t="s">
        <v>86</v>
      </c>
      <c r="E62" s="42">
        <v>0.91</v>
      </c>
      <c r="F62" s="27" t="s">
        <v>16</v>
      </c>
    </row>
    <row r="63" spans="1:6" ht="14.5" x14ac:dyDescent="0.3">
      <c r="A63" s="39">
        <v>43579</v>
      </c>
      <c r="B63" s="40" t="s">
        <v>131</v>
      </c>
      <c r="C63" s="40" t="s">
        <v>8</v>
      </c>
      <c r="D63" s="40" t="s">
        <v>86</v>
      </c>
      <c r="E63" s="42">
        <v>0.91</v>
      </c>
      <c r="F63" s="27" t="s">
        <v>16</v>
      </c>
    </row>
    <row r="64" spans="1:6" ht="14.5" x14ac:dyDescent="0.3">
      <c r="A64" s="45">
        <v>43579</v>
      </c>
      <c r="B64" s="40" t="s">
        <v>131</v>
      </c>
      <c r="C64" s="46" t="s">
        <v>7</v>
      </c>
      <c r="D64" s="46" t="s">
        <v>34</v>
      </c>
      <c r="E64" s="42">
        <v>0.91</v>
      </c>
      <c r="F64" s="27" t="s">
        <v>16</v>
      </c>
    </row>
    <row r="65" spans="1:6" ht="14.5" x14ac:dyDescent="0.3">
      <c r="A65" s="45">
        <v>43579</v>
      </c>
      <c r="B65" s="40" t="s">
        <v>131</v>
      </c>
      <c r="C65" s="46" t="s">
        <v>7</v>
      </c>
      <c r="D65" s="46" t="s">
        <v>34</v>
      </c>
      <c r="E65" s="42">
        <v>1</v>
      </c>
      <c r="F65" s="27" t="s">
        <v>16</v>
      </c>
    </row>
    <row r="66" spans="1:6" ht="14.5" x14ac:dyDescent="0.3">
      <c r="A66" s="49">
        <v>43579</v>
      </c>
      <c r="B66" s="50" t="s">
        <v>131</v>
      </c>
      <c r="C66" s="50" t="s">
        <v>7</v>
      </c>
      <c r="D66" s="50" t="s">
        <v>50</v>
      </c>
      <c r="E66" s="42">
        <v>1</v>
      </c>
      <c r="F66" s="27" t="s">
        <v>16</v>
      </c>
    </row>
    <row r="67" spans="1:6" ht="14.5" x14ac:dyDescent="0.3">
      <c r="A67" s="49">
        <v>43579</v>
      </c>
      <c r="B67" s="50" t="s">
        <v>131</v>
      </c>
      <c r="C67" s="50" t="s">
        <v>7</v>
      </c>
      <c r="D67" s="50" t="s">
        <v>50</v>
      </c>
      <c r="E67" s="42">
        <v>0.91</v>
      </c>
      <c r="F67" s="27" t="s">
        <v>16</v>
      </c>
    </row>
    <row r="68" spans="1:6" ht="14.5" x14ac:dyDescent="0.3">
      <c r="A68" s="49">
        <v>43579</v>
      </c>
      <c r="B68" s="50" t="s">
        <v>131</v>
      </c>
      <c r="C68" s="50" t="s">
        <v>7</v>
      </c>
      <c r="D68" s="50" t="s">
        <v>35</v>
      </c>
      <c r="E68" s="42">
        <v>1</v>
      </c>
      <c r="F68" s="27" t="s">
        <v>16</v>
      </c>
    </row>
    <row r="69" spans="1:6" ht="14.5" x14ac:dyDescent="0.3">
      <c r="A69" s="39">
        <v>43579</v>
      </c>
      <c r="B69" s="40" t="s">
        <v>131</v>
      </c>
      <c r="C69" s="40" t="s">
        <v>7</v>
      </c>
      <c r="D69" s="40" t="s">
        <v>35</v>
      </c>
      <c r="E69" s="42">
        <v>1</v>
      </c>
      <c r="F69" s="27" t="s">
        <v>16</v>
      </c>
    </row>
    <row r="70" spans="1:6" ht="14.5" x14ac:dyDescent="0.3">
      <c r="A70" s="53">
        <v>43579</v>
      </c>
      <c r="B70" s="46" t="s">
        <v>131</v>
      </c>
      <c r="C70" s="46" t="s">
        <v>6</v>
      </c>
      <c r="D70" s="45" t="s">
        <v>133</v>
      </c>
      <c r="E70" s="43">
        <v>0.74</v>
      </c>
      <c r="F70" s="27" t="s">
        <v>120</v>
      </c>
    </row>
    <row r="71" spans="1:6" ht="14.5" x14ac:dyDescent="0.3">
      <c r="A71" s="30">
        <v>43578</v>
      </c>
      <c r="B71" s="17" t="s">
        <v>51</v>
      </c>
      <c r="C71" s="17" t="s">
        <v>6</v>
      </c>
      <c r="D71" s="16" t="s">
        <v>134</v>
      </c>
      <c r="E71" s="38">
        <v>1</v>
      </c>
      <c r="F71" s="27" t="s">
        <v>115</v>
      </c>
    </row>
    <row r="72" spans="1:6" ht="14.5" x14ac:dyDescent="0.3">
      <c r="A72" s="30">
        <v>43578</v>
      </c>
      <c r="B72" s="17" t="s">
        <v>51</v>
      </c>
      <c r="C72" s="17" t="s">
        <v>6</v>
      </c>
      <c r="D72" s="16" t="s">
        <v>134</v>
      </c>
      <c r="E72" s="38">
        <v>1</v>
      </c>
      <c r="F72" s="27" t="s">
        <v>115</v>
      </c>
    </row>
    <row r="73" spans="1:6" ht="14.5" x14ac:dyDescent="0.3">
      <c r="A73" s="57"/>
      <c r="B73" s="58"/>
      <c r="C73" s="58"/>
      <c r="D73" s="58"/>
      <c r="E73" s="18"/>
      <c r="F73" s="27"/>
    </row>
    <row r="74" spans="1:6" ht="14.5" x14ac:dyDescent="0.3">
      <c r="A74" s="57"/>
      <c r="B74" s="58"/>
      <c r="C74" s="58"/>
      <c r="D74" s="58"/>
      <c r="E74" s="18"/>
      <c r="F74" s="27"/>
    </row>
    <row r="75" spans="1:6" ht="14.5" x14ac:dyDescent="0.3">
      <c r="A75" s="57"/>
      <c r="B75" s="58"/>
      <c r="C75" s="58"/>
      <c r="D75" s="58"/>
      <c r="E75" s="18"/>
      <c r="F75" s="27"/>
    </row>
    <row r="76" spans="1:6" ht="14.5" x14ac:dyDescent="0.3">
      <c r="A76" s="57"/>
      <c r="B76" s="58"/>
      <c r="C76" s="58"/>
      <c r="D76" s="58"/>
      <c r="E76" s="18"/>
      <c r="F76" s="27"/>
    </row>
    <row r="77" spans="1:6" ht="14.5" x14ac:dyDescent="0.3">
      <c r="A77" s="57"/>
      <c r="B77" s="58"/>
      <c r="C77" s="58"/>
      <c r="D77" s="58"/>
      <c r="E77" s="18"/>
      <c r="F77" s="27"/>
    </row>
    <row r="78" spans="1:6" ht="14.5" x14ac:dyDescent="0.3">
      <c r="A78" s="57"/>
      <c r="B78" s="58"/>
      <c r="C78" s="58"/>
      <c r="D78" s="58"/>
      <c r="E78" s="18"/>
      <c r="F78" s="27"/>
    </row>
    <row r="79" spans="1:6" ht="14.5" x14ac:dyDescent="0.3">
      <c r="A79" s="16"/>
      <c r="B79" s="17"/>
      <c r="C79" s="17"/>
      <c r="D79" s="17"/>
      <c r="E79" s="18"/>
      <c r="F79" s="27"/>
    </row>
    <row r="80" spans="1:6" ht="14.5" x14ac:dyDescent="0.3">
      <c r="A80" s="16"/>
      <c r="B80" s="17"/>
      <c r="C80" s="17"/>
      <c r="D80" s="17"/>
      <c r="E80" s="18"/>
      <c r="F80" s="27"/>
    </row>
    <row r="81" spans="1:6" ht="14.5" x14ac:dyDescent="0.3">
      <c r="A81" s="16"/>
      <c r="B81" s="17"/>
      <c r="C81" s="17"/>
      <c r="D81" s="17"/>
      <c r="E81" s="18"/>
      <c r="F81" s="27"/>
    </row>
    <row r="82" spans="1:6" ht="14.5" x14ac:dyDescent="0.3">
      <c r="A82" s="36"/>
      <c r="B82" s="37"/>
      <c r="C82" s="37"/>
      <c r="D82" s="37"/>
      <c r="E82" s="18"/>
      <c r="F82" s="27"/>
    </row>
    <row r="83" spans="1:6" ht="14.5" x14ac:dyDescent="0.3">
      <c r="A83" s="16"/>
      <c r="B83" s="17"/>
      <c r="C83" s="17"/>
      <c r="D83" s="17"/>
      <c r="E83" s="18"/>
      <c r="F83" s="27"/>
    </row>
    <row r="84" spans="1:6" ht="14.5" x14ac:dyDescent="0.3">
      <c r="A84" s="16"/>
      <c r="B84" s="17"/>
      <c r="C84" s="17"/>
      <c r="D84" s="17"/>
      <c r="E84" s="18"/>
      <c r="F84" s="27"/>
    </row>
    <row r="85" spans="1:6" ht="14.5" x14ac:dyDescent="0.3">
      <c r="A85" s="57"/>
      <c r="B85" s="58"/>
      <c r="C85" s="58"/>
      <c r="D85" s="58"/>
      <c r="E85" s="18"/>
      <c r="F85" s="27"/>
    </row>
    <row r="86" spans="1:6" ht="14.5" x14ac:dyDescent="0.3">
      <c r="A86" s="57"/>
      <c r="B86" s="58"/>
      <c r="C86" s="58"/>
      <c r="D86" s="58"/>
      <c r="E86" s="18"/>
      <c r="F86" s="27"/>
    </row>
    <row r="87" spans="1:6" ht="14.5" x14ac:dyDescent="0.3">
      <c r="A87" s="57"/>
      <c r="B87" s="58"/>
      <c r="C87" s="58"/>
      <c r="D87" s="58"/>
      <c r="E87" s="18"/>
      <c r="F87" s="27"/>
    </row>
  </sheetData>
  <phoneticPr fontId="16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G1:AI1"/>
  <sheetViews>
    <sheetView showGridLines="0" zoomScale="80" zoomScaleNormal="80" workbookViewId="0">
      <selection sqref="A1:XFD1048576"/>
    </sheetView>
  </sheetViews>
  <sheetFormatPr defaultRowHeight="16" x14ac:dyDescent="0.45"/>
  <cols>
    <col min="1" max="1" width="3.1796875" style="82" customWidth="1"/>
    <col min="2" max="2" width="11.6328125" style="82" bestFit="1" customWidth="1"/>
    <col min="3" max="3" width="11.1796875" style="82" bestFit="1" customWidth="1"/>
    <col min="4" max="4" width="9.1796875" style="82" bestFit="1" customWidth="1"/>
    <col min="5" max="6" width="2.36328125" style="82" customWidth="1"/>
    <col min="7" max="7" width="11.6328125" style="91" bestFit="1" customWidth="1"/>
    <col min="8" max="8" width="13.81640625" style="92" bestFit="1" customWidth="1"/>
    <col min="9" max="9" width="9.1796875" style="93" bestFit="1" customWidth="1"/>
    <col min="10" max="10" width="2.08984375" style="82" customWidth="1"/>
    <col min="11" max="11" width="2.1796875" style="82" customWidth="1"/>
    <col min="12" max="12" width="11.6328125" style="82" bestFit="1" customWidth="1"/>
    <col min="13" max="13" width="11.1796875" style="82" bestFit="1" customWidth="1"/>
    <col min="14" max="14" width="9.1796875" style="82" bestFit="1" customWidth="1"/>
    <col min="15" max="15" width="2.1796875" style="82" customWidth="1"/>
    <col min="16" max="16" width="2" style="82" customWidth="1"/>
    <col min="17" max="17" width="12.1796875" style="82" customWidth="1"/>
    <col min="18" max="18" width="10.81640625" style="82" customWidth="1"/>
    <col min="19" max="19" width="11.90625" style="82" bestFit="1" customWidth="1"/>
    <col min="20" max="20" width="3.36328125" style="82" customWidth="1"/>
    <col min="21" max="21" width="13.81640625" style="82" bestFit="1" customWidth="1"/>
    <col min="22" max="22" width="8.7265625" style="82"/>
    <col min="23" max="23" width="3.08984375" style="82" customWidth="1"/>
    <col min="24" max="24" width="38.90625" style="82" bestFit="1" customWidth="1"/>
    <col min="25" max="25" width="14.08984375" style="94" bestFit="1" customWidth="1"/>
    <col min="26" max="26" width="9" style="82" bestFit="1" customWidth="1"/>
    <col min="27" max="28" width="2.36328125" style="82" customWidth="1"/>
    <col min="29" max="29" width="38.90625" style="91" bestFit="1" customWidth="1"/>
    <col min="30" max="30" width="13.81640625" style="95" bestFit="1" customWidth="1"/>
    <col min="31" max="31" width="9" style="93" customWidth="1"/>
    <col min="32" max="32" width="2.08984375" style="82" customWidth="1"/>
    <col min="33" max="33" width="2.1796875" style="82" customWidth="1"/>
    <col min="34" max="34" width="26.1796875" style="82" bestFit="1" customWidth="1"/>
    <col min="35" max="35" width="14.08984375" style="94" bestFit="1" customWidth="1"/>
    <col min="36" max="36" width="9" style="82" bestFit="1" customWidth="1"/>
    <col min="37" max="37" width="2.1796875" style="82" customWidth="1"/>
    <col min="38" max="38" width="2" style="82" customWidth="1"/>
    <col min="39" max="39" width="12.1796875" style="82" customWidth="1"/>
    <col min="40" max="40" width="11.90625" style="82" customWidth="1"/>
    <col min="41" max="41" width="9" style="82" bestFit="1" customWidth="1"/>
    <col min="42" max="16384" width="8.7265625" style="82"/>
  </cols>
  <sheetData/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178"/>
  <sheetViews>
    <sheetView topLeftCell="J1" zoomScale="85" zoomScaleNormal="85" workbookViewId="0">
      <selection activeCell="J1" sqref="A1:XFD1048576"/>
    </sheetView>
  </sheetViews>
  <sheetFormatPr defaultColWidth="9.08984375" defaultRowHeight="16" x14ac:dyDescent="0.45"/>
  <cols>
    <col min="1" max="1" width="9.6328125" style="111" bestFit="1" customWidth="1"/>
    <col min="2" max="2" width="9.08984375" style="99" customWidth="1"/>
    <col min="3" max="3" width="9" style="99" customWidth="1"/>
    <col min="4" max="4" width="31.36328125" style="99" customWidth="1"/>
    <col min="5" max="5" width="9.6328125" style="99" bestFit="1" customWidth="1"/>
    <col min="6" max="6" width="5.81640625" style="112" customWidth="1"/>
    <col min="7" max="7" width="5.81640625" style="99" customWidth="1"/>
    <col min="8" max="8" width="9" style="99" customWidth="1"/>
    <col min="9" max="9" width="12.81640625" style="99" customWidth="1"/>
    <col min="10" max="11" width="9" style="99" customWidth="1"/>
    <col min="12" max="12" width="9.08984375" style="99" customWidth="1"/>
    <col min="13" max="13" width="28.6328125" style="99" customWidth="1"/>
    <col min="14" max="37" width="5.81640625" style="113" customWidth="1"/>
    <col min="38" max="38" width="5.81640625" style="99" customWidth="1"/>
    <col min="39" max="39" width="4.1796875" style="99" customWidth="1"/>
    <col min="40" max="40" width="5.6328125" style="99" bestFit="1" customWidth="1"/>
    <col min="41" max="16384" width="9.08984375" style="99"/>
  </cols>
  <sheetData>
    <row r="1" spans="1:41" ht="75.75" customHeight="1" x14ac:dyDescent="0.45">
      <c r="A1" s="96" t="s">
        <v>10</v>
      </c>
      <c r="B1" s="96" t="s">
        <v>37</v>
      </c>
      <c r="C1" s="96" t="s">
        <v>14</v>
      </c>
      <c r="D1" s="96" t="s">
        <v>0</v>
      </c>
      <c r="E1" s="96" t="s">
        <v>1</v>
      </c>
      <c r="F1" s="96" t="s">
        <v>3</v>
      </c>
      <c r="G1" s="96" t="s">
        <v>38</v>
      </c>
      <c r="H1" s="96" t="s">
        <v>2</v>
      </c>
      <c r="I1" s="96" t="s">
        <v>11</v>
      </c>
      <c r="J1" s="96" t="s">
        <v>17</v>
      </c>
      <c r="K1" s="96" t="s">
        <v>18</v>
      </c>
      <c r="L1" s="96" t="s">
        <v>4</v>
      </c>
      <c r="M1" s="96" t="s">
        <v>39</v>
      </c>
      <c r="N1" s="97" t="s">
        <v>87</v>
      </c>
      <c r="O1" s="97" t="s">
        <v>88</v>
      </c>
      <c r="P1" s="97" t="s">
        <v>60</v>
      </c>
      <c r="Q1" s="97" t="s">
        <v>89</v>
      </c>
      <c r="R1" s="97" t="s">
        <v>90</v>
      </c>
      <c r="S1" s="97" t="s">
        <v>91</v>
      </c>
      <c r="T1" s="97" t="s">
        <v>63</v>
      </c>
      <c r="U1" s="98" t="s">
        <v>64</v>
      </c>
      <c r="V1" s="98" t="s">
        <v>92</v>
      </c>
      <c r="W1" s="98" t="s">
        <v>93</v>
      </c>
      <c r="X1" s="98" t="s">
        <v>95</v>
      </c>
      <c r="Y1" s="97" t="s">
        <v>96</v>
      </c>
      <c r="Z1" s="97" t="s">
        <v>70</v>
      </c>
      <c r="AA1" s="97" t="s">
        <v>97</v>
      </c>
      <c r="AB1" s="97" t="s">
        <v>98</v>
      </c>
      <c r="AC1" s="97" t="s">
        <v>99</v>
      </c>
      <c r="AD1" s="97" t="s">
        <v>100</v>
      </c>
      <c r="AE1" s="97" t="s">
        <v>101</v>
      </c>
      <c r="AF1" s="98" t="s">
        <v>44</v>
      </c>
      <c r="AG1" s="97" t="s">
        <v>73</v>
      </c>
      <c r="AH1" s="97" t="s">
        <v>74</v>
      </c>
      <c r="AI1" s="97" t="s">
        <v>102</v>
      </c>
      <c r="AJ1" s="98" t="s">
        <v>103</v>
      </c>
      <c r="AK1" s="97" t="s">
        <v>76</v>
      </c>
      <c r="AL1" s="96" t="s">
        <v>56</v>
      </c>
      <c r="AM1" s="96" t="s">
        <v>77</v>
      </c>
      <c r="AN1" s="96" t="s">
        <v>78</v>
      </c>
      <c r="AO1" s="96" t="s">
        <v>146</v>
      </c>
    </row>
    <row r="2" spans="1:41" x14ac:dyDescent="0.45">
      <c r="A2" s="100"/>
      <c r="B2" s="101"/>
      <c r="C2" s="101"/>
      <c r="D2" s="101"/>
      <c r="E2" s="100"/>
      <c r="F2" s="102"/>
      <c r="G2" s="103"/>
      <c r="H2" s="101"/>
      <c r="I2" s="101"/>
      <c r="J2" s="101"/>
      <c r="K2" s="101"/>
      <c r="L2" s="101"/>
      <c r="M2" s="101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5"/>
      <c r="AM2" s="105"/>
      <c r="AN2" s="105"/>
      <c r="AO2" s="106"/>
    </row>
    <row r="3" spans="1:41" x14ac:dyDescent="0.45">
      <c r="A3" s="100"/>
      <c r="B3" s="101"/>
      <c r="C3" s="101"/>
      <c r="D3" s="101"/>
      <c r="E3" s="100"/>
      <c r="F3" s="102"/>
      <c r="G3" s="103"/>
      <c r="H3" s="101"/>
      <c r="I3" s="101"/>
      <c r="J3" s="101"/>
      <c r="K3" s="101"/>
      <c r="L3" s="101"/>
      <c r="M3" s="101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5"/>
      <c r="AM3" s="105"/>
      <c r="AN3" s="105"/>
      <c r="AO3" s="106"/>
    </row>
    <row r="4" spans="1:41" x14ac:dyDescent="0.45">
      <c r="A4" s="100"/>
      <c r="B4" s="101"/>
      <c r="C4" s="101"/>
      <c r="D4" s="101"/>
      <c r="E4" s="100"/>
      <c r="F4" s="102"/>
      <c r="G4" s="103"/>
      <c r="H4" s="101"/>
      <c r="I4" s="101"/>
      <c r="J4" s="101"/>
      <c r="K4" s="101"/>
      <c r="L4" s="101"/>
      <c r="M4" s="101"/>
      <c r="N4" s="104"/>
      <c r="O4" s="104"/>
      <c r="P4" s="104"/>
      <c r="Q4" s="104"/>
      <c r="R4" s="104"/>
      <c r="S4" s="104"/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5"/>
      <c r="AM4" s="105"/>
      <c r="AN4" s="105"/>
      <c r="AO4" s="106"/>
    </row>
    <row r="5" spans="1:41" x14ac:dyDescent="0.45">
      <c r="A5" s="100"/>
      <c r="B5" s="101"/>
      <c r="C5" s="101"/>
      <c r="D5" s="101"/>
      <c r="E5" s="100"/>
      <c r="F5" s="102"/>
      <c r="G5" s="103"/>
      <c r="H5" s="101"/>
      <c r="I5" s="101"/>
      <c r="J5" s="101"/>
      <c r="K5" s="101"/>
      <c r="L5" s="101"/>
      <c r="M5" s="101"/>
      <c r="N5" s="104"/>
      <c r="O5" s="104"/>
      <c r="P5" s="104"/>
      <c r="Q5" s="104"/>
      <c r="R5" s="104"/>
      <c r="S5" s="104"/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5"/>
      <c r="AM5" s="105"/>
      <c r="AN5" s="105"/>
      <c r="AO5" s="106"/>
    </row>
    <row r="6" spans="1:41" x14ac:dyDescent="0.45">
      <c r="A6" s="100"/>
      <c r="B6" s="101"/>
      <c r="C6" s="101"/>
      <c r="D6" s="101"/>
      <c r="E6" s="100"/>
      <c r="F6" s="102"/>
      <c r="G6" s="103"/>
      <c r="H6" s="101"/>
      <c r="I6" s="101"/>
      <c r="J6" s="101"/>
      <c r="K6" s="101"/>
      <c r="L6" s="101"/>
      <c r="M6" s="101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5"/>
      <c r="AM6" s="105"/>
      <c r="AN6" s="105"/>
      <c r="AO6" s="106"/>
    </row>
    <row r="7" spans="1:41" x14ac:dyDescent="0.45">
      <c r="A7" s="100"/>
      <c r="B7" s="101"/>
      <c r="C7" s="101"/>
      <c r="D7" s="101"/>
      <c r="E7" s="100"/>
      <c r="F7" s="102"/>
      <c r="G7" s="103"/>
      <c r="H7" s="101"/>
      <c r="I7" s="101"/>
      <c r="J7" s="101"/>
      <c r="K7" s="101"/>
      <c r="L7" s="101"/>
      <c r="M7" s="101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5"/>
      <c r="AM7" s="105"/>
      <c r="AN7" s="105"/>
      <c r="AO7" s="106"/>
    </row>
    <row r="8" spans="1:41" x14ac:dyDescent="0.45">
      <c r="A8" s="100"/>
      <c r="B8" s="101"/>
      <c r="C8" s="101"/>
      <c r="D8" s="101"/>
      <c r="E8" s="100"/>
      <c r="F8" s="102"/>
      <c r="G8" s="103"/>
      <c r="H8" s="101"/>
      <c r="I8" s="101"/>
      <c r="J8" s="101"/>
      <c r="K8" s="101"/>
      <c r="L8" s="101"/>
      <c r="M8" s="101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5"/>
      <c r="AM8" s="105"/>
      <c r="AN8" s="105"/>
      <c r="AO8" s="106"/>
    </row>
    <row r="9" spans="1:41" x14ac:dyDescent="0.45">
      <c r="A9" s="100"/>
      <c r="B9" s="101"/>
      <c r="C9" s="101"/>
      <c r="D9" s="101"/>
      <c r="E9" s="100"/>
      <c r="F9" s="102"/>
      <c r="G9" s="103"/>
      <c r="H9" s="101"/>
      <c r="I9" s="101"/>
      <c r="J9" s="101"/>
      <c r="K9" s="101"/>
      <c r="L9" s="101"/>
      <c r="M9" s="101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5"/>
      <c r="AM9" s="105"/>
      <c r="AN9" s="105"/>
      <c r="AO9" s="106"/>
    </row>
    <row r="10" spans="1:41" x14ac:dyDescent="0.45">
      <c r="A10" s="100"/>
      <c r="B10" s="101"/>
      <c r="C10" s="101"/>
      <c r="D10" s="101"/>
      <c r="E10" s="100"/>
      <c r="F10" s="102"/>
      <c r="G10" s="103"/>
      <c r="H10" s="101"/>
      <c r="I10" s="101"/>
      <c r="J10" s="101"/>
      <c r="K10" s="101"/>
      <c r="L10" s="101"/>
      <c r="M10" s="101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5"/>
      <c r="AM10" s="105"/>
      <c r="AN10" s="105"/>
      <c r="AO10" s="106"/>
    </row>
    <row r="11" spans="1:41" x14ac:dyDescent="0.45">
      <c r="A11" s="100"/>
      <c r="B11" s="101"/>
      <c r="C11" s="101"/>
      <c r="D11" s="101"/>
      <c r="E11" s="100"/>
      <c r="F11" s="102"/>
      <c r="G11" s="103"/>
      <c r="H11" s="101"/>
      <c r="I11" s="101"/>
      <c r="J11" s="101"/>
      <c r="K11" s="101"/>
      <c r="L11" s="101"/>
      <c r="M11" s="101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5"/>
      <c r="AM11" s="105"/>
      <c r="AN11" s="105"/>
      <c r="AO11" s="106"/>
    </row>
    <row r="12" spans="1:41" x14ac:dyDescent="0.45">
      <c r="A12" s="100"/>
      <c r="B12" s="101"/>
      <c r="C12" s="101"/>
      <c r="D12" s="101"/>
      <c r="E12" s="100"/>
      <c r="F12" s="102"/>
      <c r="G12" s="103"/>
      <c r="H12" s="101"/>
      <c r="I12" s="101"/>
      <c r="J12" s="101"/>
      <c r="K12" s="101"/>
      <c r="L12" s="101"/>
      <c r="M12" s="101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5"/>
      <c r="AM12" s="105"/>
      <c r="AN12" s="105"/>
      <c r="AO12" s="106"/>
    </row>
    <row r="13" spans="1:41" x14ac:dyDescent="0.45">
      <c r="A13" s="100"/>
      <c r="B13" s="101"/>
      <c r="C13" s="101"/>
      <c r="D13" s="101"/>
      <c r="E13" s="100"/>
      <c r="F13" s="102"/>
      <c r="G13" s="103"/>
      <c r="H13" s="101"/>
      <c r="I13" s="101"/>
      <c r="J13" s="101"/>
      <c r="K13" s="101"/>
      <c r="L13" s="101"/>
      <c r="M13" s="101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5"/>
      <c r="AM13" s="105"/>
      <c r="AN13" s="105"/>
      <c r="AO13" s="106"/>
    </row>
    <row r="14" spans="1:41" x14ac:dyDescent="0.45">
      <c r="A14" s="100"/>
      <c r="B14" s="101"/>
      <c r="C14" s="101"/>
      <c r="D14" s="101"/>
      <c r="E14" s="100"/>
      <c r="F14" s="102"/>
      <c r="G14" s="103"/>
      <c r="H14" s="101"/>
      <c r="I14" s="101"/>
      <c r="J14" s="101"/>
      <c r="K14" s="101"/>
      <c r="L14" s="101"/>
      <c r="M14" s="101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5"/>
      <c r="AM14" s="105"/>
      <c r="AN14" s="105"/>
      <c r="AO14" s="106"/>
    </row>
    <row r="15" spans="1:41" x14ac:dyDescent="0.45">
      <c r="A15" s="100"/>
      <c r="B15" s="101"/>
      <c r="C15" s="101"/>
      <c r="D15" s="101"/>
      <c r="E15" s="100"/>
      <c r="F15" s="102"/>
      <c r="G15" s="103"/>
      <c r="H15" s="101"/>
      <c r="I15" s="101"/>
      <c r="J15" s="101"/>
      <c r="K15" s="101"/>
      <c r="L15" s="101"/>
      <c r="M15" s="101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5"/>
      <c r="AM15" s="105"/>
      <c r="AN15" s="105"/>
      <c r="AO15" s="106"/>
    </row>
    <row r="16" spans="1:41" x14ac:dyDescent="0.45">
      <c r="A16" s="100"/>
      <c r="B16" s="101"/>
      <c r="C16" s="101"/>
      <c r="D16" s="101"/>
      <c r="E16" s="100"/>
      <c r="F16" s="102"/>
      <c r="G16" s="103"/>
      <c r="H16" s="101"/>
      <c r="I16" s="101"/>
      <c r="J16" s="101"/>
      <c r="K16" s="101"/>
      <c r="L16" s="101"/>
      <c r="M16" s="101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5"/>
      <c r="AM16" s="105"/>
      <c r="AN16" s="105"/>
      <c r="AO16" s="106"/>
    </row>
    <row r="17" spans="1:41" x14ac:dyDescent="0.45">
      <c r="A17" s="100"/>
      <c r="B17" s="101"/>
      <c r="C17" s="101"/>
      <c r="D17" s="101"/>
      <c r="E17" s="100"/>
      <c r="F17" s="102"/>
      <c r="G17" s="103"/>
      <c r="H17" s="101"/>
      <c r="I17" s="101"/>
      <c r="J17" s="101"/>
      <c r="K17" s="101"/>
      <c r="L17" s="101"/>
      <c r="M17" s="101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5"/>
      <c r="AM17" s="105"/>
      <c r="AN17" s="105"/>
      <c r="AO17" s="106"/>
    </row>
    <row r="18" spans="1:41" x14ac:dyDescent="0.45">
      <c r="A18" s="100"/>
      <c r="B18" s="101"/>
      <c r="C18" s="101"/>
      <c r="D18" s="101"/>
      <c r="E18" s="100"/>
      <c r="F18" s="102"/>
      <c r="G18" s="103"/>
      <c r="H18" s="101"/>
      <c r="I18" s="101"/>
      <c r="J18" s="101"/>
      <c r="K18" s="101"/>
      <c r="L18" s="101"/>
      <c r="M18" s="101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5"/>
      <c r="AM18" s="105"/>
      <c r="AN18" s="105"/>
      <c r="AO18" s="106"/>
    </row>
    <row r="19" spans="1:41" x14ac:dyDescent="0.45">
      <c r="A19" s="100"/>
      <c r="B19" s="101"/>
      <c r="C19" s="101"/>
      <c r="D19" s="101"/>
      <c r="E19" s="100"/>
      <c r="F19" s="102"/>
      <c r="G19" s="103"/>
      <c r="H19" s="101"/>
      <c r="I19" s="101"/>
      <c r="J19" s="101"/>
      <c r="K19" s="101"/>
      <c r="L19" s="101"/>
      <c r="M19" s="101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5"/>
      <c r="AM19" s="105"/>
      <c r="AN19" s="105"/>
      <c r="AO19" s="106"/>
    </row>
    <row r="20" spans="1:41" x14ac:dyDescent="0.45">
      <c r="A20" s="100"/>
      <c r="B20" s="101"/>
      <c r="C20" s="101"/>
      <c r="D20" s="101"/>
      <c r="E20" s="100"/>
      <c r="F20" s="102"/>
      <c r="G20" s="103"/>
      <c r="H20" s="101"/>
      <c r="I20" s="101"/>
      <c r="J20" s="101"/>
      <c r="K20" s="101"/>
      <c r="L20" s="101"/>
      <c r="M20" s="101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5"/>
      <c r="AM20" s="105"/>
      <c r="AN20" s="105"/>
      <c r="AO20" s="106"/>
    </row>
    <row r="21" spans="1:41" x14ac:dyDescent="0.45">
      <c r="A21" s="100"/>
      <c r="B21" s="101"/>
      <c r="C21" s="101"/>
      <c r="D21" s="101"/>
      <c r="E21" s="100"/>
      <c r="F21" s="102"/>
      <c r="G21" s="103"/>
      <c r="H21" s="101"/>
      <c r="I21" s="101"/>
      <c r="J21" s="101"/>
      <c r="K21" s="101"/>
      <c r="L21" s="101"/>
      <c r="M21" s="101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5"/>
      <c r="AM21" s="105"/>
      <c r="AN21" s="105"/>
      <c r="AO21" s="106"/>
    </row>
    <row r="22" spans="1:41" x14ac:dyDescent="0.45">
      <c r="A22" s="100"/>
      <c r="B22" s="101"/>
      <c r="C22" s="101"/>
      <c r="D22" s="101"/>
      <c r="E22" s="100"/>
      <c r="F22" s="102"/>
      <c r="G22" s="103"/>
      <c r="H22" s="101"/>
      <c r="I22" s="101"/>
      <c r="J22" s="101"/>
      <c r="K22" s="101"/>
      <c r="L22" s="101"/>
      <c r="M22" s="101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5"/>
      <c r="AM22" s="105"/>
      <c r="AN22" s="105"/>
      <c r="AO22" s="106"/>
    </row>
    <row r="23" spans="1:41" x14ac:dyDescent="0.45">
      <c r="A23" s="100"/>
      <c r="B23" s="101"/>
      <c r="C23" s="101"/>
      <c r="D23" s="101"/>
      <c r="E23" s="100"/>
      <c r="F23" s="102"/>
      <c r="G23" s="103"/>
      <c r="H23" s="101"/>
      <c r="I23" s="101"/>
      <c r="J23" s="101"/>
      <c r="K23" s="101"/>
      <c r="L23" s="101"/>
      <c r="M23" s="101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5"/>
      <c r="AM23" s="105"/>
      <c r="AN23" s="105"/>
      <c r="AO23" s="106"/>
    </row>
    <row r="24" spans="1:41" x14ac:dyDescent="0.45">
      <c r="A24" s="100"/>
      <c r="B24" s="101"/>
      <c r="C24" s="101"/>
      <c r="D24" s="101"/>
      <c r="E24" s="100"/>
      <c r="F24" s="102"/>
      <c r="G24" s="103"/>
      <c r="H24" s="101"/>
      <c r="I24" s="101"/>
      <c r="J24" s="101"/>
      <c r="K24" s="101"/>
      <c r="L24" s="101"/>
      <c r="M24" s="101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5"/>
      <c r="AM24" s="105"/>
      <c r="AN24" s="105"/>
      <c r="AO24" s="106"/>
    </row>
    <row r="25" spans="1:41" x14ac:dyDescent="0.45">
      <c r="A25" s="100"/>
      <c r="B25" s="101"/>
      <c r="C25" s="101"/>
      <c r="D25" s="101"/>
      <c r="E25" s="100"/>
      <c r="F25" s="102"/>
      <c r="G25" s="103"/>
      <c r="H25" s="101"/>
      <c r="I25" s="101"/>
      <c r="J25" s="101"/>
      <c r="K25" s="101"/>
      <c r="L25" s="101"/>
      <c r="M25" s="101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  <c r="AK25" s="104"/>
      <c r="AL25" s="105"/>
      <c r="AM25" s="105"/>
      <c r="AN25" s="105"/>
      <c r="AO25" s="106"/>
    </row>
    <row r="26" spans="1:41" x14ac:dyDescent="0.45">
      <c r="A26" s="100"/>
      <c r="B26" s="101"/>
      <c r="C26" s="101"/>
      <c r="D26" s="101"/>
      <c r="E26" s="100"/>
      <c r="F26" s="102"/>
      <c r="G26" s="103"/>
      <c r="H26" s="101"/>
      <c r="I26" s="101"/>
      <c r="J26" s="101"/>
      <c r="K26" s="101"/>
      <c r="L26" s="101"/>
      <c r="M26" s="101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5"/>
      <c r="AM26" s="105"/>
      <c r="AN26" s="105"/>
      <c r="AO26" s="106"/>
    </row>
    <row r="27" spans="1:41" x14ac:dyDescent="0.45">
      <c r="A27" s="100"/>
      <c r="B27" s="101"/>
      <c r="C27" s="101"/>
      <c r="D27" s="101"/>
      <c r="E27" s="100"/>
      <c r="F27" s="102"/>
      <c r="G27" s="103"/>
      <c r="H27" s="101"/>
      <c r="I27" s="101"/>
      <c r="J27" s="101"/>
      <c r="K27" s="101"/>
      <c r="L27" s="101"/>
      <c r="M27" s="101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104"/>
      <c r="AB27" s="104"/>
      <c r="AC27" s="104"/>
      <c r="AD27" s="104"/>
      <c r="AE27" s="104"/>
      <c r="AF27" s="104"/>
      <c r="AG27" s="104"/>
      <c r="AH27" s="104"/>
      <c r="AI27" s="104"/>
      <c r="AJ27" s="104"/>
      <c r="AK27" s="104"/>
      <c r="AL27" s="105"/>
      <c r="AM27" s="105"/>
      <c r="AN27" s="105"/>
      <c r="AO27" s="106"/>
    </row>
    <row r="28" spans="1:41" x14ac:dyDescent="0.45">
      <c r="A28" s="100"/>
      <c r="B28" s="101"/>
      <c r="C28" s="101"/>
      <c r="D28" s="101"/>
      <c r="E28" s="100"/>
      <c r="F28" s="102"/>
      <c r="G28" s="103"/>
      <c r="H28" s="101"/>
      <c r="I28" s="101"/>
      <c r="J28" s="101"/>
      <c r="K28" s="101"/>
      <c r="L28" s="101"/>
      <c r="M28" s="101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5"/>
      <c r="AM28" s="105"/>
      <c r="AN28" s="105"/>
      <c r="AO28" s="106"/>
    </row>
    <row r="29" spans="1:41" x14ac:dyDescent="0.45">
      <c r="A29" s="100"/>
      <c r="B29" s="101"/>
      <c r="C29" s="101"/>
      <c r="D29" s="101"/>
      <c r="E29" s="100"/>
      <c r="F29" s="102"/>
      <c r="G29" s="103"/>
      <c r="H29" s="101"/>
      <c r="I29" s="101"/>
      <c r="J29" s="101"/>
      <c r="K29" s="101"/>
      <c r="L29" s="101"/>
      <c r="M29" s="101"/>
      <c r="N29" s="104"/>
      <c r="O29" s="104"/>
      <c r="P29" s="104"/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04"/>
      <c r="AE29" s="104"/>
      <c r="AF29" s="104"/>
      <c r="AG29" s="104"/>
      <c r="AH29" s="104"/>
      <c r="AI29" s="104"/>
      <c r="AJ29" s="104"/>
      <c r="AK29" s="104"/>
      <c r="AL29" s="105"/>
      <c r="AM29" s="105"/>
      <c r="AN29" s="105"/>
      <c r="AO29" s="106"/>
    </row>
    <row r="30" spans="1:41" x14ac:dyDescent="0.45">
      <c r="A30" s="100"/>
      <c r="B30" s="101"/>
      <c r="C30" s="101"/>
      <c r="D30" s="101"/>
      <c r="E30" s="100"/>
      <c r="F30" s="102"/>
      <c r="G30" s="103"/>
      <c r="H30" s="101"/>
      <c r="I30" s="101"/>
      <c r="J30" s="101"/>
      <c r="K30" s="101"/>
      <c r="L30" s="101"/>
      <c r="M30" s="101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5"/>
      <c r="AM30" s="105"/>
      <c r="AN30" s="105"/>
      <c r="AO30" s="106"/>
    </row>
    <row r="31" spans="1:41" x14ac:dyDescent="0.45">
      <c r="A31" s="100"/>
      <c r="B31" s="101"/>
      <c r="C31" s="101"/>
      <c r="D31" s="101"/>
      <c r="E31" s="100"/>
      <c r="F31" s="102"/>
      <c r="G31" s="103"/>
      <c r="H31" s="101"/>
      <c r="I31" s="101"/>
      <c r="J31" s="101"/>
      <c r="K31" s="101"/>
      <c r="L31" s="101"/>
      <c r="M31" s="101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5"/>
      <c r="AM31" s="105"/>
      <c r="AN31" s="105"/>
      <c r="AO31" s="106"/>
    </row>
    <row r="32" spans="1:41" x14ac:dyDescent="0.45">
      <c r="A32" s="100"/>
      <c r="B32" s="101"/>
      <c r="C32" s="101"/>
      <c r="D32" s="101"/>
      <c r="E32" s="100"/>
      <c r="F32" s="102"/>
      <c r="G32" s="103"/>
      <c r="H32" s="101"/>
      <c r="I32" s="101"/>
      <c r="J32" s="101"/>
      <c r="K32" s="101"/>
      <c r="L32" s="101"/>
      <c r="M32" s="101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5"/>
      <c r="AM32" s="105"/>
      <c r="AN32" s="105"/>
      <c r="AO32" s="106"/>
    </row>
    <row r="33" spans="1:41" x14ac:dyDescent="0.45">
      <c r="A33" s="100"/>
      <c r="B33" s="101"/>
      <c r="C33" s="101"/>
      <c r="D33" s="101"/>
      <c r="E33" s="100"/>
      <c r="F33" s="102"/>
      <c r="G33" s="103"/>
      <c r="H33" s="101"/>
      <c r="I33" s="101"/>
      <c r="J33" s="101"/>
      <c r="K33" s="101"/>
      <c r="L33" s="101"/>
      <c r="M33" s="101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5"/>
      <c r="AM33" s="105"/>
      <c r="AN33" s="105"/>
      <c r="AO33" s="106"/>
    </row>
    <row r="34" spans="1:41" x14ac:dyDescent="0.45">
      <c r="A34" s="100"/>
      <c r="B34" s="101"/>
      <c r="C34" s="101"/>
      <c r="D34" s="101"/>
      <c r="E34" s="100"/>
      <c r="F34" s="102"/>
      <c r="G34" s="103"/>
      <c r="H34" s="101"/>
      <c r="I34" s="101"/>
      <c r="J34" s="101"/>
      <c r="K34" s="101"/>
      <c r="L34" s="101"/>
      <c r="M34" s="101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/>
      <c r="AJ34" s="104"/>
      <c r="AK34" s="104"/>
      <c r="AL34" s="105"/>
      <c r="AM34" s="105"/>
      <c r="AN34" s="105"/>
      <c r="AO34" s="106"/>
    </row>
    <row r="35" spans="1:41" x14ac:dyDescent="0.45">
      <c r="A35" s="100"/>
      <c r="B35" s="101"/>
      <c r="C35" s="101"/>
      <c r="D35" s="101"/>
      <c r="E35" s="100"/>
      <c r="F35" s="102"/>
      <c r="G35" s="103"/>
      <c r="H35" s="101"/>
      <c r="I35" s="101"/>
      <c r="J35" s="101"/>
      <c r="K35" s="101"/>
      <c r="L35" s="101"/>
      <c r="M35" s="101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5"/>
      <c r="AM35" s="105"/>
      <c r="AN35" s="105"/>
      <c r="AO35" s="106"/>
    </row>
    <row r="36" spans="1:41" x14ac:dyDescent="0.45">
      <c r="A36" s="100"/>
      <c r="B36" s="101"/>
      <c r="C36" s="101"/>
      <c r="D36" s="101"/>
      <c r="E36" s="100"/>
      <c r="F36" s="102"/>
      <c r="G36" s="103"/>
      <c r="H36" s="101"/>
      <c r="I36" s="101"/>
      <c r="J36" s="101"/>
      <c r="K36" s="101"/>
      <c r="L36" s="101"/>
      <c r="M36" s="101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/>
      <c r="AH36" s="104"/>
      <c r="AI36" s="104"/>
      <c r="AJ36" s="104"/>
      <c r="AK36" s="104"/>
      <c r="AL36" s="105"/>
      <c r="AM36" s="105"/>
      <c r="AN36" s="105"/>
      <c r="AO36" s="106"/>
    </row>
    <row r="37" spans="1:41" x14ac:dyDescent="0.45">
      <c r="A37" s="100"/>
      <c r="B37" s="101"/>
      <c r="C37" s="101"/>
      <c r="D37" s="101"/>
      <c r="E37" s="100"/>
      <c r="F37" s="102"/>
      <c r="G37" s="103"/>
      <c r="H37" s="101"/>
      <c r="I37" s="101"/>
      <c r="J37" s="101"/>
      <c r="K37" s="101"/>
      <c r="L37" s="101"/>
      <c r="M37" s="101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  <c r="AK37" s="104"/>
      <c r="AL37" s="105"/>
      <c r="AM37" s="105"/>
      <c r="AN37" s="105"/>
      <c r="AO37" s="106"/>
    </row>
    <row r="38" spans="1:41" x14ac:dyDescent="0.45">
      <c r="A38" s="100"/>
      <c r="B38" s="101"/>
      <c r="C38" s="101"/>
      <c r="D38" s="101"/>
      <c r="E38" s="100"/>
      <c r="F38" s="102"/>
      <c r="G38" s="103"/>
      <c r="H38" s="101"/>
      <c r="I38" s="101"/>
      <c r="J38" s="101"/>
      <c r="K38" s="101"/>
      <c r="L38" s="101"/>
      <c r="M38" s="101"/>
      <c r="N38" s="104"/>
      <c r="O38" s="104"/>
      <c r="P38" s="104"/>
      <c r="Q38" s="104"/>
      <c r="R38" s="104"/>
      <c r="S38" s="104"/>
      <c r="T38" s="104"/>
      <c r="U38" s="104"/>
      <c r="V38" s="104"/>
      <c r="W38" s="104"/>
      <c r="X38" s="104"/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  <c r="AK38" s="104"/>
      <c r="AL38" s="105"/>
      <c r="AM38" s="105"/>
      <c r="AN38" s="105"/>
      <c r="AO38" s="106"/>
    </row>
    <row r="39" spans="1:41" x14ac:dyDescent="0.45">
      <c r="A39" s="100"/>
      <c r="B39" s="101"/>
      <c r="C39" s="101"/>
      <c r="D39" s="101"/>
      <c r="E39" s="100"/>
      <c r="F39" s="102"/>
      <c r="G39" s="103"/>
      <c r="H39" s="101"/>
      <c r="I39" s="101"/>
      <c r="J39" s="101"/>
      <c r="K39" s="101"/>
      <c r="L39" s="101"/>
      <c r="M39" s="101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5"/>
      <c r="AM39" s="105"/>
      <c r="AN39" s="105"/>
      <c r="AO39" s="106"/>
    </row>
    <row r="40" spans="1:41" x14ac:dyDescent="0.45">
      <c r="A40" s="100"/>
      <c r="B40" s="101"/>
      <c r="C40" s="101"/>
      <c r="D40" s="101"/>
      <c r="E40" s="100"/>
      <c r="F40" s="102"/>
      <c r="G40" s="103"/>
      <c r="H40" s="101"/>
      <c r="I40" s="101"/>
      <c r="J40" s="101"/>
      <c r="K40" s="101"/>
      <c r="L40" s="101"/>
      <c r="M40" s="101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5"/>
      <c r="AM40" s="105"/>
      <c r="AN40" s="105"/>
      <c r="AO40" s="106"/>
    </row>
    <row r="41" spans="1:41" x14ac:dyDescent="0.45">
      <c r="A41" s="100"/>
      <c r="B41" s="101"/>
      <c r="C41" s="101"/>
      <c r="D41" s="101"/>
      <c r="E41" s="100"/>
      <c r="F41" s="102"/>
      <c r="G41" s="103"/>
      <c r="H41" s="101"/>
      <c r="I41" s="101"/>
      <c r="J41" s="101"/>
      <c r="K41" s="101"/>
      <c r="L41" s="101"/>
      <c r="M41" s="101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5"/>
      <c r="AM41" s="105"/>
      <c r="AN41" s="105"/>
      <c r="AO41" s="106"/>
    </row>
    <row r="42" spans="1:41" x14ac:dyDescent="0.45">
      <c r="A42" s="100"/>
      <c r="B42" s="101"/>
      <c r="C42" s="101"/>
      <c r="D42" s="101"/>
      <c r="E42" s="100"/>
      <c r="F42" s="102"/>
      <c r="G42" s="103"/>
      <c r="H42" s="101"/>
      <c r="I42" s="101"/>
      <c r="J42" s="101"/>
      <c r="K42" s="101"/>
      <c r="L42" s="101"/>
      <c r="M42" s="101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  <c r="AK42" s="104"/>
      <c r="AL42" s="105"/>
      <c r="AM42" s="105"/>
      <c r="AN42" s="105"/>
      <c r="AO42" s="106"/>
    </row>
    <row r="43" spans="1:41" x14ac:dyDescent="0.45">
      <c r="A43" s="100"/>
      <c r="B43" s="101"/>
      <c r="C43" s="101"/>
      <c r="D43" s="101"/>
      <c r="E43" s="100"/>
      <c r="F43" s="102"/>
      <c r="G43" s="103"/>
      <c r="H43" s="101"/>
      <c r="I43" s="101"/>
      <c r="J43" s="101"/>
      <c r="K43" s="101"/>
      <c r="L43" s="101"/>
      <c r="M43" s="101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4"/>
      <c r="AL43" s="105"/>
      <c r="AM43" s="105"/>
      <c r="AN43" s="105"/>
      <c r="AO43" s="106"/>
    </row>
    <row r="44" spans="1:41" x14ac:dyDescent="0.45">
      <c r="A44" s="100"/>
      <c r="B44" s="101"/>
      <c r="C44" s="101"/>
      <c r="D44" s="101"/>
      <c r="E44" s="100"/>
      <c r="F44" s="102"/>
      <c r="G44" s="103"/>
      <c r="H44" s="101"/>
      <c r="I44" s="101"/>
      <c r="J44" s="101"/>
      <c r="K44" s="101"/>
      <c r="L44" s="101"/>
      <c r="M44" s="101"/>
      <c r="N44" s="104"/>
      <c r="O44" s="104"/>
      <c r="P44" s="104"/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4"/>
      <c r="AL44" s="105"/>
      <c r="AM44" s="105"/>
      <c r="AN44" s="105"/>
      <c r="AO44" s="106"/>
    </row>
    <row r="45" spans="1:41" x14ac:dyDescent="0.45">
      <c r="A45" s="100"/>
      <c r="B45" s="101"/>
      <c r="C45" s="101"/>
      <c r="D45" s="101"/>
      <c r="E45" s="100"/>
      <c r="F45" s="102"/>
      <c r="G45" s="103"/>
      <c r="H45" s="101"/>
      <c r="I45" s="101"/>
      <c r="J45" s="101"/>
      <c r="K45" s="101"/>
      <c r="L45" s="101"/>
      <c r="M45" s="101"/>
      <c r="N45" s="104"/>
      <c r="O45" s="104"/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4"/>
      <c r="AL45" s="105"/>
      <c r="AM45" s="105"/>
      <c r="AN45" s="105"/>
      <c r="AO45" s="106"/>
    </row>
    <row r="46" spans="1:41" x14ac:dyDescent="0.45">
      <c r="A46" s="100"/>
      <c r="B46" s="101"/>
      <c r="C46" s="101"/>
      <c r="D46" s="101"/>
      <c r="E46" s="100"/>
      <c r="F46" s="102"/>
      <c r="G46" s="103"/>
      <c r="H46" s="101"/>
      <c r="I46" s="101"/>
      <c r="J46" s="101"/>
      <c r="K46" s="101"/>
      <c r="L46" s="101"/>
      <c r="M46" s="101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5"/>
      <c r="AM46" s="105"/>
      <c r="AN46" s="105"/>
      <c r="AO46" s="106"/>
    </row>
    <row r="47" spans="1:41" x14ac:dyDescent="0.45">
      <c r="A47" s="100"/>
      <c r="B47" s="101"/>
      <c r="C47" s="101"/>
      <c r="D47" s="101"/>
      <c r="E47" s="100"/>
      <c r="F47" s="102"/>
      <c r="G47" s="103"/>
      <c r="H47" s="101"/>
      <c r="I47" s="101"/>
      <c r="J47" s="101"/>
      <c r="K47" s="101"/>
      <c r="L47" s="101"/>
      <c r="M47" s="101"/>
      <c r="N47" s="104"/>
      <c r="O47" s="104"/>
      <c r="P47" s="104"/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5"/>
      <c r="AM47" s="105"/>
      <c r="AN47" s="105"/>
      <c r="AO47" s="106"/>
    </row>
    <row r="48" spans="1:41" x14ac:dyDescent="0.45">
      <c r="A48" s="100"/>
      <c r="B48" s="101"/>
      <c r="C48" s="101"/>
      <c r="D48" s="101"/>
      <c r="E48" s="100"/>
      <c r="F48" s="102"/>
      <c r="G48" s="103"/>
      <c r="H48" s="101"/>
      <c r="I48" s="101"/>
      <c r="J48" s="101"/>
      <c r="K48" s="101"/>
      <c r="L48" s="101"/>
      <c r="M48" s="101"/>
      <c r="N48" s="104"/>
      <c r="O48" s="104"/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  <c r="AK48" s="104"/>
      <c r="AL48" s="105"/>
      <c r="AM48" s="105"/>
      <c r="AN48" s="105"/>
      <c r="AO48" s="106"/>
    </row>
    <row r="49" spans="1:41" x14ac:dyDescent="0.45">
      <c r="A49" s="100"/>
      <c r="B49" s="101"/>
      <c r="C49" s="101"/>
      <c r="D49" s="101"/>
      <c r="E49" s="100"/>
      <c r="F49" s="102"/>
      <c r="G49" s="103"/>
      <c r="H49" s="101"/>
      <c r="I49" s="101"/>
      <c r="J49" s="101"/>
      <c r="K49" s="101"/>
      <c r="L49" s="101"/>
      <c r="M49" s="101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  <c r="AK49" s="104"/>
      <c r="AL49" s="105"/>
      <c r="AM49" s="105"/>
      <c r="AN49" s="105"/>
      <c r="AO49" s="106"/>
    </row>
    <row r="50" spans="1:41" x14ac:dyDescent="0.45">
      <c r="A50" s="100"/>
      <c r="B50" s="101"/>
      <c r="C50" s="101"/>
      <c r="D50" s="101"/>
      <c r="E50" s="100"/>
      <c r="F50" s="102"/>
      <c r="G50" s="103"/>
      <c r="H50" s="101"/>
      <c r="I50" s="101"/>
      <c r="J50" s="101"/>
      <c r="K50" s="101"/>
      <c r="L50" s="101"/>
      <c r="M50" s="101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  <c r="AK50" s="104"/>
      <c r="AL50" s="105"/>
      <c r="AM50" s="105"/>
      <c r="AN50" s="105"/>
      <c r="AO50" s="106"/>
    </row>
    <row r="51" spans="1:41" x14ac:dyDescent="0.45">
      <c r="A51" s="100"/>
      <c r="B51" s="101"/>
      <c r="C51" s="101"/>
      <c r="D51" s="101"/>
      <c r="E51" s="100"/>
      <c r="F51" s="102"/>
      <c r="G51" s="103"/>
      <c r="H51" s="101"/>
      <c r="I51" s="101"/>
      <c r="J51" s="101"/>
      <c r="K51" s="101"/>
      <c r="L51" s="101"/>
      <c r="M51" s="101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  <c r="AK51" s="104"/>
      <c r="AL51" s="105"/>
      <c r="AM51" s="105"/>
      <c r="AN51" s="105"/>
      <c r="AO51" s="106"/>
    </row>
    <row r="52" spans="1:41" x14ac:dyDescent="0.45">
      <c r="A52" s="100"/>
      <c r="B52" s="101"/>
      <c r="C52" s="101"/>
      <c r="D52" s="101"/>
      <c r="E52" s="100"/>
      <c r="F52" s="102"/>
      <c r="G52" s="103"/>
      <c r="H52" s="101"/>
      <c r="I52" s="101"/>
      <c r="J52" s="101"/>
      <c r="K52" s="101"/>
      <c r="L52" s="101"/>
      <c r="M52" s="101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  <c r="AK52" s="104"/>
      <c r="AL52" s="105"/>
      <c r="AM52" s="105"/>
      <c r="AN52" s="105"/>
      <c r="AO52" s="106"/>
    </row>
    <row r="53" spans="1:41" x14ac:dyDescent="0.45">
      <c r="A53" s="100"/>
      <c r="B53" s="101"/>
      <c r="C53" s="101"/>
      <c r="D53" s="101"/>
      <c r="E53" s="100"/>
      <c r="F53" s="102"/>
      <c r="G53" s="103"/>
      <c r="H53" s="101"/>
      <c r="I53" s="101"/>
      <c r="J53" s="101"/>
      <c r="K53" s="101"/>
      <c r="L53" s="101"/>
      <c r="M53" s="101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5"/>
      <c r="AM53" s="105"/>
      <c r="AN53" s="105"/>
      <c r="AO53" s="106"/>
    </row>
    <row r="54" spans="1:41" x14ac:dyDescent="0.45">
      <c r="A54" s="100"/>
      <c r="B54" s="101"/>
      <c r="C54" s="101"/>
      <c r="D54" s="101"/>
      <c r="E54" s="100"/>
      <c r="F54" s="102"/>
      <c r="G54" s="103"/>
      <c r="H54" s="101"/>
      <c r="I54" s="101"/>
      <c r="J54" s="101"/>
      <c r="K54" s="101"/>
      <c r="L54" s="101"/>
      <c r="M54" s="101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5"/>
      <c r="AM54" s="105"/>
      <c r="AN54" s="105"/>
      <c r="AO54" s="106"/>
    </row>
    <row r="55" spans="1:41" x14ac:dyDescent="0.45">
      <c r="A55" s="100"/>
      <c r="B55" s="101"/>
      <c r="C55" s="101"/>
      <c r="D55" s="101"/>
      <c r="E55" s="100"/>
      <c r="F55" s="102"/>
      <c r="G55" s="103"/>
      <c r="H55" s="101"/>
      <c r="I55" s="101"/>
      <c r="J55" s="101"/>
      <c r="K55" s="101"/>
      <c r="L55" s="101"/>
      <c r="M55" s="101"/>
      <c r="N55" s="104"/>
      <c r="O55" s="104"/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  <c r="AK55" s="104"/>
      <c r="AL55" s="105"/>
      <c r="AM55" s="105"/>
      <c r="AN55" s="105"/>
      <c r="AO55" s="106"/>
    </row>
    <row r="56" spans="1:41" x14ac:dyDescent="0.45">
      <c r="A56" s="100"/>
      <c r="B56" s="101"/>
      <c r="C56" s="101"/>
      <c r="D56" s="101"/>
      <c r="E56" s="100"/>
      <c r="F56" s="102"/>
      <c r="G56" s="103"/>
      <c r="H56" s="101"/>
      <c r="I56" s="101"/>
      <c r="J56" s="101"/>
      <c r="K56" s="101"/>
      <c r="L56" s="101"/>
      <c r="M56" s="101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4"/>
      <c r="AL56" s="105"/>
      <c r="AM56" s="105"/>
      <c r="AN56" s="105"/>
      <c r="AO56" s="106"/>
    </row>
    <row r="57" spans="1:41" x14ac:dyDescent="0.45">
      <c r="A57" s="100"/>
      <c r="B57" s="101"/>
      <c r="C57" s="101"/>
      <c r="D57" s="101"/>
      <c r="E57" s="100"/>
      <c r="F57" s="102"/>
      <c r="G57" s="103"/>
      <c r="H57" s="101"/>
      <c r="I57" s="101"/>
      <c r="J57" s="101"/>
      <c r="K57" s="101"/>
      <c r="L57" s="101"/>
      <c r="M57" s="101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  <c r="AK57" s="104"/>
      <c r="AL57" s="105"/>
      <c r="AM57" s="105"/>
      <c r="AN57" s="105"/>
      <c r="AO57" s="106"/>
    </row>
    <row r="58" spans="1:41" x14ac:dyDescent="0.45">
      <c r="A58" s="100"/>
      <c r="B58" s="101"/>
      <c r="C58" s="101"/>
      <c r="D58" s="101"/>
      <c r="E58" s="100"/>
      <c r="F58" s="102"/>
      <c r="G58" s="103"/>
      <c r="H58" s="101"/>
      <c r="I58" s="101"/>
      <c r="J58" s="101"/>
      <c r="K58" s="101"/>
      <c r="L58" s="101"/>
      <c r="M58" s="101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  <c r="AK58" s="104"/>
      <c r="AL58" s="105"/>
      <c r="AM58" s="105"/>
      <c r="AN58" s="105"/>
      <c r="AO58" s="106"/>
    </row>
    <row r="59" spans="1:41" x14ac:dyDescent="0.45">
      <c r="A59" s="100"/>
      <c r="B59" s="101"/>
      <c r="C59" s="101"/>
      <c r="D59" s="101"/>
      <c r="E59" s="100"/>
      <c r="F59" s="102"/>
      <c r="G59" s="103"/>
      <c r="H59" s="101"/>
      <c r="I59" s="101"/>
      <c r="J59" s="101"/>
      <c r="K59" s="101"/>
      <c r="L59" s="101"/>
      <c r="M59" s="101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  <c r="AK59" s="104"/>
      <c r="AL59" s="105"/>
      <c r="AM59" s="105"/>
      <c r="AN59" s="105"/>
      <c r="AO59" s="106"/>
    </row>
    <row r="60" spans="1:41" x14ac:dyDescent="0.45">
      <c r="A60" s="100"/>
      <c r="B60" s="101"/>
      <c r="C60" s="101"/>
      <c r="D60" s="101"/>
      <c r="E60" s="100"/>
      <c r="F60" s="102"/>
      <c r="G60" s="103"/>
      <c r="H60" s="101"/>
      <c r="I60" s="101"/>
      <c r="J60" s="101"/>
      <c r="K60" s="101"/>
      <c r="L60" s="101"/>
      <c r="M60" s="101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  <c r="AK60" s="104"/>
      <c r="AL60" s="105"/>
      <c r="AM60" s="105"/>
      <c r="AN60" s="105"/>
      <c r="AO60" s="106"/>
    </row>
    <row r="61" spans="1:41" x14ac:dyDescent="0.45">
      <c r="A61" s="100"/>
      <c r="B61" s="101"/>
      <c r="C61" s="101"/>
      <c r="D61" s="101"/>
      <c r="E61" s="100"/>
      <c r="F61" s="102"/>
      <c r="G61" s="103"/>
      <c r="H61" s="101"/>
      <c r="I61" s="101"/>
      <c r="J61" s="101"/>
      <c r="K61" s="101"/>
      <c r="L61" s="101"/>
      <c r="M61" s="101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5"/>
      <c r="AM61" s="105"/>
      <c r="AN61" s="105"/>
      <c r="AO61" s="106"/>
    </row>
    <row r="62" spans="1:41" x14ac:dyDescent="0.45">
      <c r="A62" s="100"/>
      <c r="B62" s="101"/>
      <c r="C62" s="101"/>
      <c r="D62" s="101"/>
      <c r="E62" s="100"/>
      <c r="F62" s="102"/>
      <c r="G62" s="103"/>
      <c r="H62" s="101"/>
      <c r="I62" s="101"/>
      <c r="J62" s="101"/>
      <c r="K62" s="101"/>
      <c r="L62" s="101"/>
      <c r="M62" s="101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  <c r="AK62" s="104"/>
      <c r="AL62" s="105"/>
      <c r="AM62" s="105"/>
      <c r="AN62" s="105"/>
      <c r="AO62" s="106"/>
    </row>
    <row r="63" spans="1:41" x14ac:dyDescent="0.45">
      <c r="A63" s="100"/>
      <c r="B63" s="101"/>
      <c r="C63" s="101"/>
      <c r="D63" s="101"/>
      <c r="E63" s="100"/>
      <c r="F63" s="102"/>
      <c r="G63" s="103"/>
      <c r="H63" s="101"/>
      <c r="I63" s="101"/>
      <c r="J63" s="101"/>
      <c r="K63" s="101"/>
      <c r="L63" s="101"/>
      <c r="M63" s="101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  <c r="AK63" s="104"/>
      <c r="AL63" s="105"/>
      <c r="AM63" s="105"/>
      <c r="AN63" s="105"/>
      <c r="AO63" s="106"/>
    </row>
    <row r="64" spans="1:41" x14ac:dyDescent="0.45">
      <c r="A64" s="100"/>
      <c r="B64" s="101"/>
      <c r="C64" s="101"/>
      <c r="D64" s="101"/>
      <c r="E64" s="100"/>
      <c r="F64" s="102"/>
      <c r="G64" s="103"/>
      <c r="H64" s="101"/>
      <c r="I64" s="101"/>
      <c r="J64" s="101"/>
      <c r="K64" s="101"/>
      <c r="L64" s="101"/>
      <c r="M64" s="101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5"/>
      <c r="AM64" s="105"/>
      <c r="AN64" s="105"/>
      <c r="AO64" s="106"/>
    </row>
    <row r="65" spans="1:41" x14ac:dyDescent="0.45">
      <c r="A65" s="100"/>
      <c r="B65" s="101"/>
      <c r="C65" s="101"/>
      <c r="D65" s="101"/>
      <c r="E65" s="100"/>
      <c r="F65" s="102"/>
      <c r="G65" s="103"/>
      <c r="H65" s="101"/>
      <c r="I65" s="101"/>
      <c r="J65" s="101"/>
      <c r="K65" s="101"/>
      <c r="L65" s="101"/>
      <c r="M65" s="101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5"/>
      <c r="AM65" s="105"/>
      <c r="AN65" s="105"/>
      <c r="AO65" s="106"/>
    </row>
    <row r="66" spans="1:41" x14ac:dyDescent="0.45">
      <c r="A66" s="100"/>
      <c r="B66" s="101"/>
      <c r="C66" s="101"/>
      <c r="D66" s="101"/>
      <c r="E66" s="100"/>
      <c r="F66" s="102"/>
      <c r="G66" s="103"/>
      <c r="H66" s="101"/>
      <c r="I66" s="101"/>
      <c r="J66" s="101"/>
      <c r="K66" s="101"/>
      <c r="L66" s="101"/>
      <c r="M66" s="101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  <c r="AK66" s="104"/>
      <c r="AL66" s="105"/>
      <c r="AM66" s="105"/>
      <c r="AN66" s="105"/>
      <c r="AO66" s="106"/>
    </row>
    <row r="67" spans="1:41" x14ac:dyDescent="0.45">
      <c r="A67" s="100"/>
      <c r="B67" s="101"/>
      <c r="C67" s="101"/>
      <c r="D67" s="101"/>
      <c r="E67" s="100"/>
      <c r="F67" s="102"/>
      <c r="G67" s="103"/>
      <c r="H67" s="101"/>
      <c r="I67" s="101"/>
      <c r="J67" s="101"/>
      <c r="K67" s="101"/>
      <c r="L67" s="101"/>
      <c r="M67" s="101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4"/>
      <c r="AL67" s="105"/>
      <c r="AM67" s="105"/>
      <c r="AN67" s="105"/>
      <c r="AO67" s="106"/>
    </row>
    <row r="68" spans="1:41" x14ac:dyDescent="0.45">
      <c r="A68" s="100"/>
      <c r="B68" s="101"/>
      <c r="C68" s="101"/>
      <c r="D68" s="101"/>
      <c r="E68" s="100"/>
      <c r="F68" s="102"/>
      <c r="G68" s="103"/>
      <c r="H68" s="101"/>
      <c r="I68" s="101"/>
      <c r="J68" s="101"/>
      <c r="K68" s="101"/>
      <c r="L68" s="101"/>
      <c r="M68" s="101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5"/>
      <c r="AM68" s="105"/>
      <c r="AN68" s="105"/>
      <c r="AO68" s="106"/>
    </row>
    <row r="69" spans="1:41" x14ac:dyDescent="0.45">
      <c r="A69" s="100"/>
      <c r="B69" s="101"/>
      <c r="C69" s="101"/>
      <c r="D69" s="101"/>
      <c r="E69" s="100"/>
      <c r="F69" s="102"/>
      <c r="G69" s="103"/>
      <c r="H69" s="101"/>
      <c r="I69" s="101"/>
      <c r="J69" s="101"/>
      <c r="K69" s="101"/>
      <c r="L69" s="101"/>
      <c r="M69" s="101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  <c r="AK69" s="104"/>
      <c r="AL69" s="105"/>
      <c r="AM69" s="105"/>
      <c r="AN69" s="105"/>
      <c r="AO69" s="106"/>
    </row>
    <row r="70" spans="1:41" x14ac:dyDescent="0.45">
      <c r="A70" s="100"/>
      <c r="B70" s="101"/>
      <c r="C70" s="101"/>
      <c r="D70" s="101"/>
      <c r="E70" s="100"/>
      <c r="F70" s="102"/>
      <c r="G70" s="103"/>
      <c r="H70" s="101"/>
      <c r="I70" s="101"/>
      <c r="J70" s="101"/>
      <c r="K70" s="101"/>
      <c r="L70" s="101"/>
      <c r="M70" s="101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  <c r="AK70" s="104"/>
      <c r="AL70" s="105"/>
      <c r="AM70" s="105"/>
      <c r="AN70" s="105"/>
      <c r="AO70" s="106"/>
    </row>
    <row r="71" spans="1:41" x14ac:dyDescent="0.45">
      <c r="A71" s="100"/>
      <c r="B71" s="101"/>
      <c r="C71" s="101"/>
      <c r="D71" s="101"/>
      <c r="E71" s="100"/>
      <c r="F71" s="102"/>
      <c r="G71" s="103"/>
      <c r="H71" s="101"/>
      <c r="I71" s="101"/>
      <c r="J71" s="101"/>
      <c r="K71" s="101"/>
      <c r="L71" s="101"/>
      <c r="M71" s="101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5"/>
      <c r="AM71" s="105"/>
      <c r="AN71" s="105"/>
      <c r="AO71" s="106"/>
    </row>
    <row r="72" spans="1:41" x14ac:dyDescent="0.45">
      <c r="A72" s="100"/>
      <c r="B72" s="101"/>
      <c r="C72" s="101"/>
      <c r="D72" s="101"/>
      <c r="E72" s="100"/>
      <c r="F72" s="102"/>
      <c r="G72" s="103"/>
      <c r="H72" s="101"/>
      <c r="I72" s="101"/>
      <c r="J72" s="101"/>
      <c r="K72" s="101"/>
      <c r="L72" s="101"/>
      <c r="M72" s="101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104"/>
      <c r="AF72" s="104"/>
      <c r="AG72" s="104"/>
      <c r="AH72" s="104"/>
      <c r="AI72" s="104"/>
      <c r="AJ72" s="104"/>
      <c r="AK72" s="104"/>
      <c r="AL72" s="105"/>
      <c r="AM72" s="105"/>
      <c r="AN72" s="105"/>
      <c r="AO72" s="106"/>
    </row>
    <row r="73" spans="1:41" x14ac:dyDescent="0.45">
      <c r="A73" s="100"/>
      <c r="B73" s="101"/>
      <c r="C73" s="101"/>
      <c r="D73" s="101"/>
      <c r="E73" s="100"/>
      <c r="F73" s="102"/>
      <c r="G73" s="103"/>
      <c r="H73" s="101"/>
      <c r="I73" s="101"/>
      <c r="J73" s="101"/>
      <c r="K73" s="101"/>
      <c r="L73" s="101"/>
      <c r="M73" s="101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104"/>
      <c r="AF73" s="104"/>
      <c r="AG73" s="104"/>
      <c r="AH73" s="104"/>
      <c r="AI73" s="104"/>
      <c r="AJ73" s="104"/>
      <c r="AK73" s="104"/>
      <c r="AL73" s="105"/>
      <c r="AM73" s="105"/>
      <c r="AN73" s="105"/>
      <c r="AO73" s="106"/>
    </row>
    <row r="74" spans="1:41" x14ac:dyDescent="0.45">
      <c r="A74" s="100"/>
      <c r="B74" s="101"/>
      <c r="C74" s="101"/>
      <c r="D74" s="101"/>
      <c r="E74" s="100"/>
      <c r="F74" s="102"/>
      <c r="G74" s="103"/>
      <c r="H74" s="101"/>
      <c r="I74" s="101"/>
      <c r="J74" s="101"/>
      <c r="K74" s="101"/>
      <c r="L74" s="101"/>
      <c r="M74" s="101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104"/>
      <c r="AF74" s="104"/>
      <c r="AG74" s="104"/>
      <c r="AH74" s="104"/>
      <c r="AI74" s="104"/>
      <c r="AJ74" s="104"/>
      <c r="AK74" s="104"/>
      <c r="AL74" s="105"/>
      <c r="AM74" s="105"/>
      <c r="AN74" s="105"/>
      <c r="AO74" s="106"/>
    </row>
    <row r="75" spans="1:41" x14ac:dyDescent="0.45">
      <c r="A75" s="100"/>
      <c r="B75" s="101"/>
      <c r="C75" s="101"/>
      <c r="D75" s="101"/>
      <c r="E75" s="100"/>
      <c r="F75" s="102"/>
      <c r="G75" s="103"/>
      <c r="H75" s="101"/>
      <c r="I75" s="101"/>
      <c r="J75" s="101"/>
      <c r="K75" s="101"/>
      <c r="L75" s="101"/>
      <c r="M75" s="101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  <c r="AG75" s="104"/>
      <c r="AH75" s="104"/>
      <c r="AI75" s="104"/>
      <c r="AJ75" s="104"/>
      <c r="AK75" s="104"/>
      <c r="AL75" s="105"/>
      <c r="AM75" s="105"/>
      <c r="AN75" s="105"/>
      <c r="AO75" s="106"/>
    </row>
    <row r="76" spans="1:41" x14ac:dyDescent="0.45">
      <c r="A76" s="100"/>
      <c r="B76" s="101"/>
      <c r="C76" s="101"/>
      <c r="D76" s="101"/>
      <c r="E76" s="100"/>
      <c r="F76" s="102"/>
      <c r="G76" s="103"/>
      <c r="H76" s="101"/>
      <c r="I76" s="101"/>
      <c r="J76" s="101"/>
      <c r="K76" s="101"/>
      <c r="L76" s="101"/>
      <c r="M76" s="101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04"/>
      <c r="Z76" s="104"/>
      <c r="AA76" s="104"/>
      <c r="AB76" s="104"/>
      <c r="AC76" s="104"/>
      <c r="AD76" s="104"/>
      <c r="AE76" s="104"/>
      <c r="AF76" s="104"/>
      <c r="AG76" s="104"/>
      <c r="AH76" s="104"/>
      <c r="AI76" s="104"/>
      <c r="AJ76" s="104"/>
      <c r="AK76" s="104"/>
      <c r="AL76" s="105"/>
      <c r="AM76" s="105"/>
      <c r="AN76" s="105"/>
      <c r="AO76" s="106"/>
    </row>
    <row r="77" spans="1:41" x14ac:dyDescent="0.45">
      <c r="A77" s="100"/>
      <c r="B77" s="101"/>
      <c r="C77" s="101"/>
      <c r="D77" s="101"/>
      <c r="E77" s="100"/>
      <c r="F77" s="102"/>
      <c r="G77" s="103"/>
      <c r="H77" s="101"/>
      <c r="I77" s="101"/>
      <c r="J77" s="101"/>
      <c r="K77" s="101"/>
      <c r="L77" s="101"/>
      <c r="M77" s="101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5"/>
      <c r="AM77" s="105"/>
      <c r="AN77" s="105"/>
      <c r="AO77" s="106"/>
    </row>
    <row r="78" spans="1:41" x14ac:dyDescent="0.45">
      <c r="A78" s="100"/>
      <c r="B78" s="101"/>
      <c r="C78" s="101"/>
      <c r="D78" s="101"/>
      <c r="E78" s="100"/>
      <c r="F78" s="102"/>
      <c r="G78" s="103"/>
      <c r="H78" s="101"/>
      <c r="I78" s="101"/>
      <c r="J78" s="101"/>
      <c r="K78" s="101"/>
      <c r="L78" s="101"/>
      <c r="M78" s="101"/>
      <c r="N78" s="104"/>
      <c r="O78" s="104"/>
      <c r="P78" s="104"/>
      <c r="Q78" s="104"/>
      <c r="R78" s="104"/>
      <c r="S78" s="104"/>
      <c r="T78" s="104"/>
      <c r="U78" s="104"/>
      <c r="V78" s="104"/>
      <c r="W78" s="104"/>
      <c r="X78" s="104"/>
      <c r="Y78" s="104"/>
      <c r="Z78" s="104"/>
      <c r="AA78" s="104"/>
      <c r="AB78" s="104"/>
      <c r="AC78" s="104"/>
      <c r="AD78" s="104"/>
      <c r="AE78" s="104"/>
      <c r="AF78" s="104"/>
      <c r="AG78" s="104"/>
      <c r="AH78" s="104"/>
      <c r="AI78" s="104"/>
      <c r="AJ78" s="104"/>
      <c r="AK78" s="104"/>
      <c r="AL78" s="105"/>
      <c r="AM78" s="105"/>
      <c r="AN78" s="105"/>
      <c r="AO78" s="106"/>
    </row>
    <row r="79" spans="1:41" x14ac:dyDescent="0.45">
      <c r="A79" s="100"/>
      <c r="B79" s="101"/>
      <c r="C79" s="101"/>
      <c r="D79" s="101"/>
      <c r="E79" s="100"/>
      <c r="F79" s="102"/>
      <c r="G79" s="103"/>
      <c r="H79" s="101"/>
      <c r="I79" s="101"/>
      <c r="J79" s="101"/>
      <c r="K79" s="101"/>
      <c r="L79" s="101"/>
      <c r="M79" s="101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5"/>
      <c r="AM79" s="105"/>
      <c r="AN79" s="105"/>
      <c r="AO79" s="106"/>
    </row>
    <row r="80" spans="1:41" x14ac:dyDescent="0.45">
      <c r="A80" s="100"/>
      <c r="B80" s="101"/>
      <c r="C80" s="101"/>
      <c r="D80" s="101"/>
      <c r="E80" s="100"/>
      <c r="F80" s="102"/>
      <c r="G80" s="103"/>
      <c r="H80" s="101"/>
      <c r="I80" s="101"/>
      <c r="J80" s="101"/>
      <c r="K80" s="101"/>
      <c r="L80" s="101"/>
      <c r="M80" s="101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5"/>
      <c r="AM80" s="105"/>
      <c r="AN80" s="105"/>
      <c r="AO80" s="106"/>
    </row>
    <row r="81" spans="1:41" x14ac:dyDescent="0.45">
      <c r="A81" s="100"/>
      <c r="B81" s="101"/>
      <c r="C81" s="101"/>
      <c r="D81" s="101"/>
      <c r="E81" s="100"/>
      <c r="F81" s="102"/>
      <c r="G81" s="103"/>
      <c r="H81" s="101"/>
      <c r="I81" s="101"/>
      <c r="J81" s="101"/>
      <c r="K81" s="101"/>
      <c r="L81" s="101"/>
      <c r="M81" s="101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5"/>
      <c r="AM81" s="105"/>
      <c r="AN81" s="105"/>
      <c r="AO81" s="106"/>
    </row>
    <row r="82" spans="1:41" x14ac:dyDescent="0.45">
      <c r="A82" s="100"/>
      <c r="B82" s="101"/>
      <c r="C82" s="101"/>
      <c r="D82" s="101"/>
      <c r="E82" s="100"/>
      <c r="F82" s="102"/>
      <c r="G82" s="103"/>
      <c r="H82" s="101"/>
      <c r="I82" s="101"/>
      <c r="J82" s="101"/>
      <c r="K82" s="101"/>
      <c r="L82" s="101"/>
      <c r="M82" s="101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5"/>
      <c r="AM82" s="105"/>
      <c r="AN82" s="105"/>
      <c r="AO82" s="106"/>
    </row>
    <row r="83" spans="1:41" x14ac:dyDescent="0.45">
      <c r="A83" s="100"/>
      <c r="B83" s="101"/>
      <c r="C83" s="101"/>
      <c r="D83" s="101"/>
      <c r="E83" s="100"/>
      <c r="F83" s="102"/>
      <c r="G83" s="103"/>
      <c r="H83" s="101"/>
      <c r="I83" s="101"/>
      <c r="J83" s="101"/>
      <c r="K83" s="101"/>
      <c r="L83" s="101"/>
      <c r="M83" s="101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5"/>
      <c r="AM83" s="105"/>
      <c r="AN83" s="105"/>
      <c r="AO83" s="106"/>
    </row>
    <row r="84" spans="1:41" x14ac:dyDescent="0.45">
      <c r="A84" s="100"/>
      <c r="B84" s="101"/>
      <c r="C84" s="101"/>
      <c r="D84" s="101"/>
      <c r="E84" s="100"/>
      <c r="F84" s="102"/>
      <c r="G84" s="103"/>
      <c r="H84" s="101"/>
      <c r="I84" s="101"/>
      <c r="J84" s="101"/>
      <c r="K84" s="101"/>
      <c r="L84" s="101"/>
      <c r="M84" s="101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5"/>
      <c r="AM84" s="105"/>
      <c r="AN84" s="105"/>
      <c r="AO84" s="106"/>
    </row>
    <row r="85" spans="1:41" x14ac:dyDescent="0.45">
      <c r="A85" s="100"/>
      <c r="B85" s="101"/>
      <c r="C85" s="101"/>
      <c r="D85" s="101"/>
      <c r="E85" s="100"/>
      <c r="F85" s="102"/>
      <c r="G85" s="103"/>
      <c r="H85" s="101"/>
      <c r="I85" s="101"/>
      <c r="J85" s="101"/>
      <c r="K85" s="101"/>
      <c r="L85" s="101"/>
      <c r="M85" s="101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5"/>
      <c r="AM85" s="105"/>
      <c r="AN85" s="105"/>
      <c r="AO85" s="106"/>
    </row>
    <row r="86" spans="1:41" x14ac:dyDescent="0.45">
      <c r="A86" s="100"/>
      <c r="B86" s="101"/>
      <c r="C86" s="101"/>
      <c r="D86" s="101"/>
      <c r="E86" s="100"/>
      <c r="F86" s="102"/>
      <c r="G86" s="103"/>
      <c r="H86" s="101"/>
      <c r="I86" s="101"/>
      <c r="J86" s="101"/>
      <c r="K86" s="107"/>
      <c r="L86" s="101"/>
      <c r="M86" s="101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5"/>
      <c r="AM86" s="105"/>
      <c r="AN86" s="105"/>
      <c r="AO86" s="106"/>
    </row>
    <row r="87" spans="1:41" x14ac:dyDescent="0.45">
      <c r="A87" s="100"/>
      <c r="B87" s="101"/>
      <c r="C87" s="101"/>
      <c r="D87" s="101"/>
      <c r="E87" s="100"/>
      <c r="F87" s="102"/>
      <c r="G87" s="103"/>
      <c r="H87" s="101"/>
      <c r="I87" s="101"/>
      <c r="J87" s="101"/>
      <c r="K87" s="101"/>
      <c r="L87" s="101"/>
      <c r="M87" s="101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5"/>
      <c r="AM87" s="105"/>
      <c r="AN87" s="105"/>
      <c r="AO87" s="106"/>
    </row>
    <row r="88" spans="1:41" x14ac:dyDescent="0.45">
      <c r="A88" s="100"/>
      <c r="B88" s="101"/>
      <c r="C88" s="101"/>
      <c r="D88" s="101"/>
      <c r="E88" s="100"/>
      <c r="F88" s="102"/>
      <c r="G88" s="103"/>
      <c r="H88" s="101"/>
      <c r="I88" s="101"/>
      <c r="J88" s="101"/>
      <c r="K88" s="101"/>
      <c r="L88" s="101"/>
      <c r="M88" s="101"/>
      <c r="N88" s="104"/>
      <c r="O88" s="104"/>
      <c r="P88" s="104"/>
      <c r="Q88" s="104"/>
      <c r="R88" s="104"/>
      <c r="S88" s="104"/>
      <c r="T88" s="104"/>
      <c r="U88" s="104"/>
      <c r="V88" s="104"/>
      <c r="W88" s="104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5"/>
      <c r="AM88" s="105"/>
      <c r="AN88" s="105"/>
      <c r="AO88" s="106"/>
    </row>
    <row r="89" spans="1:41" x14ac:dyDescent="0.45">
      <c r="A89" s="100"/>
      <c r="B89" s="101"/>
      <c r="C89" s="101"/>
      <c r="D89" s="101"/>
      <c r="E89" s="100"/>
      <c r="F89" s="102"/>
      <c r="G89" s="103"/>
      <c r="H89" s="101"/>
      <c r="I89" s="101"/>
      <c r="J89" s="101"/>
      <c r="K89" s="101"/>
      <c r="L89" s="101"/>
      <c r="M89" s="101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5"/>
      <c r="AM89" s="105"/>
      <c r="AN89" s="105"/>
      <c r="AO89" s="106"/>
    </row>
    <row r="90" spans="1:41" x14ac:dyDescent="0.45">
      <c r="A90" s="100"/>
      <c r="B90" s="101"/>
      <c r="C90" s="101"/>
      <c r="D90" s="101"/>
      <c r="E90" s="100"/>
      <c r="F90" s="102"/>
      <c r="G90" s="103"/>
      <c r="H90" s="101"/>
      <c r="I90" s="101"/>
      <c r="J90" s="101"/>
      <c r="K90" s="101"/>
      <c r="L90" s="101"/>
      <c r="M90" s="101"/>
      <c r="N90" s="104"/>
      <c r="O90" s="104"/>
      <c r="P90" s="104"/>
      <c r="Q90" s="104"/>
      <c r="R90" s="104"/>
      <c r="S90" s="104"/>
      <c r="T90" s="104"/>
      <c r="U90" s="104"/>
      <c r="V90" s="104"/>
      <c r="W90" s="104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5"/>
      <c r="AM90" s="105"/>
      <c r="AN90" s="105"/>
      <c r="AO90" s="106"/>
    </row>
    <row r="91" spans="1:41" x14ac:dyDescent="0.45">
      <c r="A91" s="100"/>
      <c r="B91" s="101"/>
      <c r="C91" s="101"/>
      <c r="D91" s="101"/>
      <c r="E91" s="100"/>
      <c r="F91" s="102"/>
      <c r="G91" s="103"/>
      <c r="H91" s="101"/>
      <c r="I91" s="101"/>
      <c r="J91" s="101"/>
      <c r="K91" s="101"/>
      <c r="L91" s="101"/>
      <c r="M91" s="101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5"/>
      <c r="AM91" s="105"/>
      <c r="AN91" s="105"/>
      <c r="AO91" s="106"/>
    </row>
    <row r="92" spans="1:41" x14ac:dyDescent="0.45">
      <c r="A92" s="100"/>
      <c r="B92" s="101"/>
      <c r="C92" s="101"/>
      <c r="D92" s="101"/>
      <c r="E92" s="100"/>
      <c r="F92" s="102"/>
      <c r="G92" s="103"/>
      <c r="H92" s="101"/>
      <c r="I92" s="101"/>
      <c r="J92" s="101"/>
      <c r="K92" s="101"/>
      <c r="L92" s="101"/>
      <c r="M92" s="101"/>
      <c r="N92" s="104"/>
      <c r="O92" s="104"/>
      <c r="P92" s="104"/>
      <c r="Q92" s="104"/>
      <c r="R92" s="104"/>
      <c r="S92" s="104"/>
      <c r="T92" s="104"/>
      <c r="U92" s="104"/>
      <c r="V92" s="104"/>
      <c r="W92" s="104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5"/>
      <c r="AM92" s="105"/>
      <c r="AN92" s="105"/>
      <c r="AO92" s="106"/>
    </row>
    <row r="93" spans="1:41" x14ac:dyDescent="0.45">
      <c r="A93" s="100"/>
      <c r="B93" s="101"/>
      <c r="C93" s="101"/>
      <c r="D93" s="101"/>
      <c r="E93" s="100"/>
      <c r="F93" s="102"/>
      <c r="G93" s="103"/>
      <c r="H93" s="101"/>
      <c r="I93" s="101"/>
      <c r="J93" s="101"/>
      <c r="K93" s="101"/>
      <c r="L93" s="101"/>
      <c r="M93" s="101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5"/>
      <c r="AM93" s="105"/>
      <c r="AN93" s="105"/>
      <c r="AO93" s="106"/>
    </row>
    <row r="94" spans="1:41" x14ac:dyDescent="0.45">
      <c r="A94" s="100"/>
      <c r="B94" s="101"/>
      <c r="C94" s="101"/>
      <c r="D94" s="101"/>
      <c r="E94" s="100"/>
      <c r="F94" s="102"/>
      <c r="G94" s="103"/>
      <c r="H94" s="101"/>
      <c r="I94" s="101"/>
      <c r="J94" s="101"/>
      <c r="K94" s="101"/>
      <c r="L94" s="101"/>
      <c r="M94" s="101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5"/>
      <c r="AM94" s="105"/>
      <c r="AN94" s="105"/>
      <c r="AO94" s="106"/>
    </row>
    <row r="95" spans="1:41" x14ac:dyDescent="0.45">
      <c r="A95" s="100"/>
      <c r="B95" s="101"/>
      <c r="C95" s="101"/>
      <c r="D95" s="101"/>
      <c r="E95" s="100"/>
      <c r="F95" s="102"/>
      <c r="G95" s="103"/>
      <c r="H95" s="101"/>
      <c r="I95" s="101"/>
      <c r="J95" s="101"/>
      <c r="K95" s="101"/>
      <c r="L95" s="101"/>
      <c r="M95" s="101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5"/>
      <c r="AM95" s="105"/>
      <c r="AN95" s="105"/>
      <c r="AO95" s="106"/>
    </row>
    <row r="96" spans="1:41" x14ac:dyDescent="0.45">
      <c r="A96" s="100"/>
      <c r="B96" s="101"/>
      <c r="C96" s="101"/>
      <c r="D96" s="101"/>
      <c r="E96" s="100"/>
      <c r="F96" s="102"/>
      <c r="G96" s="103"/>
      <c r="H96" s="101"/>
      <c r="I96" s="101"/>
      <c r="J96" s="101"/>
      <c r="K96" s="101"/>
      <c r="L96" s="101"/>
      <c r="M96" s="101"/>
      <c r="N96" s="104"/>
      <c r="O96" s="104"/>
      <c r="P96" s="104"/>
      <c r="Q96" s="104"/>
      <c r="R96" s="104"/>
      <c r="S96" s="104"/>
      <c r="T96" s="104"/>
      <c r="U96" s="104"/>
      <c r="V96" s="104"/>
      <c r="W96" s="104"/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5"/>
      <c r="AM96" s="105"/>
      <c r="AN96" s="105"/>
      <c r="AO96" s="106"/>
    </row>
    <row r="97" spans="1:41" x14ac:dyDescent="0.45">
      <c r="A97" s="100"/>
      <c r="B97" s="101"/>
      <c r="C97" s="101"/>
      <c r="D97" s="101"/>
      <c r="E97" s="100"/>
      <c r="F97" s="102"/>
      <c r="G97" s="103"/>
      <c r="H97" s="101"/>
      <c r="I97" s="101"/>
      <c r="J97" s="101"/>
      <c r="K97" s="101"/>
      <c r="L97" s="101"/>
      <c r="M97" s="101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5"/>
      <c r="AM97" s="105"/>
      <c r="AN97" s="105"/>
      <c r="AO97" s="106"/>
    </row>
    <row r="98" spans="1:41" x14ac:dyDescent="0.45">
      <c r="A98" s="100"/>
      <c r="B98" s="101"/>
      <c r="C98" s="101"/>
      <c r="D98" s="101"/>
      <c r="E98" s="100"/>
      <c r="F98" s="102"/>
      <c r="G98" s="103"/>
      <c r="H98" s="101"/>
      <c r="I98" s="101"/>
      <c r="J98" s="101"/>
      <c r="K98" s="101"/>
      <c r="L98" s="101"/>
      <c r="M98" s="101"/>
      <c r="N98" s="104"/>
      <c r="O98" s="104"/>
      <c r="P98" s="104"/>
      <c r="Q98" s="104"/>
      <c r="R98" s="104"/>
      <c r="S98" s="104"/>
      <c r="T98" s="104"/>
      <c r="U98" s="104"/>
      <c r="V98" s="104"/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5"/>
      <c r="AM98" s="105"/>
      <c r="AN98" s="105"/>
      <c r="AO98" s="106"/>
    </row>
    <row r="99" spans="1:41" x14ac:dyDescent="0.45">
      <c r="A99" s="100"/>
      <c r="B99" s="101"/>
      <c r="C99" s="101"/>
      <c r="D99" s="101"/>
      <c r="E99" s="100"/>
      <c r="F99" s="102"/>
      <c r="G99" s="103"/>
      <c r="H99" s="101"/>
      <c r="I99" s="101"/>
      <c r="J99" s="101"/>
      <c r="K99" s="101"/>
      <c r="L99" s="101"/>
      <c r="M99" s="101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5"/>
      <c r="AM99" s="105"/>
      <c r="AN99" s="105"/>
      <c r="AO99" s="106"/>
    </row>
    <row r="100" spans="1:41" x14ac:dyDescent="0.45">
      <c r="A100" s="100"/>
      <c r="B100" s="101"/>
      <c r="C100" s="101"/>
      <c r="D100" s="101"/>
      <c r="E100" s="100"/>
      <c r="F100" s="102"/>
      <c r="G100" s="103"/>
      <c r="H100" s="101"/>
      <c r="I100" s="101"/>
      <c r="J100" s="101"/>
      <c r="K100" s="101"/>
      <c r="L100" s="101"/>
      <c r="M100" s="101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5"/>
      <c r="AM100" s="105"/>
      <c r="AN100" s="105"/>
      <c r="AO100" s="106"/>
    </row>
    <row r="101" spans="1:41" x14ac:dyDescent="0.45">
      <c r="A101" s="100"/>
      <c r="B101" s="101"/>
      <c r="C101" s="101"/>
      <c r="D101" s="101"/>
      <c r="E101" s="100"/>
      <c r="F101" s="102"/>
      <c r="G101" s="103"/>
      <c r="H101" s="101"/>
      <c r="I101" s="101"/>
      <c r="J101" s="101"/>
      <c r="K101" s="101"/>
      <c r="L101" s="101"/>
      <c r="M101" s="101"/>
      <c r="N101" s="104"/>
      <c r="O101" s="104"/>
      <c r="P101" s="104"/>
      <c r="Q101" s="104"/>
      <c r="R101" s="104"/>
      <c r="S101" s="104"/>
      <c r="T101" s="104"/>
      <c r="U101" s="104"/>
      <c r="V101" s="104"/>
      <c r="W101" s="104"/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5"/>
      <c r="AM101" s="105"/>
      <c r="AN101" s="105"/>
      <c r="AO101" s="106"/>
    </row>
    <row r="102" spans="1:41" x14ac:dyDescent="0.45">
      <c r="A102" s="100"/>
      <c r="B102" s="101"/>
      <c r="C102" s="101"/>
      <c r="D102" s="101"/>
      <c r="E102" s="100"/>
      <c r="F102" s="102"/>
      <c r="G102" s="103"/>
      <c r="H102" s="101"/>
      <c r="I102" s="101"/>
      <c r="J102" s="101"/>
      <c r="K102" s="101"/>
      <c r="L102" s="101"/>
      <c r="M102" s="101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5"/>
      <c r="AM102" s="105"/>
      <c r="AN102" s="105"/>
      <c r="AO102" s="106"/>
    </row>
    <row r="103" spans="1:41" x14ac:dyDescent="0.45">
      <c r="A103" s="100"/>
      <c r="B103" s="101"/>
      <c r="C103" s="101"/>
      <c r="D103" s="101"/>
      <c r="E103" s="100"/>
      <c r="F103" s="102"/>
      <c r="G103" s="103"/>
      <c r="H103" s="101"/>
      <c r="I103" s="101"/>
      <c r="J103" s="101"/>
      <c r="K103" s="101"/>
      <c r="L103" s="101"/>
      <c r="M103" s="101"/>
      <c r="N103" s="104"/>
      <c r="O103" s="104"/>
      <c r="P103" s="104"/>
      <c r="Q103" s="104"/>
      <c r="R103" s="104"/>
      <c r="S103" s="104"/>
      <c r="T103" s="104"/>
      <c r="U103" s="104"/>
      <c r="V103" s="104"/>
      <c r="W103" s="104"/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5"/>
      <c r="AM103" s="105"/>
      <c r="AN103" s="105"/>
      <c r="AO103" s="106"/>
    </row>
    <row r="104" spans="1:41" x14ac:dyDescent="0.45">
      <c r="A104" s="100"/>
      <c r="B104" s="101"/>
      <c r="C104" s="101"/>
      <c r="D104" s="101"/>
      <c r="E104" s="100"/>
      <c r="F104" s="102"/>
      <c r="G104" s="103"/>
      <c r="H104" s="101"/>
      <c r="I104" s="101"/>
      <c r="J104" s="101"/>
      <c r="K104" s="101"/>
      <c r="L104" s="101"/>
      <c r="M104" s="101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5"/>
      <c r="AM104" s="105"/>
      <c r="AN104" s="105"/>
      <c r="AO104" s="106"/>
    </row>
    <row r="105" spans="1:41" x14ac:dyDescent="0.45">
      <c r="A105" s="100"/>
      <c r="B105" s="101"/>
      <c r="C105" s="101"/>
      <c r="D105" s="101"/>
      <c r="E105" s="100"/>
      <c r="F105" s="102"/>
      <c r="G105" s="103"/>
      <c r="H105" s="101"/>
      <c r="I105" s="101"/>
      <c r="J105" s="101"/>
      <c r="K105" s="101"/>
      <c r="L105" s="101"/>
      <c r="M105" s="101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5"/>
      <c r="AM105" s="105"/>
      <c r="AN105" s="105"/>
      <c r="AO105" s="106"/>
    </row>
    <row r="106" spans="1:41" x14ac:dyDescent="0.45">
      <c r="A106" s="100"/>
      <c r="B106" s="101"/>
      <c r="C106" s="101"/>
      <c r="D106" s="101"/>
      <c r="E106" s="100"/>
      <c r="F106" s="102"/>
      <c r="G106" s="103"/>
      <c r="H106" s="101"/>
      <c r="I106" s="101"/>
      <c r="J106" s="101"/>
      <c r="K106" s="101"/>
      <c r="L106" s="101"/>
      <c r="M106" s="101"/>
      <c r="N106" s="104"/>
      <c r="O106" s="104"/>
      <c r="P106" s="104"/>
      <c r="Q106" s="104"/>
      <c r="R106" s="104"/>
      <c r="S106" s="104"/>
      <c r="T106" s="104"/>
      <c r="U106" s="104"/>
      <c r="V106" s="104"/>
      <c r="W106" s="104"/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5"/>
      <c r="AM106" s="105"/>
      <c r="AN106" s="105"/>
      <c r="AO106" s="106"/>
    </row>
    <row r="107" spans="1:41" x14ac:dyDescent="0.45">
      <c r="A107" s="100"/>
      <c r="B107" s="101"/>
      <c r="C107" s="101"/>
      <c r="D107" s="101"/>
      <c r="E107" s="100"/>
      <c r="F107" s="102"/>
      <c r="G107" s="103"/>
      <c r="H107" s="101"/>
      <c r="I107" s="101"/>
      <c r="J107" s="101"/>
      <c r="K107" s="101"/>
      <c r="L107" s="101"/>
      <c r="M107" s="101"/>
      <c r="N107" s="104"/>
      <c r="O107" s="104"/>
      <c r="P107" s="104"/>
      <c r="Q107" s="104"/>
      <c r="R107" s="104"/>
      <c r="S107" s="104"/>
      <c r="T107" s="104"/>
      <c r="U107" s="104"/>
      <c r="V107" s="104"/>
      <c r="W107" s="104"/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5"/>
      <c r="AM107" s="105"/>
      <c r="AN107" s="105"/>
      <c r="AO107" s="106"/>
    </row>
    <row r="108" spans="1:41" x14ac:dyDescent="0.45">
      <c r="A108" s="100"/>
      <c r="B108" s="101"/>
      <c r="C108" s="101"/>
      <c r="D108" s="101"/>
      <c r="E108" s="100"/>
      <c r="F108" s="102"/>
      <c r="G108" s="103"/>
      <c r="H108" s="101"/>
      <c r="I108" s="101"/>
      <c r="J108" s="101"/>
      <c r="K108" s="101"/>
      <c r="L108" s="101"/>
      <c r="M108" s="101"/>
      <c r="N108" s="104"/>
      <c r="O108" s="104"/>
      <c r="P108" s="104"/>
      <c r="Q108" s="104"/>
      <c r="R108" s="104"/>
      <c r="S108" s="104"/>
      <c r="T108" s="104"/>
      <c r="U108" s="104"/>
      <c r="V108" s="104"/>
      <c r="W108" s="104"/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5"/>
      <c r="AM108" s="105"/>
      <c r="AN108" s="105"/>
      <c r="AO108" s="106"/>
    </row>
    <row r="109" spans="1:41" x14ac:dyDescent="0.45">
      <c r="A109" s="100"/>
      <c r="B109" s="101"/>
      <c r="C109" s="101"/>
      <c r="D109" s="101"/>
      <c r="E109" s="100"/>
      <c r="F109" s="102"/>
      <c r="G109" s="103"/>
      <c r="H109" s="101"/>
      <c r="I109" s="101"/>
      <c r="J109" s="101"/>
      <c r="K109" s="101"/>
      <c r="L109" s="101"/>
      <c r="M109" s="101"/>
      <c r="N109" s="104"/>
      <c r="O109" s="104"/>
      <c r="P109" s="104"/>
      <c r="Q109" s="104"/>
      <c r="R109" s="104"/>
      <c r="S109" s="104"/>
      <c r="T109" s="104"/>
      <c r="U109" s="104"/>
      <c r="V109" s="104"/>
      <c r="W109" s="104"/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5"/>
      <c r="AM109" s="105"/>
      <c r="AN109" s="105"/>
      <c r="AO109" s="106"/>
    </row>
    <row r="110" spans="1:41" x14ac:dyDescent="0.45">
      <c r="A110" s="100"/>
      <c r="B110" s="101"/>
      <c r="C110" s="101"/>
      <c r="D110" s="101"/>
      <c r="E110" s="100"/>
      <c r="F110" s="102"/>
      <c r="G110" s="103"/>
      <c r="H110" s="101"/>
      <c r="I110" s="101"/>
      <c r="J110" s="101"/>
      <c r="K110" s="101"/>
      <c r="L110" s="101"/>
      <c r="M110" s="101"/>
      <c r="N110" s="104"/>
      <c r="O110" s="104"/>
      <c r="P110" s="104"/>
      <c r="Q110" s="104"/>
      <c r="R110" s="104"/>
      <c r="S110" s="104"/>
      <c r="T110" s="104"/>
      <c r="U110" s="104"/>
      <c r="V110" s="104"/>
      <c r="W110" s="104"/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5"/>
      <c r="AM110" s="105"/>
      <c r="AN110" s="105"/>
      <c r="AO110" s="106"/>
    </row>
    <row r="111" spans="1:41" x14ac:dyDescent="0.45">
      <c r="A111" s="100"/>
      <c r="B111" s="101"/>
      <c r="C111" s="101"/>
      <c r="D111" s="101"/>
      <c r="E111" s="100"/>
      <c r="F111" s="102"/>
      <c r="G111" s="103"/>
      <c r="H111" s="101"/>
      <c r="I111" s="101"/>
      <c r="J111" s="101"/>
      <c r="K111" s="101"/>
      <c r="L111" s="101"/>
      <c r="M111" s="101"/>
      <c r="N111" s="104"/>
      <c r="O111" s="104"/>
      <c r="P111" s="104"/>
      <c r="Q111" s="104"/>
      <c r="R111" s="104"/>
      <c r="S111" s="104"/>
      <c r="T111" s="104"/>
      <c r="U111" s="104"/>
      <c r="V111" s="104"/>
      <c r="W111" s="104"/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5"/>
      <c r="AM111" s="105"/>
      <c r="AN111" s="105"/>
      <c r="AO111" s="106"/>
    </row>
    <row r="112" spans="1:41" x14ac:dyDescent="0.45">
      <c r="A112" s="100"/>
      <c r="B112" s="101"/>
      <c r="C112" s="101"/>
      <c r="D112" s="101"/>
      <c r="E112" s="100"/>
      <c r="F112" s="102"/>
      <c r="G112" s="103"/>
      <c r="H112" s="101"/>
      <c r="I112" s="101"/>
      <c r="J112" s="101"/>
      <c r="K112" s="101"/>
      <c r="L112" s="101"/>
      <c r="M112" s="101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5"/>
      <c r="AM112" s="105"/>
      <c r="AN112" s="105"/>
      <c r="AO112" s="106"/>
    </row>
    <row r="113" spans="1:41" x14ac:dyDescent="0.45">
      <c r="A113" s="100"/>
      <c r="B113" s="101"/>
      <c r="C113" s="101"/>
      <c r="D113" s="101"/>
      <c r="E113" s="100"/>
      <c r="F113" s="102"/>
      <c r="G113" s="103"/>
      <c r="H113" s="101"/>
      <c r="I113" s="101"/>
      <c r="J113" s="101"/>
      <c r="K113" s="101"/>
      <c r="L113" s="101"/>
      <c r="M113" s="101"/>
      <c r="N113" s="104"/>
      <c r="O113" s="104"/>
      <c r="P113" s="104"/>
      <c r="Q113" s="104"/>
      <c r="R113" s="104"/>
      <c r="S113" s="104"/>
      <c r="T113" s="104"/>
      <c r="U113" s="104"/>
      <c r="V113" s="104"/>
      <c r="W113" s="104"/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5"/>
      <c r="AM113" s="105"/>
      <c r="AN113" s="105"/>
      <c r="AO113" s="106"/>
    </row>
    <row r="114" spans="1:41" x14ac:dyDescent="0.45">
      <c r="A114" s="100"/>
      <c r="B114" s="101"/>
      <c r="C114" s="101"/>
      <c r="D114" s="101"/>
      <c r="E114" s="100"/>
      <c r="F114" s="102"/>
      <c r="G114" s="103"/>
      <c r="H114" s="101"/>
      <c r="I114" s="101"/>
      <c r="J114" s="101"/>
      <c r="K114" s="101"/>
      <c r="L114" s="101"/>
      <c r="M114" s="101"/>
      <c r="N114" s="104"/>
      <c r="O114" s="104"/>
      <c r="P114" s="104"/>
      <c r="Q114" s="104"/>
      <c r="R114" s="104"/>
      <c r="S114" s="104"/>
      <c r="T114" s="104"/>
      <c r="U114" s="104"/>
      <c r="V114" s="104"/>
      <c r="W114" s="104"/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5"/>
      <c r="AM114" s="105"/>
      <c r="AN114" s="105"/>
      <c r="AO114" s="106"/>
    </row>
    <row r="115" spans="1:41" x14ac:dyDescent="0.45">
      <c r="A115" s="100"/>
      <c r="B115" s="101"/>
      <c r="C115" s="101"/>
      <c r="D115" s="101"/>
      <c r="E115" s="100"/>
      <c r="F115" s="102"/>
      <c r="G115" s="103"/>
      <c r="H115" s="101"/>
      <c r="I115" s="101"/>
      <c r="J115" s="101"/>
      <c r="K115" s="101"/>
      <c r="L115" s="101"/>
      <c r="M115" s="101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5"/>
      <c r="AM115" s="105"/>
      <c r="AN115" s="105"/>
      <c r="AO115" s="106"/>
    </row>
    <row r="116" spans="1:41" x14ac:dyDescent="0.45">
      <c r="A116" s="100"/>
      <c r="B116" s="101"/>
      <c r="C116" s="101"/>
      <c r="D116" s="101"/>
      <c r="E116" s="100"/>
      <c r="F116" s="102"/>
      <c r="G116" s="103"/>
      <c r="H116" s="101"/>
      <c r="I116" s="101"/>
      <c r="J116" s="101"/>
      <c r="K116" s="101"/>
      <c r="L116" s="101"/>
      <c r="M116" s="101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5"/>
      <c r="AM116" s="105"/>
      <c r="AN116" s="105"/>
      <c r="AO116" s="106"/>
    </row>
    <row r="117" spans="1:41" x14ac:dyDescent="0.45">
      <c r="A117" s="100"/>
      <c r="B117" s="101"/>
      <c r="C117" s="101"/>
      <c r="D117" s="101"/>
      <c r="E117" s="100"/>
      <c r="F117" s="102"/>
      <c r="G117" s="103"/>
      <c r="H117" s="101"/>
      <c r="I117" s="101"/>
      <c r="J117" s="101"/>
      <c r="K117" s="101"/>
      <c r="L117" s="101"/>
      <c r="M117" s="101"/>
      <c r="N117" s="104"/>
      <c r="O117" s="104"/>
      <c r="P117" s="104"/>
      <c r="Q117" s="104"/>
      <c r="R117" s="104"/>
      <c r="S117" s="104"/>
      <c r="T117" s="104"/>
      <c r="U117" s="104"/>
      <c r="V117" s="104"/>
      <c r="W117" s="104"/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5"/>
      <c r="AM117" s="105"/>
      <c r="AN117" s="105"/>
      <c r="AO117" s="106"/>
    </row>
    <row r="118" spans="1:41" x14ac:dyDescent="0.45">
      <c r="A118" s="100"/>
      <c r="B118" s="101"/>
      <c r="C118" s="101"/>
      <c r="D118" s="101"/>
      <c r="E118" s="100"/>
      <c r="F118" s="102"/>
      <c r="G118" s="103"/>
      <c r="H118" s="101"/>
      <c r="I118" s="101"/>
      <c r="J118" s="101"/>
      <c r="K118" s="101"/>
      <c r="L118" s="101"/>
      <c r="M118" s="101"/>
      <c r="N118" s="104"/>
      <c r="O118" s="104"/>
      <c r="P118" s="104"/>
      <c r="Q118" s="104"/>
      <c r="R118" s="104"/>
      <c r="S118" s="104"/>
      <c r="T118" s="104"/>
      <c r="U118" s="104"/>
      <c r="V118" s="104"/>
      <c r="W118" s="104"/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5"/>
      <c r="AM118" s="105"/>
      <c r="AN118" s="105"/>
      <c r="AO118" s="106"/>
    </row>
    <row r="119" spans="1:41" x14ac:dyDescent="0.45">
      <c r="A119" s="100"/>
      <c r="B119" s="101"/>
      <c r="C119" s="101"/>
      <c r="D119" s="101"/>
      <c r="E119" s="100"/>
      <c r="F119" s="102"/>
      <c r="G119" s="103"/>
      <c r="H119" s="101"/>
      <c r="I119" s="101"/>
      <c r="J119" s="101"/>
      <c r="K119" s="101"/>
      <c r="L119" s="101"/>
      <c r="M119" s="101"/>
      <c r="N119" s="104"/>
      <c r="O119" s="104"/>
      <c r="P119" s="104"/>
      <c r="Q119" s="104"/>
      <c r="R119" s="104"/>
      <c r="S119" s="104"/>
      <c r="T119" s="104"/>
      <c r="U119" s="104"/>
      <c r="V119" s="104"/>
      <c r="W119" s="104"/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5"/>
      <c r="AM119" s="105"/>
      <c r="AN119" s="105"/>
      <c r="AO119" s="106"/>
    </row>
    <row r="120" spans="1:41" x14ac:dyDescent="0.45">
      <c r="A120" s="100"/>
      <c r="B120" s="101"/>
      <c r="C120" s="101"/>
      <c r="D120" s="101"/>
      <c r="E120" s="100"/>
      <c r="F120" s="102"/>
      <c r="G120" s="103"/>
      <c r="H120" s="101"/>
      <c r="I120" s="101"/>
      <c r="J120" s="101"/>
      <c r="K120" s="101"/>
      <c r="L120" s="101"/>
      <c r="M120" s="101"/>
      <c r="N120" s="104"/>
      <c r="O120" s="104"/>
      <c r="P120" s="104"/>
      <c r="Q120" s="104"/>
      <c r="R120" s="104"/>
      <c r="S120" s="104"/>
      <c r="T120" s="104"/>
      <c r="U120" s="104"/>
      <c r="V120" s="104"/>
      <c r="W120" s="104"/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5"/>
      <c r="AM120" s="105"/>
      <c r="AN120" s="105"/>
      <c r="AO120" s="106"/>
    </row>
    <row r="121" spans="1:41" x14ac:dyDescent="0.45">
      <c r="A121" s="100"/>
      <c r="B121" s="101"/>
      <c r="C121" s="101"/>
      <c r="D121" s="101"/>
      <c r="E121" s="100"/>
      <c r="F121" s="102"/>
      <c r="G121" s="103"/>
      <c r="H121" s="101"/>
      <c r="I121" s="101"/>
      <c r="J121" s="101"/>
      <c r="K121" s="101"/>
      <c r="L121" s="101"/>
      <c r="M121" s="101"/>
      <c r="N121" s="104"/>
      <c r="O121" s="104"/>
      <c r="P121" s="104"/>
      <c r="Q121" s="104"/>
      <c r="R121" s="104"/>
      <c r="S121" s="104"/>
      <c r="T121" s="104"/>
      <c r="U121" s="104"/>
      <c r="V121" s="104"/>
      <c r="W121" s="104"/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5"/>
      <c r="AM121" s="105"/>
      <c r="AN121" s="105"/>
      <c r="AO121" s="106"/>
    </row>
    <row r="122" spans="1:41" x14ac:dyDescent="0.45">
      <c r="A122" s="100"/>
      <c r="B122" s="101"/>
      <c r="C122" s="101"/>
      <c r="D122" s="101"/>
      <c r="E122" s="100"/>
      <c r="F122" s="102"/>
      <c r="G122" s="103"/>
      <c r="H122" s="101"/>
      <c r="I122" s="101"/>
      <c r="J122" s="101"/>
      <c r="K122" s="101"/>
      <c r="L122" s="101"/>
      <c r="M122" s="101"/>
      <c r="N122" s="104"/>
      <c r="O122" s="104"/>
      <c r="P122" s="104"/>
      <c r="Q122" s="104"/>
      <c r="R122" s="104"/>
      <c r="S122" s="104"/>
      <c r="T122" s="104"/>
      <c r="U122" s="104"/>
      <c r="V122" s="104"/>
      <c r="W122" s="104"/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5"/>
      <c r="AM122" s="105"/>
      <c r="AN122" s="105"/>
      <c r="AO122" s="106"/>
    </row>
    <row r="123" spans="1:41" x14ac:dyDescent="0.45">
      <c r="A123" s="100"/>
      <c r="B123" s="101"/>
      <c r="C123" s="101"/>
      <c r="D123" s="101"/>
      <c r="E123" s="100"/>
      <c r="F123" s="102"/>
      <c r="G123" s="103"/>
      <c r="H123" s="101"/>
      <c r="I123" s="101"/>
      <c r="J123" s="101"/>
      <c r="K123" s="101"/>
      <c r="L123" s="101"/>
      <c r="M123" s="101"/>
      <c r="N123" s="104"/>
      <c r="O123" s="104"/>
      <c r="P123" s="104"/>
      <c r="Q123" s="104"/>
      <c r="R123" s="104"/>
      <c r="S123" s="104"/>
      <c r="T123" s="104"/>
      <c r="U123" s="104"/>
      <c r="V123" s="104"/>
      <c r="W123" s="104"/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5"/>
      <c r="AM123" s="105"/>
      <c r="AN123" s="105"/>
      <c r="AO123" s="106"/>
    </row>
    <row r="124" spans="1:41" x14ac:dyDescent="0.45">
      <c r="A124" s="100"/>
      <c r="B124" s="101"/>
      <c r="C124" s="101"/>
      <c r="D124" s="101"/>
      <c r="E124" s="100"/>
      <c r="F124" s="102"/>
      <c r="G124" s="103"/>
      <c r="H124" s="101"/>
      <c r="I124" s="101"/>
      <c r="J124" s="101"/>
      <c r="K124" s="101"/>
      <c r="L124" s="101"/>
      <c r="M124" s="101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5"/>
      <c r="AM124" s="105"/>
      <c r="AN124" s="105"/>
      <c r="AO124" s="106"/>
    </row>
    <row r="125" spans="1:41" x14ac:dyDescent="0.45">
      <c r="A125" s="100"/>
      <c r="B125" s="101"/>
      <c r="C125" s="101"/>
      <c r="D125" s="101"/>
      <c r="E125" s="100"/>
      <c r="F125" s="102"/>
      <c r="G125" s="103"/>
      <c r="H125" s="101"/>
      <c r="I125" s="101"/>
      <c r="J125" s="101"/>
      <c r="K125" s="101"/>
      <c r="L125" s="101"/>
      <c r="M125" s="101"/>
      <c r="N125" s="104"/>
      <c r="O125" s="104"/>
      <c r="P125" s="104"/>
      <c r="Q125" s="104"/>
      <c r="R125" s="104"/>
      <c r="S125" s="104"/>
      <c r="T125" s="104"/>
      <c r="U125" s="104"/>
      <c r="V125" s="104"/>
      <c r="W125" s="104"/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5"/>
      <c r="AM125" s="105"/>
      <c r="AN125" s="105"/>
      <c r="AO125" s="106"/>
    </row>
    <row r="126" spans="1:41" x14ac:dyDescent="0.45">
      <c r="A126" s="100"/>
      <c r="B126" s="101"/>
      <c r="C126" s="101"/>
      <c r="D126" s="101"/>
      <c r="E126" s="100"/>
      <c r="F126" s="102"/>
      <c r="G126" s="103"/>
      <c r="H126" s="101"/>
      <c r="I126" s="101"/>
      <c r="J126" s="101"/>
      <c r="K126" s="101"/>
      <c r="L126" s="101"/>
      <c r="M126" s="101"/>
      <c r="N126" s="104"/>
      <c r="O126" s="104"/>
      <c r="P126" s="104"/>
      <c r="Q126" s="104"/>
      <c r="R126" s="104"/>
      <c r="S126" s="104"/>
      <c r="T126" s="104"/>
      <c r="U126" s="104"/>
      <c r="V126" s="104"/>
      <c r="W126" s="104"/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5"/>
      <c r="AM126" s="105"/>
      <c r="AN126" s="105"/>
      <c r="AO126" s="106"/>
    </row>
    <row r="127" spans="1:41" x14ac:dyDescent="0.45">
      <c r="A127" s="108"/>
      <c r="B127" s="106"/>
      <c r="C127" s="106"/>
      <c r="D127" s="106"/>
      <c r="E127" s="108"/>
      <c r="F127" s="102"/>
      <c r="G127" s="109"/>
      <c r="H127" s="106"/>
      <c r="I127" s="106"/>
      <c r="J127" s="106"/>
      <c r="K127" s="106"/>
      <c r="L127" s="106"/>
      <c r="M127" s="106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  <c r="AH127" s="110"/>
      <c r="AI127" s="110"/>
      <c r="AJ127" s="110"/>
      <c r="AK127" s="110"/>
      <c r="AL127" s="105"/>
      <c r="AM127" s="105"/>
      <c r="AN127" s="105"/>
      <c r="AO127" s="106"/>
    </row>
    <row r="128" spans="1:41" x14ac:dyDescent="0.45">
      <c r="A128" s="108"/>
      <c r="B128" s="106"/>
      <c r="C128" s="106"/>
      <c r="D128" s="106"/>
      <c r="E128" s="108"/>
      <c r="F128" s="102"/>
      <c r="G128" s="109"/>
      <c r="H128" s="106"/>
      <c r="I128" s="106"/>
      <c r="J128" s="106"/>
      <c r="K128" s="106"/>
      <c r="L128" s="106"/>
      <c r="M128" s="106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  <c r="AH128" s="110"/>
      <c r="AI128" s="110"/>
      <c r="AJ128" s="110"/>
      <c r="AK128" s="110"/>
      <c r="AL128" s="105"/>
      <c r="AM128" s="105"/>
      <c r="AN128" s="105"/>
      <c r="AO128" s="106"/>
    </row>
    <row r="129" spans="1:41" x14ac:dyDescent="0.45">
      <c r="A129" s="108"/>
      <c r="B129" s="106"/>
      <c r="C129" s="106"/>
      <c r="D129" s="106"/>
      <c r="E129" s="108"/>
      <c r="F129" s="102"/>
      <c r="G129" s="109"/>
      <c r="H129" s="106"/>
      <c r="I129" s="106"/>
      <c r="J129" s="106"/>
      <c r="K129" s="106"/>
      <c r="L129" s="106"/>
      <c r="M129" s="106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  <c r="AH129" s="110"/>
      <c r="AI129" s="110"/>
      <c r="AJ129" s="110"/>
      <c r="AK129" s="110"/>
      <c r="AL129" s="105"/>
      <c r="AM129" s="105"/>
      <c r="AN129" s="105"/>
      <c r="AO129" s="106"/>
    </row>
    <row r="130" spans="1:41" x14ac:dyDescent="0.45">
      <c r="A130" s="108"/>
      <c r="B130" s="106"/>
      <c r="C130" s="106"/>
      <c r="D130" s="106"/>
      <c r="E130" s="108"/>
      <c r="F130" s="102"/>
      <c r="G130" s="109"/>
      <c r="H130" s="106"/>
      <c r="I130" s="106"/>
      <c r="J130" s="106"/>
      <c r="K130" s="106"/>
      <c r="L130" s="106"/>
      <c r="M130" s="106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  <c r="AH130" s="110"/>
      <c r="AI130" s="110"/>
      <c r="AJ130" s="110"/>
      <c r="AK130" s="110"/>
      <c r="AL130" s="105"/>
      <c r="AM130" s="105"/>
      <c r="AN130" s="105"/>
      <c r="AO130" s="106"/>
    </row>
    <row r="131" spans="1:41" x14ac:dyDescent="0.45">
      <c r="A131" s="108"/>
      <c r="B131" s="106"/>
      <c r="C131" s="106"/>
      <c r="D131" s="106"/>
      <c r="E131" s="108"/>
      <c r="F131" s="102"/>
      <c r="G131" s="109"/>
      <c r="H131" s="106"/>
      <c r="I131" s="106"/>
      <c r="J131" s="106"/>
      <c r="K131" s="106"/>
      <c r="L131" s="106"/>
      <c r="M131" s="106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05"/>
      <c r="AM131" s="105"/>
      <c r="AN131" s="105"/>
      <c r="AO131" s="106"/>
    </row>
    <row r="132" spans="1:41" x14ac:dyDescent="0.45">
      <c r="A132" s="108"/>
      <c r="B132" s="106"/>
      <c r="C132" s="106"/>
      <c r="D132" s="106"/>
      <c r="E132" s="108"/>
      <c r="F132" s="102"/>
      <c r="G132" s="109"/>
      <c r="H132" s="106"/>
      <c r="I132" s="106"/>
      <c r="J132" s="106"/>
      <c r="K132" s="106"/>
      <c r="L132" s="106"/>
      <c r="M132" s="106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  <c r="AH132" s="110"/>
      <c r="AI132" s="110"/>
      <c r="AJ132" s="110"/>
      <c r="AK132" s="110"/>
      <c r="AL132" s="105"/>
      <c r="AM132" s="105"/>
      <c r="AN132" s="105"/>
      <c r="AO132" s="106"/>
    </row>
    <row r="133" spans="1:41" x14ac:dyDescent="0.45">
      <c r="A133" s="108"/>
      <c r="B133" s="106"/>
      <c r="C133" s="106"/>
      <c r="D133" s="106"/>
      <c r="E133" s="108"/>
      <c r="F133" s="102"/>
      <c r="G133" s="109"/>
      <c r="H133" s="106"/>
      <c r="I133" s="106"/>
      <c r="J133" s="106"/>
      <c r="K133" s="106"/>
      <c r="L133" s="106"/>
      <c r="M133" s="106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  <c r="AH133" s="110"/>
      <c r="AI133" s="110"/>
      <c r="AJ133" s="110"/>
      <c r="AK133" s="110"/>
      <c r="AL133" s="105"/>
      <c r="AM133" s="105"/>
      <c r="AN133" s="105"/>
      <c r="AO133" s="106"/>
    </row>
    <row r="134" spans="1:41" x14ac:dyDescent="0.45">
      <c r="A134" s="108"/>
      <c r="B134" s="106"/>
      <c r="C134" s="106"/>
      <c r="D134" s="106"/>
      <c r="E134" s="108"/>
      <c r="F134" s="102"/>
      <c r="G134" s="109"/>
      <c r="H134" s="106"/>
      <c r="I134" s="106"/>
      <c r="J134" s="106"/>
      <c r="K134" s="106"/>
      <c r="L134" s="106"/>
      <c r="M134" s="106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05"/>
      <c r="AM134" s="105"/>
      <c r="AN134" s="105"/>
      <c r="AO134" s="106"/>
    </row>
    <row r="135" spans="1:41" x14ac:dyDescent="0.45">
      <c r="A135" s="108"/>
      <c r="B135" s="106"/>
      <c r="C135" s="106"/>
      <c r="D135" s="106"/>
      <c r="E135" s="108"/>
      <c r="F135" s="102"/>
      <c r="G135" s="109"/>
      <c r="H135" s="106"/>
      <c r="I135" s="106"/>
      <c r="J135" s="106"/>
      <c r="K135" s="106"/>
      <c r="L135" s="106"/>
      <c r="M135" s="106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05"/>
      <c r="AM135" s="105"/>
      <c r="AN135" s="105"/>
      <c r="AO135" s="106"/>
    </row>
    <row r="136" spans="1:41" x14ac:dyDescent="0.45">
      <c r="A136" s="108"/>
      <c r="B136" s="106"/>
      <c r="C136" s="106"/>
      <c r="D136" s="106"/>
      <c r="E136" s="108"/>
      <c r="F136" s="102"/>
      <c r="G136" s="109"/>
      <c r="H136" s="106"/>
      <c r="I136" s="106"/>
      <c r="J136" s="106"/>
      <c r="K136" s="106"/>
      <c r="L136" s="106"/>
      <c r="M136" s="106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  <c r="AH136" s="110"/>
      <c r="AI136" s="110"/>
      <c r="AJ136" s="110"/>
      <c r="AK136" s="110"/>
      <c r="AL136" s="105"/>
      <c r="AM136" s="105"/>
      <c r="AN136" s="105"/>
      <c r="AO136" s="106"/>
    </row>
    <row r="137" spans="1:41" x14ac:dyDescent="0.45">
      <c r="A137" s="108"/>
      <c r="B137" s="106"/>
      <c r="C137" s="106"/>
      <c r="D137" s="101"/>
      <c r="E137" s="108"/>
      <c r="F137" s="102"/>
      <c r="G137" s="109"/>
      <c r="H137" s="106"/>
      <c r="I137" s="106"/>
      <c r="J137" s="106"/>
      <c r="K137" s="106"/>
      <c r="L137" s="106"/>
      <c r="M137" s="106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  <c r="AH137" s="110"/>
      <c r="AI137" s="110"/>
      <c r="AJ137" s="110"/>
      <c r="AK137" s="110"/>
      <c r="AL137" s="105"/>
      <c r="AM137" s="105"/>
      <c r="AN137" s="105"/>
      <c r="AO137" s="106"/>
    </row>
    <row r="138" spans="1:41" x14ac:dyDescent="0.45">
      <c r="A138" s="108"/>
      <c r="B138" s="106"/>
      <c r="C138" s="106"/>
      <c r="D138" s="106"/>
      <c r="E138" s="108"/>
      <c r="F138" s="102"/>
      <c r="G138" s="109"/>
      <c r="H138" s="106"/>
      <c r="I138" s="106"/>
      <c r="J138" s="106"/>
      <c r="K138" s="106"/>
      <c r="L138" s="106"/>
      <c r="M138" s="106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  <c r="AH138" s="110"/>
      <c r="AI138" s="110"/>
      <c r="AJ138" s="110"/>
      <c r="AK138" s="110"/>
      <c r="AL138" s="105"/>
      <c r="AM138" s="105"/>
      <c r="AN138" s="105"/>
      <c r="AO138" s="106"/>
    </row>
    <row r="139" spans="1:41" x14ac:dyDescent="0.45">
      <c r="A139" s="108"/>
      <c r="B139" s="106"/>
      <c r="C139" s="106"/>
      <c r="D139" s="106"/>
      <c r="E139" s="108"/>
      <c r="F139" s="102"/>
      <c r="G139" s="109"/>
      <c r="H139" s="106"/>
      <c r="I139" s="106"/>
      <c r="J139" s="106"/>
      <c r="K139" s="106"/>
      <c r="L139" s="106"/>
      <c r="M139" s="106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  <c r="AH139" s="110"/>
      <c r="AI139" s="110"/>
      <c r="AJ139" s="110"/>
      <c r="AK139" s="110"/>
      <c r="AL139" s="105"/>
      <c r="AM139" s="105"/>
      <c r="AN139" s="105"/>
      <c r="AO139" s="106"/>
    </row>
    <row r="140" spans="1:41" x14ac:dyDescent="0.45">
      <c r="A140" s="108"/>
      <c r="B140" s="106"/>
      <c r="C140" s="106"/>
      <c r="D140" s="106"/>
      <c r="E140" s="108"/>
      <c r="F140" s="102"/>
      <c r="G140" s="109"/>
      <c r="H140" s="106"/>
      <c r="I140" s="106"/>
      <c r="J140" s="106"/>
      <c r="K140" s="106"/>
      <c r="L140" s="106"/>
      <c r="M140" s="106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  <c r="AH140" s="110"/>
      <c r="AI140" s="110"/>
      <c r="AJ140" s="110"/>
      <c r="AK140" s="110"/>
      <c r="AL140" s="105"/>
      <c r="AM140" s="105"/>
      <c r="AN140" s="105"/>
      <c r="AO140" s="106"/>
    </row>
    <row r="141" spans="1:41" x14ac:dyDescent="0.45">
      <c r="A141" s="108"/>
      <c r="B141" s="106"/>
      <c r="C141" s="106"/>
      <c r="D141" s="106"/>
      <c r="E141" s="108"/>
      <c r="F141" s="102"/>
      <c r="G141" s="109"/>
      <c r="H141" s="106"/>
      <c r="I141" s="106"/>
      <c r="J141" s="106"/>
      <c r="K141" s="106"/>
      <c r="L141" s="106"/>
      <c r="M141" s="106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05"/>
      <c r="AM141" s="105"/>
      <c r="AN141" s="105"/>
      <c r="AO141" s="106"/>
    </row>
    <row r="142" spans="1:41" x14ac:dyDescent="0.45">
      <c r="A142" s="108"/>
      <c r="B142" s="106"/>
      <c r="C142" s="106"/>
      <c r="D142" s="106"/>
      <c r="E142" s="108"/>
      <c r="F142" s="102"/>
      <c r="G142" s="109"/>
      <c r="H142" s="106"/>
      <c r="I142" s="106"/>
      <c r="J142" s="106"/>
      <c r="K142" s="106"/>
      <c r="L142" s="106"/>
      <c r="M142" s="106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  <c r="AH142" s="110"/>
      <c r="AI142" s="110"/>
      <c r="AJ142" s="110"/>
      <c r="AK142" s="110"/>
      <c r="AL142" s="105"/>
      <c r="AM142" s="105"/>
      <c r="AN142" s="105"/>
      <c r="AO142" s="106"/>
    </row>
    <row r="143" spans="1:41" x14ac:dyDescent="0.45">
      <c r="A143" s="108"/>
      <c r="B143" s="106"/>
      <c r="C143" s="106"/>
      <c r="D143" s="106"/>
      <c r="E143" s="108"/>
      <c r="F143" s="102"/>
      <c r="G143" s="109"/>
      <c r="H143" s="106"/>
      <c r="I143" s="106"/>
      <c r="J143" s="106"/>
      <c r="K143" s="106"/>
      <c r="L143" s="106"/>
      <c r="M143" s="106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  <c r="AH143" s="110"/>
      <c r="AI143" s="110"/>
      <c r="AJ143" s="110"/>
      <c r="AK143" s="110"/>
      <c r="AL143" s="105"/>
      <c r="AM143" s="105"/>
      <c r="AN143" s="105"/>
      <c r="AO143" s="106"/>
    </row>
    <row r="144" spans="1:41" x14ac:dyDescent="0.45">
      <c r="A144" s="108"/>
      <c r="B144" s="106"/>
      <c r="C144" s="106"/>
      <c r="D144" s="106"/>
      <c r="E144" s="108"/>
      <c r="F144" s="102"/>
      <c r="G144" s="109"/>
      <c r="H144" s="106"/>
      <c r="I144" s="106"/>
      <c r="J144" s="106"/>
      <c r="K144" s="106"/>
      <c r="L144" s="106"/>
      <c r="M144" s="106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  <c r="AH144" s="110"/>
      <c r="AI144" s="110"/>
      <c r="AJ144" s="110"/>
      <c r="AK144" s="110"/>
      <c r="AL144" s="105"/>
      <c r="AM144" s="105"/>
      <c r="AN144" s="105"/>
      <c r="AO144" s="106"/>
    </row>
    <row r="145" spans="1:41" x14ac:dyDescent="0.45">
      <c r="A145" s="108"/>
      <c r="B145" s="106"/>
      <c r="C145" s="106"/>
      <c r="D145" s="106"/>
      <c r="E145" s="108"/>
      <c r="F145" s="102"/>
      <c r="G145" s="109"/>
      <c r="H145" s="106"/>
      <c r="I145" s="106"/>
      <c r="J145" s="106"/>
      <c r="K145" s="106"/>
      <c r="L145" s="106"/>
      <c r="M145" s="106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  <c r="AH145" s="110"/>
      <c r="AI145" s="110"/>
      <c r="AJ145" s="110"/>
      <c r="AK145" s="110"/>
      <c r="AL145" s="105"/>
      <c r="AM145" s="105"/>
      <c r="AN145" s="105"/>
      <c r="AO145" s="106"/>
    </row>
    <row r="146" spans="1:41" x14ac:dyDescent="0.45">
      <c r="A146" s="108"/>
      <c r="B146" s="106"/>
      <c r="C146" s="106"/>
      <c r="D146" s="106"/>
      <c r="E146" s="108"/>
      <c r="F146" s="102"/>
      <c r="G146" s="109"/>
      <c r="H146" s="106"/>
      <c r="I146" s="106"/>
      <c r="J146" s="106"/>
      <c r="K146" s="106"/>
      <c r="L146" s="106"/>
      <c r="M146" s="106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  <c r="AH146" s="110"/>
      <c r="AI146" s="110"/>
      <c r="AJ146" s="110"/>
      <c r="AK146" s="110"/>
      <c r="AL146" s="105"/>
      <c r="AM146" s="105"/>
      <c r="AN146" s="105"/>
      <c r="AO146" s="106"/>
    </row>
    <row r="147" spans="1:41" x14ac:dyDescent="0.45">
      <c r="A147" s="108"/>
      <c r="B147" s="106"/>
      <c r="C147" s="106"/>
      <c r="D147" s="106"/>
      <c r="E147" s="108"/>
      <c r="F147" s="102"/>
      <c r="G147" s="109"/>
      <c r="H147" s="106"/>
      <c r="I147" s="106"/>
      <c r="J147" s="106"/>
      <c r="K147" s="106"/>
      <c r="L147" s="106"/>
      <c r="M147" s="106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  <c r="AH147" s="110"/>
      <c r="AI147" s="110"/>
      <c r="AJ147" s="110"/>
      <c r="AK147" s="110"/>
      <c r="AL147" s="105"/>
      <c r="AM147" s="105"/>
      <c r="AN147" s="105"/>
      <c r="AO147" s="106"/>
    </row>
    <row r="148" spans="1:41" x14ac:dyDescent="0.45">
      <c r="A148" s="108"/>
      <c r="B148" s="106"/>
      <c r="C148" s="106"/>
      <c r="D148" s="106"/>
      <c r="E148" s="108"/>
      <c r="F148" s="102"/>
      <c r="G148" s="109"/>
      <c r="H148" s="106"/>
      <c r="I148" s="106"/>
      <c r="J148" s="106"/>
      <c r="K148" s="106"/>
      <c r="L148" s="106"/>
      <c r="M148" s="106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  <c r="AH148" s="110"/>
      <c r="AI148" s="110"/>
      <c r="AJ148" s="110"/>
      <c r="AK148" s="110"/>
      <c r="AL148" s="105"/>
      <c r="AM148" s="105"/>
      <c r="AN148" s="105"/>
      <c r="AO148" s="106"/>
    </row>
    <row r="149" spans="1:41" x14ac:dyDescent="0.45">
      <c r="A149" s="108"/>
      <c r="B149" s="106"/>
      <c r="C149" s="106"/>
      <c r="D149" s="106"/>
      <c r="E149" s="108"/>
      <c r="F149" s="102"/>
      <c r="G149" s="109"/>
      <c r="H149" s="106"/>
      <c r="I149" s="106"/>
      <c r="J149" s="106"/>
      <c r="K149" s="106"/>
      <c r="L149" s="106"/>
      <c r="M149" s="106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  <c r="AH149" s="110"/>
      <c r="AI149" s="110"/>
      <c r="AJ149" s="110"/>
      <c r="AK149" s="110"/>
      <c r="AL149" s="105"/>
      <c r="AM149" s="105"/>
      <c r="AN149" s="105"/>
      <c r="AO149" s="106"/>
    </row>
    <row r="150" spans="1:41" x14ac:dyDescent="0.45">
      <c r="A150" s="108"/>
      <c r="B150" s="106"/>
      <c r="C150" s="106"/>
      <c r="D150" s="106"/>
      <c r="E150" s="108"/>
      <c r="F150" s="102"/>
      <c r="G150" s="109"/>
      <c r="H150" s="106"/>
      <c r="I150" s="106"/>
      <c r="J150" s="106"/>
      <c r="K150" s="106"/>
      <c r="L150" s="106"/>
      <c r="M150" s="106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  <c r="AH150" s="110"/>
      <c r="AI150" s="110"/>
      <c r="AJ150" s="110"/>
      <c r="AK150" s="110"/>
      <c r="AL150" s="105"/>
      <c r="AM150" s="105"/>
      <c r="AN150" s="105"/>
      <c r="AO150" s="106"/>
    </row>
    <row r="151" spans="1:41" x14ac:dyDescent="0.45">
      <c r="A151" s="108"/>
      <c r="B151" s="106"/>
      <c r="C151" s="106"/>
      <c r="D151" s="106"/>
      <c r="E151" s="108"/>
      <c r="F151" s="102"/>
      <c r="G151" s="109"/>
      <c r="H151" s="106"/>
      <c r="I151" s="106"/>
      <c r="J151" s="106"/>
      <c r="K151" s="106"/>
      <c r="L151" s="106"/>
      <c r="M151" s="106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05"/>
      <c r="AM151" s="105"/>
      <c r="AN151" s="105"/>
      <c r="AO151" s="106"/>
    </row>
    <row r="152" spans="1:41" x14ac:dyDescent="0.45">
      <c r="A152" s="108"/>
      <c r="B152" s="106"/>
      <c r="C152" s="106"/>
      <c r="D152" s="106"/>
      <c r="E152" s="108"/>
      <c r="F152" s="102"/>
      <c r="G152" s="109"/>
      <c r="H152" s="106"/>
      <c r="I152" s="106"/>
      <c r="J152" s="106"/>
      <c r="K152" s="106"/>
      <c r="L152" s="106"/>
      <c r="M152" s="106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  <c r="AH152" s="110"/>
      <c r="AI152" s="110"/>
      <c r="AJ152" s="110"/>
      <c r="AK152" s="110"/>
      <c r="AL152" s="105"/>
      <c r="AM152" s="105"/>
      <c r="AN152" s="105"/>
      <c r="AO152" s="106"/>
    </row>
    <row r="153" spans="1:41" x14ac:dyDescent="0.45">
      <c r="A153" s="108"/>
      <c r="B153" s="106"/>
      <c r="C153" s="106"/>
      <c r="D153" s="106"/>
      <c r="E153" s="108"/>
      <c r="F153" s="102"/>
      <c r="G153" s="109"/>
      <c r="H153" s="106"/>
      <c r="I153" s="106"/>
      <c r="J153" s="106"/>
      <c r="K153" s="106"/>
      <c r="L153" s="106"/>
      <c r="M153" s="106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10"/>
      <c r="AG153" s="110"/>
      <c r="AH153" s="110"/>
      <c r="AI153" s="110"/>
      <c r="AJ153" s="110"/>
      <c r="AK153" s="110"/>
      <c r="AL153" s="105"/>
      <c r="AM153" s="105"/>
      <c r="AN153" s="105"/>
      <c r="AO153" s="106"/>
    </row>
    <row r="154" spans="1:41" x14ac:dyDescent="0.45">
      <c r="A154" s="108"/>
      <c r="B154" s="106"/>
      <c r="C154" s="106"/>
      <c r="D154" s="106"/>
      <c r="E154" s="108"/>
      <c r="F154" s="102"/>
      <c r="G154" s="109"/>
      <c r="H154" s="106"/>
      <c r="I154" s="106"/>
      <c r="J154" s="106"/>
      <c r="K154" s="106"/>
      <c r="L154" s="106"/>
      <c r="M154" s="106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10"/>
      <c r="AG154" s="110"/>
      <c r="AH154" s="110"/>
      <c r="AI154" s="110"/>
      <c r="AJ154" s="110"/>
      <c r="AK154" s="110"/>
      <c r="AL154" s="105"/>
      <c r="AM154" s="105"/>
      <c r="AN154" s="105"/>
      <c r="AO154" s="106"/>
    </row>
    <row r="155" spans="1:41" x14ac:dyDescent="0.45">
      <c r="A155" s="108"/>
      <c r="B155" s="106"/>
      <c r="C155" s="106"/>
      <c r="D155" s="106"/>
      <c r="E155" s="108"/>
      <c r="F155" s="102"/>
      <c r="G155" s="109"/>
      <c r="H155" s="106"/>
      <c r="I155" s="106"/>
      <c r="J155" s="106"/>
      <c r="K155" s="106"/>
      <c r="L155" s="106"/>
      <c r="M155" s="106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10"/>
      <c r="AG155" s="110"/>
      <c r="AH155" s="110"/>
      <c r="AI155" s="110"/>
      <c r="AJ155" s="110"/>
      <c r="AK155" s="110"/>
      <c r="AL155" s="105"/>
      <c r="AM155" s="105"/>
      <c r="AN155" s="105"/>
      <c r="AO155" s="106"/>
    </row>
    <row r="156" spans="1:41" x14ac:dyDescent="0.45">
      <c r="A156" s="108"/>
      <c r="B156" s="106"/>
      <c r="C156" s="106"/>
      <c r="D156" s="106"/>
      <c r="E156" s="108"/>
      <c r="F156" s="102"/>
      <c r="G156" s="109"/>
      <c r="H156" s="106"/>
      <c r="I156" s="106"/>
      <c r="J156" s="106"/>
      <c r="K156" s="106"/>
      <c r="L156" s="106"/>
      <c r="M156" s="106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10"/>
      <c r="AG156" s="110"/>
      <c r="AH156" s="110"/>
      <c r="AI156" s="110"/>
      <c r="AJ156" s="110"/>
      <c r="AK156" s="110"/>
      <c r="AL156" s="105"/>
      <c r="AM156" s="105"/>
      <c r="AN156" s="105"/>
      <c r="AO156" s="106"/>
    </row>
    <row r="157" spans="1:41" x14ac:dyDescent="0.45">
      <c r="A157" s="108"/>
      <c r="B157" s="106"/>
      <c r="C157" s="106"/>
      <c r="D157" s="106"/>
      <c r="E157" s="108"/>
      <c r="F157" s="102"/>
      <c r="G157" s="109"/>
      <c r="H157" s="106"/>
      <c r="I157" s="106"/>
      <c r="J157" s="106"/>
      <c r="K157" s="106"/>
      <c r="L157" s="106"/>
      <c r="M157" s="106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10"/>
      <c r="AG157" s="110"/>
      <c r="AH157" s="110"/>
      <c r="AI157" s="110"/>
      <c r="AJ157" s="110"/>
      <c r="AK157" s="110"/>
      <c r="AL157" s="105"/>
      <c r="AM157" s="105"/>
      <c r="AN157" s="105"/>
      <c r="AO157" s="106"/>
    </row>
    <row r="158" spans="1:41" x14ac:dyDescent="0.45">
      <c r="A158" s="108"/>
      <c r="B158" s="106"/>
      <c r="C158" s="106"/>
      <c r="D158" s="106"/>
      <c r="E158" s="108"/>
      <c r="F158" s="102"/>
      <c r="G158" s="109"/>
      <c r="H158" s="106"/>
      <c r="I158" s="106"/>
      <c r="J158" s="106"/>
      <c r="K158" s="106"/>
      <c r="L158" s="106"/>
      <c r="M158" s="106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  <c r="AH158" s="110"/>
      <c r="AI158" s="110"/>
      <c r="AJ158" s="110"/>
      <c r="AK158" s="110"/>
      <c r="AL158" s="105"/>
      <c r="AM158" s="105"/>
      <c r="AN158" s="105"/>
      <c r="AO158" s="106"/>
    </row>
    <row r="159" spans="1:41" x14ac:dyDescent="0.45">
      <c r="A159" s="108"/>
      <c r="B159" s="106"/>
      <c r="C159" s="106"/>
      <c r="D159" s="106"/>
      <c r="E159" s="108"/>
      <c r="F159" s="102"/>
      <c r="G159" s="109"/>
      <c r="H159" s="106"/>
      <c r="I159" s="106"/>
      <c r="J159" s="106"/>
      <c r="K159" s="106"/>
      <c r="L159" s="106"/>
      <c r="M159" s="106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  <c r="AH159" s="110"/>
      <c r="AI159" s="110"/>
      <c r="AJ159" s="110"/>
      <c r="AK159" s="110"/>
      <c r="AL159" s="105"/>
      <c r="AM159" s="105"/>
      <c r="AN159" s="105"/>
      <c r="AO159" s="106"/>
    </row>
    <row r="160" spans="1:41" x14ac:dyDescent="0.45">
      <c r="A160" s="108"/>
      <c r="B160" s="106"/>
      <c r="C160" s="106"/>
      <c r="D160" s="106"/>
      <c r="E160" s="108"/>
      <c r="F160" s="102"/>
      <c r="G160" s="109"/>
      <c r="H160" s="106"/>
      <c r="I160" s="106"/>
      <c r="J160" s="106"/>
      <c r="K160" s="106"/>
      <c r="L160" s="106"/>
      <c r="M160" s="106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  <c r="AH160" s="110"/>
      <c r="AI160" s="110"/>
      <c r="AJ160" s="110"/>
      <c r="AK160" s="110"/>
      <c r="AL160" s="105"/>
      <c r="AM160" s="105"/>
      <c r="AN160" s="105"/>
      <c r="AO160" s="106"/>
    </row>
    <row r="161" spans="1:41" x14ac:dyDescent="0.45">
      <c r="A161" s="108"/>
      <c r="B161" s="106"/>
      <c r="C161" s="106"/>
      <c r="D161" s="106"/>
      <c r="E161" s="108"/>
      <c r="F161" s="102"/>
      <c r="G161" s="109"/>
      <c r="H161" s="106"/>
      <c r="I161" s="106"/>
      <c r="J161" s="106"/>
      <c r="K161" s="106"/>
      <c r="L161" s="106"/>
      <c r="M161" s="106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05"/>
      <c r="AM161" s="105"/>
      <c r="AN161" s="105"/>
      <c r="AO161" s="106"/>
    </row>
    <row r="162" spans="1:41" x14ac:dyDescent="0.45">
      <c r="A162" s="108"/>
      <c r="B162" s="106"/>
      <c r="C162" s="106"/>
      <c r="D162" s="106"/>
      <c r="E162" s="108"/>
      <c r="F162" s="102"/>
      <c r="G162" s="109"/>
      <c r="H162" s="106"/>
      <c r="I162" s="106"/>
      <c r="J162" s="106"/>
      <c r="K162" s="106"/>
      <c r="L162" s="106"/>
      <c r="M162" s="106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  <c r="AH162" s="110"/>
      <c r="AI162" s="110"/>
      <c r="AJ162" s="110"/>
      <c r="AK162" s="110"/>
      <c r="AL162" s="105"/>
      <c r="AM162" s="105"/>
      <c r="AN162" s="105"/>
      <c r="AO162" s="106"/>
    </row>
    <row r="163" spans="1:41" x14ac:dyDescent="0.45">
      <c r="A163" s="108"/>
      <c r="B163" s="106"/>
      <c r="C163" s="106"/>
      <c r="D163" s="106"/>
      <c r="E163" s="108"/>
      <c r="F163" s="102"/>
      <c r="G163" s="109"/>
      <c r="H163" s="106"/>
      <c r="I163" s="106"/>
      <c r="J163" s="106"/>
      <c r="K163" s="106"/>
      <c r="L163" s="106"/>
      <c r="M163" s="106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05"/>
      <c r="AM163" s="105"/>
      <c r="AN163" s="105"/>
      <c r="AO163" s="106"/>
    </row>
    <row r="164" spans="1:41" x14ac:dyDescent="0.45">
      <c r="A164" s="108"/>
      <c r="B164" s="106"/>
      <c r="C164" s="106"/>
      <c r="D164" s="106"/>
      <c r="E164" s="108"/>
      <c r="F164" s="102"/>
      <c r="G164" s="109"/>
      <c r="H164" s="106"/>
      <c r="I164" s="106"/>
      <c r="J164" s="106"/>
      <c r="K164" s="106"/>
      <c r="L164" s="106"/>
      <c r="M164" s="106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  <c r="AH164" s="110"/>
      <c r="AI164" s="110"/>
      <c r="AJ164" s="110"/>
      <c r="AK164" s="110"/>
      <c r="AL164" s="105"/>
      <c r="AM164" s="105"/>
      <c r="AN164" s="105"/>
      <c r="AO164" s="106"/>
    </row>
    <row r="165" spans="1:41" x14ac:dyDescent="0.45">
      <c r="A165" s="108"/>
      <c r="B165" s="106"/>
      <c r="C165" s="106"/>
      <c r="D165" s="106"/>
      <c r="E165" s="108"/>
      <c r="F165" s="102"/>
      <c r="G165" s="109"/>
      <c r="H165" s="106"/>
      <c r="I165" s="106"/>
      <c r="J165" s="106"/>
      <c r="K165" s="106"/>
      <c r="L165" s="106"/>
      <c r="M165" s="106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  <c r="AH165" s="110"/>
      <c r="AI165" s="110"/>
      <c r="AJ165" s="110"/>
      <c r="AK165" s="110"/>
      <c r="AL165" s="105"/>
      <c r="AM165" s="105"/>
      <c r="AN165" s="105"/>
      <c r="AO165" s="106"/>
    </row>
    <row r="166" spans="1:41" x14ac:dyDescent="0.45">
      <c r="A166" s="108"/>
      <c r="B166" s="106"/>
      <c r="C166" s="106"/>
      <c r="D166" s="106"/>
      <c r="E166" s="108"/>
      <c r="F166" s="102"/>
      <c r="G166" s="109"/>
      <c r="H166" s="106"/>
      <c r="I166" s="106"/>
      <c r="J166" s="106"/>
      <c r="K166" s="106"/>
      <c r="L166" s="106"/>
      <c r="M166" s="106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05"/>
      <c r="AM166" s="105"/>
      <c r="AN166" s="105"/>
      <c r="AO166" s="106"/>
    </row>
    <row r="167" spans="1:41" x14ac:dyDescent="0.45">
      <c r="A167" s="108"/>
      <c r="B167" s="106"/>
      <c r="C167" s="106"/>
      <c r="D167" s="106"/>
      <c r="E167" s="108"/>
      <c r="F167" s="102"/>
      <c r="G167" s="109"/>
      <c r="H167" s="106"/>
      <c r="I167" s="106"/>
      <c r="J167" s="106"/>
      <c r="K167" s="106"/>
      <c r="L167" s="106"/>
      <c r="M167" s="106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  <c r="AH167" s="110"/>
      <c r="AI167" s="110"/>
      <c r="AJ167" s="110"/>
      <c r="AK167" s="110"/>
      <c r="AL167" s="105"/>
      <c r="AM167" s="105"/>
      <c r="AN167" s="105"/>
      <c r="AO167" s="106"/>
    </row>
    <row r="168" spans="1:41" x14ac:dyDescent="0.45">
      <c r="A168" s="108"/>
      <c r="B168" s="106"/>
      <c r="C168" s="106"/>
      <c r="D168" s="106"/>
      <c r="E168" s="108"/>
      <c r="F168" s="102"/>
      <c r="G168" s="109"/>
      <c r="H168" s="106"/>
      <c r="I168" s="106"/>
      <c r="J168" s="106"/>
      <c r="K168" s="106"/>
      <c r="L168" s="106"/>
      <c r="M168" s="106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  <c r="AH168" s="110"/>
      <c r="AI168" s="110"/>
      <c r="AJ168" s="110"/>
      <c r="AK168" s="110"/>
      <c r="AL168" s="105"/>
      <c r="AM168" s="105"/>
      <c r="AN168" s="105"/>
      <c r="AO168" s="106"/>
    </row>
    <row r="169" spans="1:41" x14ac:dyDescent="0.45">
      <c r="A169" s="108"/>
      <c r="B169" s="106"/>
      <c r="C169" s="106"/>
      <c r="D169" s="106"/>
      <c r="E169" s="108"/>
      <c r="F169" s="102"/>
      <c r="G169" s="109"/>
      <c r="H169" s="106"/>
      <c r="I169" s="106"/>
      <c r="J169" s="106"/>
      <c r="K169" s="106"/>
      <c r="L169" s="106"/>
      <c r="M169" s="106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  <c r="AH169" s="110"/>
      <c r="AI169" s="110"/>
      <c r="AJ169" s="110"/>
      <c r="AK169" s="110"/>
      <c r="AL169" s="105"/>
      <c r="AM169" s="105"/>
      <c r="AN169" s="105"/>
      <c r="AO169" s="106"/>
    </row>
    <row r="170" spans="1:41" x14ac:dyDescent="0.45">
      <c r="A170" s="108"/>
      <c r="B170" s="106"/>
      <c r="C170" s="106"/>
      <c r="D170" s="106"/>
      <c r="E170" s="108"/>
      <c r="F170" s="102"/>
      <c r="G170" s="109"/>
      <c r="H170" s="106"/>
      <c r="I170" s="106"/>
      <c r="J170" s="106"/>
      <c r="K170" s="106"/>
      <c r="L170" s="106"/>
      <c r="M170" s="106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  <c r="AH170" s="110"/>
      <c r="AI170" s="110"/>
      <c r="AJ170" s="110"/>
      <c r="AK170" s="110"/>
      <c r="AL170" s="105"/>
      <c r="AM170" s="105"/>
      <c r="AN170" s="105"/>
      <c r="AO170" s="106"/>
    </row>
    <row r="171" spans="1:41" x14ac:dyDescent="0.45">
      <c r="A171" s="108"/>
      <c r="B171" s="106"/>
      <c r="C171" s="106"/>
      <c r="D171" s="106"/>
      <c r="E171" s="108"/>
      <c r="F171" s="102"/>
      <c r="G171" s="109"/>
      <c r="H171" s="106"/>
      <c r="I171" s="106"/>
      <c r="J171" s="106"/>
      <c r="K171" s="106"/>
      <c r="L171" s="106"/>
      <c r="M171" s="106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  <c r="AH171" s="110"/>
      <c r="AI171" s="110"/>
      <c r="AJ171" s="110"/>
      <c r="AK171" s="110"/>
      <c r="AL171" s="105"/>
      <c r="AM171" s="105"/>
      <c r="AN171" s="105"/>
      <c r="AO171" s="106"/>
    </row>
    <row r="172" spans="1:41" x14ac:dyDescent="0.45">
      <c r="A172" s="108"/>
      <c r="B172" s="106"/>
      <c r="C172" s="106"/>
      <c r="D172" s="106"/>
      <c r="E172" s="108"/>
      <c r="F172" s="102"/>
      <c r="G172" s="109"/>
      <c r="H172" s="106"/>
      <c r="I172" s="106"/>
      <c r="J172" s="106"/>
      <c r="K172" s="106"/>
      <c r="L172" s="106"/>
      <c r="M172" s="106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  <c r="AH172" s="110"/>
      <c r="AI172" s="110"/>
      <c r="AJ172" s="110"/>
      <c r="AK172" s="110"/>
      <c r="AL172" s="105"/>
      <c r="AM172" s="105"/>
      <c r="AN172" s="105"/>
      <c r="AO172" s="106"/>
    </row>
    <row r="173" spans="1:41" x14ac:dyDescent="0.45">
      <c r="A173" s="108"/>
      <c r="B173" s="106"/>
      <c r="C173" s="106"/>
      <c r="D173" s="106"/>
      <c r="E173" s="108"/>
      <c r="F173" s="102"/>
      <c r="G173" s="109"/>
      <c r="H173" s="106"/>
      <c r="I173" s="106"/>
      <c r="J173" s="106"/>
      <c r="K173" s="106"/>
      <c r="L173" s="106"/>
      <c r="M173" s="106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  <c r="AH173" s="110"/>
      <c r="AI173" s="110"/>
      <c r="AJ173" s="110"/>
      <c r="AK173" s="110"/>
      <c r="AL173" s="105"/>
      <c r="AM173" s="105"/>
      <c r="AN173" s="105"/>
      <c r="AO173" s="106"/>
    </row>
    <row r="174" spans="1:41" x14ac:dyDescent="0.45">
      <c r="A174" s="108"/>
      <c r="B174" s="106"/>
      <c r="C174" s="106"/>
      <c r="D174" s="106"/>
      <c r="E174" s="108"/>
      <c r="F174" s="102"/>
      <c r="G174" s="109"/>
      <c r="H174" s="106"/>
      <c r="I174" s="106"/>
      <c r="J174" s="106"/>
      <c r="K174" s="106"/>
      <c r="L174" s="106"/>
      <c r="M174" s="106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  <c r="AH174" s="110"/>
      <c r="AI174" s="110"/>
      <c r="AJ174" s="110"/>
      <c r="AK174" s="110"/>
      <c r="AL174" s="105"/>
      <c r="AM174" s="105"/>
      <c r="AN174" s="105"/>
      <c r="AO174" s="106"/>
    </row>
    <row r="175" spans="1:41" x14ac:dyDescent="0.45">
      <c r="A175" s="108"/>
      <c r="B175" s="106"/>
      <c r="C175" s="106"/>
      <c r="D175" s="106"/>
      <c r="E175" s="108"/>
      <c r="F175" s="102"/>
      <c r="G175" s="109"/>
      <c r="H175" s="106"/>
      <c r="I175" s="106"/>
      <c r="J175" s="106"/>
      <c r="K175" s="106"/>
      <c r="L175" s="106"/>
      <c r="M175" s="106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  <c r="AH175" s="110"/>
      <c r="AI175" s="110"/>
      <c r="AJ175" s="110"/>
      <c r="AK175" s="110"/>
      <c r="AL175" s="105"/>
      <c r="AM175" s="105"/>
      <c r="AN175" s="105"/>
      <c r="AO175" s="106"/>
    </row>
    <row r="176" spans="1:41" x14ac:dyDescent="0.45">
      <c r="A176" s="108"/>
      <c r="B176" s="106"/>
      <c r="C176" s="106"/>
      <c r="D176" s="106"/>
      <c r="E176" s="108"/>
      <c r="F176" s="102"/>
      <c r="G176" s="109"/>
      <c r="H176" s="106"/>
      <c r="I176" s="106"/>
      <c r="J176" s="106"/>
      <c r="K176" s="106"/>
      <c r="L176" s="106"/>
      <c r="M176" s="106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  <c r="AH176" s="110"/>
      <c r="AI176" s="110"/>
      <c r="AJ176" s="110"/>
      <c r="AK176" s="110"/>
      <c r="AL176" s="105"/>
      <c r="AM176" s="105"/>
      <c r="AN176" s="105"/>
      <c r="AO176" s="106"/>
    </row>
    <row r="177" spans="1:41" x14ac:dyDescent="0.45">
      <c r="A177" s="108"/>
      <c r="B177" s="106"/>
      <c r="C177" s="106"/>
      <c r="D177" s="106"/>
      <c r="E177" s="108"/>
      <c r="F177" s="102"/>
      <c r="G177" s="109"/>
      <c r="H177" s="106"/>
      <c r="I177" s="106"/>
      <c r="J177" s="106"/>
      <c r="K177" s="106"/>
      <c r="L177" s="106"/>
      <c r="M177" s="106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05"/>
      <c r="AM177" s="105"/>
      <c r="AN177" s="105"/>
      <c r="AO177" s="106"/>
    </row>
    <row r="178" spans="1:41" x14ac:dyDescent="0.45">
      <c r="A178" s="108"/>
      <c r="B178" s="106"/>
      <c r="C178" s="106"/>
      <c r="D178" s="106"/>
      <c r="E178" s="108"/>
      <c r="F178" s="102"/>
      <c r="G178" s="109"/>
      <c r="H178" s="106"/>
      <c r="I178" s="106"/>
      <c r="J178" s="106"/>
      <c r="K178" s="106"/>
      <c r="L178" s="106"/>
      <c r="M178" s="106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  <c r="AH178" s="110"/>
      <c r="AI178" s="110"/>
      <c r="AJ178" s="110"/>
      <c r="AK178" s="110"/>
      <c r="AL178" s="105"/>
      <c r="AM178" s="105"/>
      <c r="AN178" s="105"/>
      <c r="AO178" s="106"/>
    </row>
  </sheetData>
  <phoneticPr fontId="16" type="noConversion"/>
  <conditionalFormatting sqref="I62">
    <cfRule type="duplicateValues" dxfId="290" priority="9"/>
    <cfRule type="duplicateValues" dxfId="289" priority="10"/>
  </conditionalFormatting>
  <conditionalFormatting sqref="I16">
    <cfRule type="duplicateValues" dxfId="288" priority="5"/>
    <cfRule type="duplicateValues" dxfId="287" priority="6"/>
  </conditionalFormatting>
  <conditionalFormatting sqref="I63:I98">
    <cfRule type="duplicateValues" dxfId="286" priority="221"/>
    <cfRule type="duplicateValues" dxfId="285" priority="222"/>
  </conditionalFormatting>
  <conditionalFormatting sqref="I99:I178">
    <cfRule type="duplicateValues" dxfId="284" priority="234"/>
    <cfRule type="duplicateValues" dxfId="283" priority="235"/>
  </conditionalFormatting>
  <conditionalFormatting sqref="I2:I126">
    <cfRule type="duplicateValues" dxfId="282" priority="239"/>
    <cfRule type="duplicateValues" dxfId="281" priority="240"/>
  </conditionalFormatting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SUMMARY</vt:lpstr>
      <vt:lpstr>Action Items</vt:lpstr>
      <vt:lpstr>Phone_Parameter</vt:lpstr>
      <vt:lpstr>Email_Parameter</vt:lpstr>
      <vt:lpstr>Chat_Parameter</vt:lpstr>
      <vt:lpstr>RV_Parameter</vt:lpstr>
      <vt:lpstr>QA Daily Checklist</vt:lpstr>
      <vt:lpstr>Quality Performance</vt:lpstr>
      <vt:lpstr>Phone_RAW</vt:lpstr>
      <vt:lpstr>Phone_Furnished</vt:lpstr>
      <vt:lpstr>Email_RAW</vt:lpstr>
      <vt:lpstr>Email_Furnished</vt:lpstr>
      <vt:lpstr>Chat_RAW</vt:lpstr>
      <vt:lpstr>Chat_Furnished</vt:lpstr>
      <vt:lpstr>RV_RAW</vt:lpstr>
      <vt:lpstr>RV_Furnished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曾小桃</cp:lastModifiedBy>
  <dcterms:created xsi:type="dcterms:W3CDTF">2018-02-22T01:37:08Z</dcterms:created>
  <dcterms:modified xsi:type="dcterms:W3CDTF">2020-03-30T08:43:17Z</dcterms:modified>
</cp:coreProperties>
</file>